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esktop\ASU\SCM519\"/>
    </mc:Choice>
  </mc:AlternateContent>
  <xr:revisionPtr revIDLastSave="0" documentId="8_{D6E5FED8-E468-4347-84A9-32B4EE91B8A7}" xr6:coauthVersionLast="47" xr6:coauthVersionMax="47" xr10:uidLastSave="{00000000-0000-0000-0000-000000000000}"/>
  <bookViews>
    <workbookView xWindow="-98" yWindow="-98" windowWidth="25396" windowHeight="15346" xr2:uid="{00000000-000D-0000-FFFF-FFFF00000000}"/>
  </bookViews>
  <sheets>
    <sheet name="Model" sheetId="1" r:id="rId1"/>
    <sheet name="Model Frozen" sheetId="4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ookupTable" localSheetId="1">'Model Frozen'!$D$5:$F$9</definedName>
    <definedName name="LookupTable">Model!$D$5:$F$9</definedName>
    <definedName name="Order_quantity" localSheetId="1">'Model Frozen'!$B$9</definedName>
    <definedName name="Order_quantity">Model!$B$9</definedName>
    <definedName name="_xlnm.Print_Area" localSheetId="0">Model!$A$1:$J$1020</definedName>
    <definedName name="_xlnm.Print_Area" localSheetId="1">'Model Frozen'!$M$17:$P$28</definedName>
    <definedName name="Profit" localSheetId="1">'Model Frozen'!$G$19:$G$1018</definedName>
    <definedName name="Profit">Model!$G$21:$G$1020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Unit_cost" localSheetId="1">'Model Frozen'!$B$4</definedName>
    <definedName name="Unit_cost">Model!$B$4</definedName>
    <definedName name="Unit_price" localSheetId="1">'Model Frozen'!$B$5</definedName>
    <definedName name="Unit_price">Model!$B$5</definedName>
    <definedName name="Unit_refund" localSheetId="1">'Model Frozen'!$B$6</definedName>
    <definedName name="Unit_refund">Model!$B$6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  <c r="B93" i="1"/>
  <c r="C93" i="1"/>
  <c r="D93" i="1"/>
  <c r="E93" i="1"/>
  <c r="F93" i="1"/>
  <c r="G93" i="1"/>
  <c r="B94" i="1"/>
  <c r="C94" i="1"/>
  <c r="D94" i="1"/>
  <c r="E94" i="1"/>
  <c r="F94" i="1"/>
  <c r="G94" i="1"/>
  <c r="B95" i="1"/>
  <c r="C95" i="1"/>
  <c r="D95" i="1"/>
  <c r="E95" i="1"/>
  <c r="F95" i="1"/>
  <c r="G95" i="1"/>
  <c r="B96" i="1"/>
  <c r="C96" i="1"/>
  <c r="D96" i="1"/>
  <c r="E96" i="1"/>
  <c r="F96" i="1"/>
  <c r="G96" i="1"/>
  <c r="B97" i="1"/>
  <c r="C97" i="1"/>
  <c r="D97" i="1"/>
  <c r="E97" i="1"/>
  <c r="F97" i="1"/>
  <c r="G97" i="1"/>
  <c r="B98" i="1"/>
  <c r="C98" i="1"/>
  <c r="D98" i="1"/>
  <c r="E98" i="1"/>
  <c r="F98" i="1"/>
  <c r="G98" i="1"/>
  <c r="B99" i="1"/>
  <c r="C99" i="1"/>
  <c r="D99" i="1"/>
  <c r="E99" i="1"/>
  <c r="F99" i="1"/>
  <c r="G99" i="1"/>
  <c r="B100" i="1"/>
  <c r="C100" i="1"/>
  <c r="D100" i="1"/>
  <c r="E100" i="1"/>
  <c r="F100" i="1"/>
  <c r="G100" i="1"/>
  <c r="B101" i="1"/>
  <c r="C101" i="1"/>
  <c r="D101" i="1"/>
  <c r="E101" i="1"/>
  <c r="F101" i="1"/>
  <c r="G101" i="1"/>
  <c r="B102" i="1"/>
  <c r="C102" i="1"/>
  <c r="D102" i="1"/>
  <c r="E102" i="1"/>
  <c r="F102" i="1"/>
  <c r="G102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B109" i="1"/>
  <c r="C109" i="1"/>
  <c r="D109" i="1"/>
  <c r="E109" i="1"/>
  <c r="F109" i="1"/>
  <c r="G109" i="1"/>
  <c r="B110" i="1"/>
  <c r="C110" i="1"/>
  <c r="D110" i="1"/>
  <c r="E110" i="1"/>
  <c r="F110" i="1"/>
  <c r="G110" i="1"/>
  <c r="B111" i="1"/>
  <c r="C111" i="1"/>
  <c r="D111" i="1"/>
  <c r="E111" i="1"/>
  <c r="F111" i="1"/>
  <c r="G111" i="1"/>
  <c r="B112" i="1"/>
  <c r="C112" i="1"/>
  <c r="D112" i="1"/>
  <c r="E112" i="1"/>
  <c r="F112" i="1"/>
  <c r="G112" i="1"/>
  <c r="B113" i="1"/>
  <c r="C113" i="1"/>
  <c r="D113" i="1"/>
  <c r="E113" i="1"/>
  <c r="F113" i="1"/>
  <c r="G113" i="1"/>
  <c r="B114" i="1"/>
  <c r="C114" i="1"/>
  <c r="D114" i="1"/>
  <c r="E114" i="1"/>
  <c r="F114" i="1"/>
  <c r="G114" i="1"/>
  <c r="B115" i="1"/>
  <c r="C115" i="1"/>
  <c r="D115" i="1"/>
  <c r="E115" i="1"/>
  <c r="F115" i="1"/>
  <c r="G115" i="1"/>
  <c r="B116" i="1"/>
  <c r="C116" i="1"/>
  <c r="D116" i="1"/>
  <c r="E116" i="1"/>
  <c r="F116" i="1"/>
  <c r="G116" i="1"/>
  <c r="B117" i="1"/>
  <c r="C117" i="1"/>
  <c r="D117" i="1"/>
  <c r="E117" i="1"/>
  <c r="F117" i="1"/>
  <c r="G117" i="1"/>
  <c r="B118" i="1"/>
  <c r="C118" i="1"/>
  <c r="D118" i="1"/>
  <c r="E118" i="1"/>
  <c r="F118" i="1"/>
  <c r="G118" i="1"/>
  <c r="B119" i="1"/>
  <c r="C119" i="1"/>
  <c r="D119" i="1"/>
  <c r="E119" i="1"/>
  <c r="F119" i="1"/>
  <c r="G119" i="1"/>
  <c r="B120" i="1"/>
  <c r="C120" i="1"/>
  <c r="D120" i="1"/>
  <c r="E120" i="1"/>
  <c r="F120" i="1"/>
  <c r="G120" i="1"/>
  <c r="B121" i="1"/>
  <c r="C121" i="1"/>
  <c r="D121" i="1"/>
  <c r="E121" i="1"/>
  <c r="F121" i="1"/>
  <c r="G121" i="1"/>
  <c r="B122" i="1"/>
  <c r="C122" i="1"/>
  <c r="D122" i="1"/>
  <c r="E122" i="1"/>
  <c r="F122" i="1"/>
  <c r="G122" i="1"/>
  <c r="B123" i="1"/>
  <c r="C123" i="1"/>
  <c r="D123" i="1"/>
  <c r="E123" i="1"/>
  <c r="F123" i="1"/>
  <c r="G123" i="1"/>
  <c r="B124" i="1"/>
  <c r="C124" i="1"/>
  <c r="D124" i="1"/>
  <c r="E124" i="1"/>
  <c r="F124" i="1"/>
  <c r="G124" i="1"/>
  <c r="B125" i="1"/>
  <c r="C125" i="1"/>
  <c r="D125" i="1"/>
  <c r="E125" i="1"/>
  <c r="F125" i="1"/>
  <c r="G125" i="1"/>
  <c r="B126" i="1"/>
  <c r="C126" i="1"/>
  <c r="D126" i="1"/>
  <c r="E126" i="1"/>
  <c r="F126" i="1"/>
  <c r="G126" i="1"/>
  <c r="B127" i="1"/>
  <c r="C127" i="1"/>
  <c r="D127" i="1"/>
  <c r="E127" i="1"/>
  <c r="F127" i="1"/>
  <c r="G127" i="1"/>
  <c r="B128" i="1"/>
  <c r="C128" i="1"/>
  <c r="D128" i="1"/>
  <c r="E128" i="1"/>
  <c r="F128" i="1"/>
  <c r="G128" i="1"/>
  <c r="B129" i="1"/>
  <c r="C129" i="1"/>
  <c r="D129" i="1"/>
  <c r="E129" i="1"/>
  <c r="F129" i="1"/>
  <c r="G129" i="1"/>
  <c r="B130" i="1"/>
  <c r="C130" i="1"/>
  <c r="D130" i="1"/>
  <c r="E130" i="1"/>
  <c r="F130" i="1"/>
  <c r="G130" i="1"/>
  <c r="B131" i="1"/>
  <c r="C131" i="1"/>
  <c r="D131" i="1"/>
  <c r="E131" i="1"/>
  <c r="F131" i="1"/>
  <c r="G131" i="1"/>
  <c r="B132" i="1"/>
  <c r="C132" i="1"/>
  <c r="D132" i="1"/>
  <c r="E132" i="1"/>
  <c r="F132" i="1"/>
  <c r="G132" i="1"/>
  <c r="B133" i="1"/>
  <c r="C133" i="1"/>
  <c r="D133" i="1"/>
  <c r="E133" i="1"/>
  <c r="F133" i="1"/>
  <c r="G133" i="1"/>
  <c r="B134" i="1"/>
  <c r="C134" i="1"/>
  <c r="D134" i="1"/>
  <c r="E134" i="1"/>
  <c r="F134" i="1"/>
  <c r="G134" i="1"/>
  <c r="B135" i="1"/>
  <c r="C135" i="1"/>
  <c r="D135" i="1"/>
  <c r="E135" i="1"/>
  <c r="F135" i="1"/>
  <c r="G135" i="1"/>
  <c r="B136" i="1"/>
  <c r="C136" i="1"/>
  <c r="D136" i="1"/>
  <c r="E136" i="1"/>
  <c r="F136" i="1"/>
  <c r="G136" i="1"/>
  <c r="B137" i="1"/>
  <c r="C137" i="1"/>
  <c r="D137" i="1"/>
  <c r="E137" i="1"/>
  <c r="F137" i="1"/>
  <c r="G137" i="1"/>
  <c r="B138" i="1"/>
  <c r="C138" i="1"/>
  <c r="D138" i="1"/>
  <c r="E138" i="1"/>
  <c r="F138" i="1"/>
  <c r="G138" i="1"/>
  <c r="B139" i="1"/>
  <c r="C139" i="1"/>
  <c r="D139" i="1"/>
  <c r="E139" i="1"/>
  <c r="F139" i="1"/>
  <c r="G139" i="1"/>
  <c r="B140" i="1"/>
  <c r="C140" i="1"/>
  <c r="D140" i="1"/>
  <c r="E140" i="1"/>
  <c r="F140" i="1"/>
  <c r="G140" i="1"/>
  <c r="B141" i="1"/>
  <c r="C141" i="1"/>
  <c r="D141" i="1"/>
  <c r="E141" i="1"/>
  <c r="F141" i="1"/>
  <c r="G141" i="1"/>
  <c r="B142" i="1"/>
  <c r="C142" i="1"/>
  <c r="D142" i="1"/>
  <c r="E142" i="1"/>
  <c r="F142" i="1"/>
  <c r="G142" i="1"/>
  <c r="B143" i="1"/>
  <c r="C143" i="1"/>
  <c r="D143" i="1"/>
  <c r="E143" i="1"/>
  <c r="F143" i="1"/>
  <c r="G143" i="1"/>
  <c r="B144" i="1"/>
  <c r="C144" i="1"/>
  <c r="D144" i="1"/>
  <c r="E144" i="1"/>
  <c r="F144" i="1"/>
  <c r="G144" i="1"/>
  <c r="B145" i="1"/>
  <c r="C145" i="1"/>
  <c r="D145" i="1"/>
  <c r="E145" i="1"/>
  <c r="F145" i="1"/>
  <c r="G145" i="1"/>
  <c r="B146" i="1"/>
  <c r="C146" i="1"/>
  <c r="D146" i="1"/>
  <c r="E146" i="1"/>
  <c r="F146" i="1"/>
  <c r="G146" i="1"/>
  <c r="B147" i="1"/>
  <c r="C147" i="1"/>
  <c r="D147" i="1"/>
  <c r="E147" i="1"/>
  <c r="F147" i="1"/>
  <c r="G147" i="1"/>
  <c r="B148" i="1"/>
  <c r="C148" i="1"/>
  <c r="D148" i="1"/>
  <c r="E148" i="1"/>
  <c r="F148" i="1"/>
  <c r="G148" i="1"/>
  <c r="B149" i="1"/>
  <c r="C149" i="1"/>
  <c r="D149" i="1"/>
  <c r="E149" i="1"/>
  <c r="F149" i="1"/>
  <c r="G149" i="1"/>
  <c r="B150" i="1"/>
  <c r="C150" i="1"/>
  <c r="D150" i="1"/>
  <c r="E150" i="1"/>
  <c r="F150" i="1"/>
  <c r="G150" i="1"/>
  <c r="B151" i="1"/>
  <c r="C151" i="1"/>
  <c r="D151" i="1"/>
  <c r="E151" i="1"/>
  <c r="F151" i="1"/>
  <c r="G151" i="1"/>
  <c r="B152" i="1"/>
  <c r="C152" i="1"/>
  <c r="D152" i="1"/>
  <c r="E152" i="1"/>
  <c r="F152" i="1"/>
  <c r="G152" i="1"/>
  <c r="B153" i="1"/>
  <c r="C153" i="1"/>
  <c r="D153" i="1"/>
  <c r="E153" i="1"/>
  <c r="F153" i="1"/>
  <c r="G153" i="1"/>
  <c r="B154" i="1"/>
  <c r="C154" i="1"/>
  <c r="D154" i="1"/>
  <c r="E154" i="1"/>
  <c r="F154" i="1"/>
  <c r="G154" i="1"/>
  <c r="B155" i="1"/>
  <c r="C155" i="1"/>
  <c r="D155" i="1"/>
  <c r="E155" i="1"/>
  <c r="F155" i="1"/>
  <c r="G155" i="1"/>
  <c r="B156" i="1"/>
  <c r="C156" i="1"/>
  <c r="D156" i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F158" i="1"/>
  <c r="G158" i="1"/>
  <c r="B159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D161" i="1"/>
  <c r="E161" i="1"/>
  <c r="F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B164" i="1"/>
  <c r="C164" i="1"/>
  <c r="D164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F166" i="1"/>
  <c r="G166" i="1"/>
  <c r="B167" i="1"/>
  <c r="C167" i="1"/>
  <c r="D167" i="1"/>
  <c r="E167" i="1"/>
  <c r="F167" i="1"/>
  <c r="G167" i="1"/>
  <c r="B168" i="1"/>
  <c r="C168" i="1"/>
  <c r="D168" i="1"/>
  <c r="E168" i="1"/>
  <c r="F168" i="1"/>
  <c r="G168" i="1"/>
  <c r="B169" i="1"/>
  <c r="C169" i="1"/>
  <c r="D169" i="1"/>
  <c r="E169" i="1"/>
  <c r="F169" i="1"/>
  <c r="G169" i="1"/>
  <c r="B170" i="1"/>
  <c r="C170" i="1"/>
  <c r="D170" i="1"/>
  <c r="E170" i="1"/>
  <c r="F170" i="1"/>
  <c r="G170" i="1"/>
  <c r="B171" i="1"/>
  <c r="C171" i="1"/>
  <c r="D171" i="1"/>
  <c r="E171" i="1"/>
  <c r="F171" i="1"/>
  <c r="G171" i="1"/>
  <c r="B172" i="1"/>
  <c r="C172" i="1"/>
  <c r="D172" i="1"/>
  <c r="E172" i="1"/>
  <c r="F172" i="1"/>
  <c r="G172" i="1"/>
  <c r="B173" i="1"/>
  <c r="C173" i="1"/>
  <c r="D173" i="1"/>
  <c r="E173" i="1"/>
  <c r="F173" i="1"/>
  <c r="G173" i="1"/>
  <c r="B174" i="1"/>
  <c r="C174" i="1"/>
  <c r="D174" i="1"/>
  <c r="E174" i="1"/>
  <c r="F174" i="1"/>
  <c r="G174" i="1"/>
  <c r="B175" i="1"/>
  <c r="C175" i="1"/>
  <c r="D175" i="1"/>
  <c r="E175" i="1"/>
  <c r="F175" i="1"/>
  <c r="G175" i="1"/>
  <c r="B176" i="1"/>
  <c r="C176" i="1"/>
  <c r="D176" i="1"/>
  <c r="E176" i="1"/>
  <c r="F176" i="1"/>
  <c r="G176" i="1"/>
  <c r="B177" i="1"/>
  <c r="C177" i="1"/>
  <c r="D177" i="1"/>
  <c r="E177" i="1"/>
  <c r="F177" i="1"/>
  <c r="G177" i="1"/>
  <c r="B178" i="1"/>
  <c r="C178" i="1"/>
  <c r="D178" i="1"/>
  <c r="E178" i="1"/>
  <c r="F178" i="1"/>
  <c r="G178" i="1"/>
  <c r="B179" i="1"/>
  <c r="C179" i="1"/>
  <c r="D179" i="1"/>
  <c r="E179" i="1"/>
  <c r="F179" i="1"/>
  <c r="G179" i="1"/>
  <c r="B180" i="1"/>
  <c r="C180" i="1"/>
  <c r="D180" i="1"/>
  <c r="E180" i="1"/>
  <c r="F180" i="1"/>
  <c r="G180" i="1"/>
  <c r="B181" i="1"/>
  <c r="C181" i="1"/>
  <c r="D181" i="1"/>
  <c r="E181" i="1"/>
  <c r="F181" i="1"/>
  <c r="G181" i="1"/>
  <c r="B182" i="1"/>
  <c r="C182" i="1"/>
  <c r="D182" i="1"/>
  <c r="E182" i="1"/>
  <c r="F182" i="1"/>
  <c r="G182" i="1"/>
  <c r="B183" i="1"/>
  <c r="C183" i="1"/>
  <c r="D183" i="1"/>
  <c r="E183" i="1"/>
  <c r="F183" i="1"/>
  <c r="G183" i="1"/>
  <c r="B184" i="1"/>
  <c r="C184" i="1"/>
  <c r="D184" i="1"/>
  <c r="E184" i="1"/>
  <c r="F184" i="1"/>
  <c r="G184" i="1"/>
  <c r="B185" i="1"/>
  <c r="C185" i="1"/>
  <c r="D185" i="1"/>
  <c r="E185" i="1"/>
  <c r="F185" i="1"/>
  <c r="G185" i="1"/>
  <c r="B186" i="1"/>
  <c r="C186" i="1"/>
  <c r="D186" i="1"/>
  <c r="E186" i="1"/>
  <c r="F186" i="1"/>
  <c r="G186" i="1"/>
  <c r="B187" i="1"/>
  <c r="C187" i="1"/>
  <c r="D187" i="1"/>
  <c r="E187" i="1"/>
  <c r="F187" i="1"/>
  <c r="G187" i="1"/>
  <c r="B188" i="1"/>
  <c r="C188" i="1"/>
  <c r="D188" i="1"/>
  <c r="E188" i="1"/>
  <c r="F188" i="1"/>
  <c r="G188" i="1"/>
  <c r="B189" i="1"/>
  <c r="C189" i="1"/>
  <c r="D189" i="1"/>
  <c r="E189" i="1"/>
  <c r="F189" i="1"/>
  <c r="G189" i="1"/>
  <c r="B190" i="1"/>
  <c r="C190" i="1"/>
  <c r="D190" i="1"/>
  <c r="E190" i="1"/>
  <c r="F190" i="1"/>
  <c r="G190" i="1"/>
  <c r="B191" i="1"/>
  <c r="C191" i="1"/>
  <c r="D191" i="1"/>
  <c r="E191" i="1"/>
  <c r="F191" i="1"/>
  <c r="G191" i="1"/>
  <c r="B192" i="1"/>
  <c r="C192" i="1"/>
  <c r="D192" i="1"/>
  <c r="E192" i="1"/>
  <c r="F192" i="1"/>
  <c r="G192" i="1"/>
  <c r="B193" i="1"/>
  <c r="C193" i="1"/>
  <c r="D193" i="1"/>
  <c r="E193" i="1"/>
  <c r="F193" i="1"/>
  <c r="G193" i="1"/>
  <c r="B194" i="1"/>
  <c r="C194" i="1"/>
  <c r="D194" i="1"/>
  <c r="E194" i="1"/>
  <c r="F194" i="1"/>
  <c r="G194" i="1"/>
  <c r="B195" i="1"/>
  <c r="C195" i="1"/>
  <c r="D195" i="1"/>
  <c r="E195" i="1"/>
  <c r="F195" i="1"/>
  <c r="G195" i="1"/>
  <c r="B196" i="1"/>
  <c r="C196" i="1"/>
  <c r="D196" i="1"/>
  <c r="E196" i="1"/>
  <c r="F196" i="1"/>
  <c r="G196" i="1"/>
  <c r="B197" i="1"/>
  <c r="C197" i="1"/>
  <c r="D197" i="1"/>
  <c r="E197" i="1"/>
  <c r="F197" i="1"/>
  <c r="G197" i="1"/>
  <c r="B198" i="1"/>
  <c r="C198" i="1"/>
  <c r="D198" i="1"/>
  <c r="E198" i="1"/>
  <c r="F198" i="1"/>
  <c r="G198" i="1"/>
  <c r="B199" i="1"/>
  <c r="C199" i="1"/>
  <c r="D199" i="1"/>
  <c r="E199" i="1"/>
  <c r="F199" i="1"/>
  <c r="G199" i="1"/>
  <c r="B200" i="1"/>
  <c r="C200" i="1"/>
  <c r="D200" i="1"/>
  <c r="E200" i="1"/>
  <c r="F200" i="1"/>
  <c r="G200" i="1"/>
  <c r="B201" i="1"/>
  <c r="C201" i="1"/>
  <c r="D201" i="1"/>
  <c r="E201" i="1"/>
  <c r="F201" i="1"/>
  <c r="G201" i="1"/>
  <c r="B202" i="1"/>
  <c r="C202" i="1"/>
  <c r="D202" i="1"/>
  <c r="E202" i="1"/>
  <c r="F202" i="1"/>
  <c r="G202" i="1"/>
  <c r="B203" i="1"/>
  <c r="C203" i="1"/>
  <c r="D203" i="1"/>
  <c r="E203" i="1"/>
  <c r="F203" i="1"/>
  <c r="G203" i="1"/>
  <c r="B204" i="1"/>
  <c r="C204" i="1"/>
  <c r="D204" i="1"/>
  <c r="E204" i="1"/>
  <c r="F204" i="1"/>
  <c r="G204" i="1"/>
  <c r="B205" i="1"/>
  <c r="C205" i="1"/>
  <c r="D205" i="1"/>
  <c r="E205" i="1"/>
  <c r="F205" i="1"/>
  <c r="G205" i="1"/>
  <c r="B206" i="1"/>
  <c r="C206" i="1"/>
  <c r="D206" i="1"/>
  <c r="E206" i="1"/>
  <c r="F206" i="1"/>
  <c r="G206" i="1"/>
  <c r="B207" i="1"/>
  <c r="C207" i="1"/>
  <c r="D207" i="1"/>
  <c r="E207" i="1"/>
  <c r="F207" i="1"/>
  <c r="G207" i="1"/>
  <c r="B208" i="1"/>
  <c r="C208" i="1"/>
  <c r="D208" i="1"/>
  <c r="E208" i="1"/>
  <c r="F208" i="1"/>
  <c r="G208" i="1"/>
  <c r="B209" i="1"/>
  <c r="C209" i="1"/>
  <c r="D209" i="1"/>
  <c r="E209" i="1"/>
  <c r="F209" i="1"/>
  <c r="G209" i="1"/>
  <c r="B210" i="1"/>
  <c r="C210" i="1"/>
  <c r="D210" i="1"/>
  <c r="E210" i="1"/>
  <c r="F210" i="1"/>
  <c r="G210" i="1"/>
  <c r="B211" i="1"/>
  <c r="C211" i="1"/>
  <c r="D211" i="1"/>
  <c r="E211" i="1"/>
  <c r="F211" i="1"/>
  <c r="G211" i="1"/>
  <c r="B212" i="1"/>
  <c r="C212" i="1"/>
  <c r="D212" i="1"/>
  <c r="E212" i="1"/>
  <c r="F212" i="1"/>
  <c r="G212" i="1"/>
  <c r="B213" i="1"/>
  <c r="C213" i="1"/>
  <c r="D213" i="1"/>
  <c r="E213" i="1"/>
  <c r="F213" i="1"/>
  <c r="G213" i="1"/>
  <c r="B214" i="1"/>
  <c r="C214" i="1"/>
  <c r="D214" i="1"/>
  <c r="E214" i="1"/>
  <c r="F214" i="1"/>
  <c r="G214" i="1"/>
  <c r="B215" i="1"/>
  <c r="C215" i="1"/>
  <c r="D215" i="1"/>
  <c r="E215" i="1"/>
  <c r="F215" i="1"/>
  <c r="G215" i="1"/>
  <c r="B216" i="1"/>
  <c r="C216" i="1"/>
  <c r="D216" i="1"/>
  <c r="E216" i="1"/>
  <c r="F216" i="1"/>
  <c r="G216" i="1"/>
  <c r="B217" i="1"/>
  <c r="C217" i="1"/>
  <c r="D217" i="1"/>
  <c r="E217" i="1"/>
  <c r="F217" i="1"/>
  <c r="G217" i="1"/>
  <c r="B218" i="1"/>
  <c r="C218" i="1"/>
  <c r="D218" i="1"/>
  <c r="E218" i="1"/>
  <c r="F218" i="1"/>
  <c r="G218" i="1"/>
  <c r="B219" i="1"/>
  <c r="C219" i="1"/>
  <c r="D219" i="1"/>
  <c r="E219" i="1"/>
  <c r="F219" i="1"/>
  <c r="G219" i="1"/>
  <c r="B220" i="1"/>
  <c r="C220" i="1"/>
  <c r="D220" i="1"/>
  <c r="E220" i="1"/>
  <c r="F220" i="1"/>
  <c r="G220" i="1"/>
  <c r="B221" i="1"/>
  <c r="C221" i="1"/>
  <c r="D221" i="1"/>
  <c r="E221" i="1"/>
  <c r="F221" i="1"/>
  <c r="G221" i="1"/>
  <c r="B222" i="1"/>
  <c r="C222" i="1"/>
  <c r="D222" i="1"/>
  <c r="E222" i="1"/>
  <c r="F222" i="1"/>
  <c r="G222" i="1"/>
  <c r="B223" i="1"/>
  <c r="C223" i="1"/>
  <c r="D223" i="1"/>
  <c r="E223" i="1"/>
  <c r="F223" i="1"/>
  <c r="G223" i="1"/>
  <c r="B224" i="1"/>
  <c r="C224" i="1"/>
  <c r="D224" i="1"/>
  <c r="E224" i="1"/>
  <c r="F224" i="1"/>
  <c r="G224" i="1"/>
  <c r="B225" i="1"/>
  <c r="C225" i="1"/>
  <c r="D225" i="1"/>
  <c r="E225" i="1"/>
  <c r="F225" i="1"/>
  <c r="G225" i="1"/>
  <c r="B226" i="1"/>
  <c r="C226" i="1"/>
  <c r="D226" i="1"/>
  <c r="E226" i="1"/>
  <c r="F226" i="1"/>
  <c r="G226" i="1"/>
  <c r="B227" i="1"/>
  <c r="C227" i="1"/>
  <c r="D227" i="1"/>
  <c r="E227" i="1"/>
  <c r="F227" i="1"/>
  <c r="G227" i="1"/>
  <c r="B228" i="1"/>
  <c r="C228" i="1"/>
  <c r="D228" i="1"/>
  <c r="E228" i="1"/>
  <c r="F228" i="1"/>
  <c r="G228" i="1"/>
  <c r="B229" i="1"/>
  <c r="C229" i="1"/>
  <c r="D229" i="1"/>
  <c r="E229" i="1"/>
  <c r="F229" i="1"/>
  <c r="G229" i="1"/>
  <c r="B230" i="1"/>
  <c r="C230" i="1"/>
  <c r="D230" i="1"/>
  <c r="E230" i="1"/>
  <c r="F230" i="1"/>
  <c r="G230" i="1"/>
  <c r="B231" i="1"/>
  <c r="C231" i="1"/>
  <c r="D231" i="1"/>
  <c r="E231" i="1"/>
  <c r="F231" i="1"/>
  <c r="G231" i="1"/>
  <c r="B232" i="1"/>
  <c r="C232" i="1"/>
  <c r="D232" i="1"/>
  <c r="E232" i="1"/>
  <c r="F232" i="1"/>
  <c r="G232" i="1"/>
  <c r="B233" i="1"/>
  <c r="C233" i="1"/>
  <c r="D233" i="1"/>
  <c r="E233" i="1"/>
  <c r="F233" i="1"/>
  <c r="G233" i="1"/>
  <c r="B234" i="1"/>
  <c r="C234" i="1"/>
  <c r="D234" i="1"/>
  <c r="E234" i="1"/>
  <c r="F234" i="1"/>
  <c r="G234" i="1"/>
  <c r="B235" i="1"/>
  <c r="C235" i="1"/>
  <c r="D235" i="1"/>
  <c r="E235" i="1"/>
  <c r="F235" i="1"/>
  <c r="G235" i="1"/>
  <c r="B236" i="1"/>
  <c r="C236" i="1"/>
  <c r="D236" i="1"/>
  <c r="E236" i="1"/>
  <c r="F236" i="1"/>
  <c r="G236" i="1"/>
  <c r="B237" i="1"/>
  <c r="C237" i="1"/>
  <c r="D237" i="1"/>
  <c r="E237" i="1"/>
  <c r="F237" i="1"/>
  <c r="G237" i="1"/>
  <c r="B238" i="1"/>
  <c r="C238" i="1"/>
  <c r="D238" i="1"/>
  <c r="E238" i="1"/>
  <c r="F238" i="1"/>
  <c r="G238" i="1"/>
  <c r="B239" i="1"/>
  <c r="C239" i="1"/>
  <c r="D239" i="1"/>
  <c r="E239" i="1"/>
  <c r="F239" i="1"/>
  <c r="G239" i="1"/>
  <c r="B240" i="1"/>
  <c r="C240" i="1"/>
  <c r="D240" i="1"/>
  <c r="E240" i="1"/>
  <c r="F240" i="1"/>
  <c r="G240" i="1"/>
  <c r="B241" i="1"/>
  <c r="C241" i="1"/>
  <c r="D241" i="1"/>
  <c r="E241" i="1"/>
  <c r="F241" i="1"/>
  <c r="G241" i="1"/>
  <c r="B242" i="1"/>
  <c r="C242" i="1"/>
  <c r="D242" i="1"/>
  <c r="E242" i="1"/>
  <c r="F242" i="1"/>
  <c r="G242" i="1"/>
  <c r="B243" i="1"/>
  <c r="C243" i="1"/>
  <c r="D243" i="1"/>
  <c r="E243" i="1"/>
  <c r="F243" i="1"/>
  <c r="G243" i="1"/>
  <c r="B244" i="1"/>
  <c r="C244" i="1"/>
  <c r="D244" i="1"/>
  <c r="E244" i="1"/>
  <c r="F244" i="1"/>
  <c r="G244" i="1"/>
  <c r="B245" i="1"/>
  <c r="C245" i="1"/>
  <c r="D245" i="1"/>
  <c r="E245" i="1"/>
  <c r="F245" i="1"/>
  <c r="G245" i="1"/>
  <c r="B246" i="1"/>
  <c r="C246" i="1"/>
  <c r="D246" i="1"/>
  <c r="E246" i="1"/>
  <c r="F246" i="1"/>
  <c r="G246" i="1"/>
  <c r="B247" i="1"/>
  <c r="C247" i="1"/>
  <c r="D247" i="1"/>
  <c r="E247" i="1"/>
  <c r="F247" i="1"/>
  <c r="G247" i="1"/>
  <c r="B248" i="1"/>
  <c r="C248" i="1"/>
  <c r="D248" i="1"/>
  <c r="E248" i="1"/>
  <c r="F248" i="1"/>
  <c r="G248" i="1"/>
  <c r="B249" i="1"/>
  <c r="C249" i="1"/>
  <c r="D249" i="1"/>
  <c r="E249" i="1"/>
  <c r="F249" i="1"/>
  <c r="G249" i="1"/>
  <c r="B250" i="1"/>
  <c r="C250" i="1"/>
  <c r="D250" i="1"/>
  <c r="E250" i="1"/>
  <c r="F250" i="1"/>
  <c r="G250" i="1"/>
  <c r="B251" i="1"/>
  <c r="C251" i="1"/>
  <c r="D251" i="1"/>
  <c r="E251" i="1"/>
  <c r="F251" i="1"/>
  <c r="G251" i="1"/>
  <c r="B252" i="1"/>
  <c r="C252" i="1"/>
  <c r="D252" i="1"/>
  <c r="E252" i="1"/>
  <c r="F252" i="1"/>
  <c r="G252" i="1"/>
  <c r="B253" i="1"/>
  <c r="C253" i="1"/>
  <c r="D253" i="1"/>
  <c r="E253" i="1"/>
  <c r="F253" i="1"/>
  <c r="G253" i="1"/>
  <c r="B254" i="1"/>
  <c r="C254" i="1"/>
  <c r="D254" i="1"/>
  <c r="E254" i="1"/>
  <c r="F254" i="1"/>
  <c r="G254" i="1"/>
  <c r="B255" i="1"/>
  <c r="C255" i="1"/>
  <c r="D255" i="1"/>
  <c r="E255" i="1"/>
  <c r="F255" i="1"/>
  <c r="G255" i="1"/>
  <c r="B256" i="1"/>
  <c r="C256" i="1"/>
  <c r="D256" i="1"/>
  <c r="E256" i="1"/>
  <c r="F256" i="1"/>
  <c r="G256" i="1"/>
  <c r="B257" i="1"/>
  <c r="C257" i="1"/>
  <c r="D257" i="1"/>
  <c r="E257" i="1"/>
  <c r="F257" i="1"/>
  <c r="G257" i="1"/>
  <c r="B258" i="1"/>
  <c r="C258" i="1"/>
  <c r="D258" i="1"/>
  <c r="E258" i="1"/>
  <c r="F258" i="1"/>
  <c r="G258" i="1"/>
  <c r="B259" i="1"/>
  <c r="C259" i="1"/>
  <c r="D259" i="1"/>
  <c r="E259" i="1"/>
  <c r="F259" i="1"/>
  <c r="G259" i="1"/>
  <c r="B260" i="1"/>
  <c r="C260" i="1"/>
  <c r="D260" i="1"/>
  <c r="E260" i="1"/>
  <c r="F260" i="1"/>
  <c r="G260" i="1"/>
  <c r="B261" i="1"/>
  <c r="C261" i="1"/>
  <c r="D261" i="1"/>
  <c r="E261" i="1"/>
  <c r="F261" i="1"/>
  <c r="G261" i="1"/>
  <c r="B262" i="1"/>
  <c r="C262" i="1"/>
  <c r="D262" i="1"/>
  <c r="E262" i="1"/>
  <c r="F262" i="1"/>
  <c r="G262" i="1"/>
  <c r="B263" i="1"/>
  <c r="C263" i="1"/>
  <c r="D263" i="1"/>
  <c r="E263" i="1"/>
  <c r="F263" i="1"/>
  <c r="G263" i="1"/>
  <c r="B264" i="1"/>
  <c r="C264" i="1"/>
  <c r="D264" i="1"/>
  <c r="E264" i="1"/>
  <c r="F264" i="1"/>
  <c r="G264" i="1"/>
  <c r="B265" i="1"/>
  <c r="C265" i="1"/>
  <c r="D265" i="1"/>
  <c r="E265" i="1"/>
  <c r="F265" i="1"/>
  <c r="G265" i="1"/>
  <c r="B266" i="1"/>
  <c r="C266" i="1"/>
  <c r="D266" i="1"/>
  <c r="E266" i="1"/>
  <c r="F266" i="1"/>
  <c r="G266" i="1"/>
  <c r="B267" i="1"/>
  <c r="C267" i="1"/>
  <c r="D267" i="1"/>
  <c r="E267" i="1"/>
  <c r="F267" i="1"/>
  <c r="G267" i="1"/>
  <c r="B268" i="1"/>
  <c r="C268" i="1"/>
  <c r="D268" i="1"/>
  <c r="E268" i="1"/>
  <c r="F268" i="1"/>
  <c r="G268" i="1"/>
  <c r="B269" i="1"/>
  <c r="C269" i="1"/>
  <c r="D269" i="1"/>
  <c r="E269" i="1"/>
  <c r="F269" i="1"/>
  <c r="G269" i="1"/>
  <c r="B270" i="1"/>
  <c r="C270" i="1"/>
  <c r="D270" i="1"/>
  <c r="E270" i="1"/>
  <c r="F270" i="1"/>
  <c r="G270" i="1"/>
  <c r="B271" i="1"/>
  <c r="C271" i="1"/>
  <c r="D271" i="1"/>
  <c r="E271" i="1"/>
  <c r="F271" i="1"/>
  <c r="G271" i="1"/>
  <c r="B272" i="1"/>
  <c r="C272" i="1"/>
  <c r="D272" i="1"/>
  <c r="E272" i="1"/>
  <c r="F272" i="1"/>
  <c r="G272" i="1"/>
  <c r="B273" i="1"/>
  <c r="C273" i="1"/>
  <c r="D273" i="1"/>
  <c r="E273" i="1"/>
  <c r="F273" i="1"/>
  <c r="G273" i="1"/>
  <c r="B274" i="1"/>
  <c r="C274" i="1"/>
  <c r="D274" i="1"/>
  <c r="E274" i="1"/>
  <c r="F274" i="1"/>
  <c r="G274" i="1"/>
  <c r="B275" i="1"/>
  <c r="C275" i="1"/>
  <c r="D275" i="1"/>
  <c r="E275" i="1"/>
  <c r="F275" i="1"/>
  <c r="G275" i="1"/>
  <c r="B276" i="1"/>
  <c r="C276" i="1"/>
  <c r="D276" i="1"/>
  <c r="E276" i="1"/>
  <c r="F276" i="1"/>
  <c r="G276" i="1"/>
  <c r="B277" i="1"/>
  <c r="C277" i="1"/>
  <c r="D277" i="1"/>
  <c r="E277" i="1"/>
  <c r="F277" i="1"/>
  <c r="G277" i="1"/>
  <c r="B278" i="1"/>
  <c r="C278" i="1"/>
  <c r="D278" i="1"/>
  <c r="E278" i="1"/>
  <c r="F278" i="1"/>
  <c r="G278" i="1"/>
  <c r="B279" i="1"/>
  <c r="C279" i="1"/>
  <c r="D279" i="1"/>
  <c r="E279" i="1"/>
  <c r="F279" i="1"/>
  <c r="G279" i="1"/>
  <c r="B280" i="1"/>
  <c r="C280" i="1"/>
  <c r="D280" i="1"/>
  <c r="E280" i="1"/>
  <c r="F280" i="1"/>
  <c r="G280" i="1"/>
  <c r="B281" i="1"/>
  <c r="C281" i="1"/>
  <c r="D281" i="1"/>
  <c r="E281" i="1"/>
  <c r="F281" i="1"/>
  <c r="G281" i="1"/>
  <c r="B282" i="1"/>
  <c r="C282" i="1"/>
  <c r="D282" i="1"/>
  <c r="E282" i="1"/>
  <c r="F282" i="1"/>
  <c r="G282" i="1"/>
  <c r="B283" i="1"/>
  <c r="C283" i="1"/>
  <c r="D283" i="1"/>
  <c r="E283" i="1"/>
  <c r="F283" i="1"/>
  <c r="G283" i="1"/>
  <c r="B284" i="1"/>
  <c r="C284" i="1"/>
  <c r="D284" i="1"/>
  <c r="E284" i="1"/>
  <c r="F284" i="1"/>
  <c r="G284" i="1"/>
  <c r="B285" i="1"/>
  <c r="C285" i="1"/>
  <c r="D285" i="1"/>
  <c r="E285" i="1"/>
  <c r="F285" i="1"/>
  <c r="G285" i="1"/>
  <c r="B286" i="1"/>
  <c r="C286" i="1"/>
  <c r="D286" i="1"/>
  <c r="E286" i="1"/>
  <c r="F286" i="1"/>
  <c r="G286" i="1"/>
  <c r="B287" i="1"/>
  <c r="C287" i="1"/>
  <c r="D287" i="1"/>
  <c r="E287" i="1"/>
  <c r="F287" i="1"/>
  <c r="G287" i="1"/>
  <c r="B288" i="1"/>
  <c r="C288" i="1"/>
  <c r="D288" i="1"/>
  <c r="E288" i="1"/>
  <c r="F288" i="1"/>
  <c r="G288" i="1"/>
  <c r="B289" i="1"/>
  <c r="C289" i="1"/>
  <c r="D289" i="1"/>
  <c r="E289" i="1"/>
  <c r="F289" i="1"/>
  <c r="G289" i="1"/>
  <c r="B290" i="1"/>
  <c r="C290" i="1"/>
  <c r="D290" i="1"/>
  <c r="E290" i="1"/>
  <c r="F290" i="1"/>
  <c r="G290" i="1"/>
  <c r="B291" i="1"/>
  <c r="C291" i="1"/>
  <c r="D291" i="1"/>
  <c r="E291" i="1"/>
  <c r="F291" i="1"/>
  <c r="G291" i="1"/>
  <c r="B292" i="1"/>
  <c r="C292" i="1"/>
  <c r="D292" i="1"/>
  <c r="E292" i="1"/>
  <c r="F292" i="1"/>
  <c r="G292" i="1"/>
  <c r="B293" i="1"/>
  <c r="C293" i="1"/>
  <c r="D293" i="1"/>
  <c r="E293" i="1"/>
  <c r="F293" i="1"/>
  <c r="G293" i="1"/>
  <c r="B294" i="1"/>
  <c r="C294" i="1"/>
  <c r="D294" i="1"/>
  <c r="E294" i="1"/>
  <c r="F294" i="1"/>
  <c r="G294" i="1"/>
  <c r="B295" i="1"/>
  <c r="C295" i="1"/>
  <c r="D295" i="1"/>
  <c r="E295" i="1"/>
  <c r="F295" i="1"/>
  <c r="G295" i="1"/>
  <c r="B296" i="1"/>
  <c r="C296" i="1"/>
  <c r="D296" i="1"/>
  <c r="E296" i="1"/>
  <c r="F296" i="1"/>
  <c r="G296" i="1"/>
  <c r="B297" i="1"/>
  <c r="C297" i="1"/>
  <c r="D297" i="1"/>
  <c r="E297" i="1"/>
  <c r="F297" i="1"/>
  <c r="G297" i="1"/>
  <c r="B298" i="1"/>
  <c r="C298" i="1"/>
  <c r="D298" i="1"/>
  <c r="E298" i="1"/>
  <c r="F298" i="1"/>
  <c r="G298" i="1"/>
  <c r="B299" i="1"/>
  <c r="C299" i="1"/>
  <c r="D299" i="1"/>
  <c r="E299" i="1"/>
  <c r="F299" i="1"/>
  <c r="G299" i="1"/>
  <c r="B300" i="1"/>
  <c r="C300" i="1"/>
  <c r="D300" i="1"/>
  <c r="E300" i="1"/>
  <c r="F300" i="1"/>
  <c r="G300" i="1"/>
  <c r="B301" i="1"/>
  <c r="C301" i="1"/>
  <c r="D301" i="1"/>
  <c r="E301" i="1"/>
  <c r="F301" i="1"/>
  <c r="G301" i="1"/>
  <c r="B302" i="1"/>
  <c r="C302" i="1"/>
  <c r="D302" i="1"/>
  <c r="E302" i="1"/>
  <c r="F302" i="1"/>
  <c r="G302" i="1"/>
  <c r="B303" i="1"/>
  <c r="C303" i="1"/>
  <c r="D303" i="1"/>
  <c r="E303" i="1"/>
  <c r="F303" i="1"/>
  <c r="G303" i="1"/>
  <c r="B304" i="1"/>
  <c r="C304" i="1"/>
  <c r="D304" i="1"/>
  <c r="E304" i="1"/>
  <c r="F304" i="1"/>
  <c r="G304" i="1"/>
  <c r="B305" i="1"/>
  <c r="C305" i="1"/>
  <c r="D305" i="1"/>
  <c r="E305" i="1"/>
  <c r="F305" i="1"/>
  <c r="G305" i="1"/>
  <c r="B306" i="1"/>
  <c r="C306" i="1"/>
  <c r="D306" i="1"/>
  <c r="E306" i="1"/>
  <c r="F306" i="1"/>
  <c r="G306" i="1"/>
  <c r="B307" i="1"/>
  <c r="C307" i="1"/>
  <c r="D307" i="1"/>
  <c r="E307" i="1"/>
  <c r="F307" i="1"/>
  <c r="G307" i="1"/>
  <c r="B308" i="1"/>
  <c r="C308" i="1"/>
  <c r="D308" i="1"/>
  <c r="E308" i="1"/>
  <c r="F308" i="1"/>
  <c r="G308" i="1"/>
  <c r="B309" i="1"/>
  <c r="C309" i="1"/>
  <c r="D309" i="1"/>
  <c r="E309" i="1"/>
  <c r="F309" i="1"/>
  <c r="G309" i="1"/>
  <c r="B310" i="1"/>
  <c r="C310" i="1"/>
  <c r="D310" i="1"/>
  <c r="E310" i="1"/>
  <c r="F310" i="1"/>
  <c r="G310" i="1"/>
  <c r="B311" i="1"/>
  <c r="C311" i="1"/>
  <c r="D311" i="1"/>
  <c r="E311" i="1"/>
  <c r="F311" i="1"/>
  <c r="G311" i="1"/>
  <c r="B312" i="1"/>
  <c r="C312" i="1"/>
  <c r="D312" i="1"/>
  <c r="E312" i="1"/>
  <c r="F312" i="1"/>
  <c r="G312" i="1"/>
  <c r="B313" i="1"/>
  <c r="C313" i="1"/>
  <c r="D313" i="1"/>
  <c r="E313" i="1"/>
  <c r="F313" i="1"/>
  <c r="G313" i="1"/>
  <c r="B314" i="1"/>
  <c r="C314" i="1"/>
  <c r="D314" i="1"/>
  <c r="E314" i="1"/>
  <c r="F314" i="1"/>
  <c r="G314" i="1"/>
  <c r="B315" i="1"/>
  <c r="C315" i="1"/>
  <c r="D315" i="1"/>
  <c r="E315" i="1"/>
  <c r="F315" i="1"/>
  <c r="G315" i="1"/>
  <c r="B316" i="1"/>
  <c r="C316" i="1"/>
  <c r="D316" i="1"/>
  <c r="E316" i="1"/>
  <c r="F316" i="1"/>
  <c r="G316" i="1"/>
  <c r="B317" i="1"/>
  <c r="C317" i="1"/>
  <c r="D317" i="1"/>
  <c r="E317" i="1"/>
  <c r="F317" i="1"/>
  <c r="G317" i="1"/>
  <c r="B318" i="1"/>
  <c r="C318" i="1"/>
  <c r="D318" i="1"/>
  <c r="E318" i="1"/>
  <c r="F318" i="1"/>
  <c r="G318" i="1"/>
  <c r="B319" i="1"/>
  <c r="C319" i="1"/>
  <c r="D319" i="1"/>
  <c r="E319" i="1"/>
  <c r="F319" i="1"/>
  <c r="G319" i="1"/>
  <c r="B320" i="1"/>
  <c r="C320" i="1"/>
  <c r="D320" i="1"/>
  <c r="E320" i="1"/>
  <c r="F320" i="1"/>
  <c r="G320" i="1"/>
  <c r="B321" i="1"/>
  <c r="C321" i="1"/>
  <c r="D321" i="1"/>
  <c r="E321" i="1"/>
  <c r="F321" i="1"/>
  <c r="G321" i="1"/>
  <c r="B322" i="1"/>
  <c r="C322" i="1"/>
  <c r="D322" i="1"/>
  <c r="E322" i="1"/>
  <c r="F322" i="1"/>
  <c r="G322" i="1"/>
  <c r="B323" i="1"/>
  <c r="C323" i="1"/>
  <c r="D323" i="1"/>
  <c r="E323" i="1"/>
  <c r="F323" i="1"/>
  <c r="G323" i="1"/>
  <c r="B324" i="1"/>
  <c r="C324" i="1"/>
  <c r="D324" i="1"/>
  <c r="E324" i="1"/>
  <c r="F324" i="1"/>
  <c r="G324" i="1"/>
  <c r="B325" i="1"/>
  <c r="C325" i="1"/>
  <c r="D325" i="1"/>
  <c r="E325" i="1"/>
  <c r="F325" i="1"/>
  <c r="G325" i="1"/>
  <c r="B326" i="1"/>
  <c r="C326" i="1"/>
  <c r="D326" i="1"/>
  <c r="E326" i="1"/>
  <c r="F326" i="1"/>
  <c r="G326" i="1"/>
  <c r="B327" i="1"/>
  <c r="C327" i="1"/>
  <c r="D327" i="1"/>
  <c r="E327" i="1"/>
  <c r="F327" i="1"/>
  <c r="G327" i="1"/>
  <c r="B328" i="1"/>
  <c r="C328" i="1"/>
  <c r="D328" i="1"/>
  <c r="E328" i="1"/>
  <c r="F328" i="1"/>
  <c r="G328" i="1"/>
  <c r="B329" i="1"/>
  <c r="C329" i="1"/>
  <c r="D329" i="1"/>
  <c r="E329" i="1"/>
  <c r="F329" i="1"/>
  <c r="G329" i="1"/>
  <c r="B330" i="1"/>
  <c r="C330" i="1"/>
  <c r="D330" i="1"/>
  <c r="E330" i="1"/>
  <c r="F330" i="1"/>
  <c r="G330" i="1"/>
  <c r="B331" i="1"/>
  <c r="C331" i="1"/>
  <c r="D331" i="1"/>
  <c r="E331" i="1"/>
  <c r="F331" i="1"/>
  <c r="G331" i="1"/>
  <c r="B332" i="1"/>
  <c r="C332" i="1"/>
  <c r="D332" i="1"/>
  <c r="E332" i="1"/>
  <c r="F332" i="1"/>
  <c r="G332" i="1"/>
  <c r="B333" i="1"/>
  <c r="C333" i="1"/>
  <c r="D333" i="1"/>
  <c r="E333" i="1"/>
  <c r="F333" i="1"/>
  <c r="G333" i="1"/>
  <c r="B334" i="1"/>
  <c r="C334" i="1"/>
  <c r="D334" i="1"/>
  <c r="E334" i="1"/>
  <c r="F334" i="1"/>
  <c r="G334" i="1"/>
  <c r="B335" i="1"/>
  <c r="C335" i="1"/>
  <c r="D335" i="1"/>
  <c r="E335" i="1"/>
  <c r="F335" i="1"/>
  <c r="G335" i="1"/>
  <c r="B336" i="1"/>
  <c r="C336" i="1"/>
  <c r="D336" i="1"/>
  <c r="E336" i="1"/>
  <c r="F336" i="1"/>
  <c r="G336" i="1"/>
  <c r="B337" i="1"/>
  <c r="C337" i="1"/>
  <c r="D337" i="1"/>
  <c r="E337" i="1"/>
  <c r="F337" i="1"/>
  <c r="G337" i="1"/>
  <c r="B338" i="1"/>
  <c r="C338" i="1"/>
  <c r="D338" i="1"/>
  <c r="E338" i="1"/>
  <c r="F338" i="1"/>
  <c r="G338" i="1"/>
  <c r="B339" i="1"/>
  <c r="C339" i="1"/>
  <c r="D339" i="1"/>
  <c r="E339" i="1"/>
  <c r="F339" i="1"/>
  <c r="G339" i="1"/>
  <c r="B340" i="1"/>
  <c r="C340" i="1"/>
  <c r="D340" i="1"/>
  <c r="E340" i="1"/>
  <c r="F340" i="1"/>
  <c r="G340" i="1"/>
  <c r="B341" i="1"/>
  <c r="C341" i="1"/>
  <c r="D341" i="1"/>
  <c r="E341" i="1"/>
  <c r="F341" i="1"/>
  <c r="G341" i="1"/>
  <c r="B342" i="1"/>
  <c r="C342" i="1"/>
  <c r="D342" i="1"/>
  <c r="E342" i="1"/>
  <c r="F342" i="1"/>
  <c r="G342" i="1"/>
  <c r="B343" i="1"/>
  <c r="C343" i="1"/>
  <c r="D343" i="1"/>
  <c r="E343" i="1"/>
  <c r="F343" i="1"/>
  <c r="G343" i="1"/>
  <c r="B344" i="1"/>
  <c r="C344" i="1"/>
  <c r="D344" i="1"/>
  <c r="E344" i="1"/>
  <c r="F344" i="1"/>
  <c r="G344" i="1"/>
  <c r="B345" i="1"/>
  <c r="C345" i="1"/>
  <c r="D345" i="1"/>
  <c r="E345" i="1"/>
  <c r="F345" i="1"/>
  <c r="G345" i="1"/>
  <c r="B346" i="1"/>
  <c r="C346" i="1"/>
  <c r="D346" i="1"/>
  <c r="E346" i="1"/>
  <c r="F346" i="1"/>
  <c r="G346" i="1"/>
  <c r="B347" i="1"/>
  <c r="C347" i="1"/>
  <c r="D347" i="1"/>
  <c r="E347" i="1"/>
  <c r="F347" i="1"/>
  <c r="G347" i="1"/>
  <c r="B348" i="1"/>
  <c r="C348" i="1"/>
  <c r="D348" i="1"/>
  <c r="E348" i="1"/>
  <c r="F348" i="1"/>
  <c r="G348" i="1"/>
  <c r="B349" i="1"/>
  <c r="C349" i="1"/>
  <c r="D349" i="1"/>
  <c r="E349" i="1"/>
  <c r="F349" i="1"/>
  <c r="G349" i="1"/>
  <c r="B350" i="1"/>
  <c r="C350" i="1"/>
  <c r="D350" i="1"/>
  <c r="E350" i="1"/>
  <c r="F350" i="1"/>
  <c r="G350" i="1"/>
  <c r="B351" i="1"/>
  <c r="C351" i="1"/>
  <c r="D351" i="1"/>
  <c r="E351" i="1"/>
  <c r="F351" i="1"/>
  <c r="G351" i="1"/>
  <c r="B352" i="1"/>
  <c r="C352" i="1"/>
  <c r="D352" i="1"/>
  <c r="E352" i="1"/>
  <c r="F352" i="1"/>
  <c r="G352" i="1"/>
  <c r="B353" i="1"/>
  <c r="C353" i="1"/>
  <c r="D353" i="1"/>
  <c r="E353" i="1"/>
  <c r="F353" i="1"/>
  <c r="G353" i="1"/>
  <c r="B354" i="1"/>
  <c r="C354" i="1"/>
  <c r="D354" i="1"/>
  <c r="E354" i="1"/>
  <c r="F354" i="1"/>
  <c r="G354" i="1"/>
  <c r="B355" i="1"/>
  <c r="C355" i="1"/>
  <c r="D355" i="1"/>
  <c r="E355" i="1"/>
  <c r="F355" i="1"/>
  <c r="G355" i="1"/>
  <c r="B356" i="1"/>
  <c r="C356" i="1"/>
  <c r="D356" i="1"/>
  <c r="E356" i="1"/>
  <c r="F356" i="1"/>
  <c r="G356" i="1"/>
  <c r="B357" i="1"/>
  <c r="C357" i="1"/>
  <c r="D357" i="1"/>
  <c r="E357" i="1"/>
  <c r="F357" i="1"/>
  <c r="G357" i="1"/>
  <c r="B358" i="1"/>
  <c r="C358" i="1"/>
  <c r="D358" i="1"/>
  <c r="E358" i="1"/>
  <c r="F358" i="1"/>
  <c r="G358" i="1"/>
  <c r="B359" i="1"/>
  <c r="C359" i="1"/>
  <c r="D359" i="1"/>
  <c r="E359" i="1"/>
  <c r="F359" i="1"/>
  <c r="G359" i="1"/>
  <c r="B360" i="1"/>
  <c r="C360" i="1"/>
  <c r="D360" i="1"/>
  <c r="E360" i="1"/>
  <c r="F360" i="1"/>
  <c r="G360" i="1"/>
  <c r="B361" i="1"/>
  <c r="C361" i="1"/>
  <c r="D361" i="1"/>
  <c r="E361" i="1"/>
  <c r="F361" i="1"/>
  <c r="G361" i="1"/>
  <c r="B362" i="1"/>
  <c r="C362" i="1"/>
  <c r="D362" i="1"/>
  <c r="E362" i="1"/>
  <c r="F362" i="1"/>
  <c r="G362" i="1"/>
  <c r="B363" i="1"/>
  <c r="C363" i="1"/>
  <c r="D363" i="1"/>
  <c r="E363" i="1"/>
  <c r="F363" i="1"/>
  <c r="G363" i="1"/>
  <c r="B364" i="1"/>
  <c r="C364" i="1"/>
  <c r="D364" i="1"/>
  <c r="E364" i="1"/>
  <c r="F364" i="1"/>
  <c r="G364" i="1"/>
  <c r="B365" i="1"/>
  <c r="C365" i="1"/>
  <c r="D365" i="1"/>
  <c r="E365" i="1"/>
  <c r="F365" i="1"/>
  <c r="G365" i="1"/>
  <c r="B366" i="1"/>
  <c r="C366" i="1"/>
  <c r="D366" i="1"/>
  <c r="E366" i="1"/>
  <c r="F366" i="1"/>
  <c r="G366" i="1"/>
  <c r="B367" i="1"/>
  <c r="C367" i="1"/>
  <c r="D367" i="1"/>
  <c r="E367" i="1"/>
  <c r="F367" i="1"/>
  <c r="G367" i="1"/>
  <c r="B368" i="1"/>
  <c r="C368" i="1"/>
  <c r="D368" i="1"/>
  <c r="E368" i="1"/>
  <c r="F368" i="1"/>
  <c r="G368" i="1"/>
  <c r="B369" i="1"/>
  <c r="C369" i="1"/>
  <c r="D369" i="1"/>
  <c r="E369" i="1"/>
  <c r="F369" i="1"/>
  <c r="G369" i="1"/>
  <c r="B370" i="1"/>
  <c r="C370" i="1"/>
  <c r="D370" i="1"/>
  <c r="E370" i="1"/>
  <c r="F370" i="1"/>
  <c r="G370" i="1"/>
  <c r="B371" i="1"/>
  <c r="C371" i="1"/>
  <c r="D371" i="1"/>
  <c r="E371" i="1"/>
  <c r="F371" i="1"/>
  <c r="G371" i="1"/>
  <c r="B372" i="1"/>
  <c r="C372" i="1"/>
  <c r="D372" i="1"/>
  <c r="E372" i="1"/>
  <c r="F372" i="1"/>
  <c r="G372" i="1"/>
  <c r="B373" i="1"/>
  <c r="C373" i="1"/>
  <c r="D373" i="1"/>
  <c r="E373" i="1"/>
  <c r="F373" i="1"/>
  <c r="G373" i="1"/>
  <c r="B374" i="1"/>
  <c r="C374" i="1"/>
  <c r="D374" i="1"/>
  <c r="E374" i="1"/>
  <c r="F374" i="1"/>
  <c r="G374" i="1"/>
  <c r="B375" i="1"/>
  <c r="C375" i="1"/>
  <c r="D375" i="1"/>
  <c r="E375" i="1"/>
  <c r="F375" i="1"/>
  <c r="G375" i="1"/>
  <c r="B376" i="1"/>
  <c r="C376" i="1"/>
  <c r="D376" i="1"/>
  <c r="E376" i="1"/>
  <c r="F376" i="1"/>
  <c r="G376" i="1"/>
  <c r="B377" i="1"/>
  <c r="C377" i="1"/>
  <c r="D377" i="1"/>
  <c r="E377" i="1"/>
  <c r="F377" i="1"/>
  <c r="G377" i="1"/>
  <c r="B378" i="1"/>
  <c r="C378" i="1"/>
  <c r="D378" i="1"/>
  <c r="E378" i="1"/>
  <c r="F378" i="1"/>
  <c r="G378" i="1"/>
  <c r="B379" i="1"/>
  <c r="C379" i="1"/>
  <c r="D379" i="1"/>
  <c r="E379" i="1"/>
  <c r="F379" i="1"/>
  <c r="G379" i="1"/>
  <c r="B380" i="1"/>
  <c r="C380" i="1"/>
  <c r="D380" i="1"/>
  <c r="E380" i="1"/>
  <c r="F380" i="1"/>
  <c r="G380" i="1"/>
  <c r="B381" i="1"/>
  <c r="C381" i="1"/>
  <c r="D381" i="1"/>
  <c r="E381" i="1"/>
  <c r="F381" i="1"/>
  <c r="G381" i="1"/>
  <c r="B382" i="1"/>
  <c r="C382" i="1"/>
  <c r="D382" i="1"/>
  <c r="E382" i="1"/>
  <c r="F382" i="1"/>
  <c r="G382" i="1"/>
  <c r="B383" i="1"/>
  <c r="C383" i="1"/>
  <c r="D383" i="1"/>
  <c r="E383" i="1"/>
  <c r="F383" i="1"/>
  <c r="G383" i="1"/>
  <c r="B384" i="1"/>
  <c r="C384" i="1"/>
  <c r="D384" i="1"/>
  <c r="E384" i="1"/>
  <c r="F384" i="1"/>
  <c r="G384" i="1"/>
  <c r="B385" i="1"/>
  <c r="C385" i="1"/>
  <c r="D385" i="1"/>
  <c r="E385" i="1"/>
  <c r="F385" i="1"/>
  <c r="G385" i="1"/>
  <c r="B386" i="1"/>
  <c r="C386" i="1"/>
  <c r="D386" i="1"/>
  <c r="E386" i="1"/>
  <c r="F386" i="1"/>
  <c r="G386" i="1"/>
  <c r="B387" i="1"/>
  <c r="C387" i="1"/>
  <c r="D387" i="1"/>
  <c r="E387" i="1"/>
  <c r="F387" i="1"/>
  <c r="G387" i="1"/>
  <c r="B388" i="1"/>
  <c r="C388" i="1"/>
  <c r="D388" i="1"/>
  <c r="E388" i="1"/>
  <c r="F388" i="1"/>
  <c r="G388" i="1"/>
  <c r="B389" i="1"/>
  <c r="C389" i="1"/>
  <c r="D389" i="1"/>
  <c r="E389" i="1"/>
  <c r="F389" i="1"/>
  <c r="G389" i="1"/>
  <c r="B390" i="1"/>
  <c r="C390" i="1"/>
  <c r="D390" i="1"/>
  <c r="E390" i="1"/>
  <c r="F390" i="1"/>
  <c r="G390" i="1"/>
  <c r="B391" i="1"/>
  <c r="C391" i="1"/>
  <c r="D391" i="1"/>
  <c r="E391" i="1"/>
  <c r="F391" i="1"/>
  <c r="G391" i="1"/>
  <c r="B392" i="1"/>
  <c r="C392" i="1"/>
  <c r="D392" i="1"/>
  <c r="E392" i="1"/>
  <c r="F392" i="1"/>
  <c r="G392" i="1"/>
  <c r="B393" i="1"/>
  <c r="C393" i="1"/>
  <c r="D393" i="1"/>
  <c r="E393" i="1"/>
  <c r="F393" i="1"/>
  <c r="G393" i="1"/>
  <c r="B394" i="1"/>
  <c r="C394" i="1"/>
  <c r="D394" i="1"/>
  <c r="E394" i="1"/>
  <c r="F394" i="1"/>
  <c r="G394" i="1"/>
  <c r="B395" i="1"/>
  <c r="C395" i="1"/>
  <c r="D395" i="1"/>
  <c r="E395" i="1"/>
  <c r="F395" i="1"/>
  <c r="G395" i="1"/>
  <c r="B396" i="1"/>
  <c r="C396" i="1"/>
  <c r="D396" i="1"/>
  <c r="E396" i="1"/>
  <c r="F396" i="1"/>
  <c r="G396" i="1"/>
  <c r="B397" i="1"/>
  <c r="C397" i="1"/>
  <c r="D397" i="1"/>
  <c r="E397" i="1"/>
  <c r="F397" i="1"/>
  <c r="G397" i="1"/>
  <c r="B398" i="1"/>
  <c r="C398" i="1"/>
  <c r="D398" i="1"/>
  <c r="E398" i="1"/>
  <c r="F398" i="1"/>
  <c r="G398" i="1"/>
  <c r="B399" i="1"/>
  <c r="C399" i="1"/>
  <c r="D399" i="1"/>
  <c r="E399" i="1"/>
  <c r="F399" i="1"/>
  <c r="G399" i="1"/>
  <c r="B400" i="1"/>
  <c r="C400" i="1"/>
  <c r="D400" i="1"/>
  <c r="E400" i="1"/>
  <c r="F400" i="1"/>
  <c r="G400" i="1"/>
  <c r="B401" i="1"/>
  <c r="C401" i="1"/>
  <c r="D401" i="1"/>
  <c r="E401" i="1"/>
  <c r="F401" i="1"/>
  <c r="G401" i="1"/>
  <c r="B402" i="1"/>
  <c r="C402" i="1"/>
  <c r="D402" i="1"/>
  <c r="E402" i="1"/>
  <c r="F402" i="1"/>
  <c r="G402" i="1"/>
  <c r="B403" i="1"/>
  <c r="C403" i="1"/>
  <c r="D403" i="1"/>
  <c r="E403" i="1"/>
  <c r="F403" i="1"/>
  <c r="G403" i="1"/>
  <c r="B404" i="1"/>
  <c r="C404" i="1"/>
  <c r="D404" i="1"/>
  <c r="E404" i="1"/>
  <c r="F404" i="1"/>
  <c r="G404" i="1"/>
  <c r="B405" i="1"/>
  <c r="C405" i="1"/>
  <c r="D405" i="1"/>
  <c r="E405" i="1"/>
  <c r="F405" i="1"/>
  <c r="G405" i="1"/>
  <c r="B406" i="1"/>
  <c r="C406" i="1"/>
  <c r="D406" i="1"/>
  <c r="E406" i="1"/>
  <c r="F406" i="1"/>
  <c r="G406" i="1"/>
  <c r="B407" i="1"/>
  <c r="C407" i="1"/>
  <c r="D407" i="1"/>
  <c r="E407" i="1"/>
  <c r="F407" i="1"/>
  <c r="G407" i="1"/>
  <c r="B408" i="1"/>
  <c r="C408" i="1"/>
  <c r="D408" i="1"/>
  <c r="E408" i="1"/>
  <c r="F408" i="1"/>
  <c r="G408" i="1"/>
  <c r="B409" i="1"/>
  <c r="C409" i="1"/>
  <c r="D409" i="1"/>
  <c r="E409" i="1"/>
  <c r="F409" i="1"/>
  <c r="G409" i="1"/>
  <c r="B410" i="1"/>
  <c r="C410" i="1"/>
  <c r="D410" i="1"/>
  <c r="E410" i="1"/>
  <c r="F410" i="1"/>
  <c r="G410" i="1"/>
  <c r="B411" i="1"/>
  <c r="C411" i="1"/>
  <c r="D411" i="1"/>
  <c r="E411" i="1"/>
  <c r="F411" i="1"/>
  <c r="G411" i="1"/>
  <c r="B412" i="1"/>
  <c r="C412" i="1"/>
  <c r="D412" i="1"/>
  <c r="E412" i="1"/>
  <c r="F412" i="1"/>
  <c r="G412" i="1"/>
  <c r="B413" i="1"/>
  <c r="C413" i="1"/>
  <c r="D413" i="1"/>
  <c r="E413" i="1"/>
  <c r="F413" i="1"/>
  <c r="G413" i="1"/>
  <c r="B414" i="1"/>
  <c r="C414" i="1"/>
  <c r="D414" i="1"/>
  <c r="E414" i="1"/>
  <c r="F414" i="1"/>
  <c r="G414" i="1"/>
  <c r="B415" i="1"/>
  <c r="C415" i="1"/>
  <c r="D415" i="1"/>
  <c r="E415" i="1"/>
  <c r="F415" i="1"/>
  <c r="G415" i="1"/>
  <c r="B416" i="1"/>
  <c r="C416" i="1"/>
  <c r="D416" i="1"/>
  <c r="E416" i="1"/>
  <c r="F416" i="1"/>
  <c r="G416" i="1"/>
  <c r="B417" i="1"/>
  <c r="C417" i="1"/>
  <c r="D417" i="1"/>
  <c r="E417" i="1"/>
  <c r="F417" i="1"/>
  <c r="G417" i="1"/>
  <c r="B418" i="1"/>
  <c r="C418" i="1"/>
  <c r="D418" i="1"/>
  <c r="E418" i="1"/>
  <c r="F418" i="1"/>
  <c r="G418" i="1"/>
  <c r="B419" i="1"/>
  <c r="C419" i="1"/>
  <c r="D419" i="1"/>
  <c r="E419" i="1"/>
  <c r="F419" i="1"/>
  <c r="G419" i="1"/>
  <c r="B420" i="1"/>
  <c r="C420" i="1"/>
  <c r="D420" i="1"/>
  <c r="E420" i="1"/>
  <c r="F420" i="1"/>
  <c r="G420" i="1"/>
  <c r="B421" i="1"/>
  <c r="C421" i="1"/>
  <c r="D421" i="1"/>
  <c r="E421" i="1"/>
  <c r="F421" i="1"/>
  <c r="G421" i="1"/>
  <c r="B422" i="1"/>
  <c r="C422" i="1"/>
  <c r="D422" i="1"/>
  <c r="E422" i="1"/>
  <c r="F422" i="1"/>
  <c r="G422" i="1"/>
  <c r="B423" i="1"/>
  <c r="C423" i="1"/>
  <c r="D423" i="1"/>
  <c r="E423" i="1"/>
  <c r="F423" i="1"/>
  <c r="G423" i="1"/>
  <c r="B424" i="1"/>
  <c r="C424" i="1"/>
  <c r="D424" i="1"/>
  <c r="E424" i="1"/>
  <c r="F424" i="1"/>
  <c r="G424" i="1"/>
  <c r="B425" i="1"/>
  <c r="C425" i="1"/>
  <c r="D425" i="1"/>
  <c r="E425" i="1"/>
  <c r="F425" i="1"/>
  <c r="G425" i="1"/>
  <c r="B426" i="1"/>
  <c r="C426" i="1"/>
  <c r="D426" i="1"/>
  <c r="E426" i="1"/>
  <c r="F426" i="1"/>
  <c r="G426" i="1"/>
  <c r="B427" i="1"/>
  <c r="C427" i="1"/>
  <c r="D427" i="1"/>
  <c r="E427" i="1"/>
  <c r="F427" i="1"/>
  <c r="G427" i="1"/>
  <c r="B428" i="1"/>
  <c r="C428" i="1"/>
  <c r="D428" i="1"/>
  <c r="E428" i="1"/>
  <c r="F428" i="1"/>
  <c r="G428" i="1"/>
  <c r="B429" i="1"/>
  <c r="C429" i="1"/>
  <c r="D429" i="1"/>
  <c r="E429" i="1"/>
  <c r="F429" i="1"/>
  <c r="G429" i="1"/>
  <c r="B430" i="1"/>
  <c r="C430" i="1"/>
  <c r="D430" i="1"/>
  <c r="E430" i="1"/>
  <c r="F430" i="1"/>
  <c r="G430" i="1"/>
  <c r="B431" i="1"/>
  <c r="C431" i="1"/>
  <c r="D431" i="1"/>
  <c r="E431" i="1"/>
  <c r="F431" i="1"/>
  <c r="G431" i="1"/>
  <c r="B432" i="1"/>
  <c r="C432" i="1"/>
  <c r="D432" i="1"/>
  <c r="E432" i="1"/>
  <c r="F432" i="1"/>
  <c r="G432" i="1"/>
  <c r="B433" i="1"/>
  <c r="C433" i="1"/>
  <c r="D433" i="1"/>
  <c r="E433" i="1"/>
  <c r="F433" i="1"/>
  <c r="G433" i="1"/>
  <c r="B434" i="1"/>
  <c r="C434" i="1"/>
  <c r="D434" i="1"/>
  <c r="E434" i="1"/>
  <c r="F434" i="1"/>
  <c r="G434" i="1"/>
  <c r="B435" i="1"/>
  <c r="C435" i="1"/>
  <c r="D435" i="1"/>
  <c r="E435" i="1"/>
  <c r="F435" i="1"/>
  <c r="G435" i="1"/>
  <c r="B436" i="1"/>
  <c r="C436" i="1"/>
  <c r="D436" i="1"/>
  <c r="E436" i="1"/>
  <c r="F436" i="1"/>
  <c r="G436" i="1"/>
  <c r="B437" i="1"/>
  <c r="C437" i="1"/>
  <c r="D437" i="1"/>
  <c r="E437" i="1"/>
  <c r="F437" i="1"/>
  <c r="G437" i="1"/>
  <c r="B438" i="1"/>
  <c r="C438" i="1"/>
  <c r="D438" i="1"/>
  <c r="E438" i="1"/>
  <c r="F438" i="1"/>
  <c r="G438" i="1"/>
  <c r="B439" i="1"/>
  <c r="C439" i="1"/>
  <c r="D439" i="1"/>
  <c r="E439" i="1"/>
  <c r="F439" i="1"/>
  <c r="G439" i="1"/>
  <c r="B440" i="1"/>
  <c r="C440" i="1"/>
  <c r="D440" i="1"/>
  <c r="E440" i="1"/>
  <c r="F440" i="1"/>
  <c r="G440" i="1"/>
  <c r="B441" i="1"/>
  <c r="C441" i="1"/>
  <c r="D441" i="1"/>
  <c r="E441" i="1"/>
  <c r="F441" i="1"/>
  <c r="G441" i="1"/>
  <c r="B442" i="1"/>
  <c r="C442" i="1"/>
  <c r="D442" i="1"/>
  <c r="E442" i="1"/>
  <c r="F442" i="1"/>
  <c r="G442" i="1"/>
  <c r="B443" i="1"/>
  <c r="C443" i="1"/>
  <c r="D443" i="1"/>
  <c r="E443" i="1"/>
  <c r="F443" i="1"/>
  <c r="G443" i="1"/>
  <c r="B444" i="1"/>
  <c r="C444" i="1"/>
  <c r="D444" i="1"/>
  <c r="E444" i="1"/>
  <c r="F444" i="1"/>
  <c r="G444" i="1"/>
  <c r="B445" i="1"/>
  <c r="C445" i="1"/>
  <c r="D445" i="1"/>
  <c r="E445" i="1"/>
  <c r="F445" i="1"/>
  <c r="G445" i="1"/>
  <c r="B446" i="1"/>
  <c r="C446" i="1"/>
  <c r="D446" i="1"/>
  <c r="E446" i="1"/>
  <c r="F446" i="1"/>
  <c r="G446" i="1"/>
  <c r="B447" i="1"/>
  <c r="C447" i="1"/>
  <c r="D447" i="1"/>
  <c r="E447" i="1"/>
  <c r="F447" i="1"/>
  <c r="G447" i="1"/>
  <c r="B448" i="1"/>
  <c r="C448" i="1"/>
  <c r="D448" i="1"/>
  <c r="E448" i="1"/>
  <c r="F448" i="1"/>
  <c r="G448" i="1"/>
  <c r="B449" i="1"/>
  <c r="C449" i="1"/>
  <c r="D449" i="1"/>
  <c r="E449" i="1"/>
  <c r="F449" i="1"/>
  <c r="G449" i="1"/>
  <c r="B450" i="1"/>
  <c r="C450" i="1"/>
  <c r="D450" i="1"/>
  <c r="E450" i="1"/>
  <c r="F450" i="1"/>
  <c r="G450" i="1"/>
  <c r="B451" i="1"/>
  <c r="C451" i="1"/>
  <c r="D451" i="1"/>
  <c r="E451" i="1"/>
  <c r="F451" i="1"/>
  <c r="G451" i="1"/>
  <c r="B452" i="1"/>
  <c r="C452" i="1"/>
  <c r="D452" i="1"/>
  <c r="E452" i="1"/>
  <c r="F452" i="1"/>
  <c r="G452" i="1"/>
  <c r="B453" i="1"/>
  <c r="C453" i="1"/>
  <c r="D453" i="1"/>
  <c r="E453" i="1"/>
  <c r="F453" i="1"/>
  <c r="G453" i="1"/>
  <c r="B454" i="1"/>
  <c r="C454" i="1"/>
  <c r="D454" i="1"/>
  <c r="E454" i="1"/>
  <c r="F454" i="1"/>
  <c r="G454" i="1"/>
  <c r="B455" i="1"/>
  <c r="C455" i="1"/>
  <c r="D455" i="1"/>
  <c r="E455" i="1"/>
  <c r="F455" i="1"/>
  <c r="G455" i="1"/>
  <c r="B456" i="1"/>
  <c r="C456" i="1"/>
  <c r="D456" i="1"/>
  <c r="E456" i="1"/>
  <c r="F456" i="1"/>
  <c r="G456" i="1"/>
  <c r="B457" i="1"/>
  <c r="C457" i="1"/>
  <c r="D457" i="1"/>
  <c r="E457" i="1"/>
  <c r="F457" i="1"/>
  <c r="G457" i="1"/>
  <c r="B458" i="1"/>
  <c r="C458" i="1"/>
  <c r="D458" i="1"/>
  <c r="E458" i="1"/>
  <c r="F458" i="1"/>
  <c r="G458" i="1"/>
  <c r="B459" i="1"/>
  <c r="C459" i="1"/>
  <c r="D459" i="1"/>
  <c r="E459" i="1"/>
  <c r="F459" i="1"/>
  <c r="G459" i="1"/>
  <c r="B460" i="1"/>
  <c r="C460" i="1"/>
  <c r="D460" i="1"/>
  <c r="E460" i="1"/>
  <c r="F460" i="1"/>
  <c r="G460" i="1"/>
  <c r="B461" i="1"/>
  <c r="C461" i="1"/>
  <c r="D461" i="1"/>
  <c r="E461" i="1"/>
  <c r="F461" i="1"/>
  <c r="G461" i="1"/>
  <c r="B462" i="1"/>
  <c r="C462" i="1"/>
  <c r="D462" i="1"/>
  <c r="E462" i="1"/>
  <c r="F462" i="1"/>
  <c r="G462" i="1"/>
  <c r="B463" i="1"/>
  <c r="C463" i="1"/>
  <c r="D463" i="1"/>
  <c r="E463" i="1"/>
  <c r="F463" i="1"/>
  <c r="G463" i="1"/>
  <c r="B464" i="1"/>
  <c r="C464" i="1"/>
  <c r="D464" i="1"/>
  <c r="E464" i="1"/>
  <c r="F464" i="1"/>
  <c r="G464" i="1"/>
  <c r="B465" i="1"/>
  <c r="C465" i="1"/>
  <c r="D465" i="1"/>
  <c r="E465" i="1"/>
  <c r="F465" i="1"/>
  <c r="G465" i="1"/>
  <c r="B466" i="1"/>
  <c r="C466" i="1"/>
  <c r="D466" i="1"/>
  <c r="E466" i="1"/>
  <c r="F466" i="1"/>
  <c r="G466" i="1"/>
  <c r="B467" i="1"/>
  <c r="C467" i="1"/>
  <c r="D467" i="1"/>
  <c r="E467" i="1"/>
  <c r="F467" i="1"/>
  <c r="G467" i="1"/>
  <c r="B468" i="1"/>
  <c r="C468" i="1"/>
  <c r="D468" i="1"/>
  <c r="E468" i="1"/>
  <c r="F468" i="1"/>
  <c r="G468" i="1"/>
  <c r="B469" i="1"/>
  <c r="C469" i="1"/>
  <c r="D469" i="1"/>
  <c r="E469" i="1"/>
  <c r="F469" i="1"/>
  <c r="G469" i="1"/>
  <c r="B470" i="1"/>
  <c r="C470" i="1"/>
  <c r="D470" i="1"/>
  <c r="E470" i="1"/>
  <c r="F470" i="1"/>
  <c r="G470" i="1"/>
  <c r="B471" i="1"/>
  <c r="C471" i="1"/>
  <c r="D471" i="1"/>
  <c r="E471" i="1"/>
  <c r="F471" i="1"/>
  <c r="G471" i="1"/>
  <c r="B472" i="1"/>
  <c r="C472" i="1"/>
  <c r="D472" i="1"/>
  <c r="E472" i="1"/>
  <c r="F472" i="1"/>
  <c r="G472" i="1"/>
  <c r="B473" i="1"/>
  <c r="C473" i="1"/>
  <c r="D473" i="1"/>
  <c r="E473" i="1"/>
  <c r="F473" i="1"/>
  <c r="G473" i="1"/>
  <c r="B474" i="1"/>
  <c r="C474" i="1"/>
  <c r="D474" i="1"/>
  <c r="E474" i="1"/>
  <c r="F474" i="1"/>
  <c r="G474" i="1"/>
  <c r="B475" i="1"/>
  <c r="C475" i="1"/>
  <c r="D475" i="1"/>
  <c r="E475" i="1"/>
  <c r="F475" i="1"/>
  <c r="G475" i="1"/>
  <c r="B476" i="1"/>
  <c r="C476" i="1"/>
  <c r="D476" i="1"/>
  <c r="E476" i="1"/>
  <c r="F476" i="1"/>
  <c r="G476" i="1"/>
  <c r="B477" i="1"/>
  <c r="C477" i="1"/>
  <c r="D477" i="1"/>
  <c r="E477" i="1"/>
  <c r="F477" i="1"/>
  <c r="G477" i="1"/>
  <c r="B478" i="1"/>
  <c r="C478" i="1"/>
  <c r="D478" i="1"/>
  <c r="E478" i="1"/>
  <c r="F478" i="1"/>
  <c r="G478" i="1"/>
  <c r="B479" i="1"/>
  <c r="C479" i="1"/>
  <c r="D479" i="1"/>
  <c r="E479" i="1"/>
  <c r="F479" i="1"/>
  <c r="G479" i="1"/>
  <c r="B480" i="1"/>
  <c r="C480" i="1"/>
  <c r="D480" i="1"/>
  <c r="E480" i="1"/>
  <c r="F480" i="1"/>
  <c r="G480" i="1"/>
  <c r="B481" i="1"/>
  <c r="C481" i="1"/>
  <c r="D481" i="1"/>
  <c r="E481" i="1"/>
  <c r="F481" i="1"/>
  <c r="G481" i="1"/>
  <c r="B482" i="1"/>
  <c r="C482" i="1"/>
  <c r="D482" i="1"/>
  <c r="E482" i="1"/>
  <c r="F482" i="1"/>
  <c r="G482" i="1"/>
  <c r="B483" i="1"/>
  <c r="C483" i="1"/>
  <c r="D483" i="1"/>
  <c r="E483" i="1"/>
  <c r="F483" i="1"/>
  <c r="G483" i="1"/>
  <c r="B484" i="1"/>
  <c r="C484" i="1"/>
  <c r="D484" i="1"/>
  <c r="E484" i="1"/>
  <c r="F484" i="1"/>
  <c r="G484" i="1"/>
  <c r="B485" i="1"/>
  <c r="C485" i="1"/>
  <c r="D485" i="1"/>
  <c r="E485" i="1"/>
  <c r="F485" i="1"/>
  <c r="G485" i="1"/>
  <c r="B486" i="1"/>
  <c r="C486" i="1"/>
  <c r="D486" i="1"/>
  <c r="E486" i="1"/>
  <c r="F486" i="1"/>
  <c r="G486" i="1"/>
  <c r="B487" i="1"/>
  <c r="C487" i="1"/>
  <c r="D487" i="1"/>
  <c r="E487" i="1"/>
  <c r="F487" i="1"/>
  <c r="G487" i="1"/>
  <c r="B488" i="1"/>
  <c r="C488" i="1"/>
  <c r="D488" i="1"/>
  <c r="E488" i="1"/>
  <c r="F488" i="1"/>
  <c r="G488" i="1"/>
  <c r="B489" i="1"/>
  <c r="C489" i="1"/>
  <c r="D489" i="1"/>
  <c r="E489" i="1"/>
  <c r="F489" i="1"/>
  <c r="G489" i="1"/>
  <c r="B490" i="1"/>
  <c r="C490" i="1"/>
  <c r="D490" i="1"/>
  <c r="E490" i="1"/>
  <c r="F490" i="1"/>
  <c r="G490" i="1"/>
  <c r="B491" i="1"/>
  <c r="C491" i="1"/>
  <c r="D491" i="1"/>
  <c r="E491" i="1"/>
  <c r="F491" i="1"/>
  <c r="G491" i="1"/>
  <c r="B492" i="1"/>
  <c r="C492" i="1"/>
  <c r="D492" i="1"/>
  <c r="E492" i="1"/>
  <c r="F492" i="1"/>
  <c r="G492" i="1"/>
  <c r="B493" i="1"/>
  <c r="C493" i="1"/>
  <c r="D493" i="1"/>
  <c r="E493" i="1"/>
  <c r="F493" i="1"/>
  <c r="G493" i="1"/>
  <c r="B494" i="1"/>
  <c r="C494" i="1"/>
  <c r="D494" i="1"/>
  <c r="E494" i="1"/>
  <c r="F494" i="1"/>
  <c r="G494" i="1"/>
  <c r="B495" i="1"/>
  <c r="C495" i="1"/>
  <c r="D495" i="1"/>
  <c r="E495" i="1"/>
  <c r="F495" i="1"/>
  <c r="G495" i="1"/>
  <c r="B496" i="1"/>
  <c r="C496" i="1"/>
  <c r="D496" i="1"/>
  <c r="E496" i="1"/>
  <c r="F496" i="1"/>
  <c r="G496" i="1"/>
  <c r="B497" i="1"/>
  <c r="C497" i="1"/>
  <c r="D497" i="1"/>
  <c r="E497" i="1"/>
  <c r="F497" i="1"/>
  <c r="G497" i="1"/>
  <c r="B498" i="1"/>
  <c r="C498" i="1"/>
  <c r="D498" i="1"/>
  <c r="E498" i="1"/>
  <c r="F498" i="1"/>
  <c r="G498" i="1"/>
  <c r="B499" i="1"/>
  <c r="C499" i="1"/>
  <c r="D499" i="1"/>
  <c r="E499" i="1"/>
  <c r="F499" i="1"/>
  <c r="G499" i="1"/>
  <c r="B500" i="1"/>
  <c r="C500" i="1"/>
  <c r="D500" i="1"/>
  <c r="E500" i="1"/>
  <c r="F500" i="1"/>
  <c r="G500" i="1"/>
  <c r="B501" i="1"/>
  <c r="C501" i="1"/>
  <c r="D501" i="1"/>
  <c r="E501" i="1"/>
  <c r="F501" i="1"/>
  <c r="G501" i="1"/>
  <c r="B502" i="1"/>
  <c r="C502" i="1"/>
  <c r="D502" i="1"/>
  <c r="E502" i="1"/>
  <c r="F502" i="1"/>
  <c r="G502" i="1"/>
  <c r="B503" i="1"/>
  <c r="C503" i="1"/>
  <c r="D503" i="1"/>
  <c r="E503" i="1"/>
  <c r="F503" i="1"/>
  <c r="G503" i="1"/>
  <c r="B504" i="1"/>
  <c r="C504" i="1"/>
  <c r="D504" i="1"/>
  <c r="E504" i="1"/>
  <c r="F504" i="1"/>
  <c r="G504" i="1"/>
  <c r="B505" i="1"/>
  <c r="C505" i="1"/>
  <c r="D505" i="1"/>
  <c r="E505" i="1"/>
  <c r="F505" i="1"/>
  <c r="G505" i="1"/>
  <c r="B506" i="1"/>
  <c r="C506" i="1"/>
  <c r="D506" i="1"/>
  <c r="E506" i="1"/>
  <c r="F506" i="1"/>
  <c r="G506" i="1"/>
  <c r="B507" i="1"/>
  <c r="C507" i="1"/>
  <c r="D507" i="1"/>
  <c r="E507" i="1"/>
  <c r="F507" i="1"/>
  <c r="G507" i="1"/>
  <c r="B508" i="1"/>
  <c r="C508" i="1"/>
  <c r="D508" i="1"/>
  <c r="E508" i="1"/>
  <c r="F508" i="1"/>
  <c r="G508" i="1"/>
  <c r="B509" i="1"/>
  <c r="C509" i="1"/>
  <c r="D509" i="1"/>
  <c r="E509" i="1"/>
  <c r="F509" i="1"/>
  <c r="G509" i="1"/>
  <c r="B510" i="1"/>
  <c r="C510" i="1"/>
  <c r="D510" i="1"/>
  <c r="E510" i="1"/>
  <c r="F510" i="1"/>
  <c r="G510" i="1"/>
  <c r="B511" i="1"/>
  <c r="C511" i="1"/>
  <c r="D511" i="1"/>
  <c r="E511" i="1"/>
  <c r="F511" i="1"/>
  <c r="G511" i="1"/>
  <c r="B512" i="1"/>
  <c r="C512" i="1"/>
  <c r="D512" i="1"/>
  <c r="E512" i="1"/>
  <c r="F512" i="1"/>
  <c r="G512" i="1"/>
  <c r="B513" i="1"/>
  <c r="C513" i="1"/>
  <c r="D513" i="1"/>
  <c r="E513" i="1"/>
  <c r="F513" i="1"/>
  <c r="G513" i="1"/>
  <c r="B514" i="1"/>
  <c r="C514" i="1"/>
  <c r="D514" i="1"/>
  <c r="E514" i="1"/>
  <c r="F514" i="1"/>
  <c r="G514" i="1"/>
  <c r="B515" i="1"/>
  <c r="C515" i="1"/>
  <c r="D515" i="1"/>
  <c r="E515" i="1"/>
  <c r="F515" i="1"/>
  <c r="G515" i="1"/>
  <c r="B516" i="1"/>
  <c r="C516" i="1"/>
  <c r="D516" i="1"/>
  <c r="E516" i="1"/>
  <c r="F516" i="1"/>
  <c r="G516" i="1"/>
  <c r="B517" i="1"/>
  <c r="C517" i="1"/>
  <c r="D517" i="1"/>
  <c r="E517" i="1"/>
  <c r="F517" i="1"/>
  <c r="G517" i="1"/>
  <c r="B518" i="1"/>
  <c r="C518" i="1"/>
  <c r="D518" i="1"/>
  <c r="E518" i="1"/>
  <c r="F518" i="1"/>
  <c r="G518" i="1"/>
  <c r="B519" i="1"/>
  <c r="C519" i="1"/>
  <c r="D519" i="1"/>
  <c r="E519" i="1"/>
  <c r="F519" i="1"/>
  <c r="G519" i="1"/>
  <c r="B520" i="1"/>
  <c r="C520" i="1"/>
  <c r="D520" i="1"/>
  <c r="E520" i="1"/>
  <c r="F520" i="1"/>
  <c r="G520" i="1"/>
  <c r="B521" i="1"/>
  <c r="C521" i="1"/>
  <c r="D521" i="1"/>
  <c r="E521" i="1"/>
  <c r="F521" i="1"/>
  <c r="G521" i="1"/>
  <c r="B522" i="1"/>
  <c r="C522" i="1"/>
  <c r="D522" i="1"/>
  <c r="E522" i="1"/>
  <c r="F522" i="1"/>
  <c r="G522" i="1"/>
  <c r="B523" i="1"/>
  <c r="C523" i="1"/>
  <c r="D523" i="1"/>
  <c r="E523" i="1"/>
  <c r="F523" i="1"/>
  <c r="G523" i="1"/>
  <c r="B524" i="1"/>
  <c r="C524" i="1"/>
  <c r="D524" i="1"/>
  <c r="E524" i="1"/>
  <c r="F524" i="1"/>
  <c r="G524" i="1"/>
  <c r="B525" i="1"/>
  <c r="C525" i="1"/>
  <c r="D525" i="1"/>
  <c r="E525" i="1"/>
  <c r="F525" i="1"/>
  <c r="G525" i="1"/>
  <c r="B526" i="1"/>
  <c r="C526" i="1"/>
  <c r="D526" i="1"/>
  <c r="E526" i="1"/>
  <c r="F526" i="1"/>
  <c r="G526" i="1"/>
  <c r="B527" i="1"/>
  <c r="C527" i="1"/>
  <c r="D527" i="1"/>
  <c r="E527" i="1"/>
  <c r="F527" i="1"/>
  <c r="G527" i="1"/>
  <c r="B528" i="1"/>
  <c r="C528" i="1"/>
  <c r="D528" i="1"/>
  <c r="E528" i="1"/>
  <c r="F528" i="1"/>
  <c r="G528" i="1"/>
  <c r="B529" i="1"/>
  <c r="C529" i="1"/>
  <c r="D529" i="1"/>
  <c r="E529" i="1"/>
  <c r="F529" i="1"/>
  <c r="G529" i="1"/>
  <c r="B530" i="1"/>
  <c r="C530" i="1"/>
  <c r="D530" i="1"/>
  <c r="E530" i="1"/>
  <c r="F530" i="1"/>
  <c r="G530" i="1"/>
  <c r="B531" i="1"/>
  <c r="C531" i="1"/>
  <c r="D531" i="1"/>
  <c r="E531" i="1"/>
  <c r="F531" i="1"/>
  <c r="G531" i="1"/>
  <c r="B532" i="1"/>
  <c r="C532" i="1"/>
  <c r="D532" i="1"/>
  <c r="E532" i="1"/>
  <c r="F532" i="1"/>
  <c r="G532" i="1"/>
  <c r="B533" i="1"/>
  <c r="C533" i="1"/>
  <c r="D533" i="1"/>
  <c r="E533" i="1"/>
  <c r="F533" i="1"/>
  <c r="G533" i="1"/>
  <c r="B534" i="1"/>
  <c r="C534" i="1"/>
  <c r="D534" i="1"/>
  <c r="E534" i="1"/>
  <c r="F534" i="1"/>
  <c r="G534" i="1"/>
  <c r="B535" i="1"/>
  <c r="C535" i="1"/>
  <c r="D535" i="1"/>
  <c r="E535" i="1"/>
  <c r="F535" i="1"/>
  <c r="G535" i="1"/>
  <c r="B536" i="1"/>
  <c r="C536" i="1"/>
  <c r="D536" i="1"/>
  <c r="E536" i="1"/>
  <c r="F536" i="1"/>
  <c r="G536" i="1"/>
  <c r="B537" i="1"/>
  <c r="C537" i="1"/>
  <c r="D537" i="1"/>
  <c r="E537" i="1"/>
  <c r="F537" i="1"/>
  <c r="G537" i="1"/>
  <c r="B538" i="1"/>
  <c r="C538" i="1"/>
  <c r="D538" i="1"/>
  <c r="E538" i="1"/>
  <c r="F538" i="1"/>
  <c r="G538" i="1"/>
  <c r="B539" i="1"/>
  <c r="C539" i="1"/>
  <c r="D539" i="1"/>
  <c r="E539" i="1"/>
  <c r="F539" i="1"/>
  <c r="G539" i="1"/>
  <c r="B540" i="1"/>
  <c r="C540" i="1"/>
  <c r="D540" i="1"/>
  <c r="E540" i="1"/>
  <c r="F540" i="1"/>
  <c r="G540" i="1"/>
  <c r="B541" i="1"/>
  <c r="C541" i="1"/>
  <c r="D541" i="1"/>
  <c r="E541" i="1"/>
  <c r="F541" i="1"/>
  <c r="G541" i="1"/>
  <c r="B542" i="1"/>
  <c r="C542" i="1"/>
  <c r="D542" i="1"/>
  <c r="E542" i="1"/>
  <c r="F542" i="1"/>
  <c r="G542" i="1"/>
  <c r="B543" i="1"/>
  <c r="C543" i="1"/>
  <c r="D543" i="1"/>
  <c r="E543" i="1"/>
  <c r="F543" i="1"/>
  <c r="G543" i="1"/>
  <c r="B544" i="1"/>
  <c r="C544" i="1"/>
  <c r="D544" i="1"/>
  <c r="E544" i="1"/>
  <c r="F544" i="1"/>
  <c r="G544" i="1"/>
  <c r="B545" i="1"/>
  <c r="C545" i="1"/>
  <c r="D545" i="1"/>
  <c r="E545" i="1"/>
  <c r="F545" i="1"/>
  <c r="G545" i="1"/>
  <c r="B546" i="1"/>
  <c r="C546" i="1"/>
  <c r="D546" i="1"/>
  <c r="E546" i="1"/>
  <c r="F546" i="1"/>
  <c r="G546" i="1"/>
  <c r="B547" i="1"/>
  <c r="C547" i="1"/>
  <c r="D547" i="1"/>
  <c r="E547" i="1"/>
  <c r="F547" i="1"/>
  <c r="G547" i="1"/>
  <c r="B548" i="1"/>
  <c r="C548" i="1"/>
  <c r="D548" i="1"/>
  <c r="E548" i="1"/>
  <c r="F548" i="1"/>
  <c r="G548" i="1"/>
  <c r="B549" i="1"/>
  <c r="C549" i="1"/>
  <c r="D549" i="1"/>
  <c r="E549" i="1"/>
  <c r="F549" i="1"/>
  <c r="G549" i="1"/>
  <c r="B550" i="1"/>
  <c r="C550" i="1"/>
  <c r="D550" i="1"/>
  <c r="E550" i="1"/>
  <c r="F550" i="1"/>
  <c r="G550" i="1"/>
  <c r="B551" i="1"/>
  <c r="C551" i="1"/>
  <c r="D551" i="1"/>
  <c r="E551" i="1"/>
  <c r="F551" i="1"/>
  <c r="G551" i="1"/>
  <c r="B552" i="1"/>
  <c r="C552" i="1"/>
  <c r="D552" i="1"/>
  <c r="E552" i="1"/>
  <c r="F552" i="1"/>
  <c r="G552" i="1"/>
  <c r="B553" i="1"/>
  <c r="C553" i="1"/>
  <c r="D553" i="1"/>
  <c r="E553" i="1"/>
  <c r="F553" i="1"/>
  <c r="G553" i="1"/>
  <c r="B554" i="1"/>
  <c r="C554" i="1"/>
  <c r="D554" i="1"/>
  <c r="E554" i="1"/>
  <c r="F554" i="1"/>
  <c r="G554" i="1"/>
  <c r="B555" i="1"/>
  <c r="C555" i="1"/>
  <c r="D555" i="1"/>
  <c r="E555" i="1"/>
  <c r="F555" i="1"/>
  <c r="G555" i="1"/>
  <c r="B556" i="1"/>
  <c r="C556" i="1"/>
  <c r="D556" i="1"/>
  <c r="E556" i="1"/>
  <c r="F556" i="1"/>
  <c r="G556" i="1"/>
  <c r="B557" i="1"/>
  <c r="C557" i="1"/>
  <c r="D557" i="1"/>
  <c r="E557" i="1"/>
  <c r="F557" i="1"/>
  <c r="G557" i="1"/>
  <c r="B558" i="1"/>
  <c r="C558" i="1"/>
  <c r="D558" i="1"/>
  <c r="E558" i="1"/>
  <c r="F558" i="1"/>
  <c r="G558" i="1"/>
  <c r="B559" i="1"/>
  <c r="C559" i="1"/>
  <c r="D559" i="1"/>
  <c r="E559" i="1"/>
  <c r="F559" i="1"/>
  <c r="G559" i="1"/>
  <c r="B560" i="1"/>
  <c r="C560" i="1"/>
  <c r="D560" i="1"/>
  <c r="E560" i="1"/>
  <c r="F560" i="1"/>
  <c r="G560" i="1"/>
  <c r="B561" i="1"/>
  <c r="C561" i="1"/>
  <c r="D561" i="1"/>
  <c r="E561" i="1"/>
  <c r="F561" i="1"/>
  <c r="G561" i="1"/>
  <c r="B562" i="1"/>
  <c r="C562" i="1"/>
  <c r="D562" i="1"/>
  <c r="E562" i="1"/>
  <c r="F562" i="1"/>
  <c r="G562" i="1"/>
  <c r="B563" i="1"/>
  <c r="C563" i="1"/>
  <c r="D563" i="1"/>
  <c r="E563" i="1"/>
  <c r="F563" i="1"/>
  <c r="G563" i="1"/>
  <c r="B564" i="1"/>
  <c r="C564" i="1"/>
  <c r="D564" i="1"/>
  <c r="E564" i="1"/>
  <c r="F564" i="1"/>
  <c r="G564" i="1"/>
  <c r="B565" i="1"/>
  <c r="C565" i="1"/>
  <c r="D565" i="1"/>
  <c r="E565" i="1"/>
  <c r="F565" i="1"/>
  <c r="G565" i="1"/>
  <c r="B566" i="1"/>
  <c r="C566" i="1"/>
  <c r="D566" i="1"/>
  <c r="E566" i="1"/>
  <c r="F566" i="1"/>
  <c r="G566" i="1"/>
  <c r="B567" i="1"/>
  <c r="C567" i="1"/>
  <c r="D567" i="1"/>
  <c r="E567" i="1"/>
  <c r="F567" i="1"/>
  <c r="G567" i="1"/>
  <c r="B568" i="1"/>
  <c r="C568" i="1"/>
  <c r="D568" i="1"/>
  <c r="E568" i="1"/>
  <c r="F568" i="1"/>
  <c r="G568" i="1"/>
  <c r="B569" i="1"/>
  <c r="C569" i="1"/>
  <c r="D569" i="1"/>
  <c r="E569" i="1"/>
  <c r="F569" i="1"/>
  <c r="G569" i="1"/>
  <c r="B570" i="1"/>
  <c r="C570" i="1"/>
  <c r="D570" i="1"/>
  <c r="E570" i="1"/>
  <c r="F570" i="1"/>
  <c r="G570" i="1"/>
  <c r="B571" i="1"/>
  <c r="C571" i="1"/>
  <c r="D571" i="1"/>
  <c r="E571" i="1"/>
  <c r="F571" i="1"/>
  <c r="G571" i="1"/>
  <c r="B572" i="1"/>
  <c r="C572" i="1"/>
  <c r="D572" i="1"/>
  <c r="E572" i="1"/>
  <c r="F572" i="1"/>
  <c r="G572" i="1"/>
  <c r="B573" i="1"/>
  <c r="C573" i="1"/>
  <c r="D573" i="1"/>
  <c r="E573" i="1"/>
  <c r="F573" i="1"/>
  <c r="G573" i="1"/>
  <c r="B574" i="1"/>
  <c r="C574" i="1"/>
  <c r="D574" i="1"/>
  <c r="E574" i="1"/>
  <c r="F574" i="1"/>
  <c r="G574" i="1"/>
  <c r="B575" i="1"/>
  <c r="C575" i="1"/>
  <c r="D575" i="1"/>
  <c r="E575" i="1"/>
  <c r="F575" i="1"/>
  <c r="G575" i="1"/>
  <c r="B576" i="1"/>
  <c r="C576" i="1"/>
  <c r="D576" i="1"/>
  <c r="E576" i="1"/>
  <c r="F576" i="1"/>
  <c r="G576" i="1"/>
  <c r="B577" i="1"/>
  <c r="C577" i="1"/>
  <c r="D577" i="1"/>
  <c r="E577" i="1"/>
  <c r="F577" i="1"/>
  <c r="G577" i="1"/>
  <c r="B578" i="1"/>
  <c r="C578" i="1"/>
  <c r="D578" i="1"/>
  <c r="E578" i="1"/>
  <c r="F578" i="1"/>
  <c r="G578" i="1"/>
  <c r="B579" i="1"/>
  <c r="C579" i="1"/>
  <c r="D579" i="1"/>
  <c r="E579" i="1"/>
  <c r="F579" i="1"/>
  <c r="G579" i="1"/>
  <c r="B580" i="1"/>
  <c r="C580" i="1"/>
  <c r="D580" i="1"/>
  <c r="E580" i="1"/>
  <c r="F580" i="1"/>
  <c r="G580" i="1"/>
  <c r="B581" i="1"/>
  <c r="C581" i="1"/>
  <c r="D581" i="1"/>
  <c r="E581" i="1"/>
  <c r="F581" i="1"/>
  <c r="G581" i="1"/>
  <c r="B582" i="1"/>
  <c r="C582" i="1"/>
  <c r="D582" i="1"/>
  <c r="E582" i="1"/>
  <c r="F582" i="1"/>
  <c r="G582" i="1"/>
  <c r="B583" i="1"/>
  <c r="C583" i="1"/>
  <c r="D583" i="1"/>
  <c r="E583" i="1"/>
  <c r="F583" i="1"/>
  <c r="G583" i="1"/>
  <c r="B584" i="1"/>
  <c r="C584" i="1"/>
  <c r="D584" i="1"/>
  <c r="E584" i="1"/>
  <c r="F584" i="1"/>
  <c r="G584" i="1"/>
  <c r="B585" i="1"/>
  <c r="C585" i="1"/>
  <c r="D585" i="1"/>
  <c r="E585" i="1"/>
  <c r="F585" i="1"/>
  <c r="G585" i="1"/>
  <c r="B586" i="1"/>
  <c r="C586" i="1"/>
  <c r="D586" i="1"/>
  <c r="E586" i="1"/>
  <c r="F586" i="1"/>
  <c r="G586" i="1"/>
  <c r="B587" i="1"/>
  <c r="C587" i="1"/>
  <c r="D587" i="1"/>
  <c r="E587" i="1"/>
  <c r="F587" i="1"/>
  <c r="G587" i="1"/>
  <c r="B588" i="1"/>
  <c r="C588" i="1"/>
  <c r="D588" i="1"/>
  <c r="E588" i="1"/>
  <c r="F588" i="1"/>
  <c r="G588" i="1"/>
  <c r="B589" i="1"/>
  <c r="C589" i="1"/>
  <c r="D589" i="1"/>
  <c r="E589" i="1"/>
  <c r="F589" i="1"/>
  <c r="G589" i="1"/>
  <c r="B590" i="1"/>
  <c r="C590" i="1"/>
  <c r="D590" i="1"/>
  <c r="E590" i="1"/>
  <c r="F590" i="1"/>
  <c r="G590" i="1"/>
  <c r="B591" i="1"/>
  <c r="C591" i="1"/>
  <c r="D591" i="1"/>
  <c r="E591" i="1"/>
  <c r="F591" i="1"/>
  <c r="G591" i="1"/>
  <c r="B592" i="1"/>
  <c r="C592" i="1"/>
  <c r="D592" i="1"/>
  <c r="E592" i="1"/>
  <c r="F592" i="1"/>
  <c r="G592" i="1"/>
  <c r="B593" i="1"/>
  <c r="C593" i="1"/>
  <c r="D593" i="1"/>
  <c r="E593" i="1"/>
  <c r="F593" i="1"/>
  <c r="G593" i="1"/>
  <c r="B594" i="1"/>
  <c r="C594" i="1"/>
  <c r="D594" i="1"/>
  <c r="E594" i="1"/>
  <c r="F594" i="1"/>
  <c r="G594" i="1"/>
  <c r="B595" i="1"/>
  <c r="C595" i="1"/>
  <c r="D595" i="1"/>
  <c r="E595" i="1"/>
  <c r="F595" i="1"/>
  <c r="G595" i="1"/>
  <c r="B596" i="1"/>
  <c r="C596" i="1"/>
  <c r="D596" i="1"/>
  <c r="E596" i="1"/>
  <c r="F596" i="1"/>
  <c r="G596" i="1"/>
  <c r="B597" i="1"/>
  <c r="C597" i="1"/>
  <c r="D597" i="1"/>
  <c r="E597" i="1"/>
  <c r="F597" i="1"/>
  <c r="G597" i="1"/>
  <c r="B598" i="1"/>
  <c r="C598" i="1"/>
  <c r="D598" i="1"/>
  <c r="E598" i="1"/>
  <c r="F598" i="1"/>
  <c r="G598" i="1"/>
  <c r="B599" i="1"/>
  <c r="C599" i="1"/>
  <c r="D599" i="1"/>
  <c r="E599" i="1"/>
  <c r="F599" i="1"/>
  <c r="G599" i="1"/>
  <c r="B600" i="1"/>
  <c r="C600" i="1"/>
  <c r="D600" i="1"/>
  <c r="E600" i="1"/>
  <c r="F600" i="1"/>
  <c r="G600" i="1"/>
  <c r="B601" i="1"/>
  <c r="C601" i="1"/>
  <c r="D601" i="1"/>
  <c r="E601" i="1"/>
  <c r="F601" i="1"/>
  <c r="G601" i="1"/>
  <c r="B602" i="1"/>
  <c r="C602" i="1"/>
  <c r="D602" i="1"/>
  <c r="E602" i="1"/>
  <c r="F602" i="1"/>
  <c r="G602" i="1"/>
  <c r="B603" i="1"/>
  <c r="C603" i="1"/>
  <c r="D603" i="1"/>
  <c r="E603" i="1"/>
  <c r="F603" i="1"/>
  <c r="G603" i="1"/>
  <c r="B604" i="1"/>
  <c r="C604" i="1"/>
  <c r="D604" i="1"/>
  <c r="E604" i="1"/>
  <c r="F604" i="1"/>
  <c r="G604" i="1"/>
  <c r="B605" i="1"/>
  <c r="C605" i="1"/>
  <c r="D605" i="1"/>
  <c r="E605" i="1"/>
  <c r="F605" i="1"/>
  <c r="G605" i="1"/>
  <c r="B606" i="1"/>
  <c r="C606" i="1"/>
  <c r="D606" i="1"/>
  <c r="E606" i="1"/>
  <c r="F606" i="1"/>
  <c r="G606" i="1"/>
  <c r="B607" i="1"/>
  <c r="C607" i="1"/>
  <c r="D607" i="1"/>
  <c r="E607" i="1"/>
  <c r="F607" i="1"/>
  <c r="G607" i="1"/>
  <c r="B608" i="1"/>
  <c r="C608" i="1"/>
  <c r="D608" i="1"/>
  <c r="E608" i="1"/>
  <c r="F608" i="1"/>
  <c r="G608" i="1"/>
  <c r="B609" i="1"/>
  <c r="C609" i="1"/>
  <c r="D609" i="1"/>
  <c r="E609" i="1"/>
  <c r="F609" i="1"/>
  <c r="G609" i="1"/>
  <c r="B610" i="1"/>
  <c r="C610" i="1"/>
  <c r="D610" i="1"/>
  <c r="E610" i="1"/>
  <c r="F610" i="1"/>
  <c r="G610" i="1"/>
  <c r="B611" i="1"/>
  <c r="C611" i="1"/>
  <c r="D611" i="1"/>
  <c r="E611" i="1"/>
  <c r="F611" i="1"/>
  <c r="G611" i="1"/>
  <c r="B612" i="1"/>
  <c r="C612" i="1"/>
  <c r="D612" i="1"/>
  <c r="E612" i="1"/>
  <c r="F612" i="1"/>
  <c r="G612" i="1"/>
  <c r="B613" i="1"/>
  <c r="C613" i="1"/>
  <c r="D613" i="1"/>
  <c r="E613" i="1"/>
  <c r="F613" i="1"/>
  <c r="G613" i="1"/>
  <c r="B614" i="1"/>
  <c r="C614" i="1"/>
  <c r="D614" i="1"/>
  <c r="E614" i="1"/>
  <c r="F614" i="1"/>
  <c r="G614" i="1"/>
  <c r="B615" i="1"/>
  <c r="C615" i="1"/>
  <c r="D615" i="1"/>
  <c r="E615" i="1"/>
  <c r="F615" i="1"/>
  <c r="G615" i="1"/>
  <c r="B616" i="1"/>
  <c r="C616" i="1"/>
  <c r="D616" i="1"/>
  <c r="E616" i="1"/>
  <c r="F616" i="1"/>
  <c r="G616" i="1"/>
  <c r="B617" i="1"/>
  <c r="C617" i="1"/>
  <c r="D617" i="1"/>
  <c r="E617" i="1"/>
  <c r="F617" i="1"/>
  <c r="G617" i="1"/>
  <c r="B618" i="1"/>
  <c r="C618" i="1"/>
  <c r="D618" i="1"/>
  <c r="E618" i="1"/>
  <c r="F618" i="1"/>
  <c r="G618" i="1"/>
  <c r="B619" i="1"/>
  <c r="C619" i="1"/>
  <c r="D619" i="1"/>
  <c r="E619" i="1"/>
  <c r="F619" i="1"/>
  <c r="G619" i="1"/>
  <c r="B620" i="1"/>
  <c r="C620" i="1"/>
  <c r="D620" i="1"/>
  <c r="E620" i="1"/>
  <c r="F620" i="1"/>
  <c r="G620" i="1"/>
  <c r="B621" i="1"/>
  <c r="C621" i="1"/>
  <c r="D621" i="1"/>
  <c r="E621" i="1"/>
  <c r="F621" i="1"/>
  <c r="G621" i="1"/>
  <c r="B622" i="1"/>
  <c r="C622" i="1"/>
  <c r="D622" i="1"/>
  <c r="E622" i="1"/>
  <c r="F622" i="1"/>
  <c r="G622" i="1"/>
  <c r="B623" i="1"/>
  <c r="C623" i="1"/>
  <c r="D623" i="1"/>
  <c r="E623" i="1"/>
  <c r="F623" i="1"/>
  <c r="G623" i="1"/>
  <c r="B624" i="1"/>
  <c r="C624" i="1"/>
  <c r="D624" i="1"/>
  <c r="E624" i="1"/>
  <c r="F624" i="1"/>
  <c r="G624" i="1"/>
  <c r="B625" i="1"/>
  <c r="C625" i="1"/>
  <c r="D625" i="1"/>
  <c r="E625" i="1"/>
  <c r="F625" i="1"/>
  <c r="G625" i="1"/>
  <c r="B626" i="1"/>
  <c r="C626" i="1"/>
  <c r="D626" i="1"/>
  <c r="E626" i="1"/>
  <c r="F626" i="1"/>
  <c r="G626" i="1"/>
  <c r="B627" i="1"/>
  <c r="C627" i="1"/>
  <c r="D627" i="1"/>
  <c r="E627" i="1"/>
  <c r="F627" i="1"/>
  <c r="G627" i="1"/>
  <c r="B628" i="1"/>
  <c r="C628" i="1"/>
  <c r="D628" i="1"/>
  <c r="E628" i="1"/>
  <c r="F628" i="1"/>
  <c r="G628" i="1"/>
  <c r="B629" i="1"/>
  <c r="C629" i="1"/>
  <c r="D629" i="1"/>
  <c r="E629" i="1"/>
  <c r="F629" i="1"/>
  <c r="G629" i="1"/>
  <c r="B630" i="1"/>
  <c r="C630" i="1"/>
  <c r="D630" i="1"/>
  <c r="E630" i="1"/>
  <c r="F630" i="1"/>
  <c r="G630" i="1"/>
  <c r="B631" i="1"/>
  <c r="C631" i="1"/>
  <c r="D631" i="1"/>
  <c r="E631" i="1"/>
  <c r="F631" i="1"/>
  <c r="G631" i="1"/>
  <c r="B632" i="1"/>
  <c r="C632" i="1"/>
  <c r="D632" i="1"/>
  <c r="E632" i="1"/>
  <c r="F632" i="1"/>
  <c r="G632" i="1"/>
  <c r="B633" i="1"/>
  <c r="C633" i="1"/>
  <c r="D633" i="1"/>
  <c r="E633" i="1"/>
  <c r="F633" i="1"/>
  <c r="G633" i="1"/>
  <c r="B634" i="1"/>
  <c r="C634" i="1"/>
  <c r="D634" i="1"/>
  <c r="E634" i="1"/>
  <c r="F634" i="1"/>
  <c r="G634" i="1"/>
  <c r="B635" i="1"/>
  <c r="C635" i="1"/>
  <c r="D635" i="1"/>
  <c r="E635" i="1"/>
  <c r="F635" i="1"/>
  <c r="G635" i="1"/>
  <c r="B636" i="1"/>
  <c r="C636" i="1"/>
  <c r="D636" i="1"/>
  <c r="E636" i="1"/>
  <c r="F636" i="1"/>
  <c r="G636" i="1"/>
  <c r="B637" i="1"/>
  <c r="C637" i="1"/>
  <c r="D637" i="1"/>
  <c r="E637" i="1"/>
  <c r="F637" i="1"/>
  <c r="G637" i="1"/>
  <c r="B638" i="1"/>
  <c r="C638" i="1"/>
  <c r="D638" i="1"/>
  <c r="E638" i="1"/>
  <c r="F638" i="1"/>
  <c r="G638" i="1"/>
  <c r="B639" i="1"/>
  <c r="C639" i="1"/>
  <c r="D639" i="1"/>
  <c r="E639" i="1"/>
  <c r="F639" i="1"/>
  <c r="G639" i="1"/>
  <c r="B640" i="1"/>
  <c r="C640" i="1"/>
  <c r="D640" i="1"/>
  <c r="E640" i="1"/>
  <c r="F640" i="1"/>
  <c r="G640" i="1"/>
  <c r="B641" i="1"/>
  <c r="C641" i="1"/>
  <c r="D641" i="1"/>
  <c r="E641" i="1"/>
  <c r="F641" i="1"/>
  <c r="G641" i="1"/>
  <c r="B642" i="1"/>
  <c r="C642" i="1"/>
  <c r="D642" i="1"/>
  <c r="E642" i="1"/>
  <c r="F642" i="1"/>
  <c r="G642" i="1"/>
  <c r="B643" i="1"/>
  <c r="C643" i="1"/>
  <c r="D643" i="1"/>
  <c r="E643" i="1"/>
  <c r="F643" i="1"/>
  <c r="G643" i="1"/>
  <c r="B644" i="1"/>
  <c r="C644" i="1"/>
  <c r="D644" i="1"/>
  <c r="E644" i="1"/>
  <c r="F644" i="1"/>
  <c r="G644" i="1"/>
  <c r="B645" i="1"/>
  <c r="C645" i="1"/>
  <c r="D645" i="1"/>
  <c r="E645" i="1"/>
  <c r="F645" i="1"/>
  <c r="G645" i="1"/>
  <c r="B646" i="1"/>
  <c r="C646" i="1"/>
  <c r="D646" i="1"/>
  <c r="E646" i="1"/>
  <c r="F646" i="1"/>
  <c r="G646" i="1"/>
  <c r="B647" i="1"/>
  <c r="C647" i="1"/>
  <c r="D647" i="1"/>
  <c r="E647" i="1"/>
  <c r="F647" i="1"/>
  <c r="G647" i="1"/>
  <c r="B648" i="1"/>
  <c r="C648" i="1"/>
  <c r="D648" i="1"/>
  <c r="E648" i="1"/>
  <c r="F648" i="1"/>
  <c r="G648" i="1"/>
  <c r="B649" i="1"/>
  <c r="C649" i="1"/>
  <c r="D649" i="1"/>
  <c r="E649" i="1"/>
  <c r="F649" i="1"/>
  <c r="G649" i="1"/>
  <c r="B650" i="1"/>
  <c r="C650" i="1"/>
  <c r="D650" i="1"/>
  <c r="E650" i="1"/>
  <c r="F650" i="1"/>
  <c r="G650" i="1"/>
  <c r="B651" i="1"/>
  <c r="C651" i="1"/>
  <c r="D651" i="1"/>
  <c r="E651" i="1"/>
  <c r="F651" i="1"/>
  <c r="G651" i="1"/>
  <c r="B652" i="1"/>
  <c r="C652" i="1"/>
  <c r="D652" i="1"/>
  <c r="E652" i="1"/>
  <c r="F652" i="1"/>
  <c r="G652" i="1"/>
  <c r="B653" i="1"/>
  <c r="C653" i="1"/>
  <c r="D653" i="1"/>
  <c r="E653" i="1"/>
  <c r="F653" i="1"/>
  <c r="G653" i="1"/>
  <c r="B654" i="1"/>
  <c r="C654" i="1"/>
  <c r="D654" i="1"/>
  <c r="E654" i="1"/>
  <c r="F654" i="1"/>
  <c r="G654" i="1"/>
  <c r="B655" i="1"/>
  <c r="C655" i="1"/>
  <c r="D655" i="1"/>
  <c r="E655" i="1"/>
  <c r="F655" i="1"/>
  <c r="G655" i="1"/>
  <c r="B656" i="1"/>
  <c r="C656" i="1"/>
  <c r="D656" i="1"/>
  <c r="E656" i="1"/>
  <c r="F656" i="1"/>
  <c r="G656" i="1"/>
  <c r="B657" i="1"/>
  <c r="C657" i="1"/>
  <c r="D657" i="1"/>
  <c r="E657" i="1"/>
  <c r="F657" i="1"/>
  <c r="G657" i="1"/>
  <c r="B658" i="1"/>
  <c r="C658" i="1"/>
  <c r="D658" i="1"/>
  <c r="E658" i="1"/>
  <c r="F658" i="1"/>
  <c r="G658" i="1"/>
  <c r="B659" i="1"/>
  <c r="C659" i="1"/>
  <c r="D659" i="1"/>
  <c r="E659" i="1"/>
  <c r="F659" i="1"/>
  <c r="G659" i="1"/>
  <c r="B660" i="1"/>
  <c r="C660" i="1"/>
  <c r="D660" i="1"/>
  <c r="E660" i="1"/>
  <c r="F660" i="1"/>
  <c r="G660" i="1"/>
  <c r="B661" i="1"/>
  <c r="C661" i="1"/>
  <c r="D661" i="1"/>
  <c r="E661" i="1"/>
  <c r="F661" i="1"/>
  <c r="G661" i="1"/>
  <c r="B662" i="1"/>
  <c r="C662" i="1"/>
  <c r="D662" i="1"/>
  <c r="E662" i="1"/>
  <c r="F662" i="1"/>
  <c r="G662" i="1"/>
  <c r="B663" i="1"/>
  <c r="C663" i="1"/>
  <c r="D663" i="1"/>
  <c r="E663" i="1"/>
  <c r="F663" i="1"/>
  <c r="G663" i="1"/>
  <c r="B664" i="1"/>
  <c r="C664" i="1"/>
  <c r="D664" i="1"/>
  <c r="E664" i="1"/>
  <c r="F664" i="1"/>
  <c r="G664" i="1"/>
  <c r="B665" i="1"/>
  <c r="C665" i="1"/>
  <c r="D665" i="1"/>
  <c r="E665" i="1"/>
  <c r="F665" i="1"/>
  <c r="G665" i="1"/>
  <c r="B666" i="1"/>
  <c r="C666" i="1"/>
  <c r="D666" i="1"/>
  <c r="E666" i="1"/>
  <c r="F666" i="1"/>
  <c r="G666" i="1"/>
  <c r="B667" i="1"/>
  <c r="C667" i="1"/>
  <c r="D667" i="1"/>
  <c r="E667" i="1"/>
  <c r="F667" i="1"/>
  <c r="G667" i="1"/>
  <c r="B668" i="1"/>
  <c r="C668" i="1"/>
  <c r="D668" i="1"/>
  <c r="E668" i="1"/>
  <c r="F668" i="1"/>
  <c r="G668" i="1"/>
  <c r="B669" i="1"/>
  <c r="C669" i="1"/>
  <c r="D669" i="1"/>
  <c r="E669" i="1"/>
  <c r="F669" i="1"/>
  <c r="G669" i="1"/>
  <c r="B670" i="1"/>
  <c r="C670" i="1"/>
  <c r="D670" i="1"/>
  <c r="E670" i="1"/>
  <c r="F670" i="1"/>
  <c r="G670" i="1"/>
  <c r="B671" i="1"/>
  <c r="C671" i="1"/>
  <c r="D671" i="1"/>
  <c r="E671" i="1"/>
  <c r="F671" i="1"/>
  <c r="G671" i="1"/>
  <c r="B672" i="1"/>
  <c r="C672" i="1"/>
  <c r="D672" i="1"/>
  <c r="E672" i="1"/>
  <c r="F672" i="1"/>
  <c r="G672" i="1"/>
  <c r="B673" i="1"/>
  <c r="C673" i="1"/>
  <c r="D673" i="1"/>
  <c r="E673" i="1"/>
  <c r="F673" i="1"/>
  <c r="G673" i="1"/>
  <c r="B674" i="1"/>
  <c r="C674" i="1"/>
  <c r="D674" i="1"/>
  <c r="E674" i="1"/>
  <c r="F674" i="1"/>
  <c r="G674" i="1"/>
  <c r="B675" i="1"/>
  <c r="C675" i="1"/>
  <c r="D675" i="1"/>
  <c r="E675" i="1"/>
  <c r="F675" i="1"/>
  <c r="G675" i="1"/>
  <c r="B676" i="1"/>
  <c r="C676" i="1"/>
  <c r="D676" i="1"/>
  <c r="E676" i="1"/>
  <c r="F676" i="1"/>
  <c r="G676" i="1"/>
  <c r="B677" i="1"/>
  <c r="C677" i="1"/>
  <c r="D677" i="1"/>
  <c r="E677" i="1"/>
  <c r="F677" i="1"/>
  <c r="G677" i="1"/>
  <c r="B678" i="1"/>
  <c r="C678" i="1"/>
  <c r="D678" i="1"/>
  <c r="E678" i="1"/>
  <c r="F678" i="1"/>
  <c r="G678" i="1"/>
  <c r="B679" i="1"/>
  <c r="C679" i="1"/>
  <c r="D679" i="1"/>
  <c r="E679" i="1"/>
  <c r="F679" i="1"/>
  <c r="G679" i="1"/>
  <c r="B680" i="1"/>
  <c r="C680" i="1"/>
  <c r="D680" i="1"/>
  <c r="E680" i="1"/>
  <c r="F680" i="1"/>
  <c r="G680" i="1"/>
  <c r="B681" i="1"/>
  <c r="C681" i="1"/>
  <c r="D681" i="1"/>
  <c r="E681" i="1"/>
  <c r="F681" i="1"/>
  <c r="G681" i="1"/>
  <c r="B682" i="1"/>
  <c r="C682" i="1"/>
  <c r="D682" i="1"/>
  <c r="E682" i="1"/>
  <c r="F682" i="1"/>
  <c r="G682" i="1"/>
  <c r="B683" i="1"/>
  <c r="C683" i="1"/>
  <c r="D683" i="1"/>
  <c r="E683" i="1"/>
  <c r="F683" i="1"/>
  <c r="G683" i="1"/>
  <c r="B684" i="1"/>
  <c r="C684" i="1"/>
  <c r="D684" i="1"/>
  <c r="E684" i="1"/>
  <c r="F684" i="1"/>
  <c r="G684" i="1"/>
  <c r="B685" i="1"/>
  <c r="C685" i="1"/>
  <c r="D685" i="1"/>
  <c r="E685" i="1"/>
  <c r="F685" i="1"/>
  <c r="G685" i="1"/>
  <c r="B686" i="1"/>
  <c r="C686" i="1"/>
  <c r="D686" i="1"/>
  <c r="E686" i="1"/>
  <c r="F686" i="1"/>
  <c r="G686" i="1"/>
  <c r="B687" i="1"/>
  <c r="C687" i="1"/>
  <c r="D687" i="1"/>
  <c r="E687" i="1"/>
  <c r="F687" i="1"/>
  <c r="G687" i="1"/>
  <c r="B688" i="1"/>
  <c r="C688" i="1"/>
  <c r="D688" i="1"/>
  <c r="E688" i="1"/>
  <c r="F688" i="1"/>
  <c r="G688" i="1"/>
  <c r="B689" i="1"/>
  <c r="C689" i="1"/>
  <c r="D689" i="1"/>
  <c r="E689" i="1"/>
  <c r="F689" i="1"/>
  <c r="G689" i="1"/>
  <c r="B690" i="1"/>
  <c r="C690" i="1"/>
  <c r="D690" i="1"/>
  <c r="E690" i="1"/>
  <c r="F690" i="1"/>
  <c r="G690" i="1"/>
  <c r="B691" i="1"/>
  <c r="C691" i="1"/>
  <c r="D691" i="1"/>
  <c r="E691" i="1"/>
  <c r="F691" i="1"/>
  <c r="G691" i="1"/>
  <c r="B692" i="1"/>
  <c r="C692" i="1"/>
  <c r="D692" i="1"/>
  <c r="E692" i="1"/>
  <c r="F692" i="1"/>
  <c r="G692" i="1"/>
  <c r="B693" i="1"/>
  <c r="C693" i="1"/>
  <c r="D693" i="1"/>
  <c r="E693" i="1"/>
  <c r="F693" i="1"/>
  <c r="G693" i="1"/>
  <c r="B694" i="1"/>
  <c r="C694" i="1"/>
  <c r="D694" i="1"/>
  <c r="E694" i="1"/>
  <c r="F694" i="1"/>
  <c r="G694" i="1"/>
  <c r="B695" i="1"/>
  <c r="C695" i="1"/>
  <c r="D695" i="1"/>
  <c r="E695" i="1"/>
  <c r="F695" i="1"/>
  <c r="G695" i="1"/>
  <c r="B696" i="1"/>
  <c r="C696" i="1"/>
  <c r="D696" i="1"/>
  <c r="E696" i="1"/>
  <c r="F696" i="1"/>
  <c r="G696" i="1"/>
  <c r="B697" i="1"/>
  <c r="C697" i="1"/>
  <c r="D697" i="1"/>
  <c r="E697" i="1"/>
  <c r="F697" i="1"/>
  <c r="G697" i="1"/>
  <c r="B698" i="1"/>
  <c r="C698" i="1"/>
  <c r="D698" i="1"/>
  <c r="E698" i="1"/>
  <c r="F698" i="1"/>
  <c r="G698" i="1"/>
  <c r="B699" i="1"/>
  <c r="C699" i="1"/>
  <c r="D699" i="1"/>
  <c r="E699" i="1"/>
  <c r="F699" i="1"/>
  <c r="G699" i="1"/>
  <c r="B700" i="1"/>
  <c r="C700" i="1"/>
  <c r="D700" i="1"/>
  <c r="E700" i="1"/>
  <c r="F700" i="1"/>
  <c r="G700" i="1"/>
  <c r="B701" i="1"/>
  <c r="C701" i="1"/>
  <c r="D701" i="1"/>
  <c r="E701" i="1"/>
  <c r="F701" i="1"/>
  <c r="G701" i="1"/>
  <c r="B702" i="1"/>
  <c r="C702" i="1"/>
  <c r="D702" i="1"/>
  <c r="E702" i="1"/>
  <c r="F702" i="1"/>
  <c r="G702" i="1"/>
  <c r="B703" i="1"/>
  <c r="C703" i="1"/>
  <c r="D703" i="1"/>
  <c r="E703" i="1"/>
  <c r="F703" i="1"/>
  <c r="G703" i="1"/>
  <c r="B704" i="1"/>
  <c r="C704" i="1"/>
  <c r="D704" i="1"/>
  <c r="E704" i="1"/>
  <c r="F704" i="1"/>
  <c r="G704" i="1"/>
  <c r="B705" i="1"/>
  <c r="C705" i="1"/>
  <c r="D705" i="1"/>
  <c r="E705" i="1"/>
  <c r="F705" i="1"/>
  <c r="G705" i="1"/>
  <c r="B706" i="1"/>
  <c r="C706" i="1"/>
  <c r="D706" i="1"/>
  <c r="E706" i="1"/>
  <c r="F706" i="1"/>
  <c r="G706" i="1"/>
  <c r="B707" i="1"/>
  <c r="C707" i="1"/>
  <c r="D707" i="1"/>
  <c r="E707" i="1"/>
  <c r="F707" i="1"/>
  <c r="G707" i="1"/>
  <c r="B708" i="1"/>
  <c r="C708" i="1"/>
  <c r="D708" i="1"/>
  <c r="E708" i="1"/>
  <c r="F708" i="1"/>
  <c r="G708" i="1"/>
  <c r="B709" i="1"/>
  <c r="C709" i="1"/>
  <c r="D709" i="1"/>
  <c r="E709" i="1"/>
  <c r="F709" i="1"/>
  <c r="G709" i="1"/>
  <c r="B710" i="1"/>
  <c r="C710" i="1"/>
  <c r="D710" i="1"/>
  <c r="E710" i="1"/>
  <c r="F710" i="1"/>
  <c r="G710" i="1"/>
  <c r="B711" i="1"/>
  <c r="C711" i="1"/>
  <c r="D711" i="1"/>
  <c r="E711" i="1"/>
  <c r="F711" i="1"/>
  <c r="G711" i="1"/>
  <c r="B712" i="1"/>
  <c r="C712" i="1"/>
  <c r="D712" i="1"/>
  <c r="E712" i="1"/>
  <c r="F712" i="1"/>
  <c r="G712" i="1"/>
  <c r="B713" i="1"/>
  <c r="C713" i="1"/>
  <c r="D713" i="1"/>
  <c r="E713" i="1"/>
  <c r="F713" i="1"/>
  <c r="G713" i="1"/>
  <c r="B714" i="1"/>
  <c r="C714" i="1"/>
  <c r="D714" i="1"/>
  <c r="E714" i="1"/>
  <c r="F714" i="1"/>
  <c r="G714" i="1"/>
  <c r="B715" i="1"/>
  <c r="C715" i="1"/>
  <c r="D715" i="1"/>
  <c r="E715" i="1"/>
  <c r="F715" i="1"/>
  <c r="G715" i="1"/>
  <c r="B716" i="1"/>
  <c r="C716" i="1"/>
  <c r="D716" i="1"/>
  <c r="E716" i="1"/>
  <c r="F716" i="1"/>
  <c r="G716" i="1"/>
  <c r="B717" i="1"/>
  <c r="C717" i="1"/>
  <c r="D717" i="1"/>
  <c r="E717" i="1"/>
  <c r="F717" i="1"/>
  <c r="G717" i="1"/>
  <c r="B718" i="1"/>
  <c r="C718" i="1"/>
  <c r="D718" i="1"/>
  <c r="E718" i="1"/>
  <c r="F718" i="1"/>
  <c r="G718" i="1"/>
  <c r="B719" i="1"/>
  <c r="C719" i="1"/>
  <c r="D719" i="1"/>
  <c r="E719" i="1"/>
  <c r="F719" i="1"/>
  <c r="G719" i="1"/>
  <c r="B720" i="1"/>
  <c r="C720" i="1"/>
  <c r="D720" i="1"/>
  <c r="E720" i="1"/>
  <c r="F720" i="1"/>
  <c r="G720" i="1"/>
  <c r="B721" i="1"/>
  <c r="C721" i="1"/>
  <c r="D721" i="1"/>
  <c r="E721" i="1"/>
  <c r="F721" i="1"/>
  <c r="G721" i="1"/>
  <c r="B722" i="1"/>
  <c r="C722" i="1"/>
  <c r="D722" i="1"/>
  <c r="E722" i="1"/>
  <c r="F722" i="1"/>
  <c r="G722" i="1"/>
  <c r="B723" i="1"/>
  <c r="C723" i="1"/>
  <c r="D723" i="1"/>
  <c r="E723" i="1"/>
  <c r="F723" i="1"/>
  <c r="G723" i="1"/>
  <c r="B724" i="1"/>
  <c r="C724" i="1"/>
  <c r="D724" i="1"/>
  <c r="E724" i="1"/>
  <c r="F724" i="1"/>
  <c r="G724" i="1"/>
  <c r="B725" i="1"/>
  <c r="C725" i="1"/>
  <c r="D725" i="1"/>
  <c r="E725" i="1"/>
  <c r="F725" i="1"/>
  <c r="G725" i="1"/>
  <c r="B726" i="1"/>
  <c r="C726" i="1"/>
  <c r="D726" i="1"/>
  <c r="E726" i="1"/>
  <c r="F726" i="1"/>
  <c r="G726" i="1"/>
  <c r="B727" i="1"/>
  <c r="C727" i="1"/>
  <c r="D727" i="1"/>
  <c r="E727" i="1"/>
  <c r="F727" i="1"/>
  <c r="G727" i="1"/>
  <c r="B728" i="1"/>
  <c r="C728" i="1"/>
  <c r="D728" i="1"/>
  <c r="E728" i="1"/>
  <c r="F728" i="1"/>
  <c r="G728" i="1"/>
  <c r="B729" i="1"/>
  <c r="C729" i="1"/>
  <c r="D729" i="1"/>
  <c r="E729" i="1"/>
  <c r="F729" i="1"/>
  <c r="G729" i="1"/>
  <c r="B730" i="1"/>
  <c r="C730" i="1"/>
  <c r="D730" i="1"/>
  <c r="E730" i="1"/>
  <c r="F730" i="1"/>
  <c r="G730" i="1"/>
  <c r="B731" i="1"/>
  <c r="C731" i="1"/>
  <c r="D731" i="1"/>
  <c r="E731" i="1"/>
  <c r="F731" i="1"/>
  <c r="G731" i="1"/>
  <c r="B732" i="1"/>
  <c r="C732" i="1"/>
  <c r="D732" i="1"/>
  <c r="E732" i="1"/>
  <c r="F732" i="1"/>
  <c r="G732" i="1"/>
  <c r="B733" i="1"/>
  <c r="C733" i="1"/>
  <c r="D733" i="1"/>
  <c r="E733" i="1"/>
  <c r="F733" i="1"/>
  <c r="G733" i="1"/>
  <c r="B734" i="1"/>
  <c r="C734" i="1"/>
  <c r="D734" i="1"/>
  <c r="E734" i="1"/>
  <c r="F734" i="1"/>
  <c r="G734" i="1"/>
  <c r="B735" i="1"/>
  <c r="C735" i="1"/>
  <c r="D735" i="1"/>
  <c r="E735" i="1"/>
  <c r="F735" i="1"/>
  <c r="G735" i="1"/>
  <c r="B736" i="1"/>
  <c r="C736" i="1"/>
  <c r="D736" i="1"/>
  <c r="E736" i="1"/>
  <c r="F736" i="1"/>
  <c r="G736" i="1"/>
  <c r="B737" i="1"/>
  <c r="C737" i="1"/>
  <c r="D737" i="1"/>
  <c r="E737" i="1"/>
  <c r="F737" i="1"/>
  <c r="G737" i="1"/>
  <c r="B738" i="1"/>
  <c r="C738" i="1"/>
  <c r="D738" i="1"/>
  <c r="E738" i="1"/>
  <c r="F738" i="1"/>
  <c r="G738" i="1"/>
  <c r="B739" i="1"/>
  <c r="C739" i="1"/>
  <c r="D739" i="1"/>
  <c r="E739" i="1"/>
  <c r="F739" i="1"/>
  <c r="G739" i="1"/>
  <c r="B740" i="1"/>
  <c r="C740" i="1"/>
  <c r="D740" i="1"/>
  <c r="E740" i="1"/>
  <c r="F740" i="1"/>
  <c r="G740" i="1"/>
  <c r="B741" i="1"/>
  <c r="C741" i="1"/>
  <c r="D741" i="1"/>
  <c r="E741" i="1"/>
  <c r="F741" i="1"/>
  <c r="G741" i="1"/>
  <c r="B742" i="1"/>
  <c r="C742" i="1"/>
  <c r="D742" i="1"/>
  <c r="E742" i="1"/>
  <c r="F742" i="1"/>
  <c r="G742" i="1"/>
  <c r="B743" i="1"/>
  <c r="C743" i="1"/>
  <c r="D743" i="1"/>
  <c r="E743" i="1"/>
  <c r="F743" i="1"/>
  <c r="G743" i="1"/>
  <c r="B744" i="1"/>
  <c r="C744" i="1"/>
  <c r="D744" i="1"/>
  <c r="E744" i="1"/>
  <c r="F744" i="1"/>
  <c r="G744" i="1"/>
  <c r="B745" i="1"/>
  <c r="C745" i="1"/>
  <c r="D745" i="1"/>
  <c r="E745" i="1"/>
  <c r="F745" i="1"/>
  <c r="G745" i="1"/>
  <c r="B746" i="1"/>
  <c r="C746" i="1"/>
  <c r="D746" i="1"/>
  <c r="E746" i="1"/>
  <c r="F746" i="1"/>
  <c r="G746" i="1"/>
  <c r="B747" i="1"/>
  <c r="C747" i="1"/>
  <c r="D747" i="1"/>
  <c r="E747" i="1"/>
  <c r="F747" i="1"/>
  <c r="G747" i="1"/>
  <c r="B748" i="1"/>
  <c r="C748" i="1"/>
  <c r="D748" i="1"/>
  <c r="E748" i="1"/>
  <c r="F748" i="1"/>
  <c r="G748" i="1"/>
  <c r="B749" i="1"/>
  <c r="C749" i="1"/>
  <c r="D749" i="1"/>
  <c r="E749" i="1"/>
  <c r="F749" i="1"/>
  <c r="G749" i="1"/>
  <c r="B750" i="1"/>
  <c r="C750" i="1"/>
  <c r="D750" i="1"/>
  <c r="E750" i="1"/>
  <c r="F750" i="1"/>
  <c r="G750" i="1"/>
  <c r="B751" i="1"/>
  <c r="C751" i="1"/>
  <c r="D751" i="1"/>
  <c r="E751" i="1"/>
  <c r="F751" i="1"/>
  <c r="G751" i="1"/>
  <c r="B752" i="1"/>
  <c r="C752" i="1"/>
  <c r="D752" i="1"/>
  <c r="E752" i="1"/>
  <c r="F752" i="1"/>
  <c r="G752" i="1"/>
  <c r="B753" i="1"/>
  <c r="C753" i="1"/>
  <c r="D753" i="1"/>
  <c r="E753" i="1"/>
  <c r="F753" i="1"/>
  <c r="G753" i="1"/>
  <c r="B754" i="1"/>
  <c r="C754" i="1"/>
  <c r="D754" i="1"/>
  <c r="E754" i="1"/>
  <c r="F754" i="1"/>
  <c r="G754" i="1"/>
  <c r="B755" i="1"/>
  <c r="C755" i="1"/>
  <c r="D755" i="1"/>
  <c r="E755" i="1"/>
  <c r="F755" i="1"/>
  <c r="G755" i="1"/>
  <c r="B756" i="1"/>
  <c r="C756" i="1"/>
  <c r="D756" i="1"/>
  <c r="E756" i="1"/>
  <c r="F756" i="1"/>
  <c r="G756" i="1"/>
  <c r="B757" i="1"/>
  <c r="C757" i="1"/>
  <c r="D757" i="1"/>
  <c r="E757" i="1"/>
  <c r="F757" i="1"/>
  <c r="G757" i="1"/>
  <c r="B758" i="1"/>
  <c r="C758" i="1"/>
  <c r="D758" i="1"/>
  <c r="E758" i="1"/>
  <c r="F758" i="1"/>
  <c r="G758" i="1"/>
  <c r="B759" i="1"/>
  <c r="C759" i="1"/>
  <c r="D759" i="1"/>
  <c r="E759" i="1"/>
  <c r="F759" i="1"/>
  <c r="G759" i="1"/>
  <c r="B760" i="1"/>
  <c r="C760" i="1"/>
  <c r="D760" i="1"/>
  <c r="E760" i="1"/>
  <c r="F760" i="1"/>
  <c r="G760" i="1"/>
  <c r="B761" i="1"/>
  <c r="C761" i="1"/>
  <c r="D761" i="1"/>
  <c r="E761" i="1"/>
  <c r="F761" i="1"/>
  <c r="G761" i="1"/>
  <c r="B762" i="1"/>
  <c r="C762" i="1"/>
  <c r="D762" i="1"/>
  <c r="E762" i="1"/>
  <c r="F762" i="1"/>
  <c r="G762" i="1"/>
  <c r="B763" i="1"/>
  <c r="C763" i="1"/>
  <c r="D763" i="1"/>
  <c r="E763" i="1"/>
  <c r="F763" i="1"/>
  <c r="G763" i="1"/>
  <c r="B764" i="1"/>
  <c r="C764" i="1"/>
  <c r="D764" i="1"/>
  <c r="E764" i="1"/>
  <c r="F764" i="1"/>
  <c r="G764" i="1"/>
  <c r="B765" i="1"/>
  <c r="C765" i="1"/>
  <c r="D765" i="1"/>
  <c r="E765" i="1"/>
  <c r="F765" i="1"/>
  <c r="G765" i="1"/>
  <c r="B766" i="1"/>
  <c r="C766" i="1"/>
  <c r="D766" i="1"/>
  <c r="E766" i="1"/>
  <c r="F766" i="1"/>
  <c r="G766" i="1"/>
  <c r="B767" i="1"/>
  <c r="C767" i="1"/>
  <c r="D767" i="1"/>
  <c r="E767" i="1"/>
  <c r="F767" i="1"/>
  <c r="G767" i="1"/>
  <c r="B768" i="1"/>
  <c r="C768" i="1"/>
  <c r="D768" i="1"/>
  <c r="E768" i="1"/>
  <c r="F768" i="1"/>
  <c r="G768" i="1"/>
  <c r="B769" i="1"/>
  <c r="C769" i="1"/>
  <c r="D769" i="1"/>
  <c r="E769" i="1"/>
  <c r="F769" i="1"/>
  <c r="G769" i="1"/>
  <c r="B770" i="1"/>
  <c r="C770" i="1"/>
  <c r="D770" i="1"/>
  <c r="E770" i="1"/>
  <c r="F770" i="1"/>
  <c r="G770" i="1"/>
  <c r="B771" i="1"/>
  <c r="C771" i="1"/>
  <c r="D771" i="1"/>
  <c r="E771" i="1"/>
  <c r="F771" i="1"/>
  <c r="G771" i="1"/>
  <c r="B772" i="1"/>
  <c r="C772" i="1"/>
  <c r="D772" i="1"/>
  <c r="E772" i="1"/>
  <c r="F772" i="1"/>
  <c r="G772" i="1"/>
  <c r="B773" i="1"/>
  <c r="C773" i="1"/>
  <c r="D773" i="1"/>
  <c r="E773" i="1"/>
  <c r="F773" i="1"/>
  <c r="G773" i="1"/>
  <c r="B774" i="1"/>
  <c r="C774" i="1"/>
  <c r="D774" i="1"/>
  <c r="E774" i="1"/>
  <c r="F774" i="1"/>
  <c r="G774" i="1"/>
  <c r="B775" i="1"/>
  <c r="C775" i="1"/>
  <c r="D775" i="1"/>
  <c r="E775" i="1"/>
  <c r="F775" i="1"/>
  <c r="G775" i="1"/>
  <c r="B776" i="1"/>
  <c r="C776" i="1"/>
  <c r="D776" i="1"/>
  <c r="E776" i="1"/>
  <c r="F776" i="1"/>
  <c r="G776" i="1"/>
  <c r="B777" i="1"/>
  <c r="C777" i="1"/>
  <c r="D777" i="1"/>
  <c r="E777" i="1"/>
  <c r="F777" i="1"/>
  <c r="G777" i="1"/>
  <c r="B778" i="1"/>
  <c r="C778" i="1"/>
  <c r="D778" i="1"/>
  <c r="E778" i="1"/>
  <c r="F778" i="1"/>
  <c r="G778" i="1"/>
  <c r="B779" i="1"/>
  <c r="C779" i="1"/>
  <c r="D779" i="1"/>
  <c r="E779" i="1"/>
  <c r="F779" i="1"/>
  <c r="G779" i="1"/>
  <c r="B780" i="1"/>
  <c r="C780" i="1"/>
  <c r="D780" i="1"/>
  <c r="E780" i="1"/>
  <c r="F780" i="1"/>
  <c r="G780" i="1"/>
  <c r="B781" i="1"/>
  <c r="C781" i="1"/>
  <c r="D781" i="1"/>
  <c r="E781" i="1"/>
  <c r="F781" i="1"/>
  <c r="G781" i="1"/>
  <c r="B782" i="1"/>
  <c r="C782" i="1"/>
  <c r="D782" i="1"/>
  <c r="E782" i="1"/>
  <c r="F782" i="1"/>
  <c r="G782" i="1"/>
  <c r="B783" i="1"/>
  <c r="C783" i="1"/>
  <c r="D783" i="1"/>
  <c r="E783" i="1"/>
  <c r="F783" i="1"/>
  <c r="G783" i="1"/>
  <c r="B784" i="1"/>
  <c r="C784" i="1"/>
  <c r="D784" i="1"/>
  <c r="E784" i="1"/>
  <c r="F784" i="1"/>
  <c r="G784" i="1"/>
  <c r="B785" i="1"/>
  <c r="C785" i="1"/>
  <c r="D785" i="1"/>
  <c r="E785" i="1"/>
  <c r="F785" i="1"/>
  <c r="G785" i="1"/>
  <c r="B786" i="1"/>
  <c r="C786" i="1"/>
  <c r="D786" i="1"/>
  <c r="E786" i="1"/>
  <c r="F786" i="1"/>
  <c r="G786" i="1"/>
  <c r="B787" i="1"/>
  <c r="C787" i="1"/>
  <c r="D787" i="1"/>
  <c r="E787" i="1"/>
  <c r="F787" i="1"/>
  <c r="G787" i="1"/>
  <c r="B788" i="1"/>
  <c r="C788" i="1"/>
  <c r="D788" i="1"/>
  <c r="E788" i="1"/>
  <c r="F788" i="1"/>
  <c r="G788" i="1"/>
  <c r="B789" i="1"/>
  <c r="C789" i="1"/>
  <c r="D789" i="1"/>
  <c r="E789" i="1"/>
  <c r="F789" i="1"/>
  <c r="G789" i="1"/>
  <c r="B790" i="1"/>
  <c r="C790" i="1"/>
  <c r="D790" i="1"/>
  <c r="E790" i="1"/>
  <c r="F790" i="1"/>
  <c r="G790" i="1"/>
  <c r="B791" i="1"/>
  <c r="C791" i="1"/>
  <c r="D791" i="1"/>
  <c r="E791" i="1"/>
  <c r="F791" i="1"/>
  <c r="G791" i="1"/>
  <c r="B792" i="1"/>
  <c r="C792" i="1"/>
  <c r="D792" i="1"/>
  <c r="E792" i="1"/>
  <c r="F792" i="1"/>
  <c r="G792" i="1"/>
  <c r="B793" i="1"/>
  <c r="C793" i="1"/>
  <c r="D793" i="1"/>
  <c r="E793" i="1"/>
  <c r="F793" i="1"/>
  <c r="G793" i="1"/>
  <c r="B794" i="1"/>
  <c r="C794" i="1"/>
  <c r="D794" i="1"/>
  <c r="E794" i="1"/>
  <c r="F794" i="1"/>
  <c r="G794" i="1"/>
  <c r="B795" i="1"/>
  <c r="C795" i="1"/>
  <c r="D795" i="1"/>
  <c r="E795" i="1"/>
  <c r="F795" i="1"/>
  <c r="G795" i="1"/>
  <c r="B796" i="1"/>
  <c r="C796" i="1"/>
  <c r="D796" i="1"/>
  <c r="E796" i="1"/>
  <c r="F796" i="1"/>
  <c r="G796" i="1"/>
  <c r="B797" i="1"/>
  <c r="C797" i="1"/>
  <c r="D797" i="1"/>
  <c r="E797" i="1"/>
  <c r="F797" i="1"/>
  <c r="G797" i="1"/>
  <c r="B798" i="1"/>
  <c r="C798" i="1"/>
  <c r="D798" i="1"/>
  <c r="E798" i="1"/>
  <c r="F798" i="1"/>
  <c r="G798" i="1"/>
  <c r="B799" i="1"/>
  <c r="C799" i="1"/>
  <c r="D799" i="1"/>
  <c r="E799" i="1"/>
  <c r="F799" i="1"/>
  <c r="G799" i="1"/>
  <c r="B800" i="1"/>
  <c r="C800" i="1"/>
  <c r="D800" i="1"/>
  <c r="E800" i="1"/>
  <c r="F800" i="1"/>
  <c r="G800" i="1"/>
  <c r="B801" i="1"/>
  <c r="C801" i="1"/>
  <c r="D801" i="1"/>
  <c r="E801" i="1"/>
  <c r="F801" i="1"/>
  <c r="G801" i="1"/>
  <c r="B802" i="1"/>
  <c r="C802" i="1"/>
  <c r="D802" i="1"/>
  <c r="E802" i="1"/>
  <c r="F802" i="1"/>
  <c r="G802" i="1"/>
  <c r="B803" i="1"/>
  <c r="C803" i="1"/>
  <c r="D803" i="1"/>
  <c r="E803" i="1"/>
  <c r="F803" i="1"/>
  <c r="G803" i="1"/>
  <c r="B804" i="1"/>
  <c r="C804" i="1"/>
  <c r="D804" i="1"/>
  <c r="E804" i="1"/>
  <c r="F804" i="1"/>
  <c r="G804" i="1"/>
  <c r="B805" i="1"/>
  <c r="C805" i="1"/>
  <c r="D805" i="1"/>
  <c r="E805" i="1"/>
  <c r="F805" i="1"/>
  <c r="G805" i="1"/>
  <c r="B806" i="1"/>
  <c r="C806" i="1"/>
  <c r="D806" i="1"/>
  <c r="E806" i="1"/>
  <c r="F806" i="1"/>
  <c r="G806" i="1"/>
  <c r="B807" i="1"/>
  <c r="C807" i="1"/>
  <c r="D807" i="1"/>
  <c r="E807" i="1"/>
  <c r="F807" i="1"/>
  <c r="G807" i="1"/>
  <c r="B808" i="1"/>
  <c r="C808" i="1"/>
  <c r="D808" i="1"/>
  <c r="E808" i="1"/>
  <c r="F808" i="1"/>
  <c r="G808" i="1"/>
  <c r="B809" i="1"/>
  <c r="C809" i="1"/>
  <c r="D809" i="1"/>
  <c r="E809" i="1"/>
  <c r="F809" i="1"/>
  <c r="G809" i="1"/>
  <c r="B810" i="1"/>
  <c r="C810" i="1"/>
  <c r="D810" i="1"/>
  <c r="E810" i="1"/>
  <c r="F810" i="1"/>
  <c r="G810" i="1"/>
  <c r="B811" i="1"/>
  <c r="C811" i="1"/>
  <c r="D811" i="1"/>
  <c r="E811" i="1"/>
  <c r="F811" i="1"/>
  <c r="G811" i="1"/>
  <c r="B812" i="1"/>
  <c r="C812" i="1"/>
  <c r="D812" i="1"/>
  <c r="E812" i="1"/>
  <c r="F812" i="1"/>
  <c r="G812" i="1"/>
  <c r="B813" i="1"/>
  <c r="C813" i="1"/>
  <c r="D813" i="1"/>
  <c r="E813" i="1"/>
  <c r="F813" i="1"/>
  <c r="G813" i="1"/>
  <c r="B814" i="1"/>
  <c r="C814" i="1"/>
  <c r="D814" i="1"/>
  <c r="E814" i="1"/>
  <c r="F814" i="1"/>
  <c r="G814" i="1"/>
  <c r="B815" i="1"/>
  <c r="C815" i="1"/>
  <c r="D815" i="1"/>
  <c r="E815" i="1"/>
  <c r="F815" i="1"/>
  <c r="G815" i="1"/>
  <c r="B816" i="1"/>
  <c r="C816" i="1"/>
  <c r="D816" i="1"/>
  <c r="E816" i="1"/>
  <c r="F816" i="1"/>
  <c r="G816" i="1"/>
  <c r="B817" i="1"/>
  <c r="C817" i="1"/>
  <c r="D817" i="1"/>
  <c r="E817" i="1"/>
  <c r="F817" i="1"/>
  <c r="G817" i="1"/>
  <c r="B818" i="1"/>
  <c r="C818" i="1"/>
  <c r="D818" i="1"/>
  <c r="E818" i="1"/>
  <c r="F818" i="1"/>
  <c r="G818" i="1"/>
  <c r="B819" i="1"/>
  <c r="C819" i="1"/>
  <c r="D819" i="1"/>
  <c r="E819" i="1"/>
  <c r="F819" i="1"/>
  <c r="G819" i="1"/>
  <c r="B820" i="1"/>
  <c r="C820" i="1"/>
  <c r="D820" i="1"/>
  <c r="E820" i="1"/>
  <c r="F820" i="1"/>
  <c r="G820" i="1"/>
  <c r="B821" i="1"/>
  <c r="C821" i="1"/>
  <c r="D821" i="1"/>
  <c r="E821" i="1"/>
  <c r="F821" i="1"/>
  <c r="G821" i="1"/>
  <c r="B822" i="1"/>
  <c r="C822" i="1"/>
  <c r="D822" i="1"/>
  <c r="E822" i="1"/>
  <c r="F822" i="1"/>
  <c r="G822" i="1"/>
  <c r="B823" i="1"/>
  <c r="C823" i="1"/>
  <c r="D823" i="1"/>
  <c r="E823" i="1"/>
  <c r="F823" i="1"/>
  <c r="G823" i="1"/>
  <c r="B824" i="1"/>
  <c r="C824" i="1"/>
  <c r="D824" i="1"/>
  <c r="E824" i="1"/>
  <c r="F824" i="1"/>
  <c r="G824" i="1"/>
  <c r="B825" i="1"/>
  <c r="C825" i="1"/>
  <c r="D825" i="1"/>
  <c r="E825" i="1"/>
  <c r="F825" i="1"/>
  <c r="G825" i="1"/>
  <c r="B826" i="1"/>
  <c r="C826" i="1"/>
  <c r="D826" i="1"/>
  <c r="E826" i="1"/>
  <c r="F826" i="1"/>
  <c r="G826" i="1"/>
  <c r="B827" i="1"/>
  <c r="C827" i="1"/>
  <c r="D827" i="1"/>
  <c r="E827" i="1"/>
  <c r="F827" i="1"/>
  <c r="G827" i="1"/>
  <c r="B828" i="1"/>
  <c r="C828" i="1"/>
  <c r="D828" i="1"/>
  <c r="E828" i="1"/>
  <c r="F828" i="1"/>
  <c r="G828" i="1"/>
  <c r="B829" i="1"/>
  <c r="C829" i="1"/>
  <c r="D829" i="1"/>
  <c r="E829" i="1"/>
  <c r="F829" i="1"/>
  <c r="G829" i="1"/>
  <c r="B830" i="1"/>
  <c r="C830" i="1"/>
  <c r="D830" i="1"/>
  <c r="E830" i="1"/>
  <c r="F830" i="1"/>
  <c r="G830" i="1"/>
  <c r="B831" i="1"/>
  <c r="C831" i="1"/>
  <c r="D831" i="1"/>
  <c r="E831" i="1"/>
  <c r="F831" i="1"/>
  <c r="G831" i="1"/>
  <c r="B832" i="1"/>
  <c r="C832" i="1"/>
  <c r="D832" i="1"/>
  <c r="E832" i="1"/>
  <c r="F832" i="1"/>
  <c r="G832" i="1"/>
  <c r="B833" i="1"/>
  <c r="C833" i="1"/>
  <c r="D833" i="1"/>
  <c r="E833" i="1"/>
  <c r="F833" i="1"/>
  <c r="G833" i="1"/>
  <c r="B834" i="1"/>
  <c r="C834" i="1"/>
  <c r="D834" i="1"/>
  <c r="E834" i="1"/>
  <c r="F834" i="1"/>
  <c r="G834" i="1"/>
  <c r="B835" i="1"/>
  <c r="C835" i="1"/>
  <c r="D835" i="1"/>
  <c r="E835" i="1"/>
  <c r="F835" i="1"/>
  <c r="G835" i="1"/>
  <c r="B836" i="1"/>
  <c r="C836" i="1"/>
  <c r="D836" i="1"/>
  <c r="E836" i="1"/>
  <c r="F836" i="1"/>
  <c r="G836" i="1"/>
  <c r="B837" i="1"/>
  <c r="C837" i="1"/>
  <c r="D837" i="1"/>
  <c r="E837" i="1"/>
  <c r="F837" i="1"/>
  <c r="G837" i="1"/>
  <c r="B838" i="1"/>
  <c r="C838" i="1"/>
  <c r="D838" i="1"/>
  <c r="E838" i="1"/>
  <c r="F838" i="1"/>
  <c r="G838" i="1"/>
  <c r="B839" i="1"/>
  <c r="C839" i="1"/>
  <c r="D839" i="1"/>
  <c r="E839" i="1"/>
  <c r="F839" i="1"/>
  <c r="G839" i="1"/>
  <c r="B840" i="1"/>
  <c r="C840" i="1"/>
  <c r="D840" i="1"/>
  <c r="E840" i="1"/>
  <c r="F840" i="1"/>
  <c r="G840" i="1"/>
  <c r="B841" i="1"/>
  <c r="C841" i="1"/>
  <c r="D841" i="1"/>
  <c r="E841" i="1"/>
  <c r="F841" i="1"/>
  <c r="G841" i="1"/>
  <c r="B842" i="1"/>
  <c r="C842" i="1"/>
  <c r="D842" i="1"/>
  <c r="E842" i="1"/>
  <c r="F842" i="1"/>
  <c r="G842" i="1"/>
  <c r="B843" i="1"/>
  <c r="C843" i="1"/>
  <c r="D843" i="1"/>
  <c r="E843" i="1"/>
  <c r="F843" i="1"/>
  <c r="G843" i="1"/>
  <c r="B844" i="1"/>
  <c r="C844" i="1"/>
  <c r="D844" i="1"/>
  <c r="E844" i="1"/>
  <c r="F844" i="1"/>
  <c r="G844" i="1"/>
  <c r="B845" i="1"/>
  <c r="C845" i="1"/>
  <c r="D845" i="1"/>
  <c r="E845" i="1"/>
  <c r="F845" i="1"/>
  <c r="G845" i="1"/>
  <c r="B846" i="1"/>
  <c r="C846" i="1"/>
  <c r="D846" i="1"/>
  <c r="E846" i="1"/>
  <c r="F846" i="1"/>
  <c r="G846" i="1"/>
  <c r="B847" i="1"/>
  <c r="C847" i="1"/>
  <c r="D847" i="1"/>
  <c r="E847" i="1"/>
  <c r="F847" i="1"/>
  <c r="G847" i="1"/>
  <c r="B848" i="1"/>
  <c r="C848" i="1"/>
  <c r="D848" i="1"/>
  <c r="E848" i="1"/>
  <c r="F848" i="1"/>
  <c r="G848" i="1"/>
  <c r="B849" i="1"/>
  <c r="C849" i="1"/>
  <c r="D849" i="1"/>
  <c r="E849" i="1"/>
  <c r="F849" i="1"/>
  <c r="G849" i="1"/>
  <c r="B850" i="1"/>
  <c r="C850" i="1"/>
  <c r="D850" i="1"/>
  <c r="E850" i="1"/>
  <c r="F850" i="1"/>
  <c r="G850" i="1"/>
  <c r="B851" i="1"/>
  <c r="C851" i="1"/>
  <c r="D851" i="1"/>
  <c r="E851" i="1"/>
  <c r="F851" i="1"/>
  <c r="G851" i="1"/>
  <c r="B852" i="1"/>
  <c r="C852" i="1"/>
  <c r="D852" i="1"/>
  <c r="E852" i="1"/>
  <c r="F852" i="1"/>
  <c r="G852" i="1"/>
  <c r="B853" i="1"/>
  <c r="C853" i="1"/>
  <c r="D853" i="1"/>
  <c r="E853" i="1"/>
  <c r="F853" i="1"/>
  <c r="G853" i="1"/>
  <c r="B854" i="1"/>
  <c r="C854" i="1"/>
  <c r="D854" i="1"/>
  <c r="E854" i="1"/>
  <c r="F854" i="1"/>
  <c r="G854" i="1"/>
  <c r="B855" i="1"/>
  <c r="C855" i="1"/>
  <c r="D855" i="1"/>
  <c r="E855" i="1"/>
  <c r="F855" i="1"/>
  <c r="G855" i="1"/>
  <c r="B856" i="1"/>
  <c r="C856" i="1"/>
  <c r="D856" i="1"/>
  <c r="E856" i="1"/>
  <c r="F856" i="1"/>
  <c r="G856" i="1"/>
  <c r="B857" i="1"/>
  <c r="C857" i="1"/>
  <c r="D857" i="1"/>
  <c r="E857" i="1"/>
  <c r="F857" i="1"/>
  <c r="G857" i="1"/>
  <c r="B858" i="1"/>
  <c r="C858" i="1"/>
  <c r="D858" i="1"/>
  <c r="E858" i="1"/>
  <c r="F858" i="1"/>
  <c r="G858" i="1"/>
  <c r="B859" i="1"/>
  <c r="C859" i="1"/>
  <c r="D859" i="1"/>
  <c r="E859" i="1"/>
  <c r="F859" i="1"/>
  <c r="G859" i="1"/>
  <c r="B860" i="1"/>
  <c r="C860" i="1"/>
  <c r="D860" i="1"/>
  <c r="E860" i="1"/>
  <c r="F860" i="1"/>
  <c r="G860" i="1"/>
  <c r="B861" i="1"/>
  <c r="C861" i="1"/>
  <c r="D861" i="1"/>
  <c r="E861" i="1"/>
  <c r="F861" i="1"/>
  <c r="G861" i="1"/>
  <c r="B862" i="1"/>
  <c r="C862" i="1"/>
  <c r="D862" i="1"/>
  <c r="E862" i="1"/>
  <c r="F862" i="1"/>
  <c r="G862" i="1"/>
  <c r="B863" i="1"/>
  <c r="C863" i="1"/>
  <c r="D863" i="1"/>
  <c r="E863" i="1"/>
  <c r="F863" i="1"/>
  <c r="G863" i="1"/>
  <c r="B864" i="1"/>
  <c r="C864" i="1"/>
  <c r="D864" i="1"/>
  <c r="E864" i="1"/>
  <c r="F864" i="1"/>
  <c r="G864" i="1"/>
  <c r="B865" i="1"/>
  <c r="C865" i="1"/>
  <c r="D865" i="1"/>
  <c r="E865" i="1"/>
  <c r="F865" i="1"/>
  <c r="G865" i="1"/>
  <c r="B866" i="1"/>
  <c r="C866" i="1"/>
  <c r="D866" i="1"/>
  <c r="E866" i="1"/>
  <c r="F866" i="1"/>
  <c r="G866" i="1"/>
  <c r="B867" i="1"/>
  <c r="C867" i="1"/>
  <c r="D867" i="1"/>
  <c r="E867" i="1"/>
  <c r="F867" i="1"/>
  <c r="G867" i="1"/>
  <c r="B868" i="1"/>
  <c r="C868" i="1"/>
  <c r="D868" i="1"/>
  <c r="E868" i="1"/>
  <c r="F868" i="1"/>
  <c r="G868" i="1"/>
  <c r="B869" i="1"/>
  <c r="C869" i="1"/>
  <c r="D869" i="1"/>
  <c r="E869" i="1"/>
  <c r="F869" i="1"/>
  <c r="G869" i="1"/>
  <c r="B870" i="1"/>
  <c r="C870" i="1"/>
  <c r="D870" i="1"/>
  <c r="E870" i="1"/>
  <c r="F870" i="1"/>
  <c r="G870" i="1"/>
  <c r="B871" i="1"/>
  <c r="C871" i="1"/>
  <c r="D871" i="1"/>
  <c r="E871" i="1"/>
  <c r="F871" i="1"/>
  <c r="G871" i="1"/>
  <c r="B872" i="1"/>
  <c r="C872" i="1"/>
  <c r="D872" i="1"/>
  <c r="E872" i="1"/>
  <c r="F872" i="1"/>
  <c r="G872" i="1"/>
  <c r="B873" i="1"/>
  <c r="C873" i="1"/>
  <c r="D873" i="1"/>
  <c r="E873" i="1"/>
  <c r="F873" i="1"/>
  <c r="G873" i="1"/>
  <c r="B874" i="1"/>
  <c r="C874" i="1"/>
  <c r="D874" i="1"/>
  <c r="E874" i="1"/>
  <c r="F874" i="1"/>
  <c r="G874" i="1"/>
  <c r="B875" i="1"/>
  <c r="C875" i="1"/>
  <c r="D875" i="1"/>
  <c r="E875" i="1"/>
  <c r="F875" i="1"/>
  <c r="G875" i="1"/>
  <c r="B876" i="1"/>
  <c r="C876" i="1"/>
  <c r="D876" i="1"/>
  <c r="E876" i="1"/>
  <c r="F876" i="1"/>
  <c r="G876" i="1"/>
  <c r="B877" i="1"/>
  <c r="C877" i="1"/>
  <c r="D877" i="1"/>
  <c r="E877" i="1"/>
  <c r="F877" i="1"/>
  <c r="G877" i="1"/>
  <c r="B878" i="1"/>
  <c r="C878" i="1"/>
  <c r="D878" i="1"/>
  <c r="E878" i="1"/>
  <c r="F878" i="1"/>
  <c r="G878" i="1"/>
  <c r="B879" i="1"/>
  <c r="C879" i="1"/>
  <c r="D879" i="1"/>
  <c r="E879" i="1"/>
  <c r="F879" i="1"/>
  <c r="G879" i="1"/>
  <c r="B880" i="1"/>
  <c r="C880" i="1"/>
  <c r="D880" i="1"/>
  <c r="E880" i="1"/>
  <c r="F880" i="1"/>
  <c r="G880" i="1"/>
  <c r="B881" i="1"/>
  <c r="C881" i="1"/>
  <c r="D881" i="1"/>
  <c r="E881" i="1"/>
  <c r="F881" i="1"/>
  <c r="G881" i="1"/>
  <c r="B882" i="1"/>
  <c r="C882" i="1"/>
  <c r="D882" i="1"/>
  <c r="E882" i="1"/>
  <c r="F882" i="1"/>
  <c r="G882" i="1"/>
  <c r="B883" i="1"/>
  <c r="C883" i="1"/>
  <c r="D883" i="1"/>
  <c r="E883" i="1"/>
  <c r="F883" i="1"/>
  <c r="G883" i="1"/>
  <c r="B884" i="1"/>
  <c r="C884" i="1"/>
  <c r="D884" i="1"/>
  <c r="E884" i="1"/>
  <c r="F884" i="1"/>
  <c r="G884" i="1"/>
  <c r="B885" i="1"/>
  <c r="C885" i="1"/>
  <c r="D885" i="1"/>
  <c r="E885" i="1"/>
  <c r="F885" i="1"/>
  <c r="G885" i="1"/>
  <c r="B886" i="1"/>
  <c r="C886" i="1"/>
  <c r="D886" i="1"/>
  <c r="E886" i="1"/>
  <c r="F886" i="1"/>
  <c r="G886" i="1"/>
  <c r="B887" i="1"/>
  <c r="C887" i="1"/>
  <c r="D887" i="1"/>
  <c r="E887" i="1"/>
  <c r="F887" i="1"/>
  <c r="G887" i="1"/>
  <c r="B888" i="1"/>
  <c r="C888" i="1"/>
  <c r="D888" i="1"/>
  <c r="E888" i="1"/>
  <c r="F888" i="1"/>
  <c r="G888" i="1"/>
  <c r="B889" i="1"/>
  <c r="C889" i="1"/>
  <c r="D889" i="1"/>
  <c r="E889" i="1"/>
  <c r="F889" i="1"/>
  <c r="G889" i="1"/>
  <c r="B890" i="1"/>
  <c r="C890" i="1"/>
  <c r="D890" i="1"/>
  <c r="E890" i="1"/>
  <c r="F890" i="1"/>
  <c r="G890" i="1"/>
  <c r="B891" i="1"/>
  <c r="C891" i="1"/>
  <c r="D891" i="1"/>
  <c r="E891" i="1"/>
  <c r="F891" i="1"/>
  <c r="G891" i="1"/>
  <c r="B892" i="1"/>
  <c r="C892" i="1"/>
  <c r="D892" i="1"/>
  <c r="E892" i="1"/>
  <c r="F892" i="1"/>
  <c r="G892" i="1"/>
  <c r="B893" i="1"/>
  <c r="C893" i="1"/>
  <c r="D893" i="1"/>
  <c r="E893" i="1"/>
  <c r="F893" i="1"/>
  <c r="G893" i="1"/>
  <c r="B894" i="1"/>
  <c r="C894" i="1"/>
  <c r="D894" i="1"/>
  <c r="E894" i="1"/>
  <c r="F894" i="1"/>
  <c r="G894" i="1"/>
  <c r="B895" i="1"/>
  <c r="C895" i="1"/>
  <c r="D895" i="1"/>
  <c r="E895" i="1"/>
  <c r="F895" i="1"/>
  <c r="G895" i="1"/>
  <c r="B896" i="1"/>
  <c r="C896" i="1"/>
  <c r="D896" i="1"/>
  <c r="E896" i="1"/>
  <c r="F896" i="1"/>
  <c r="G896" i="1"/>
  <c r="B897" i="1"/>
  <c r="C897" i="1"/>
  <c r="D897" i="1"/>
  <c r="E897" i="1"/>
  <c r="F897" i="1"/>
  <c r="G897" i="1"/>
  <c r="B898" i="1"/>
  <c r="C898" i="1"/>
  <c r="D898" i="1"/>
  <c r="E898" i="1"/>
  <c r="F898" i="1"/>
  <c r="G898" i="1"/>
  <c r="B899" i="1"/>
  <c r="C899" i="1"/>
  <c r="D899" i="1"/>
  <c r="E899" i="1"/>
  <c r="F899" i="1"/>
  <c r="G899" i="1"/>
  <c r="B900" i="1"/>
  <c r="C900" i="1"/>
  <c r="D900" i="1"/>
  <c r="E900" i="1"/>
  <c r="F900" i="1"/>
  <c r="G900" i="1"/>
  <c r="B901" i="1"/>
  <c r="C901" i="1"/>
  <c r="D901" i="1"/>
  <c r="E901" i="1"/>
  <c r="F901" i="1"/>
  <c r="G901" i="1"/>
  <c r="B902" i="1"/>
  <c r="C902" i="1"/>
  <c r="D902" i="1"/>
  <c r="E902" i="1"/>
  <c r="F902" i="1"/>
  <c r="G902" i="1"/>
  <c r="B903" i="1"/>
  <c r="C903" i="1"/>
  <c r="D903" i="1"/>
  <c r="E903" i="1"/>
  <c r="F903" i="1"/>
  <c r="G903" i="1"/>
  <c r="B904" i="1"/>
  <c r="C904" i="1"/>
  <c r="D904" i="1"/>
  <c r="E904" i="1"/>
  <c r="F904" i="1"/>
  <c r="G904" i="1"/>
  <c r="B905" i="1"/>
  <c r="C905" i="1"/>
  <c r="D905" i="1"/>
  <c r="E905" i="1"/>
  <c r="F905" i="1"/>
  <c r="G905" i="1"/>
  <c r="B906" i="1"/>
  <c r="C906" i="1"/>
  <c r="D906" i="1"/>
  <c r="E906" i="1"/>
  <c r="F906" i="1"/>
  <c r="G906" i="1"/>
  <c r="B907" i="1"/>
  <c r="C907" i="1"/>
  <c r="D907" i="1"/>
  <c r="E907" i="1"/>
  <c r="F907" i="1"/>
  <c r="G907" i="1"/>
  <c r="B908" i="1"/>
  <c r="C908" i="1"/>
  <c r="D908" i="1"/>
  <c r="E908" i="1"/>
  <c r="F908" i="1"/>
  <c r="G908" i="1"/>
  <c r="B909" i="1"/>
  <c r="C909" i="1"/>
  <c r="D909" i="1"/>
  <c r="E909" i="1"/>
  <c r="F909" i="1"/>
  <c r="G909" i="1"/>
  <c r="B910" i="1"/>
  <c r="C910" i="1"/>
  <c r="D910" i="1"/>
  <c r="E910" i="1"/>
  <c r="F910" i="1"/>
  <c r="G910" i="1"/>
  <c r="B911" i="1"/>
  <c r="C911" i="1"/>
  <c r="D911" i="1"/>
  <c r="E911" i="1"/>
  <c r="F911" i="1"/>
  <c r="G911" i="1"/>
  <c r="B912" i="1"/>
  <c r="C912" i="1"/>
  <c r="D912" i="1"/>
  <c r="E912" i="1"/>
  <c r="F912" i="1"/>
  <c r="G912" i="1"/>
  <c r="B913" i="1"/>
  <c r="C913" i="1"/>
  <c r="D913" i="1"/>
  <c r="E913" i="1"/>
  <c r="F913" i="1"/>
  <c r="G913" i="1"/>
  <c r="B914" i="1"/>
  <c r="C914" i="1"/>
  <c r="D914" i="1"/>
  <c r="E914" i="1"/>
  <c r="F914" i="1"/>
  <c r="G914" i="1"/>
  <c r="B915" i="1"/>
  <c r="C915" i="1"/>
  <c r="D915" i="1"/>
  <c r="E915" i="1"/>
  <c r="F915" i="1"/>
  <c r="G915" i="1"/>
  <c r="B916" i="1"/>
  <c r="C916" i="1"/>
  <c r="D916" i="1"/>
  <c r="E916" i="1"/>
  <c r="F916" i="1"/>
  <c r="G916" i="1"/>
  <c r="B917" i="1"/>
  <c r="C917" i="1"/>
  <c r="D917" i="1"/>
  <c r="E917" i="1"/>
  <c r="F917" i="1"/>
  <c r="G917" i="1"/>
  <c r="B918" i="1"/>
  <c r="C918" i="1"/>
  <c r="D918" i="1"/>
  <c r="E918" i="1"/>
  <c r="F918" i="1"/>
  <c r="G918" i="1"/>
  <c r="B919" i="1"/>
  <c r="C919" i="1"/>
  <c r="D919" i="1"/>
  <c r="E919" i="1"/>
  <c r="F919" i="1"/>
  <c r="G919" i="1"/>
  <c r="B920" i="1"/>
  <c r="C920" i="1"/>
  <c r="D920" i="1"/>
  <c r="E920" i="1"/>
  <c r="F920" i="1"/>
  <c r="G920" i="1"/>
  <c r="B921" i="1"/>
  <c r="C921" i="1"/>
  <c r="D921" i="1"/>
  <c r="E921" i="1"/>
  <c r="F921" i="1"/>
  <c r="G921" i="1"/>
  <c r="B922" i="1"/>
  <c r="C922" i="1"/>
  <c r="D922" i="1"/>
  <c r="E922" i="1"/>
  <c r="F922" i="1"/>
  <c r="G922" i="1"/>
  <c r="B923" i="1"/>
  <c r="C923" i="1"/>
  <c r="D923" i="1"/>
  <c r="E923" i="1"/>
  <c r="F923" i="1"/>
  <c r="G923" i="1"/>
  <c r="B924" i="1"/>
  <c r="C924" i="1"/>
  <c r="D924" i="1"/>
  <c r="E924" i="1"/>
  <c r="F924" i="1"/>
  <c r="G924" i="1"/>
  <c r="B925" i="1"/>
  <c r="C925" i="1"/>
  <c r="D925" i="1"/>
  <c r="E925" i="1"/>
  <c r="F925" i="1"/>
  <c r="G925" i="1"/>
  <c r="B926" i="1"/>
  <c r="C926" i="1"/>
  <c r="D926" i="1"/>
  <c r="E926" i="1"/>
  <c r="F926" i="1"/>
  <c r="G926" i="1"/>
  <c r="B927" i="1"/>
  <c r="C927" i="1"/>
  <c r="D927" i="1"/>
  <c r="E927" i="1"/>
  <c r="F927" i="1"/>
  <c r="G927" i="1"/>
  <c r="B928" i="1"/>
  <c r="C928" i="1"/>
  <c r="D928" i="1"/>
  <c r="E928" i="1"/>
  <c r="F928" i="1"/>
  <c r="G928" i="1"/>
  <c r="B929" i="1"/>
  <c r="C929" i="1"/>
  <c r="D929" i="1"/>
  <c r="E929" i="1"/>
  <c r="F929" i="1"/>
  <c r="G929" i="1"/>
  <c r="B930" i="1"/>
  <c r="C930" i="1"/>
  <c r="D930" i="1"/>
  <c r="E930" i="1"/>
  <c r="F930" i="1"/>
  <c r="G930" i="1"/>
  <c r="B931" i="1"/>
  <c r="C931" i="1"/>
  <c r="D931" i="1"/>
  <c r="E931" i="1"/>
  <c r="F931" i="1"/>
  <c r="G931" i="1"/>
  <c r="B932" i="1"/>
  <c r="C932" i="1"/>
  <c r="D932" i="1"/>
  <c r="E932" i="1"/>
  <c r="F932" i="1"/>
  <c r="G932" i="1"/>
  <c r="B933" i="1"/>
  <c r="C933" i="1"/>
  <c r="D933" i="1"/>
  <c r="E933" i="1"/>
  <c r="F933" i="1"/>
  <c r="G933" i="1"/>
  <c r="B934" i="1"/>
  <c r="C934" i="1"/>
  <c r="D934" i="1"/>
  <c r="E934" i="1"/>
  <c r="F934" i="1"/>
  <c r="G934" i="1"/>
  <c r="B935" i="1"/>
  <c r="C935" i="1"/>
  <c r="D935" i="1"/>
  <c r="E935" i="1"/>
  <c r="F935" i="1"/>
  <c r="G935" i="1"/>
  <c r="B936" i="1"/>
  <c r="C936" i="1"/>
  <c r="D936" i="1"/>
  <c r="E936" i="1"/>
  <c r="F936" i="1"/>
  <c r="G936" i="1"/>
  <c r="B937" i="1"/>
  <c r="C937" i="1"/>
  <c r="D937" i="1"/>
  <c r="E937" i="1"/>
  <c r="F937" i="1"/>
  <c r="G937" i="1"/>
  <c r="B938" i="1"/>
  <c r="C938" i="1"/>
  <c r="D938" i="1"/>
  <c r="E938" i="1"/>
  <c r="F938" i="1"/>
  <c r="G938" i="1"/>
  <c r="B939" i="1"/>
  <c r="C939" i="1"/>
  <c r="D939" i="1"/>
  <c r="E939" i="1"/>
  <c r="F939" i="1"/>
  <c r="G939" i="1"/>
  <c r="B940" i="1"/>
  <c r="C940" i="1"/>
  <c r="D940" i="1"/>
  <c r="E940" i="1"/>
  <c r="F940" i="1"/>
  <c r="G940" i="1"/>
  <c r="B941" i="1"/>
  <c r="C941" i="1"/>
  <c r="D941" i="1"/>
  <c r="E941" i="1"/>
  <c r="F941" i="1"/>
  <c r="G941" i="1"/>
  <c r="B942" i="1"/>
  <c r="C942" i="1"/>
  <c r="D942" i="1"/>
  <c r="E942" i="1"/>
  <c r="F942" i="1"/>
  <c r="G942" i="1"/>
  <c r="B943" i="1"/>
  <c r="C943" i="1"/>
  <c r="D943" i="1"/>
  <c r="E943" i="1"/>
  <c r="F943" i="1"/>
  <c r="G943" i="1"/>
  <c r="B944" i="1"/>
  <c r="C944" i="1"/>
  <c r="D944" i="1"/>
  <c r="E944" i="1"/>
  <c r="F944" i="1"/>
  <c r="G944" i="1"/>
  <c r="B945" i="1"/>
  <c r="C945" i="1"/>
  <c r="D945" i="1"/>
  <c r="E945" i="1"/>
  <c r="F945" i="1"/>
  <c r="G945" i="1"/>
  <c r="B946" i="1"/>
  <c r="C946" i="1"/>
  <c r="D946" i="1"/>
  <c r="E946" i="1"/>
  <c r="F946" i="1"/>
  <c r="G946" i="1"/>
  <c r="B947" i="1"/>
  <c r="C947" i="1"/>
  <c r="D947" i="1"/>
  <c r="E947" i="1"/>
  <c r="F947" i="1"/>
  <c r="G947" i="1"/>
  <c r="B948" i="1"/>
  <c r="C948" i="1"/>
  <c r="D948" i="1"/>
  <c r="E948" i="1"/>
  <c r="F948" i="1"/>
  <c r="G948" i="1"/>
  <c r="B949" i="1"/>
  <c r="C949" i="1"/>
  <c r="D949" i="1"/>
  <c r="E949" i="1"/>
  <c r="F949" i="1"/>
  <c r="G949" i="1"/>
  <c r="B950" i="1"/>
  <c r="C950" i="1"/>
  <c r="D950" i="1"/>
  <c r="E950" i="1"/>
  <c r="F950" i="1"/>
  <c r="G950" i="1"/>
  <c r="B951" i="1"/>
  <c r="C951" i="1"/>
  <c r="D951" i="1"/>
  <c r="E951" i="1"/>
  <c r="F951" i="1"/>
  <c r="G951" i="1"/>
  <c r="B952" i="1"/>
  <c r="C952" i="1"/>
  <c r="D952" i="1"/>
  <c r="E952" i="1"/>
  <c r="F952" i="1"/>
  <c r="G952" i="1"/>
  <c r="B953" i="1"/>
  <c r="C953" i="1"/>
  <c r="D953" i="1"/>
  <c r="E953" i="1"/>
  <c r="F953" i="1"/>
  <c r="G953" i="1"/>
  <c r="B954" i="1"/>
  <c r="C954" i="1"/>
  <c r="D954" i="1"/>
  <c r="E954" i="1"/>
  <c r="F954" i="1"/>
  <c r="G954" i="1"/>
  <c r="B955" i="1"/>
  <c r="C955" i="1"/>
  <c r="D955" i="1"/>
  <c r="E955" i="1"/>
  <c r="F955" i="1"/>
  <c r="G955" i="1"/>
  <c r="B956" i="1"/>
  <c r="C956" i="1"/>
  <c r="D956" i="1"/>
  <c r="E956" i="1"/>
  <c r="F956" i="1"/>
  <c r="G956" i="1"/>
  <c r="B957" i="1"/>
  <c r="C957" i="1"/>
  <c r="D957" i="1"/>
  <c r="E957" i="1"/>
  <c r="F957" i="1"/>
  <c r="G957" i="1"/>
  <c r="B958" i="1"/>
  <c r="C958" i="1"/>
  <c r="D958" i="1"/>
  <c r="E958" i="1"/>
  <c r="F958" i="1"/>
  <c r="G958" i="1"/>
  <c r="B959" i="1"/>
  <c r="C959" i="1"/>
  <c r="D959" i="1"/>
  <c r="E959" i="1"/>
  <c r="F959" i="1"/>
  <c r="G959" i="1"/>
  <c r="B960" i="1"/>
  <c r="C960" i="1"/>
  <c r="D960" i="1"/>
  <c r="E960" i="1"/>
  <c r="F960" i="1"/>
  <c r="G960" i="1"/>
  <c r="B961" i="1"/>
  <c r="C961" i="1"/>
  <c r="D961" i="1"/>
  <c r="E961" i="1"/>
  <c r="F961" i="1"/>
  <c r="G961" i="1"/>
  <c r="B962" i="1"/>
  <c r="C962" i="1"/>
  <c r="D962" i="1"/>
  <c r="E962" i="1"/>
  <c r="F962" i="1"/>
  <c r="G962" i="1"/>
  <c r="B963" i="1"/>
  <c r="C963" i="1"/>
  <c r="D963" i="1"/>
  <c r="E963" i="1"/>
  <c r="F963" i="1"/>
  <c r="G963" i="1"/>
  <c r="B964" i="1"/>
  <c r="C964" i="1"/>
  <c r="D964" i="1"/>
  <c r="E964" i="1"/>
  <c r="F964" i="1"/>
  <c r="G964" i="1"/>
  <c r="B965" i="1"/>
  <c r="C965" i="1"/>
  <c r="D965" i="1"/>
  <c r="E965" i="1"/>
  <c r="F965" i="1"/>
  <c r="G965" i="1"/>
  <c r="B966" i="1"/>
  <c r="C966" i="1"/>
  <c r="D966" i="1"/>
  <c r="E966" i="1"/>
  <c r="F966" i="1"/>
  <c r="G966" i="1"/>
  <c r="B967" i="1"/>
  <c r="C967" i="1"/>
  <c r="D967" i="1"/>
  <c r="E967" i="1"/>
  <c r="F967" i="1"/>
  <c r="G967" i="1"/>
  <c r="B968" i="1"/>
  <c r="C968" i="1"/>
  <c r="D968" i="1"/>
  <c r="E968" i="1"/>
  <c r="F968" i="1"/>
  <c r="G968" i="1"/>
  <c r="B969" i="1"/>
  <c r="C969" i="1"/>
  <c r="D969" i="1"/>
  <c r="E969" i="1"/>
  <c r="F969" i="1"/>
  <c r="G969" i="1"/>
  <c r="B970" i="1"/>
  <c r="C970" i="1"/>
  <c r="D970" i="1"/>
  <c r="E970" i="1"/>
  <c r="F970" i="1"/>
  <c r="G970" i="1"/>
  <c r="B971" i="1"/>
  <c r="C971" i="1"/>
  <c r="D971" i="1"/>
  <c r="E971" i="1"/>
  <c r="F971" i="1"/>
  <c r="G971" i="1"/>
  <c r="B972" i="1"/>
  <c r="C972" i="1"/>
  <c r="D972" i="1"/>
  <c r="E972" i="1"/>
  <c r="F972" i="1"/>
  <c r="G972" i="1"/>
  <c r="B973" i="1"/>
  <c r="C973" i="1"/>
  <c r="D973" i="1"/>
  <c r="E973" i="1"/>
  <c r="F973" i="1"/>
  <c r="G973" i="1"/>
  <c r="B974" i="1"/>
  <c r="C974" i="1"/>
  <c r="D974" i="1"/>
  <c r="E974" i="1"/>
  <c r="F974" i="1"/>
  <c r="G974" i="1"/>
  <c r="B975" i="1"/>
  <c r="C975" i="1"/>
  <c r="D975" i="1"/>
  <c r="E975" i="1"/>
  <c r="F975" i="1"/>
  <c r="G975" i="1"/>
  <c r="B976" i="1"/>
  <c r="C976" i="1"/>
  <c r="D976" i="1"/>
  <c r="E976" i="1"/>
  <c r="F976" i="1"/>
  <c r="G976" i="1"/>
  <c r="B977" i="1"/>
  <c r="C977" i="1"/>
  <c r="D977" i="1"/>
  <c r="E977" i="1"/>
  <c r="F977" i="1"/>
  <c r="G977" i="1"/>
  <c r="B978" i="1"/>
  <c r="C978" i="1"/>
  <c r="D978" i="1"/>
  <c r="E978" i="1"/>
  <c r="F978" i="1"/>
  <c r="G978" i="1"/>
  <c r="B979" i="1"/>
  <c r="C979" i="1"/>
  <c r="D979" i="1"/>
  <c r="E979" i="1"/>
  <c r="F979" i="1"/>
  <c r="G979" i="1"/>
  <c r="B980" i="1"/>
  <c r="C980" i="1"/>
  <c r="D980" i="1"/>
  <c r="E980" i="1"/>
  <c r="F980" i="1"/>
  <c r="G980" i="1"/>
  <c r="B981" i="1"/>
  <c r="C981" i="1"/>
  <c r="D981" i="1"/>
  <c r="E981" i="1"/>
  <c r="F981" i="1"/>
  <c r="G981" i="1"/>
  <c r="B982" i="1"/>
  <c r="C982" i="1"/>
  <c r="D982" i="1"/>
  <c r="E982" i="1"/>
  <c r="F982" i="1"/>
  <c r="G982" i="1"/>
  <c r="B983" i="1"/>
  <c r="C983" i="1"/>
  <c r="D983" i="1"/>
  <c r="E983" i="1"/>
  <c r="F983" i="1"/>
  <c r="G983" i="1"/>
  <c r="B984" i="1"/>
  <c r="C984" i="1"/>
  <c r="D984" i="1"/>
  <c r="E984" i="1"/>
  <c r="F984" i="1"/>
  <c r="G984" i="1"/>
  <c r="B985" i="1"/>
  <c r="C985" i="1"/>
  <c r="D985" i="1"/>
  <c r="E985" i="1"/>
  <c r="F985" i="1"/>
  <c r="G985" i="1"/>
  <c r="B986" i="1"/>
  <c r="C986" i="1"/>
  <c r="D986" i="1"/>
  <c r="E986" i="1"/>
  <c r="F986" i="1"/>
  <c r="G986" i="1"/>
  <c r="B987" i="1"/>
  <c r="C987" i="1"/>
  <c r="D987" i="1"/>
  <c r="E987" i="1"/>
  <c r="F987" i="1"/>
  <c r="G987" i="1"/>
  <c r="B988" i="1"/>
  <c r="C988" i="1"/>
  <c r="D988" i="1"/>
  <c r="E988" i="1"/>
  <c r="F988" i="1"/>
  <c r="G988" i="1"/>
  <c r="B989" i="1"/>
  <c r="C989" i="1"/>
  <c r="D989" i="1"/>
  <c r="E989" i="1"/>
  <c r="F989" i="1"/>
  <c r="G989" i="1"/>
  <c r="B990" i="1"/>
  <c r="C990" i="1"/>
  <c r="D990" i="1"/>
  <c r="E990" i="1"/>
  <c r="F990" i="1"/>
  <c r="G990" i="1"/>
  <c r="B991" i="1"/>
  <c r="C991" i="1"/>
  <c r="D991" i="1"/>
  <c r="E991" i="1"/>
  <c r="F991" i="1"/>
  <c r="G991" i="1"/>
  <c r="B992" i="1"/>
  <c r="C992" i="1"/>
  <c r="D992" i="1"/>
  <c r="E992" i="1"/>
  <c r="F992" i="1"/>
  <c r="G992" i="1"/>
  <c r="B993" i="1"/>
  <c r="C993" i="1"/>
  <c r="D993" i="1"/>
  <c r="E993" i="1"/>
  <c r="F993" i="1"/>
  <c r="G993" i="1"/>
  <c r="B994" i="1"/>
  <c r="C994" i="1"/>
  <c r="D994" i="1"/>
  <c r="E994" i="1"/>
  <c r="F994" i="1"/>
  <c r="G994" i="1"/>
  <c r="B995" i="1"/>
  <c r="C995" i="1"/>
  <c r="D995" i="1"/>
  <c r="E995" i="1"/>
  <c r="F995" i="1"/>
  <c r="G995" i="1"/>
  <c r="B996" i="1"/>
  <c r="C996" i="1"/>
  <c r="D996" i="1"/>
  <c r="E996" i="1"/>
  <c r="F996" i="1"/>
  <c r="G996" i="1"/>
  <c r="B997" i="1"/>
  <c r="C997" i="1"/>
  <c r="D997" i="1"/>
  <c r="E997" i="1"/>
  <c r="F997" i="1"/>
  <c r="G997" i="1"/>
  <c r="B998" i="1"/>
  <c r="C998" i="1"/>
  <c r="D998" i="1"/>
  <c r="E998" i="1"/>
  <c r="F998" i="1"/>
  <c r="G998" i="1"/>
  <c r="B999" i="1"/>
  <c r="C999" i="1"/>
  <c r="D999" i="1"/>
  <c r="E999" i="1"/>
  <c r="F999" i="1"/>
  <c r="G999" i="1"/>
  <c r="B1000" i="1"/>
  <c r="C1000" i="1"/>
  <c r="D1000" i="1"/>
  <c r="E1000" i="1"/>
  <c r="F1000" i="1"/>
  <c r="G1000" i="1"/>
  <c r="B1001" i="1"/>
  <c r="C1001" i="1"/>
  <c r="D1001" i="1"/>
  <c r="E1001" i="1"/>
  <c r="F1001" i="1"/>
  <c r="G1001" i="1"/>
  <c r="B1002" i="1"/>
  <c r="C1002" i="1"/>
  <c r="D1002" i="1"/>
  <c r="E1002" i="1"/>
  <c r="F1002" i="1"/>
  <c r="G1002" i="1"/>
  <c r="B1003" i="1"/>
  <c r="C1003" i="1"/>
  <c r="D1003" i="1"/>
  <c r="E1003" i="1"/>
  <c r="F1003" i="1"/>
  <c r="G1003" i="1"/>
  <c r="B1004" i="1"/>
  <c r="C1004" i="1"/>
  <c r="D1004" i="1"/>
  <c r="E1004" i="1"/>
  <c r="F1004" i="1"/>
  <c r="G1004" i="1"/>
  <c r="B1005" i="1"/>
  <c r="C1005" i="1"/>
  <c r="D1005" i="1"/>
  <c r="E1005" i="1"/>
  <c r="F1005" i="1"/>
  <c r="G1005" i="1"/>
  <c r="B1006" i="1"/>
  <c r="C1006" i="1"/>
  <c r="D1006" i="1"/>
  <c r="E1006" i="1"/>
  <c r="F1006" i="1"/>
  <c r="G1006" i="1"/>
  <c r="B1007" i="1"/>
  <c r="C1007" i="1"/>
  <c r="D1007" i="1"/>
  <c r="E1007" i="1"/>
  <c r="F1007" i="1"/>
  <c r="G1007" i="1"/>
  <c r="B1008" i="1"/>
  <c r="C1008" i="1"/>
  <c r="D1008" i="1"/>
  <c r="E1008" i="1"/>
  <c r="F1008" i="1"/>
  <c r="G1008" i="1"/>
  <c r="B1009" i="1"/>
  <c r="C1009" i="1"/>
  <c r="D1009" i="1"/>
  <c r="E1009" i="1"/>
  <c r="F1009" i="1"/>
  <c r="G1009" i="1"/>
  <c r="B1010" i="1"/>
  <c r="C1010" i="1"/>
  <c r="D1010" i="1"/>
  <c r="E1010" i="1"/>
  <c r="F1010" i="1"/>
  <c r="G1010" i="1"/>
  <c r="B1011" i="1"/>
  <c r="C1011" i="1"/>
  <c r="D1011" i="1"/>
  <c r="E1011" i="1"/>
  <c r="F1011" i="1"/>
  <c r="G1011" i="1"/>
  <c r="B1012" i="1"/>
  <c r="C1012" i="1"/>
  <c r="D1012" i="1"/>
  <c r="E1012" i="1"/>
  <c r="F1012" i="1"/>
  <c r="G1012" i="1"/>
  <c r="B1013" i="1"/>
  <c r="C1013" i="1"/>
  <c r="D1013" i="1"/>
  <c r="E1013" i="1"/>
  <c r="F1013" i="1"/>
  <c r="G1013" i="1"/>
  <c r="B1014" i="1"/>
  <c r="C1014" i="1"/>
  <c r="D1014" i="1"/>
  <c r="E1014" i="1"/>
  <c r="F1014" i="1"/>
  <c r="G1014" i="1"/>
  <c r="B1015" i="1"/>
  <c r="C1015" i="1"/>
  <c r="D1015" i="1"/>
  <c r="E1015" i="1"/>
  <c r="F1015" i="1"/>
  <c r="G1015" i="1"/>
  <c r="B1016" i="1"/>
  <c r="C1016" i="1"/>
  <c r="D1016" i="1"/>
  <c r="E1016" i="1"/>
  <c r="F1016" i="1"/>
  <c r="G1016" i="1"/>
  <c r="B1017" i="1"/>
  <c r="C1017" i="1"/>
  <c r="D1017" i="1"/>
  <c r="E1017" i="1"/>
  <c r="F1017" i="1"/>
  <c r="G1017" i="1"/>
  <c r="B1018" i="1"/>
  <c r="C1018" i="1"/>
  <c r="D1018" i="1"/>
  <c r="E1018" i="1"/>
  <c r="F1018" i="1"/>
  <c r="G1018" i="1"/>
  <c r="B1019" i="1"/>
  <c r="C1019" i="1"/>
  <c r="D1019" i="1"/>
  <c r="E1019" i="1"/>
  <c r="F1019" i="1"/>
  <c r="G1019" i="1"/>
  <c r="B1020" i="1"/>
  <c r="C1020" i="1"/>
  <c r="D1020" i="1"/>
  <c r="E1020" i="1"/>
  <c r="F1020" i="1"/>
  <c r="G1020" i="1"/>
  <c r="B21" i="1"/>
  <c r="C21" i="1" s="1"/>
  <c r="D21" i="1" s="1"/>
  <c r="E21" i="1"/>
  <c r="F21" i="1"/>
  <c r="K13" i="4"/>
  <c r="D6" i="4"/>
  <c r="D7" i="4"/>
  <c r="C884" i="4"/>
  <c r="D884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C891" i="4"/>
  <c r="D891" i="4"/>
  <c r="E891" i="4"/>
  <c r="E890" i="4"/>
  <c r="E889" i="4"/>
  <c r="C888" i="4"/>
  <c r="D888" i="4"/>
  <c r="E888" i="4"/>
  <c r="E887" i="4"/>
  <c r="E886" i="4"/>
  <c r="E885" i="4"/>
  <c r="E884" i="4"/>
  <c r="C883" i="4"/>
  <c r="D883" i="4"/>
  <c r="E883" i="4"/>
  <c r="E882" i="4"/>
  <c r="E881" i="4"/>
  <c r="C880" i="4"/>
  <c r="D880" i="4"/>
  <c r="E880" i="4"/>
  <c r="E879" i="4"/>
  <c r="C878" i="4"/>
  <c r="D878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C855" i="4"/>
  <c r="D855" i="4"/>
  <c r="F855" i="4"/>
  <c r="E855" i="4"/>
  <c r="E854" i="4"/>
  <c r="E853" i="4"/>
  <c r="E852" i="4"/>
  <c r="E851" i="4"/>
  <c r="E850" i="4"/>
  <c r="C849" i="4"/>
  <c r="D849" i="4"/>
  <c r="F849" i="4"/>
  <c r="E849" i="4"/>
  <c r="E848" i="4"/>
  <c r="C847" i="4"/>
  <c r="D847" i="4"/>
  <c r="E847" i="4"/>
  <c r="E846" i="4"/>
  <c r="E845" i="4"/>
  <c r="E844" i="4"/>
  <c r="E843" i="4"/>
  <c r="E842" i="4"/>
  <c r="C841" i="4"/>
  <c r="D841" i="4"/>
  <c r="E841" i="4"/>
  <c r="E840" i="4"/>
  <c r="E839" i="4"/>
  <c r="E838" i="4"/>
  <c r="C837" i="4"/>
  <c r="D837" i="4"/>
  <c r="E837" i="4"/>
  <c r="C836" i="4"/>
  <c r="D836" i="4"/>
  <c r="E836" i="4"/>
  <c r="E835" i="4"/>
  <c r="E834" i="4"/>
  <c r="E833" i="4"/>
  <c r="C832" i="4"/>
  <c r="D832" i="4"/>
  <c r="E832" i="4"/>
  <c r="E831" i="4"/>
  <c r="E830" i="4"/>
  <c r="E829" i="4"/>
  <c r="E828" i="4"/>
  <c r="C827" i="4"/>
  <c r="D827" i="4"/>
  <c r="E827" i="4"/>
  <c r="E826" i="4"/>
  <c r="C825" i="4"/>
  <c r="D825" i="4"/>
  <c r="E825" i="4"/>
  <c r="E824" i="4"/>
  <c r="E823" i="4"/>
  <c r="E822" i="4"/>
  <c r="E821" i="4"/>
  <c r="E820" i="4"/>
  <c r="C819" i="4"/>
  <c r="D819" i="4"/>
  <c r="E819" i="4"/>
  <c r="E818" i="4"/>
  <c r="E817" i="4"/>
  <c r="C816" i="4"/>
  <c r="D816" i="4"/>
  <c r="E816" i="4"/>
  <c r="C815" i="4"/>
  <c r="D815" i="4"/>
  <c r="E815" i="4"/>
  <c r="E814" i="4"/>
  <c r="E813" i="4"/>
  <c r="E812" i="4"/>
  <c r="E811" i="4"/>
  <c r="E810" i="4"/>
  <c r="E809" i="4"/>
  <c r="E808" i="4"/>
  <c r="E807" i="4"/>
  <c r="C806" i="4"/>
  <c r="D806" i="4"/>
  <c r="E806" i="4"/>
  <c r="C805" i="4"/>
  <c r="D805" i="4"/>
  <c r="E805" i="4"/>
  <c r="E804" i="4"/>
  <c r="E803" i="4"/>
  <c r="C802" i="4"/>
  <c r="D802" i="4"/>
  <c r="E802" i="4"/>
  <c r="E801" i="4"/>
  <c r="E800" i="4"/>
  <c r="E799" i="4"/>
  <c r="E798" i="4"/>
  <c r="E797" i="4"/>
  <c r="E796" i="4"/>
  <c r="E795" i="4"/>
  <c r="C794" i="4"/>
  <c r="D794" i="4"/>
  <c r="F794" i="4"/>
  <c r="E794" i="4"/>
  <c r="E793" i="4"/>
  <c r="E792" i="4"/>
  <c r="E791" i="4"/>
  <c r="E790" i="4"/>
  <c r="C789" i="4"/>
  <c r="D789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C777" i="4"/>
  <c r="D777" i="4"/>
  <c r="E777" i="4"/>
  <c r="E776" i="4"/>
  <c r="C775" i="4"/>
  <c r="D775" i="4"/>
  <c r="E775" i="4"/>
  <c r="E774" i="4"/>
  <c r="E773" i="4"/>
  <c r="C772" i="4"/>
  <c r="D772" i="4"/>
  <c r="E772" i="4"/>
  <c r="E771" i="4"/>
  <c r="C770" i="4"/>
  <c r="D770" i="4"/>
  <c r="E770" i="4"/>
  <c r="E769" i="4"/>
  <c r="C768" i="4"/>
  <c r="D768" i="4"/>
  <c r="E768" i="4"/>
  <c r="E767" i="4"/>
  <c r="C766" i="4"/>
  <c r="D766" i="4"/>
  <c r="E766" i="4"/>
  <c r="E765" i="4"/>
  <c r="E764" i="4"/>
  <c r="C763" i="4"/>
  <c r="D763" i="4"/>
  <c r="E763" i="4"/>
  <c r="E762" i="4"/>
  <c r="E761" i="4"/>
  <c r="C760" i="4"/>
  <c r="D760" i="4"/>
  <c r="E760" i="4"/>
  <c r="E759" i="4"/>
  <c r="E758" i="4"/>
  <c r="E757" i="4"/>
  <c r="E756" i="4"/>
  <c r="E755" i="4"/>
  <c r="E754" i="4"/>
  <c r="C753" i="4"/>
  <c r="D753" i="4"/>
  <c r="E753" i="4"/>
  <c r="E752" i="4"/>
  <c r="E751" i="4"/>
  <c r="E750" i="4"/>
  <c r="E749" i="4"/>
  <c r="E748" i="4"/>
  <c r="E747" i="4"/>
  <c r="C746" i="4"/>
  <c r="D746" i="4"/>
  <c r="E746" i="4"/>
  <c r="E745" i="4"/>
  <c r="E744" i="4"/>
  <c r="C743" i="4"/>
  <c r="D743" i="4"/>
  <c r="E743" i="4"/>
  <c r="C742" i="4"/>
  <c r="D742" i="4"/>
  <c r="E742" i="4"/>
  <c r="E741" i="4"/>
  <c r="E740" i="4"/>
  <c r="E739" i="4"/>
  <c r="E738" i="4"/>
  <c r="E737" i="4"/>
  <c r="C736" i="4"/>
  <c r="D736" i="4"/>
  <c r="E736" i="4"/>
  <c r="E735" i="4"/>
  <c r="E734" i="4"/>
  <c r="C733" i="4"/>
  <c r="D733" i="4"/>
  <c r="E733" i="4"/>
  <c r="E732" i="4"/>
  <c r="E731" i="4"/>
  <c r="C730" i="4"/>
  <c r="D730" i="4"/>
  <c r="E730" i="4"/>
  <c r="E729" i="4"/>
  <c r="E728" i="4"/>
  <c r="E727" i="4"/>
  <c r="C726" i="4"/>
  <c r="D726" i="4"/>
  <c r="E726" i="4"/>
  <c r="E725" i="4"/>
  <c r="E724" i="4"/>
  <c r="E723" i="4"/>
  <c r="E722" i="4"/>
  <c r="E721" i="4"/>
  <c r="E720" i="4"/>
  <c r="E719" i="4"/>
  <c r="E718" i="4"/>
  <c r="E717" i="4"/>
  <c r="E716" i="4"/>
  <c r="C715" i="4"/>
  <c r="D715" i="4"/>
  <c r="E715" i="4"/>
  <c r="C714" i="4"/>
  <c r="D714" i="4"/>
  <c r="E714" i="4"/>
  <c r="E713" i="4"/>
  <c r="E712" i="4"/>
  <c r="E711" i="4"/>
  <c r="E710" i="4"/>
  <c r="E709" i="4"/>
  <c r="E708" i="4"/>
  <c r="E707" i="4"/>
  <c r="C706" i="4"/>
  <c r="D706" i="4"/>
  <c r="E706" i="4"/>
  <c r="E705" i="4"/>
  <c r="E704" i="4"/>
  <c r="E703" i="4"/>
  <c r="E702" i="4"/>
  <c r="E701" i="4"/>
  <c r="C700" i="4"/>
  <c r="D700" i="4"/>
  <c r="E700" i="4"/>
  <c r="E699" i="4"/>
  <c r="C698" i="4"/>
  <c r="D698" i="4"/>
  <c r="E698" i="4"/>
  <c r="E697" i="4"/>
  <c r="C696" i="4"/>
  <c r="D696" i="4"/>
  <c r="E696" i="4"/>
  <c r="E695" i="4"/>
  <c r="E694" i="4"/>
  <c r="E693" i="4"/>
  <c r="C692" i="4"/>
  <c r="D692" i="4"/>
  <c r="E692" i="4"/>
  <c r="E691" i="4"/>
  <c r="C690" i="4"/>
  <c r="D690" i="4"/>
  <c r="E690" i="4"/>
  <c r="E689" i="4"/>
  <c r="C688" i="4"/>
  <c r="F688" i="4"/>
  <c r="E688" i="4"/>
  <c r="E687" i="4"/>
  <c r="E686" i="4"/>
  <c r="E685" i="4"/>
  <c r="E684" i="4"/>
  <c r="C683" i="4"/>
  <c r="D683" i="4"/>
  <c r="E683" i="4"/>
  <c r="E682" i="4"/>
  <c r="E681" i="4"/>
  <c r="E680" i="4"/>
  <c r="E679" i="4"/>
  <c r="E678" i="4"/>
  <c r="E677" i="4"/>
  <c r="C676" i="4"/>
  <c r="D676" i="4"/>
  <c r="E676" i="4"/>
  <c r="E675" i="4"/>
  <c r="E674" i="4"/>
  <c r="E673" i="4"/>
  <c r="E672" i="4"/>
  <c r="E671" i="4"/>
  <c r="E670" i="4"/>
  <c r="E669" i="4"/>
  <c r="E668" i="4"/>
  <c r="C667" i="4"/>
  <c r="D667" i="4"/>
  <c r="E667" i="4"/>
  <c r="E666" i="4"/>
  <c r="E665" i="4"/>
  <c r="E664" i="4"/>
  <c r="E663" i="4"/>
  <c r="E662" i="4"/>
  <c r="E661" i="4"/>
  <c r="E660" i="4"/>
  <c r="C659" i="4"/>
  <c r="D659" i="4"/>
  <c r="E659" i="4"/>
  <c r="E658" i="4"/>
  <c r="E657" i="4"/>
  <c r="E656" i="4"/>
  <c r="E655" i="4"/>
  <c r="C654" i="4"/>
  <c r="D654" i="4"/>
  <c r="E654" i="4"/>
  <c r="E653" i="4"/>
  <c r="E652" i="4"/>
  <c r="E651" i="4"/>
  <c r="E650" i="4"/>
  <c r="E649" i="4"/>
  <c r="E648" i="4"/>
  <c r="E647" i="4"/>
  <c r="C646" i="4"/>
  <c r="D646" i="4"/>
  <c r="E646" i="4"/>
  <c r="E645" i="4"/>
  <c r="C644" i="4"/>
  <c r="D644" i="4"/>
  <c r="E644" i="4"/>
  <c r="E643" i="4"/>
  <c r="E642" i="4"/>
  <c r="C641" i="4"/>
  <c r="D641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C626" i="4"/>
  <c r="D626" i="4"/>
  <c r="E626" i="4"/>
  <c r="E625" i="4"/>
  <c r="E624" i="4"/>
  <c r="C623" i="4"/>
  <c r="D623" i="4"/>
  <c r="E623" i="4"/>
  <c r="E622" i="4"/>
  <c r="E621" i="4"/>
  <c r="E620" i="4"/>
  <c r="E619" i="4"/>
  <c r="E618" i="4"/>
  <c r="C617" i="4"/>
  <c r="D617" i="4"/>
  <c r="E617" i="4"/>
  <c r="E616" i="4"/>
  <c r="E615" i="4"/>
  <c r="C614" i="4"/>
  <c r="D614" i="4"/>
  <c r="E614" i="4"/>
  <c r="E613" i="4"/>
  <c r="C612" i="4"/>
  <c r="D612" i="4"/>
  <c r="E612" i="4"/>
  <c r="E611" i="4"/>
  <c r="E610" i="4"/>
  <c r="E609" i="4"/>
  <c r="E608" i="4"/>
  <c r="C607" i="4"/>
  <c r="D607" i="4"/>
  <c r="E607" i="4"/>
  <c r="E606" i="4"/>
  <c r="E605" i="4"/>
  <c r="E604" i="4"/>
  <c r="E603" i="4"/>
  <c r="E602" i="4"/>
  <c r="E601" i="4"/>
  <c r="E600" i="4"/>
  <c r="E599" i="4"/>
  <c r="E598" i="4"/>
  <c r="E597" i="4"/>
  <c r="C596" i="4"/>
  <c r="D596" i="4"/>
  <c r="E596" i="4"/>
  <c r="E595" i="4"/>
  <c r="E594" i="4"/>
  <c r="C593" i="4"/>
  <c r="D593" i="4"/>
  <c r="E593" i="4"/>
  <c r="E592" i="4"/>
  <c r="E591" i="4"/>
  <c r="C590" i="4"/>
  <c r="D590" i="4"/>
  <c r="E590" i="4"/>
  <c r="E589" i="4"/>
  <c r="E588" i="4"/>
  <c r="C587" i="4"/>
  <c r="D587" i="4"/>
  <c r="E587" i="4"/>
  <c r="E586" i="4"/>
  <c r="C585" i="4"/>
  <c r="D585" i="4"/>
  <c r="E585" i="4"/>
  <c r="E584" i="4"/>
  <c r="E583" i="4"/>
  <c r="C582" i="4"/>
  <c r="D582" i="4"/>
  <c r="E582" i="4"/>
  <c r="E581" i="4"/>
  <c r="C580" i="4"/>
  <c r="D580" i="4"/>
  <c r="E580" i="4"/>
  <c r="E579" i="4"/>
  <c r="E578" i="4"/>
  <c r="E577" i="4"/>
  <c r="C576" i="4"/>
  <c r="D576" i="4"/>
  <c r="E576" i="4"/>
  <c r="C575" i="4"/>
  <c r="D575" i="4"/>
  <c r="E575" i="4"/>
  <c r="E574" i="4"/>
  <c r="C573" i="4"/>
  <c r="D573" i="4"/>
  <c r="E573" i="4"/>
  <c r="E572" i="4"/>
  <c r="C571" i="4"/>
  <c r="D571" i="4"/>
  <c r="E571" i="4"/>
  <c r="E570" i="4"/>
  <c r="E569" i="4"/>
  <c r="E568" i="4"/>
  <c r="E567" i="4"/>
  <c r="E566" i="4"/>
  <c r="E565" i="4"/>
  <c r="E564" i="4"/>
  <c r="E563" i="4"/>
  <c r="E562" i="4"/>
  <c r="C561" i="4"/>
  <c r="D561" i="4"/>
  <c r="E561" i="4"/>
  <c r="E560" i="4"/>
  <c r="E559" i="4"/>
  <c r="E558" i="4"/>
  <c r="E557" i="4"/>
  <c r="E556" i="4"/>
  <c r="C555" i="4"/>
  <c r="D555" i="4"/>
  <c r="E555" i="4"/>
  <c r="E554" i="4"/>
  <c r="E553" i="4"/>
  <c r="E552" i="4"/>
  <c r="E551" i="4"/>
  <c r="E550" i="4"/>
  <c r="E549" i="4"/>
  <c r="E548" i="4"/>
  <c r="C547" i="4"/>
  <c r="D547" i="4"/>
  <c r="E547" i="4"/>
  <c r="E546" i="4"/>
  <c r="E545" i="4"/>
  <c r="C544" i="4"/>
  <c r="D544" i="4"/>
  <c r="E544" i="4"/>
  <c r="E543" i="4"/>
  <c r="E542" i="4"/>
  <c r="E541" i="4"/>
  <c r="E540" i="4"/>
  <c r="C539" i="4"/>
  <c r="D539" i="4"/>
  <c r="E539" i="4"/>
  <c r="E538" i="4"/>
  <c r="C537" i="4"/>
  <c r="D537" i="4"/>
  <c r="E537" i="4"/>
  <c r="E536" i="4"/>
  <c r="C535" i="4"/>
  <c r="D535" i="4"/>
  <c r="E535" i="4"/>
  <c r="C534" i="4"/>
  <c r="D534" i="4"/>
  <c r="E534" i="4"/>
  <c r="E533" i="4"/>
  <c r="E532" i="4"/>
  <c r="C531" i="4"/>
  <c r="D531" i="4"/>
  <c r="E531" i="4"/>
  <c r="C530" i="4"/>
  <c r="D530" i="4"/>
  <c r="E530" i="4"/>
  <c r="E529" i="4"/>
  <c r="E528" i="4"/>
  <c r="E527" i="4"/>
  <c r="E526" i="4"/>
  <c r="E525" i="4"/>
  <c r="E524" i="4"/>
  <c r="C523" i="4"/>
  <c r="D523" i="4"/>
  <c r="E523" i="4"/>
  <c r="E522" i="4"/>
  <c r="E521" i="4"/>
  <c r="E520" i="4"/>
  <c r="E519" i="4"/>
  <c r="C518" i="4"/>
  <c r="D518" i="4"/>
  <c r="E518" i="4"/>
  <c r="E517" i="4"/>
  <c r="E516" i="4"/>
  <c r="C515" i="4"/>
  <c r="D515" i="4"/>
  <c r="E515" i="4"/>
  <c r="E514" i="4"/>
  <c r="C513" i="4"/>
  <c r="D513" i="4"/>
  <c r="E513" i="4"/>
  <c r="E512" i="4"/>
  <c r="E511" i="4"/>
  <c r="E510" i="4"/>
  <c r="E509" i="4"/>
  <c r="E508" i="4"/>
  <c r="E507" i="4"/>
  <c r="E506" i="4"/>
  <c r="E505" i="4"/>
  <c r="E504" i="4"/>
  <c r="C503" i="4"/>
  <c r="D503" i="4"/>
  <c r="E503" i="4"/>
  <c r="E502" i="4"/>
  <c r="E501" i="4"/>
  <c r="E500" i="4"/>
  <c r="E499" i="4"/>
  <c r="C498" i="4"/>
  <c r="D498" i="4"/>
  <c r="E498" i="4"/>
  <c r="E497" i="4"/>
  <c r="E496" i="4"/>
  <c r="E495" i="4"/>
  <c r="E494" i="4"/>
  <c r="C493" i="4"/>
  <c r="D493" i="4"/>
  <c r="E493" i="4"/>
  <c r="E492" i="4"/>
  <c r="E491" i="4"/>
  <c r="C490" i="4"/>
  <c r="D490" i="4"/>
  <c r="E490" i="4"/>
  <c r="E489" i="4"/>
  <c r="C488" i="4"/>
  <c r="D488" i="4"/>
  <c r="E488" i="4"/>
  <c r="C487" i="4"/>
  <c r="D487" i="4"/>
  <c r="E487" i="4"/>
  <c r="E486" i="4"/>
  <c r="E485" i="4"/>
  <c r="C484" i="4"/>
  <c r="D484" i="4"/>
  <c r="E484" i="4"/>
  <c r="C483" i="4"/>
  <c r="D483" i="4"/>
  <c r="E483" i="4"/>
  <c r="E482" i="4"/>
  <c r="E481" i="4"/>
  <c r="C480" i="4"/>
  <c r="D480" i="4"/>
  <c r="E480" i="4"/>
  <c r="C479" i="4"/>
  <c r="D479" i="4"/>
  <c r="E479" i="4"/>
  <c r="E478" i="4"/>
  <c r="E477" i="4"/>
  <c r="C476" i="4"/>
  <c r="D476" i="4"/>
  <c r="E476" i="4"/>
  <c r="E475" i="4"/>
  <c r="C474" i="4"/>
  <c r="D474" i="4"/>
  <c r="E474" i="4"/>
  <c r="E473" i="4"/>
  <c r="E472" i="4"/>
  <c r="C471" i="4"/>
  <c r="D471" i="4"/>
  <c r="E471" i="4"/>
  <c r="C470" i="4"/>
  <c r="D470" i="4"/>
  <c r="E470" i="4"/>
  <c r="E469" i="4"/>
  <c r="E468" i="4"/>
  <c r="E467" i="4"/>
  <c r="E466" i="4"/>
  <c r="E465" i="4"/>
  <c r="E464" i="4"/>
  <c r="E463" i="4"/>
  <c r="C462" i="4"/>
  <c r="D462" i="4"/>
  <c r="E462" i="4"/>
  <c r="E461" i="4"/>
  <c r="C460" i="4"/>
  <c r="D460" i="4"/>
  <c r="E460" i="4"/>
  <c r="E459" i="4"/>
  <c r="E458" i="4"/>
  <c r="E457" i="4"/>
  <c r="C456" i="4"/>
  <c r="D456" i="4"/>
  <c r="E456" i="4"/>
  <c r="E455" i="4"/>
  <c r="C454" i="4"/>
  <c r="D454" i="4"/>
  <c r="E454" i="4"/>
  <c r="E453" i="4"/>
  <c r="C452" i="4"/>
  <c r="D452" i="4"/>
  <c r="E452" i="4"/>
  <c r="E451" i="4"/>
  <c r="C450" i="4"/>
  <c r="D450" i="4"/>
  <c r="E450" i="4"/>
  <c r="C449" i="4"/>
  <c r="D449" i="4"/>
  <c r="E449" i="4"/>
  <c r="E448" i="4"/>
  <c r="E447" i="4"/>
  <c r="C446" i="4"/>
  <c r="D446" i="4"/>
  <c r="E446" i="4"/>
  <c r="E445" i="4"/>
  <c r="E444" i="4"/>
  <c r="E443" i="4"/>
  <c r="E442" i="4"/>
  <c r="E441" i="4"/>
  <c r="E440" i="4"/>
  <c r="E439" i="4"/>
  <c r="E438" i="4"/>
  <c r="E437" i="4"/>
  <c r="C436" i="4"/>
  <c r="D436" i="4"/>
  <c r="E436" i="4"/>
  <c r="E435" i="4"/>
  <c r="E434" i="4"/>
  <c r="E433" i="4"/>
  <c r="E432" i="4"/>
  <c r="E431" i="4"/>
  <c r="E430" i="4"/>
  <c r="C429" i="4"/>
  <c r="D429" i="4"/>
  <c r="E429" i="4"/>
  <c r="E428" i="4"/>
  <c r="E427" i="4"/>
  <c r="E426" i="4"/>
  <c r="E425" i="4"/>
  <c r="C424" i="4"/>
  <c r="D424" i="4"/>
  <c r="E424" i="4"/>
  <c r="E423" i="4"/>
  <c r="E422" i="4"/>
  <c r="C421" i="4"/>
  <c r="D421" i="4"/>
  <c r="E421" i="4"/>
  <c r="E420" i="4"/>
  <c r="C419" i="4"/>
  <c r="D419" i="4"/>
  <c r="E419" i="4"/>
  <c r="E418" i="4"/>
  <c r="E417" i="4"/>
  <c r="C416" i="4"/>
  <c r="D416" i="4"/>
  <c r="E416" i="4"/>
  <c r="C415" i="4"/>
  <c r="D415" i="4"/>
  <c r="E415" i="4"/>
  <c r="E414" i="4"/>
  <c r="E413" i="4"/>
  <c r="C412" i="4"/>
  <c r="D412" i="4"/>
  <c r="E412" i="4"/>
  <c r="E411" i="4"/>
  <c r="E410" i="4"/>
  <c r="E409" i="4"/>
  <c r="E408" i="4"/>
  <c r="E407" i="4"/>
  <c r="E406" i="4"/>
  <c r="E405" i="4"/>
  <c r="E404" i="4"/>
  <c r="E403" i="4"/>
  <c r="C402" i="4"/>
  <c r="D402" i="4"/>
  <c r="E402" i="4"/>
  <c r="E401" i="4"/>
  <c r="C400" i="4"/>
  <c r="D400" i="4"/>
  <c r="E400" i="4"/>
  <c r="E399" i="4"/>
  <c r="E398" i="4"/>
  <c r="E397" i="4"/>
  <c r="E396" i="4"/>
  <c r="E395" i="4"/>
  <c r="C394" i="4"/>
  <c r="D394" i="4"/>
  <c r="E394" i="4"/>
  <c r="C393" i="4"/>
  <c r="D393" i="4"/>
  <c r="E393" i="4"/>
  <c r="E392" i="4"/>
  <c r="E391" i="4"/>
  <c r="E390" i="4"/>
  <c r="C389" i="4"/>
  <c r="D389" i="4"/>
  <c r="E389" i="4"/>
  <c r="E388" i="4"/>
  <c r="E387" i="4"/>
  <c r="E386" i="4"/>
  <c r="C385" i="4"/>
  <c r="D385" i="4"/>
  <c r="E385" i="4"/>
  <c r="E384" i="4"/>
  <c r="E383" i="4"/>
  <c r="E382" i="4"/>
  <c r="E381" i="4"/>
  <c r="E380" i="4"/>
  <c r="E379" i="4"/>
  <c r="C378" i="4"/>
  <c r="D378" i="4"/>
  <c r="E378" i="4"/>
  <c r="E377" i="4"/>
  <c r="E376" i="4"/>
  <c r="C375" i="4"/>
  <c r="D375" i="4"/>
  <c r="E375" i="4"/>
  <c r="E374" i="4"/>
  <c r="E373" i="4"/>
  <c r="E372" i="4"/>
  <c r="E371" i="4"/>
  <c r="E370" i="4"/>
  <c r="C369" i="4"/>
  <c r="D369" i="4"/>
  <c r="E369" i="4"/>
  <c r="E368" i="4"/>
  <c r="E367" i="4"/>
  <c r="E366" i="4"/>
  <c r="E365" i="4"/>
  <c r="C364" i="4"/>
  <c r="D364" i="4"/>
  <c r="E364" i="4"/>
  <c r="C363" i="4"/>
  <c r="D363" i="4"/>
  <c r="E363" i="4"/>
  <c r="E362" i="4"/>
  <c r="E361" i="4"/>
  <c r="E360" i="4"/>
  <c r="E359" i="4"/>
  <c r="E358" i="4"/>
  <c r="C357" i="4"/>
  <c r="D357" i="4"/>
  <c r="E357" i="4"/>
  <c r="E356" i="4"/>
  <c r="E355" i="4"/>
  <c r="C354" i="4"/>
  <c r="E354" i="4"/>
  <c r="C353" i="4"/>
  <c r="D353" i="4"/>
  <c r="E353" i="4"/>
  <c r="E352" i="4"/>
  <c r="E351" i="4"/>
  <c r="C350" i="4"/>
  <c r="E350" i="4"/>
  <c r="E349" i="4"/>
  <c r="E348" i="4"/>
  <c r="E347" i="4"/>
  <c r="E346" i="4"/>
  <c r="C345" i="4"/>
  <c r="D345" i="4"/>
  <c r="E345" i="4"/>
  <c r="C344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C332" i="4"/>
  <c r="E332" i="4"/>
  <c r="E331" i="4"/>
  <c r="E330" i="4"/>
  <c r="E329" i="4"/>
  <c r="E328" i="4"/>
  <c r="E327" i="4"/>
  <c r="C326" i="4"/>
  <c r="E326" i="4"/>
  <c r="E325" i="4"/>
  <c r="E324" i="4"/>
  <c r="C323" i="4"/>
  <c r="D323" i="4"/>
  <c r="E323" i="4"/>
  <c r="E322" i="4"/>
  <c r="C321" i="4"/>
  <c r="D321" i="4"/>
  <c r="F321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C308" i="4"/>
  <c r="D308" i="4"/>
  <c r="E308" i="4"/>
  <c r="E307" i="4"/>
  <c r="C306" i="4"/>
  <c r="D306" i="4"/>
  <c r="E306" i="4"/>
  <c r="E305" i="4"/>
  <c r="C304" i="4"/>
  <c r="D304" i="4"/>
  <c r="E304" i="4"/>
  <c r="E303" i="4"/>
  <c r="E302" i="4"/>
  <c r="C301" i="4"/>
  <c r="D301" i="4"/>
  <c r="E301" i="4"/>
  <c r="C300" i="4"/>
  <c r="D300" i="4"/>
  <c r="E300" i="4"/>
  <c r="E299" i="4"/>
  <c r="E298" i="4"/>
  <c r="E297" i="4"/>
  <c r="E296" i="4"/>
  <c r="E295" i="4"/>
  <c r="E294" i="4"/>
  <c r="C293" i="4"/>
  <c r="D293" i="4"/>
  <c r="E293" i="4"/>
  <c r="E292" i="4"/>
  <c r="E291" i="4"/>
  <c r="C290" i="4"/>
  <c r="D290" i="4"/>
  <c r="E290" i="4"/>
  <c r="E289" i="4"/>
  <c r="C288" i="4"/>
  <c r="D288" i="4"/>
  <c r="E288" i="4"/>
  <c r="E287" i="4"/>
  <c r="E286" i="4"/>
  <c r="C285" i="4"/>
  <c r="D285" i="4"/>
  <c r="E285" i="4"/>
  <c r="E284" i="4"/>
  <c r="E283" i="4"/>
  <c r="E282" i="4"/>
  <c r="E281" i="4"/>
  <c r="C280" i="4"/>
  <c r="D280" i="4"/>
  <c r="E280" i="4"/>
  <c r="E279" i="4"/>
  <c r="C278" i="4"/>
  <c r="D278" i="4"/>
  <c r="E278" i="4"/>
  <c r="E277" i="4"/>
  <c r="E276" i="4"/>
  <c r="C275" i="4"/>
  <c r="F275" i="4"/>
  <c r="E275" i="4"/>
  <c r="E274" i="4"/>
  <c r="E273" i="4"/>
  <c r="E272" i="4"/>
  <c r="E271" i="4"/>
  <c r="C270" i="4"/>
  <c r="D270" i="4"/>
  <c r="E270" i="4"/>
  <c r="E269" i="4"/>
  <c r="E268" i="4"/>
  <c r="E267" i="4"/>
  <c r="E266" i="4"/>
  <c r="C265" i="4"/>
  <c r="D265" i="4"/>
  <c r="E265" i="4"/>
  <c r="C264" i="4"/>
  <c r="D264" i="4"/>
  <c r="E264" i="4"/>
  <c r="E263" i="4"/>
  <c r="E262" i="4"/>
  <c r="C261" i="4"/>
  <c r="D261" i="4"/>
  <c r="E261" i="4"/>
  <c r="C260" i="4"/>
  <c r="D260" i="4"/>
  <c r="E260" i="4"/>
  <c r="E259" i="4"/>
  <c r="E258" i="4"/>
  <c r="E257" i="4"/>
  <c r="C256" i="4"/>
  <c r="D256" i="4"/>
  <c r="E256" i="4"/>
  <c r="E255" i="4"/>
  <c r="E254" i="4"/>
  <c r="E253" i="4"/>
  <c r="E252" i="4"/>
  <c r="C251" i="4"/>
  <c r="D251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C238" i="4"/>
  <c r="D238" i="4"/>
  <c r="E238" i="4"/>
  <c r="E237" i="4"/>
  <c r="C236" i="4"/>
  <c r="D236" i="4"/>
  <c r="E236" i="4"/>
  <c r="E235" i="4"/>
  <c r="E234" i="4"/>
  <c r="E233" i="4"/>
  <c r="E232" i="4"/>
  <c r="E231" i="4"/>
  <c r="E230" i="4"/>
  <c r="E229" i="4"/>
  <c r="E228" i="4"/>
  <c r="C227" i="4"/>
  <c r="D227" i="4"/>
  <c r="E227" i="4"/>
  <c r="E226" i="4"/>
  <c r="E225" i="4"/>
  <c r="E224" i="4"/>
  <c r="E223" i="4"/>
  <c r="E222" i="4"/>
  <c r="E221" i="4"/>
  <c r="E220" i="4"/>
  <c r="C219" i="4"/>
  <c r="D219" i="4"/>
  <c r="E219" i="4"/>
  <c r="E218" i="4"/>
  <c r="E217" i="4"/>
  <c r="C216" i="4"/>
  <c r="D216" i="4"/>
  <c r="E216" i="4"/>
  <c r="C215" i="4"/>
  <c r="D215" i="4"/>
  <c r="E215" i="4"/>
  <c r="E214" i="4"/>
  <c r="C213" i="4"/>
  <c r="D213" i="4"/>
  <c r="E213" i="4"/>
  <c r="E212" i="4"/>
  <c r="C211" i="4"/>
  <c r="D211" i="4"/>
  <c r="E211" i="4"/>
  <c r="E210" i="4"/>
  <c r="E209" i="4"/>
  <c r="E208" i="4"/>
  <c r="C207" i="4"/>
  <c r="D207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C194" i="4"/>
  <c r="D194" i="4"/>
  <c r="E194" i="4"/>
  <c r="E193" i="4"/>
  <c r="E192" i="4"/>
  <c r="C191" i="4"/>
  <c r="D191" i="4"/>
  <c r="E191" i="4"/>
  <c r="C190" i="4"/>
  <c r="D190" i="4"/>
  <c r="E190" i="4"/>
  <c r="E189" i="4"/>
  <c r="E188" i="4"/>
  <c r="C187" i="4"/>
  <c r="D187" i="4"/>
  <c r="E187" i="4"/>
  <c r="C186" i="4"/>
  <c r="D186" i="4"/>
  <c r="E186" i="4"/>
  <c r="E185" i="4"/>
  <c r="E184" i="4"/>
  <c r="E183" i="4"/>
  <c r="E182" i="4"/>
  <c r="C181" i="4"/>
  <c r="F181" i="4"/>
  <c r="E181" i="4"/>
  <c r="E180" i="4"/>
  <c r="C179" i="4"/>
  <c r="D179" i="4"/>
  <c r="E179" i="4"/>
  <c r="C178" i="4"/>
  <c r="D178" i="4"/>
  <c r="E178" i="4"/>
  <c r="E177" i="4"/>
  <c r="E176" i="4"/>
  <c r="C175" i="4"/>
  <c r="D175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C159" i="4"/>
  <c r="D159" i="4"/>
  <c r="E159" i="4"/>
  <c r="C158" i="4"/>
  <c r="D158" i="4"/>
  <c r="E158" i="4"/>
  <c r="E157" i="4"/>
  <c r="C156" i="4"/>
  <c r="D156" i="4"/>
  <c r="E156" i="4"/>
  <c r="E155" i="4"/>
  <c r="E154" i="4"/>
  <c r="E153" i="4"/>
  <c r="E152" i="4"/>
  <c r="E151" i="4"/>
  <c r="E150" i="4"/>
  <c r="C149" i="4"/>
  <c r="D149" i="4"/>
  <c r="E149" i="4"/>
  <c r="E148" i="4"/>
  <c r="E147" i="4"/>
  <c r="C146" i="4"/>
  <c r="D146" i="4"/>
  <c r="E146" i="4"/>
  <c r="E145" i="4"/>
  <c r="C144" i="4"/>
  <c r="D144" i="4"/>
  <c r="E144" i="4"/>
  <c r="E143" i="4"/>
  <c r="C142" i="4"/>
  <c r="D142" i="4"/>
  <c r="E142" i="4"/>
  <c r="E141" i="4"/>
  <c r="E140" i="4"/>
  <c r="E139" i="4"/>
  <c r="E138" i="4"/>
  <c r="C137" i="4"/>
  <c r="F137" i="4"/>
  <c r="E137" i="4"/>
  <c r="E136" i="4"/>
  <c r="E135" i="4"/>
  <c r="E134" i="4"/>
  <c r="E133" i="4"/>
  <c r="E132" i="4"/>
  <c r="C131" i="4"/>
  <c r="D131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C112" i="4"/>
  <c r="D112" i="4"/>
  <c r="E112" i="4"/>
  <c r="E111" i="4"/>
  <c r="C110" i="4"/>
  <c r="D110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C97" i="4"/>
  <c r="D97" i="4"/>
  <c r="E97" i="4"/>
  <c r="C96" i="4"/>
  <c r="D96" i="4"/>
  <c r="E96" i="4"/>
  <c r="E95" i="4"/>
  <c r="E94" i="4"/>
  <c r="E93" i="4"/>
  <c r="E92" i="4"/>
  <c r="C91" i="4"/>
  <c r="D91" i="4"/>
  <c r="E91" i="4"/>
  <c r="E90" i="4"/>
  <c r="E89" i="4"/>
  <c r="E88" i="4"/>
  <c r="E87" i="4"/>
  <c r="E86" i="4"/>
  <c r="C85" i="4"/>
  <c r="D85" i="4"/>
  <c r="E85" i="4"/>
  <c r="E84" i="4"/>
  <c r="E83" i="4"/>
  <c r="C82" i="4"/>
  <c r="D82" i="4"/>
  <c r="E82" i="4"/>
  <c r="C81" i="4"/>
  <c r="D81" i="4"/>
  <c r="E81" i="4"/>
  <c r="E80" i="4"/>
  <c r="E79" i="4"/>
  <c r="E78" i="4"/>
  <c r="E77" i="4"/>
  <c r="C76" i="4"/>
  <c r="D76" i="4"/>
  <c r="E76" i="4"/>
  <c r="C75" i="4"/>
  <c r="D75" i="4"/>
  <c r="E75" i="4"/>
  <c r="E74" i="4"/>
  <c r="E73" i="4"/>
  <c r="C72" i="4"/>
  <c r="D72" i="4"/>
  <c r="E72" i="4"/>
  <c r="E71" i="4"/>
  <c r="E70" i="4"/>
  <c r="E69" i="4"/>
  <c r="E68" i="4"/>
  <c r="E67" i="4"/>
  <c r="E66" i="4"/>
  <c r="E65" i="4"/>
  <c r="C64" i="4"/>
  <c r="D64" i="4"/>
  <c r="E64" i="4"/>
  <c r="E63" i="4"/>
  <c r="C62" i="4"/>
  <c r="D62" i="4"/>
  <c r="E62" i="4"/>
  <c r="E61" i="4"/>
  <c r="C60" i="4"/>
  <c r="D60" i="4"/>
  <c r="E60" i="4"/>
  <c r="E59" i="4"/>
  <c r="E58" i="4"/>
  <c r="E57" i="4"/>
  <c r="E56" i="4"/>
  <c r="E55" i="4"/>
  <c r="C54" i="4"/>
  <c r="D54" i="4"/>
  <c r="E54" i="4"/>
  <c r="E53" i="4"/>
  <c r="C52" i="4"/>
  <c r="D52" i="4"/>
  <c r="E52" i="4"/>
  <c r="E51" i="4"/>
  <c r="C50" i="4"/>
  <c r="D50" i="4"/>
  <c r="E50" i="4"/>
  <c r="C49" i="4"/>
  <c r="D49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C30" i="4"/>
  <c r="D30" i="4"/>
  <c r="E30" i="4"/>
  <c r="E29" i="4"/>
  <c r="E28" i="4"/>
  <c r="E27" i="4"/>
  <c r="C26" i="4"/>
  <c r="D26" i="4"/>
  <c r="E26" i="4"/>
  <c r="E25" i="4"/>
  <c r="C24" i="4"/>
  <c r="D24" i="4"/>
  <c r="E24" i="4"/>
  <c r="E23" i="4"/>
  <c r="E22" i="4"/>
  <c r="C21" i="4"/>
  <c r="D21" i="4"/>
  <c r="E21" i="4"/>
  <c r="E20" i="4"/>
  <c r="C19" i="4"/>
  <c r="D19" i="4"/>
  <c r="E19" i="4"/>
  <c r="D6" i="1"/>
  <c r="D7" i="1"/>
  <c r="C609" i="4"/>
  <c r="D609" i="4"/>
  <c r="C635" i="4"/>
  <c r="D635" i="4"/>
  <c r="C661" i="4"/>
  <c r="D661" i="4"/>
  <c r="C694" i="4"/>
  <c r="D694" i="4"/>
  <c r="F706" i="4"/>
  <c r="G706" i="4"/>
  <c r="C712" i="4"/>
  <c r="D712" i="4"/>
  <c r="C725" i="4"/>
  <c r="D725" i="4"/>
  <c r="F743" i="4"/>
  <c r="G743" i="4"/>
  <c r="C748" i="4"/>
  <c r="D748" i="4"/>
  <c r="C812" i="4"/>
  <c r="D812" i="4"/>
  <c r="C842" i="4"/>
  <c r="D842" i="4"/>
  <c r="C854" i="4"/>
  <c r="D854" i="4"/>
  <c r="C875" i="4"/>
  <c r="D875" i="4"/>
  <c r="F215" i="4"/>
  <c r="G215" i="4"/>
  <c r="F261" i="4"/>
  <c r="G261" i="4"/>
  <c r="D137" i="4"/>
  <c r="G137" i="4"/>
  <c r="D181" i="4"/>
  <c r="G181" i="4"/>
  <c r="F452" i="4"/>
  <c r="G452" i="4"/>
  <c r="F470" i="4"/>
  <c r="G470" i="4"/>
  <c r="F402" i="4"/>
  <c r="G402" i="4"/>
  <c r="C870" i="4"/>
  <c r="D870" i="4"/>
  <c r="F488" i="4"/>
  <c r="G488" i="4"/>
  <c r="D688" i="4"/>
  <c r="G688" i="4"/>
  <c r="D275" i="4"/>
  <c r="G275" i="4"/>
  <c r="F285" i="4"/>
  <c r="G285" i="4"/>
  <c r="F772" i="4"/>
  <c r="G772" i="4"/>
  <c r="F816" i="4"/>
  <c r="G816" i="4"/>
  <c r="F75" i="4"/>
  <c r="G75" i="4"/>
  <c r="C55" i="4"/>
  <c r="C93" i="4"/>
  <c r="C104" i="4"/>
  <c r="D104" i="4"/>
  <c r="C134" i="4"/>
  <c r="D134" i="4"/>
  <c r="C165" i="4"/>
  <c r="C170" i="4"/>
  <c r="D170" i="4"/>
  <c r="C180" i="4"/>
  <c r="C184" i="4"/>
  <c r="D184" i="4"/>
  <c r="C192" i="4"/>
  <c r="D192" i="4"/>
  <c r="C209" i="4"/>
  <c r="C217" i="4"/>
  <c r="D217" i="4"/>
  <c r="C222" i="4"/>
  <c r="D222" i="4"/>
  <c r="C234" i="4"/>
  <c r="D234" i="4"/>
  <c r="C302" i="4"/>
  <c r="C319" i="4"/>
  <c r="C335" i="4"/>
  <c r="C342" i="4"/>
  <c r="D342" i="4"/>
  <c r="C346" i="4"/>
  <c r="D346" i="4"/>
  <c r="C382" i="4"/>
  <c r="D382" i="4"/>
  <c r="C404" i="4"/>
  <c r="C427" i="4"/>
  <c r="D427" i="4"/>
  <c r="C439" i="4"/>
  <c r="D439" i="4"/>
  <c r="C481" i="4"/>
  <c r="C485" i="4"/>
  <c r="D485" i="4"/>
  <c r="C521" i="4"/>
  <c r="D521" i="4"/>
  <c r="C527" i="4"/>
  <c r="C550" i="4"/>
  <c r="C577" i="4"/>
  <c r="D577" i="4"/>
  <c r="C599" i="4"/>
  <c r="D599" i="4"/>
  <c r="C610" i="4"/>
  <c r="C621" i="4"/>
  <c r="C632" i="4"/>
  <c r="C642" i="4"/>
  <c r="C647" i="4"/>
  <c r="D647" i="4"/>
  <c r="C652" i="4"/>
  <c r="D652" i="4"/>
  <c r="C657" i="4"/>
  <c r="D657" i="4"/>
  <c r="C697" i="4"/>
  <c r="D697" i="4"/>
  <c r="C701" i="4"/>
  <c r="D701" i="4"/>
  <c r="C722" i="4"/>
  <c r="C754" i="4"/>
  <c r="D754" i="4"/>
  <c r="C799" i="4"/>
  <c r="C807" i="4"/>
  <c r="D807" i="4"/>
  <c r="C838" i="4"/>
  <c r="D838" i="4"/>
  <c r="C852" i="4"/>
  <c r="D852" i="4"/>
  <c r="C868" i="4"/>
  <c r="C872" i="4"/>
  <c r="C876" i="4"/>
  <c r="C23" i="4"/>
  <c r="D23" i="4"/>
  <c r="C51" i="4"/>
  <c r="C59" i="4"/>
  <c r="C63" i="4"/>
  <c r="C68" i="4"/>
  <c r="D68" i="4"/>
  <c r="C74" i="4"/>
  <c r="D74" i="4"/>
  <c r="C99" i="4"/>
  <c r="C109" i="4"/>
  <c r="C113" i="4"/>
  <c r="C117" i="4"/>
  <c r="C123" i="4"/>
  <c r="D123" i="4"/>
  <c r="C138" i="4"/>
  <c r="D138" i="4"/>
  <c r="C141" i="4"/>
  <c r="C145" i="4"/>
  <c r="C161" i="4"/>
  <c r="D161" i="4"/>
  <c r="C214" i="4"/>
  <c r="C252" i="4"/>
  <c r="D252" i="4"/>
  <c r="C258" i="4"/>
  <c r="C281" i="4"/>
  <c r="C286" i="4"/>
  <c r="D286" i="4"/>
  <c r="C331" i="4"/>
  <c r="D331" i="4"/>
  <c r="C351" i="4"/>
  <c r="D351" i="4"/>
  <c r="C356" i="4"/>
  <c r="C365" i="4"/>
  <c r="C388" i="4"/>
  <c r="C392" i="4"/>
  <c r="C396" i="4"/>
  <c r="D396" i="4"/>
  <c r="C401" i="4"/>
  <c r="D401" i="4"/>
  <c r="C418" i="4"/>
  <c r="D418" i="4"/>
  <c r="C422" i="4"/>
  <c r="F446" i="4"/>
  <c r="G446" i="4"/>
  <c r="F450" i="4"/>
  <c r="G450" i="4"/>
  <c r="C453" i="4"/>
  <c r="D453" i="4"/>
  <c r="C469" i="4"/>
  <c r="D469" i="4"/>
  <c r="C473" i="4"/>
  <c r="C489" i="4"/>
  <c r="C505" i="4"/>
  <c r="D505" i="4"/>
  <c r="C512" i="4"/>
  <c r="D512" i="4"/>
  <c r="C517" i="4"/>
  <c r="D517" i="4"/>
  <c r="C532" i="4"/>
  <c r="C536" i="4"/>
  <c r="C540" i="4"/>
  <c r="C546" i="4"/>
  <c r="C556" i="4"/>
  <c r="D556" i="4"/>
  <c r="C574" i="4"/>
  <c r="D574" i="4"/>
  <c r="C589" i="4"/>
  <c r="D589" i="4"/>
  <c r="C594" i="4"/>
  <c r="C606" i="4"/>
  <c r="C627" i="4"/>
  <c r="D627" i="4"/>
  <c r="C678" i="4"/>
  <c r="C693" i="4"/>
  <c r="D693" i="4"/>
  <c r="C707" i="4"/>
  <c r="C713" i="4"/>
  <c r="D713" i="4"/>
  <c r="C734" i="4"/>
  <c r="D734" i="4"/>
  <c r="C750" i="4"/>
  <c r="C759" i="4"/>
  <c r="C764" i="4"/>
  <c r="C784" i="4"/>
  <c r="C790" i="4"/>
  <c r="D790" i="4"/>
  <c r="C795" i="4"/>
  <c r="C813" i="4"/>
  <c r="D813" i="4"/>
  <c r="C817" i="4"/>
  <c r="C823" i="4"/>
  <c r="C843" i="4"/>
  <c r="C848" i="4"/>
  <c r="C887" i="4"/>
  <c r="D887" i="4"/>
  <c r="C35" i="4"/>
  <c r="C41" i="4"/>
  <c r="F85" i="4"/>
  <c r="G85" i="4"/>
  <c r="C105" i="4"/>
  <c r="C135" i="4"/>
  <c r="C157" i="4"/>
  <c r="C166" i="4"/>
  <c r="D166" i="4"/>
  <c r="C189" i="4"/>
  <c r="C200" i="4"/>
  <c r="D200" i="4"/>
  <c r="F207" i="4"/>
  <c r="G207" i="4"/>
  <c r="C218" i="4"/>
  <c r="D218" i="4"/>
  <c r="C230" i="4"/>
  <c r="D230" i="4"/>
  <c r="C263" i="4"/>
  <c r="C307" i="4"/>
  <c r="C347" i="4"/>
  <c r="D347" i="4"/>
  <c r="C362" i="4"/>
  <c r="C372" i="4"/>
  <c r="D372" i="4"/>
  <c r="F378" i="4"/>
  <c r="G378" i="4"/>
  <c r="C410" i="4"/>
  <c r="C414" i="4"/>
  <c r="C435" i="4"/>
  <c r="D435" i="4"/>
  <c r="C482" i="4"/>
  <c r="C486" i="4"/>
  <c r="D486" i="4"/>
  <c r="C495" i="4"/>
  <c r="D495" i="4"/>
  <c r="C500" i="4"/>
  <c r="D500" i="4"/>
  <c r="C563" i="4"/>
  <c r="C611" i="4"/>
  <c r="D611" i="4"/>
  <c r="C633" i="4"/>
  <c r="D633" i="4"/>
  <c r="C648" i="4"/>
  <c r="C653" i="4"/>
  <c r="C664" i="4"/>
  <c r="D664" i="4"/>
  <c r="C670" i="4"/>
  <c r="F676" i="4"/>
  <c r="G676" i="4"/>
  <c r="F690" i="4"/>
  <c r="G690" i="4"/>
  <c r="F698" i="4"/>
  <c r="G698" i="4"/>
  <c r="C718" i="4"/>
  <c r="C741" i="4"/>
  <c r="D741" i="4"/>
  <c r="F770" i="4"/>
  <c r="G770" i="4"/>
  <c r="C780" i="4"/>
  <c r="C804" i="4"/>
  <c r="C829" i="4"/>
  <c r="C853" i="4"/>
  <c r="D853" i="4"/>
  <c r="C864" i="4"/>
  <c r="D864" i="4"/>
  <c r="C873" i="4"/>
  <c r="D873" i="4"/>
  <c r="F802" i="4"/>
  <c r="G802" i="4"/>
  <c r="C31" i="4"/>
  <c r="C43" i="4"/>
  <c r="D43" i="4"/>
  <c r="C57" i="4"/>
  <c r="C61" i="4"/>
  <c r="D61" i="4"/>
  <c r="C65" i="4"/>
  <c r="C86" i="4"/>
  <c r="D86" i="4"/>
  <c r="C92" i="4"/>
  <c r="D92" i="4"/>
  <c r="C102" i="4"/>
  <c r="D102" i="4"/>
  <c r="C107" i="4"/>
  <c r="C115" i="4"/>
  <c r="C120" i="4"/>
  <c r="D120" i="4"/>
  <c r="C125" i="4"/>
  <c r="C139" i="4"/>
  <c r="C163" i="4"/>
  <c r="C168" i="4"/>
  <c r="D168" i="4"/>
  <c r="C174" i="4"/>
  <c r="D174" i="4"/>
  <c r="F179" i="4"/>
  <c r="G179" i="4"/>
  <c r="F187" i="4"/>
  <c r="G187" i="4"/>
  <c r="C208" i="4"/>
  <c r="C212" i="4"/>
  <c r="D212" i="4"/>
  <c r="C232" i="4"/>
  <c r="C243" i="4"/>
  <c r="C250" i="4"/>
  <c r="D250" i="4"/>
  <c r="C269" i="4"/>
  <c r="F301" i="4"/>
  <c r="G301" i="4"/>
  <c r="C305" i="4"/>
  <c r="D305" i="4"/>
  <c r="F345" i="4"/>
  <c r="G345" i="4"/>
  <c r="C349" i="4"/>
  <c r="D349" i="4"/>
  <c r="C358" i="4"/>
  <c r="D358" i="4"/>
  <c r="C390" i="4"/>
  <c r="D390" i="4"/>
  <c r="F394" i="4"/>
  <c r="G394" i="4"/>
  <c r="C399" i="4"/>
  <c r="C408" i="4"/>
  <c r="F412" i="4"/>
  <c r="G412" i="4"/>
  <c r="C443" i="4"/>
  <c r="D443" i="4"/>
  <c r="C455" i="4"/>
  <c r="C466" i="4"/>
  <c r="C475" i="4"/>
  <c r="D475" i="4"/>
  <c r="F480" i="4"/>
  <c r="G480" i="4"/>
  <c r="C497" i="4"/>
  <c r="D497" i="4"/>
  <c r="C519" i="4"/>
  <c r="D519" i="4"/>
  <c r="C538" i="4"/>
  <c r="C548" i="4"/>
  <c r="C554" i="4"/>
  <c r="D554" i="4"/>
  <c r="C565" i="4"/>
  <c r="D565" i="4"/>
  <c r="F576" i="4"/>
  <c r="G576" i="4"/>
  <c r="C603" i="4"/>
  <c r="D603" i="4"/>
  <c r="C634" i="4"/>
  <c r="C650" i="4"/>
  <c r="D650" i="4"/>
  <c r="C672" i="4"/>
  <c r="D672" i="4"/>
  <c r="C677" i="4"/>
  <c r="D677" i="4"/>
  <c r="C691" i="4"/>
  <c r="F715" i="4"/>
  <c r="G715" i="4"/>
  <c r="C720" i="4"/>
  <c r="D720" i="4"/>
  <c r="F753" i="4"/>
  <c r="G753" i="4"/>
  <c r="C758" i="4"/>
  <c r="C798" i="4"/>
  <c r="C811" i="4"/>
  <c r="D811" i="4"/>
  <c r="F837" i="4"/>
  <c r="G837" i="4"/>
  <c r="C846" i="4"/>
  <c r="D846" i="4"/>
  <c r="C860" i="4"/>
  <c r="C866" i="4"/>
  <c r="D866" i="4"/>
  <c r="C871" i="4"/>
  <c r="C879" i="4"/>
  <c r="D879" i="4"/>
  <c r="D8" i="1"/>
  <c r="D9" i="1"/>
  <c r="F766" i="4"/>
  <c r="G766" i="4"/>
  <c r="F768" i="4"/>
  <c r="G768" i="4"/>
  <c r="F880" i="4"/>
  <c r="G880" i="4"/>
  <c r="F19" i="4"/>
  <c r="G19" i="4"/>
  <c r="F21" i="4"/>
  <c r="G21" i="4"/>
  <c r="F49" i="4"/>
  <c r="G49" i="4"/>
  <c r="F81" i="4"/>
  <c r="G81" i="4"/>
  <c r="F91" i="4"/>
  <c r="G91" i="4"/>
  <c r="F97" i="4"/>
  <c r="G97" i="4"/>
  <c r="F131" i="4"/>
  <c r="G131" i="4"/>
  <c r="F149" i="4"/>
  <c r="G149" i="4"/>
  <c r="F159" i="4"/>
  <c r="G159" i="4"/>
  <c r="F175" i="4"/>
  <c r="G175" i="4"/>
  <c r="F191" i="4"/>
  <c r="G191" i="4"/>
  <c r="F211" i="4"/>
  <c r="G211" i="4"/>
  <c r="F219" i="4"/>
  <c r="G219" i="4"/>
  <c r="F293" i="4"/>
  <c r="G293" i="4"/>
  <c r="F323" i="4"/>
  <c r="G323" i="4"/>
  <c r="F353" i="4"/>
  <c r="G353" i="4"/>
  <c r="F357" i="4"/>
  <c r="G357" i="4"/>
  <c r="F364" i="4"/>
  <c r="G364" i="4"/>
  <c r="F369" i="4"/>
  <c r="G369" i="4"/>
  <c r="F416" i="4"/>
  <c r="G416" i="4"/>
  <c r="F424" i="4"/>
  <c r="G424" i="4"/>
  <c r="F456" i="4"/>
  <c r="G456" i="4"/>
  <c r="F460" i="4"/>
  <c r="G460" i="4"/>
  <c r="F474" i="4"/>
  <c r="G474" i="4"/>
  <c r="F484" i="4"/>
  <c r="G484" i="4"/>
  <c r="F498" i="4"/>
  <c r="G498" i="4"/>
  <c r="F518" i="4"/>
  <c r="G518" i="4"/>
  <c r="F530" i="4"/>
  <c r="G530" i="4"/>
  <c r="F544" i="4"/>
  <c r="G544" i="4"/>
  <c r="F580" i="4"/>
  <c r="G580" i="4"/>
  <c r="F590" i="4"/>
  <c r="G590" i="4"/>
  <c r="F612" i="4"/>
  <c r="G612" i="4"/>
  <c r="F626" i="4"/>
  <c r="G626" i="4"/>
  <c r="F644" i="4"/>
  <c r="G644" i="4"/>
  <c r="F654" i="4"/>
  <c r="G654" i="4"/>
  <c r="F696" i="4"/>
  <c r="G696" i="4"/>
  <c r="F725" i="4"/>
  <c r="G725" i="4"/>
  <c r="F733" i="4"/>
  <c r="G733" i="4"/>
  <c r="F742" i="4"/>
  <c r="G742" i="4"/>
  <c r="F806" i="4"/>
  <c r="G806" i="4"/>
  <c r="F813" i="4"/>
  <c r="F815" i="4"/>
  <c r="G815" i="4"/>
  <c r="F841" i="4"/>
  <c r="G841" i="4"/>
  <c r="F847" i="4"/>
  <c r="G847" i="4"/>
  <c r="F878" i="4"/>
  <c r="G878" i="4"/>
  <c r="F888" i="4"/>
  <c r="G888" i="4"/>
  <c r="F213" i="4"/>
  <c r="G213" i="4"/>
  <c r="F217" i="4"/>
  <c r="F227" i="4"/>
  <c r="G227" i="4"/>
  <c r="F251" i="4"/>
  <c r="G251" i="4"/>
  <c r="F265" i="4"/>
  <c r="G265" i="4"/>
  <c r="F331" i="4"/>
  <c r="F363" i="4"/>
  <c r="G363" i="4"/>
  <c r="F400" i="4"/>
  <c r="G400" i="4"/>
  <c r="F436" i="4"/>
  <c r="G436" i="4"/>
  <c r="F454" i="4"/>
  <c r="G454" i="4"/>
  <c r="F462" i="4"/>
  <c r="G462" i="4"/>
  <c r="F476" i="4"/>
  <c r="G476" i="4"/>
  <c r="F490" i="4"/>
  <c r="G490" i="4"/>
  <c r="F534" i="4"/>
  <c r="G534" i="4"/>
  <c r="F582" i="4"/>
  <c r="G582" i="4"/>
  <c r="F596" i="4"/>
  <c r="G596" i="4"/>
  <c r="F614" i="4"/>
  <c r="G614" i="4"/>
  <c r="F646" i="4"/>
  <c r="G646" i="4"/>
  <c r="F692" i="4"/>
  <c r="G692" i="4"/>
  <c r="F700" i="4"/>
  <c r="G700" i="4"/>
  <c r="F726" i="4"/>
  <c r="G726" i="4"/>
  <c r="F730" i="4"/>
  <c r="G730" i="4"/>
  <c r="F763" i="4"/>
  <c r="G763" i="4"/>
  <c r="F805" i="4"/>
  <c r="G805" i="4"/>
  <c r="F812" i="4"/>
  <c r="G812" i="4"/>
  <c r="F827" i="4"/>
  <c r="G827" i="4"/>
  <c r="F836" i="4"/>
  <c r="G836" i="4"/>
  <c r="F884" i="4"/>
  <c r="G884" i="4"/>
  <c r="F832" i="4"/>
  <c r="G832" i="4"/>
  <c r="F891" i="4"/>
  <c r="G891" i="4"/>
  <c r="F714" i="4"/>
  <c r="G714" i="4"/>
  <c r="F736" i="4"/>
  <c r="G736" i="4"/>
  <c r="F746" i="4"/>
  <c r="G746" i="4"/>
  <c r="F748" i="4"/>
  <c r="G748" i="4"/>
  <c r="F760" i="4"/>
  <c r="G760" i="4"/>
  <c r="F775" i="4"/>
  <c r="G775" i="4"/>
  <c r="F777" i="4"/>
  <c r="G777" i="4"/>
  <c r="F789" i="4"/>
  <c r="G789" i="4"/>
  <c r="F819" i="4"/>
  <c r="G819" i="4"/>
  <c r="F825" i="4"/>
  <c r="G825" i="4"/>
  <c r="F864" i="4"/>
  <c r="F883" i="4"/>
  <c r="G883" i="4"/>
  <c r="G794" i="4"/>
  <c r="G849" i="4"/>
  <c r="G855" i="4"/>
  <c r="F24" i="4"/>
  <c r="G24" i="4"/>
  <c r="F26" i="4"/>
  <c r="G26" i="4"/>
  <c r="F30" i="4"/>
  <c r="G30" i="4"/>
  <c r="F50" i="4"/>
  <c r="G50" i="4"/>
  <c r="F52" i="4"/>
  <c r="G52" i="4"/>
  <c r="F54" i="4"/>
  <c r="G54" i="4"/>
  <c r="F60" i="4"/>
  <c r="G60" i="4"/>
  <c r="F62" i="4"/>
  <c r="G62" i="4"/>
  <c r="F64" i="4"/>
  <c r="G64" i="4"/>
  <c r="F72" i="4"/>
  <c r="G72" i="4"/>
  <c r="F76" i="4"/>
  <c r="G76" i="4"/>
  <c r="F82" i="4"/>
  <c r="G82" i="4"/>
  <c r="F86" i="4"/>
  <c r="F96" i="4"/>
  <c r="G96" i="4"/>
  <c r="F110" i="4"/>
  <c r="G110" i="4"/>
  <c r="F112" i="4"/>
  <c r="G112" i="4"/>
  <c r="F142" i="4"/>
  <c r="G142" i="4"/>
  <c r="F144" i="4"/>
  <c r="G144" i="4"/>
  <c r="F146" i="4"/>
  <c r="G146" i="4"/>
  <c r="F156" i="4"/>
  <c r="G156" i="4"/>
  <c r="F158" i="4"/>
  <c r="G158" i="4"/>
  <c r="F178" i="4"/>
  <c r="G178" i="4"/>
  <c r="F186" i="4"/>
  <c r="G186" i="4"/>
  <c r="F190" i="4"/>
  <c r="G190" i="4"/>
  <c r="F194" i="4"/>
  <c r="G194" i="4"/>
  <c r="F216" i="4"/>
  <c r="G216" i="4"/>
  <c r="F218" i="4"/>
  <c r="F236" i="4"/>
  <c r="G236" i="4"/>
  <c r="F238" i="4"/>
  <c r="G238" i="4"/>
  <c r="F256" i="4"/>
  <c r="G256" i="4"/>
  <c r="F260" i="4"/>
  <c r="G260" i="4"/>
  <c r="F264" i="4"/>
  <c r="G264" i="4"/>
  <c r="F270" i="4"/>
  <c r="G270" i="4"/>
  <c r="F278" i="4"/>
  <c r="G278" i="4"/>
  <c r="F280" i="4"/>
  <c r="G280" i="4"/>
  <c r="F288" i="4"/>
  <c r="G288" i="4"/>
  <c r="F290" i="4"/>
  <c r="G290" i="4"/>
  <c r="F300" i="4"/>
  <c r="G300" i="4"/>
  <c r="F304" i="4"/>
  <c r="G304" i="4"/>
  <c r="F306" i="4"/>
  <c r="G306" i="4"/>
  <c r="F308" i="4"/>
  <c r="G308" i="4"/>
  <c r="D326" i="4"/>
  <c r="F326" i="4"/>
  <c r="D332" i="4"/>
  <c r="F332" i="4"/>
  <c r="D344" i="4"/>
  <c r="F344" i="4"/>
  <c r="D350" i="4"/>
  <c r="F350" i="4"/>
  <c r="D354" i="4"/>
  <c r="F354" i="4"/>
  <c r="G321" i="4"/>
  <c r="F375" i="4"/>
  <c r="G375" i="4"/>
  <c r="F385" i="4"/>
  <c r="G385" i="4"/>
  <c r="F389" i="4"/>
  <c r="G389" i="4"/>
  <c r="F393" i="4"/>
  <c r="G393" i="4"/>
  <c r="F415" i="4"/>
  <c r="G415" i="4"/>
  <c r="F419" i="4"/>
  <c r="G419" i="4"/>
  <c r="F421" i="4"/>
  <c r="G421" i="4"/>
  <c r="F427" i="4"/>
  <c r="F429" i="4"/>
  <c r="G429" i="4"/>
  <c r="F449" i="4"/>
  <c r="G449" i="4"/>
  <c r="F471" i="4"/>
  <c r="G471" i="4"/>
  <c r="F475" i="4"/>
  <c r="F479" i="4"/>
  <c r="G479" i="4"/>
  <c r="F483" i="4"/>
  <c r="G483" i="4"/>
  <c r="F487" i="4"/>
  <c r="G487" i="4"/>
  <c r="F493" i="4"/>
  <c r="G493" i="4"/>
  <c r="F503" i="4"/>
  <c r="G503" i="4"/>
  <c r="F513" i="4"/>
  <c r="G513" i="4"/>
  <c r="F515" i="4"/>
  <c r="G515" i="4"/>
  <c r="F523" i="4"/>
  <c r="G523" i="4"/>
  <c r="F531" i="4"/>
  <c r="G531" i="4"/>
  <c r="F535" i="4"/>
  <c r="G535" i="4"/>
  <c r="F537" i="4"/>
  <c r="G537" i="4"/>
  <c r="F539" i="4"/>
  <c r="G539" i="4"/>
  <c r="F547" i="4"/>
  <c r="G547" i="4"/>
  <c r="F555" i="4"/>
  <c r="G555" i="4"/>
  <c r="F561" i="4"/>
  <c r="G561" i="4"/>
  <c r="F571" i="4"/>
  <c r="G571" i="4"/>
  <c r="F573" i="4"/>
  <c r="G573" i="4"/>
  <c r="F575" i="4"/>
  <c r="G575" i="4"/>
  <c r="F577" i="4"/>
  <c r="F585" i="4"/>
  <c r="G585" i="4"/>
  <c r="F587" i="4"/>
  <c r="G587" i="4"/>
  <c r="F593" i="4"/>
  <c r="G593" i="4"/>
  <c r="F599" i="4"/>
  <c r="G599" i="4"/>
  <c r="F607" i="4"/>
  <c r="G607" i="4"/>
  <c r="F609" i="4"/>
  <c r="G609" i="4"/>
  <c r="F611" i="4"/>
  <c r="F617" i="4"/>
  <c r="G617" i="4"/>
  <c r="F623" i="4"/>
  <c r="G623" i="4"/>
  <c r="F635" i="4"/>
  <c r="G635" i="4"/>
  <c r="F641" i="4"/>
  <c r="G641" i="4"/>
  <c r="F657" i="4"/>
  <c r="F659" i="4"/>
  <c r="G659" i="4"/>
  <c r="F667" i="4"/>
  <c r="G667" i="4"/>
  <c r="F683" i="4"/>
  <c r="G683" i="4"/>
  <c r="F720" i="4"/>
  <c r="C1018" i="4"/>
  <c r="D8" i="4"/>
  <c r="C1012" i="4"/>
  <c r="C1015" i="4"/>
  <c r="C1002" i="4"/>
  <c r="C1000" i="4"/>
  <c r="C998" i="4"/>
  <c r="C994" i="4"/>
  <c r="C990" i="4"/>
  <c r="C988" i="4"/>
  <c r="C986" i="4"/>
  <c r="C984" i="4"/>
  <c r="C982" i="4"/>
  <c r="C974" i="4"/>
  <c r="C970" i="4"/>
  <c r="C968" i="4"/>
  <c r="C962" i="4"/>
  <c r="C948" i="4"/>
  <c r="C944" i="4"/>
  <c r="C942" i="4"/>
  <c r="C938" i="4"/>
  <c r="C934" i="4"/>
  <c r="C930" i="4"/>
  <c r="C926" i="4"/>
  <c r="C924" i="4"/>
  <c r="C922" i="4"/>
  <c r="C920" i="4"/>
  <c r="C918" i="4"/>
  <c r="C912" i="4"/>
  <c r="C908" i="4"/>
  <c r="C906" i="4"/>
  <c r="C904" i="4"/>
  <c r="C902" i="4"/>
  <c r="C898" i="4"/>
  <c r="C1017" i="4"/>
  <c r="C1014" i="4"/>
  <c r="C1011" i="4"/>
  <c r="C1007" i="4"/>
  <c r="C1005" i="4"/>
  <c r="C1001" i="4"/>
  <c r="C999" i="4"/>
  <c r="C993" i="4"/>
  <c r="C991" i="4"/>
  <c r="C987" i="4"/>
  <c r="C981" i="4"/>
  <c r="C973" i="4"/>
  <c r="C971" i="4"/>
  <c r="C969" i="4"/>
  <c r="C965" i="4"/>
  <c r="C963" i="4"/>
  <c r="C961" i="4"/>
  <c r="C959" i="4"/>
  <c r="C955" i="4"/>
  <c r="C953" i="4"/>
  <c r="C949" i="4"/>
  <c r="C947" i="4"/>
  <c r="C945" i="4"/>
  <c r="C943" i="4"/>
  <c r="C941" i="4"/>
  <c r="C939" i="4"/>
  <c r="C931" i="4"/>
  <c r="C921" i="4"/>
  <c r="C919" i="4"/>
  <c r="C917" i="4"/>
  <c r="C911" i="4"/>
  <c r="C909" i="4"/>
  <c r="C907" i="4"/>
  <c r="C905" i="4"/>
  <c r="C901" i="4"/>
  <c r="C899" i="4"/>
  <c r="C897" i="4"/>
  <c r="C895" i="4"/>
  <c r="G813" i="4"/>
  <c r="F495" i="4"/>
  <c r="F854" i="4"/>
  <c r="G854" i="4"/>
  <c r="F372" i="4"/>
  <c r="G372" i="4"/>
  <c r="F661" i="4"/>
  <c r="G661" i="4"/>
  <c r="F134" i="4"/>
  <c r="G134" i="4"/>
  <c r="F68" i="4"/>
  <c r="G68" i="4"/>
  <c r="F866" i="4"/>
  <c r="G866" i="4"/>
  <c r="F842" i="4"/>
  <c r="G842" i="4"/>
  <c r="F712" i="4"/>
  <c r="G712" i="4"/>
  <c r="F694" i="4"/>
  <c r="G694" i="4"/>
  <c r="F505" i="4"/>
  <c r="F418" i="4"/>
  <c r="F875" i="4"/>
  <c r="G875" i="4"/>
  <c r="F453" i="4"/>
  <c r="G453" i="4"/>
  <c r="F342" i="4"/>
  <c r="G342" i="4"/>
  <c r="F713" i="4"/>
  <c r="F741" i="4"/>
  <c r="F697" i="4"/>
  <c r="G697" i="4"/>
  <c r="F500" i="4"/>
  <c r="G500" i="4"/>
  <c r="F396" i="4"/>
  <c r="G396" i="4"/>
  <c r="F104" i="4"/>
  <c r="G104" i="4"/>
  <c r="F485" i="4"/>
  <c r="G485" i="4"/>
  <c r="F672" i="4"/>
  <c r="G672" i="4"/>
  <c r="F486" i="4"/>
  <c r="G486" i="4"/>
  <c r="F166" i="4"/>
  <c r="G166" i="4"/>
  <c r="F305" i="4"/>
  <c r="G305" i="4"/>
  <c r="G577" i="4"/>
  <c r="G418" i="4"/>
  <c r="G657" i="4"/>
  <c r="G864" i="4"/>
  <c r="C903" i="4"/>
  <c r="D903" i="4"/>
  <c r="C977" i="4"/>
  <c r="F977" i="4"/>
  <c r="C1003" i="4"/>
  <c r="F1003" i="4"/>
  <c r="F250" i="4"/>
  <c r="G250" i="4"/>
  <c r="F212" i="4"/>
  <c r="G212" i="4"/>
  <c r="C983" i="4"/>
  <c r="F983" i="4"/>
  <c r="F647" i="4"/>
  <c r="G647" i="4"/>
  <c r="F74" i="4"/>
  <c r="G74" i="4"/>
  <c r="F852" i="4"/>
  <c r="G852" i="4"/>
  <c r="F574" i="4"/>
  <c r="G574" i="4"/>
  <c r="F870" i="4"/>
  <c r="G870" i="4"/>
  <c r="C923" i="4"/>
  <c r="D923" i="4"/>
  <c r="F234" i="4"/>
  <c r="G234" i="4"/>
  <c r="F512" i="4"/>
  <c r="G512" i="4"/>
  <c r="F351" i="4"/>
  <c r="G351" i="4"/>
  <c r="F633" i="4"/>
  <c r="G633" i="4"/>
  <c r="F521" i="4"/>
  <c r="G521" i="4"/>
  <c r="F222" i="4"/>
  <c r="G222" i="4"/>
  <c r="F92" i="4"/>
  <c r="G92" i="4"/>
  <c r="F390" i="4"/>
  <c r="G390" i="4"/>
  <c r="G217" i="4"/>
  <c r="G495" i="4"/>
  <c r="D455" i="4"/>
  <c r="F455" i="4"/>
  <c r="D35" i="4"/>
  <c r="F35" i="4"/>
  <c r="D546" i="4"/>
  <c r="F546" i="4"/>
  <c r="D527" i="4"/>
  <c r="F527" i="4"/>
  <c r="F200" i="4"/>
  <c r="G200" i="4"/>
  <c r="F677" i="4"/>
  <c r="G677" i="4"/>
  <c r="F838" i="4"/>
  <c r="G838" i="4"/>
  <c r="F346" i="4"/>
  <c r="G346" i="4"/>
  <c r="F286" i="4"/>
  <c r="G286" i="4"/>
  <c r="F192" i="4"/>
  <c r="G192" i="4"/>
  <c r="F790" i="4"/>
  <c r="G790" i="4"/>
  <c r="F556" i="4"/>
  <c r="G556" i="4"/>
  <c r="D860" i="4"/>
  <c r="F860" i="4"/>
  <c r="D65" i="4"/>
  <c r="F65" i="4"/>
  <c r="D63" i="4"/>
  <c r="F63" i="4"/>
  <c r="D829" i="4"/>
  <c r="F829" i="4"/>
  <c r="F846" i="4"/>
  <c r="G846" i="4"/>
  <c r="F853" i="4"/>
  <c r="G853" i="4"/>
  <c r="D362" i="4"/>
  <c r="F362" i="4"/>
  <c r="D540" i="4"/>
  <c r="F540" i="4"/>
  <c r="D258" i="4"/>
  <c r="F258" i="4"/>
  <c r="F554" i="4"/>
  <c r="G554" i="4"/>
  <c r="F61" i="4"/>
  <c r="G61" i="4"/>
  <c r="F469" i="4"/>
  <c r="G469" i="4"/>
  <c r="F401" i="4"/>
  <c r="G401" i="4"/>
  <c r="F120" i="4"/>
  <c r="G120" i="4"/>
  <c r="F887" i="4"/>
  <c r="G887" i="4"/>
  <c r="F358" i="4"/>
  <c r="G358" i="4"/>
  <c r="F652" i="4"/>
  <c r="G652" i="4"/>
  <c r="D758" i="4"/>
  <c r="F758" i="4"/>
  <c r="D399" i="4"/>
  <c r="F399" i="4"/>
  <c r="D302" i="4"/>
  <c r="F302" i="4"/>
  <c r="D232" i="4"/>
  <c r="F232" i="4"/>
  <c r="D563" i="4"/>
  <c r="F563" i="4"/>
  <c r="D707" i="4"/>
  <c r="F707" i="4"/>
  <c r="D489" i="4"/>
  <c r="F489" i="4"/>
  <c r="D550" i="4"/>
  <c r="F550" i="4"/>
  <c r="D691" i="4"/>
  <c r="F691" i="4"/>
  <c r="F123" i="4"/>
  <c r="G123" i="4"/>
  <c r="D208" i="4"/>
  <c r="F208" i="4"/>
  <c r="F443" i="4"/>
  <c r="G443" i="4"/>
  <c r="C1010" i="4"/>
  <c r="F1010" i="4"/>
  <c r="C976" i="4"/>
  <c r="C992" i="4"/>
  <c r="F565" i="4"/>
  <c r="G565" i="4"/>
  <c r="F807" i="4"/>
  <c r="G807" i="4"/>
  <c r="D795" i="4"/>
  <c r="F795" i="4"/>
  <c r="F138" i="4"/>
  <c r="G138" i="4"/>
  <c r="D473" i="4"/>
  <c r="F473" i="4"/>
  <c r="F349" i="4"/>
  <c r="G349" i="4"/>
  <c r="F693" i="4"/>
  <c r="G693" i="4"/>
  <c r="F382" i="4"/>
  <c r="G382" i="4"/>
  <c r="F811" i="4"/>
  <c r="G811" i="4"/>
  <c r="F664" i="4"/>
  <c r="G664" i="4"/>
  <c r="F627" i="4"/>
  <c r="G627" i="4"/>
  <c r="F252" i="4"/>
  <c r="G252" i="4"/>
  <c r="F184" i="4"/>
  <c r="G184" i="4"/>
  <c r="F754" i="4"/>
  <c r="G754" i="4"/>
  <c r="F43" i="4"/>
  <c r="G43" i="4"/>
  <c r="F23" i="4"/>
  <c r="G23" i="4"/>
  <c r="F347" i="4"/>
  <c r="G347" i="4"/>
  <c r="G713" i="4"/>
  <c r="G218" i="4"/>
  <c r="G86" i="4"/>
  <c r="G331" i="4"/>
  <c r="G741" i="4"/>
  <c r="G720" i="4"/>
  <c r="G505" i="4"/>
  <c r="G475" i="4"/>
  <c r="G611" i="4"/>
  <c r="G427" i="4"/>
  <c r="D798" i="4"/>
  <c r="F798" i="4"/>
  <c r="D107" i="4"/>
  <c r="F107" i="4"/>
  <c r="D653" i="4"/>
  <c r="F653" i="4"/>
  <c r="D157" i="4"/>
  <c r="F157" i="4"/>
  <c r="D606" i="4"/>
  <c r="F606" i="4"/>
  <c r="D365" i="4"/>
  <c r="F365" i="4"/>
  <c r="D876" i="4"/>
  <c r="F876" i="4"/>
  <c r="D319" i="4"/>
  <c r="F319" i="4"/>
  <c r="F519" i="4"/>
  <c r="G519" i="4"/>
  <c r="F650" i="4"/>
  <c r="G650" i="4"/>
  <c r="D408" i="4"/>
  <c r="F408" i="4"/>
  <c r="D307" i="4"/>
  <c r="F307" i="4"/>
  <c r="D759" i="4"/>
  <c r="F759" i="4"/>
  <c r="D109" i="4"/>
  <c r="F109" i="4"/>
  <c r="D621" i="4"/>
  <c r="F621" i="4"/>
  <c r="D180" i="4"/>
  <c r="F180" i="4"/>
  <c r="F879" i="4"/>
  <c r="G879" i="4"/>
  <c r="D31" i="4"/>
  <c r="F31" i="4"/>
  <c r="D482" i="4"/>
  <c r="F482" i="4"/>
  <c r="D843" i="4"/>
  <c r="F843" i="4"/>
  <c r="D532" i="4"/>
  <c r="F532" i="4"/>
  <c r="D214" i="4"/>
  <c r="F214" i="4"/>
  <c r="D722" i="4"/>
  <c r="F722" i="4"/>
  <c r="D481" i="4"/>
  <c r="F481" i="4"/>
  <c r="D634" i="4"/>
  <c r="F634" i="4"/>
  <c r="D750" i="4"/>
  <c r="F750" i="4"/>
  <c r="D872" i="4"/>
  <c r="F872" i="4"/>
  <c r="F497" i="4"/>
  <c r="G497" i="4"/>
  <c r="C967" i="4"/>
  <c r="C910" i="4"/>
  <c r="F910" i="4"/>
  <c r="F170" i="4"/>
  <c r="G170" i="4"/>
  <c r="C915" i="4"/>
  <c r="F915" i="4"/>
  <c r="C933" i="4"/>
  <c r="F933" i="4"/>
  <c r="C940" i="4"/>
  <c r="C1004" i="4"/>
  <c r="F701" i="4"/>
  <c r="G701" i="4"/>
  <c r="F603" i="4"/>
  <c r="G603" i="4"/>
  <c r="F161" i="4"/>
  <c r="G161" i="4"/>
  <c r="D269" i="4"/>
  <c r="F269" i="4"/>
  <c r="D263" i="4"/>
  <c r="F263" i="4"/>
  <c r="D99" i="4"/>
  <c r="F99" i="4"/>
  <c r="D610" i="4"/>
  <c r="F610" i="4"/>
  <c r="D871" i="4"/>
  <c r="F871" i="4"/>
  <c r="D718" i="4"/>
  <c r="F718" i="4"/>
  <c r="D414" i="4"/>
  <c r="F414" i="4"/>
  <c r="D105" i="4"/>
  <c r="F105" i="4"/>
  <c r="D817" i="4"/>
  <c r="F817" i="4"/>
  <c r="D422" i="4"/>
  <c r="F422" i="4"/>
  <c r="D145" i="4"/>
  <c r="F145" i="4"/>
  <c r="D868" i="4"/>
  <c r="F868" i="4"/>
  <c r="D165" i="4"/>
  <c r="F165" i="4"/>
  <c r="C925" i="4"/>
  <c r="F925" i="4"/>
  <c r="C954" i="4"/>
  <c r="D954" i="4"/>
  <c r="C980" i="4"/>
  <c r="F980" i="4"/>
  <c r="C996" i="4"/>
  <c r="F996" i="4"/>
  <c r="F174" i="4"/>
  <c r="G174" i="4"/>
  <c r="F734" i="4"/>
  <c r="G734" i="4"/>
  <c r="D135" i="4"/>
  <c r="F135" i="4"/>
  <c r="D594" i="4"/>
  <c r="F594" i="4"/>
  <c r="D356" i="4"/>
  <c r="F356" i="4"/>
  <c r="F517" i="4"/>
  <c r="G517" i="4"/>
  <c r="C927" i="4"/>
  <c r="D927" i="4"/>
  <c r="C958" i="4"/>
  <c r="D958" i="4"/>
  <c r="F439" i="4"/>
  <c r="G439" i="4"/>
  <c r="C913" i="4"/>
  <c r="C929" i="4"/>
  <c r="F929" i="4"/>
  <c r="F589" i="4"/>
  <c r="G589" i="4"/>
  <c r="F168" i="4"/>
  <c r="G168" i="4"/>
  <c r="F102" i="4"/>
  <c r="G102" i="4"/>
  <c r="D648" i="4"/>
  <c r="F648" i="4"/>
  <c r="D823" i="4"/>
  <c r="F823" i="4"/>
  <c r="F873" i="4"/>
  <c r="G873" i="4"/>
  <c r="C995" i="4"/>
  <c r="C916" i="4"/>
  <c r="C964" i="4"/>
  <c r="F964" i="4"/>
  <c r="F435" i="4"/>
  <c r="G435" i="4"/>
  <c r="F230" i="4"/>
  <c r="G230" i="4"/>
  <c r="D538" i="4"/>
  <c r="F538" i="4"/>
  <c r="D115" i="4"/>
  <c r="F115" i="4"/>
  <c r="D780" i="4"/>
  <c r="F780" i="4"/>
  <c r="D848" i="4"/>
  <c r="F848" i="4"/>
  <c r="D764" i="4"/>
  <c r="F764" i="4"/>
  <c r="D536" i="4"/>
  <c r="F536" i="4"/>
  <c r="D388" i="4"/>
  <c r="F388" i="4"/>
  <c r="D113" i="4"/>
  <c r="F113" i="4"/>
  <c r="D632" i="4"/>
  <c r="F632" i="4"/>
  <c r="D335" i="4"/>
  <c r="F335" i="4"/>
  <c r="D548" i="4"/>
  <c r="F548" i="4"/>
  <c r="D57" i="4"/>
  <c r="F57" i="4"/>
  <c r="D804" i="4"/>
  <c r="F804" i="4"/>
  <c r="D670" i="4"/>
  <c r="F670" i="4"/>
  <c r="D189" i="4"/>
  <c r="F189" i="4"/>
  <c r="D784" i="4"/>
  <c r="F784" i="4"/>
  <c r="F678" i="4"/>
  <c r="D678" i="4"/>
  <c r="D392" i="4"/>
  <c r="F392" i="4"/>
  <c r="D117" i="4"/>
  <c r="F117" i="4"/>
  <c r="D51" i="4"/>
  <c r="F51" i="4"/>
  <c r="D799" i="4"/>
  <c r="F799" i="4"/>
  <c r="D642" i="4"/>
  <c r="F642" i="4"/>
  <c r="D55" i="4"/>
  <c r="F55" i="4"/>
  <c r="D243" i="4"/>
  <c r="F243" i="4"/>
  <c r="D163" i="4"/>
  <c r="F163" i="4"/>
  <c r="D410" i="4"/>
  <c r="F410" i="4"/>
  <c r="D141" i="4"/>
  <c r="F141" i="4"/>
  <c r="D404" i="4"/>
  <c r="F404" i="4"/>
  <c r="D466" i="4"/>
  <c r="F466" i="4"/>
  <c r="D139" i="4"/>
  <c r="F139" i="4"/>
  <c r="D41" i="4"/>
  <c r="F41" i="4"/>
  <c r="D125" i="4"/>
  <c r="F125" i="4"/>
  <c r="D281" i="4"/>
  <c r="F281" i="4"/>
  <c r="D59" i="4"/>
  <c r="F59" i="4"/>
  <c r="D209" i="4"/>
  <c r="F209" i="4"/>
  <c r="D93" i="4"/>
  <c r="F93" i="4"/>
  <c r="C985" i="4"/>
  <c r="D985" i="4"/>
  <c r="C989" i="4"/>
  <c r="D989" i="4"/>
  <c r="C997" i="4"/>
  <c r="F997" i="4"/>
  <c r="C1016" i="4"/>
  <c r="C896" i="4"/>
  <c r="C900" i="4"/>
  <c r="C932" i="4"/>
  <c r="C946" i="4"/>
  <c r="F946" i="4"/>
  <c r="C952" i="4"/>
  <c r="F952" i="4"/>
  <c r="C956" i="4"/>
  <c r="C978" i="4"/>
  <c r="F978" i="4"/>
  <c r="G354" i="4"/>
  <c r="G350" i="4"/>
  <c r="G344" i="4"/>
  <c r="G326" i="4"/>
  <c r="G332" i="4"/>
  <c r="D895" i="4"/>
  <c r="F895" i="4"/>
  <c r="D899" i="4"/>
  <c r="F899" i="4"/>
  <c r="D907" i="4"/>
  <c r="F907" i="4"/>
  <c r="D911" i="4"/>
  <c r="F911" i="4"/>
  <c r="D919" i="4"/>
  <c r="F919" i="4"/>
  <c r="F927" i="4"/>
  <c r="D931" i="4"/>
  <c r="F931" i="4"/>
  <c r="D939" i="4"/>
  <c r="F939" i="4"/>
  <c r="D943" i="4"/>
  <c r="F943" i="4"/>
  <c r="D947" i="4"/>
  <c r="F947" i="4"/>
  <c r="D955" i="4"/>
  <c r="F955" i="4"/>
  <c r="D959" i="4"/>
  <c r="F959" i="4"/>
  <c r="D963" i="4"/>
  <c r="F963" i="4"/>
  <c r="D971" i="4"/>
  <c r="F971" i="4"/>
  <c r="D987" i="4"/>
  <c r="F987" i="4"/>
  <c r="D991" i="4"/>
  <c r="F991" i="4"/>
  <c r="D999" i="4"/>
  <c r="F999" i="4"/>
  <c r="D1007" i="4"/>
  <c r="F1007" i="4"/>
  <c r="D1011" i="4"/>
  <c r="F1011" i="4"/>
  <c r="D1014" i="4"/>
  <c r="F1014" i="4"/>
  <c r="D1017" i="4"/>
  <c r="F1017" i="4"/>
  <c r="F904" i="4"/>
  <c r="D904" i="4"/>
  <c r="F908" i="4"/>
  <c r="D908" i="4"/>
  <c r="F912" i="4"/>
  <c r="D912" i="4"/>
  <c r="F920" i="4"/>
  <c r="D920" i="4"/>
  <c r="F924" i="4"/>
  <c r="D924" i="4"/>
  <c r="F944" i="4"/>
  <c r="D944" i="4"/>
  <c r="F948" i="4"/>
  <c r="D948" i="4"/>
  <c r="D964" i="4"/>
  <c r="F968" i="4"/>
  <c r="D968" i="4"/>
  <c r="F984" i="4"/>
  <c r="D984" i="4"/>
  <c r="F988" i="4"/>
  <c r="D988" i="4"/>
  <c r="F992" i="4"/>
  <c r="D992" i="4"/>
  <c r="D996" i="4"/>
  <c r="F1000" i="4"/>
  <c r="D1000" i="4"/>
  <c r="F1012" i="4"/>
  <c r="D1012" i="4"/>
  <c r="D9" i="4"/>
  <c r="C444" i="4"/>
  <c r="C885" i="4"/>
  <c r="C867" i="4"/>
  <c r="C865" i="4"/>
  <c r="C861" i="4"/>
  <c r="C851" i="4"/>
  <c r="C845" i="4"/>
  <c r="C839" i="4"/>
  <c r="C835" i="4"/>
  <c r="C833" i="4"/>
  <c r="C831" i="4"/>
  <c r="C803" i="4"/>
  <c r="C793" i="4"/>
  <c r="C791" i="4"/>
  <c r="C787" i="4"/>
  <c r="C785" i="4"/>
  <c r="C781" i="4"/>
  <c r="C779" i="4"/>
  <c r="C773" i="4"/>
  <c r="C771" i="4"/>
  <c r="C769" i="4"/>
  <c r="C767" i="4"/>
  <c r="C765" i="4"/>
  <c r="C761" i="4"/>
  <c r="C755" i="4"/>
  <c r="C751" i="4"/>
  <c r="C749" i="4"/>
  <c r="C737" i="4"/>
  <c r="C731" i="4"/>
  <c r="C729" i="4"/>
  <c r="C727" i="4"/>
  <c r="C721" i="4"/>
  <c r="C719" i="4"/>
  <c r="C892" i="4"/>
  <c r="C882" i="4"/>
  <c r="C874" i="4"/>
  <c r="C862" i="4"/>
  <c r="C858" i="4"/>
  <c r="C856" i="4"/>
  <c r="C850" i="4"/>
  <c r="C844" i="4"/>
  <c r="C840" i="4"/>
  <c r="C828" i="4"/>
  <c r="C826" i="4"/>
  <c r="C824" i="4"/>
  <c r="C820" i="4"/>
  <c r="C818" i="4"/>
  <c r="C808" i="4"/>
  <c r="C800" i="4"/>
  <c r="C792" i="4"/>
  <c r="C788" i="4"/>
  <c r="C782" i="4"/>
  <c r="C762" i="4"/>
  <c r="C756" i="4"/>
  <c r="C752" i="4"/>
  <c r="C744" i="4"/>
  <c r="C740" i="4"/>
  <c r="C738" i="4"/>
  <c r="C728" i="4"/>
  <c r="C711" i="4"/>
  <c r="C716" i="4"/>
  <c r="C708" i="4"/>
  <c r="C704" i="4"/>
  <c r="C686" i="4"/>
  <c r="C684" i="4"/>
  <c r="C682" i="4"/>
  <c r="C680" i="4"/>
  <c r="C668" i="4"/>
  <c r="C666" i="4"/>
  <c r="C662" i="4"/>
  <c r="C658" i="4"/>
  <c r="C656" i="4"/>
  <c r="C640" i="4"/>
  <c r="C638" i="4"/>
  <c r="C630" i="4"/>
  <c r="C622" i="4"/>
  <c r="C620" i="4"/>
  <c r="C618" i="4"/>
  <c r="C616" i="4"/>
  <c r="C608" i="4"/>
  <c r="C604" i="4"/>
  <c r="C602" i="4"/>
  <c r="C600" i="4"/>
  <c r="C598" i="4"/>
  <c r="C592" i="4"/>
  <c r="C588" i="4"/>
  <c r="C584" i="4"/>
  <c r="C578" i="4"/>
  <c r="C568" i="4"/>
  <c r="C564" i="4"/>
  <c r="C562" i="4"/>
  <c r="C560" i="4"/>
  <c r="C558" i="4"/>
  <c r="C552" i="4"/>
  <c r="C528" i="4"/>
  <c r="C526" i="4"/>
  <c r="C520" i="4"/>
  <c r="C516" i="4"/>
  <c r="C508" i="4"/>
  <c r="C506" i="4"/>
  <c r="C504" i="4"/>
  <c r="C502" i="4"/>
  <c r="C496" i="4"/>
  <c r="C478" i="4"/>
  <c r="C472" i="4"/>
  <c r="C468" i="4"/>
  <c r="C464" i="4"/>
  <c r="C448" i="4"/>
  <c r="C442" i="4"/>
  <c r="C438" i="4"/>
  <c r="C434" i="4"/>
  <c r="C432" i="4"/>
  <c r="C430" i="4"/>
  <c r="C428" i="4"/>
  <c r="C426" i="4"/>
  <c r="C420" i="4"/>
  <c r="C406" i="4"/>
  <c r="C398" i="4"/>
  <c r="C386" i="4"/>
  <c r="C384" i="4"/>
  <c r="C380" i="4"/>
  <c r="C376" i="4"/>
  <c r="C374" i="4"/>
  <c r="C373" i="4"/>
  <c r="C371" i="4"/>
  <c r="C367" i="4"/>
  <c r="C361" i="4"/>
  <c r="C359" i="4"/>
  <c r="C343" i="4"/>
  <c r="C341" i="4"/>
  <c r="C339" i="4"/>
  <c r="C333" i="4"/>
  <c r="C329" i="4"/>
  <c r="C327" i="4"/>
  <c r="C317" i="4"/>
  <c r="C315" i="4"/>
  <c r="C709" i="4"/>
  <c r="C703" i="4"/>
  <c r="C699" i="4"/>
  <c r="C695" i="4"/>
  <c r="C687" i="4"/>
  <c r="C685" i="4"/>
  <c r="C679" i="4"/>
  <c r="C675" i="4"/>
  <c r="C671" i="4"/>
  <c r="C669" i="4"/>
  <c r="C663" i="4"/>
  <c r="C655" i="4"/>
  <c r="C651" i="4"/>
  <c r="C649" i="4"/>
  <c r="C643" i="4"/>
  <c r="C637" i="4"/>
  <c r="C631" i="4"/>
  <c r="C629" i="4"/>
  <c r="C619" i="4"/>
  <c r="C615" i="4"/>
  <c r="C605" i="4"/>
  <c r="C601" i="4"/>
  <c r="C597" i="4"/>
  <c r="C591" i="4"/>
  <c r="C583" i="4"/>
  <c r="C579" i="4"/>
  <c r="C559" i="4"/>
  <c r="C553" i="4"/>
  <c r="C549" i="4"/>
  <c r="C545" i="4"/>
  <c r="C543" i="4"/>
  <c r="C541" i="4"/>
  <c r="C533" i="4"/>
  <c r="C525" i="4"/>
  <c r="C511" i="4"/>
  <c r="C507" i="4"/>
  <c r="C499" i="4"/>
  <c r="C491" i="4"/>
  <c r="C477" i="4"/>
  <c r="C467" i="4"/>
  <c r="C465" i="4"/>
  <c r="C463" i="4"/>
  <c r="C461" i="4"/>
  <c r="C457" i="4"/>
  <c r="C451" i="4"/>
  <c r="C447" i="4"/>
  <c r="C445" i="4"/>
  <c r="C441" i="4"/>
  <c r="C437" i="4"/>
  <c r="C433" i="4"/>
  <c r="C425" i="4"/>
  <c r="C423" i="4"/>
  <c r="C417" i="4"/>
  <c r="C413" i="4"/>
  <c r="C411" i="4"/>
  <c r="C409" i="4"/>
  <c r="C407" i="4"/>
  <c r="C403" i="4"/>
  <c r="C391" i="4"/>
  <c r="C387" i="4"/>
  <c r="C383" i="4"/>
  <c r="C381" i="4"/>
  <c r="C370" i="4"/>
  <c r="C366" i="4"/>
  <c r="C313" i="4"/>
  <c r="C311" i="4"/>
  <c r="C303" i="4"/>
  <c r="C299" i="4"/>
  <c r="C291" i="4"/>
  <c r="C289" i="4"/>
  <c r="C287" i="4"/>
  <c r="C283" i="4"/>
  <c r="C277" i="4"/>
  <c r="C273" i="4"/>
  <c r="C271" i="4"/>
  <c r="C267" i="4"/>
  <c r="C259" i="4"/>
  <c r="C257" i="4"/>
  <c r="C253" i="4"/>
  <c r="C245" i="4"/>
  <c r="C241" i="4"/>
  <c r="C239" i="4"/>
  <c r="C237" i="4"/>
  <c r="C235" i="4"/>
  <c r="C233" i="4"/>
  <c r="C231" i="4"/>
  <c r="C225" i="4"/>
  <c r="C223" i="4"/>
  <c r="C221" i="4"/>
  <c r="C205" i="4"/>
  <c r="C203" i="4"/>
  <c r="C201" i="4"/>
  <c r="C199" i="4"/>
  <c r="C197" i="4"/>
  <c r="C193" i="4"/>
  <c r="C185" i="4"/>
  <c r="C183" i="4"/>
  <c r="C177" i="4"/>
  <c r="C173" i="4"/>
  <c r="C167" i="4"/>
  <c r="C155" i="4"/>
  <c r="C153" i="4"/>
  <c r="C151" i="4"/>
  <c r="C147" i="4"/>
  <c r="C143" i="4"/>
  <c r="C133" i="4"/>
  <c r="C127" i="4"/>
  <c r="C121" i="4"/>
  <c r="C119" i="4"/>
  <c r="C111" i="4"/>
  <c r="C101" i="4"/>
  <c r="C95" i="4"/>
  <c r="C89" i="4"/>
  <c r="C87" i="4"/>
  <c r="C83" i="4"/>
  <c r="C79" i="4"/>
  <c r="C77" i="4"/>
  <c r="C73" i="4"/>
  <c r="C71" i="4"/>
  <c r="C53" i="4"/>
  <c r="C47" i="4"/>
  <c r="C45" i="4"/>
  <c r="C39" i="4"/>
  <c r="C37" i="4"/>
  <c r="C33" i="4"/>
  <c r="C29" i="4"/>
  <c r="C27" i="4"/>
  <c r="C25" i="4"/>
  <c r="C352" i="4"/>
  <c r="C348" i="4"/>
  <c r="C340" i="4"/>
  <c r="C338" i="4"/>
  <c r="C336" i="4"/>
  <c r="C334" i="4"/>
  <c r="C330" i="4"/>
  <c r="C328" i="4"/>
  <c r="C324" i="4"/>
  <c r="C322" i="4"/>
  <c r="C320" i="4"/>
  <c r="C316" i="4"/>
  <c r="C314" i="4"/>
  <c r="C312" i="4"/>
  <c r="C310" i="4"/>
  <c r="C298" i="4"/>
  <c r="C296" i="4"/>
  <c r="C294" i="4"/>
  <c r="C284" i="4"/>
  <c r="C282" i="4"/>
  <c r="C274" i="4"/>
  <c r="C266" i="4"/>
  <c r="C254" i="4"/>
  <c r="C246" i="4"/>
  <c r="C244" i="4"/>
  <c r="C242" i="4"/>
  <c r="C240" i="4"/>
  <c r="C228" i="4"/>
  <c r="C220" i="4"/>
  <c r="C210" i="4"/>
  <c r="C206" i="4"/>
  <c r="C204" i="4"/>
  <c r="C202" i="4"/>
  <c r="C198" i="4"/>
  <c r="C196" i="4"/>
  <c r="C188" i="4"/>
  <c r="C182" i="4"/>
  <c r="C172" i="4"/>
  <c r="C164" i="4"/>
  <c r="C162" i="4"/>
  <c r="C160" i="4"/>
  <c r="C154" i="4"/>
  <c r="C152" i="4"/>
  <c r="C150" i="4"/>
  <c r="C148" i="4"/>
  <c r="C136" i="4"/>
  <c r="C132" i="4"/>
  <c r="C130" i="4"/>
  <c r="C126" i="4"/>
  <c r="C124" i="4"/>
  <c r="C122" i="4"/>
  <c r="C114" i="4"/>
  <c r="C108" i="4"/>
  <c r="C106" i="4"/>
  <c r="C100" i="4"/>
  <c r="C94" i="4"/>
  <c r="C90" i="4"/>
  <c r="C84" i="4"/>
  <c r="C80" i="4"/>
  <c r="C78" i="4"/>
  <c r="C70" i="4"/>
  <c r="C66" i="4"/>
  <c r="C56" i="4"/>
  <c r="C48" i="4"/>
  <c r="C44" i="4"/>
  <c r="C40" i="4"/>
  <c r="C38" i="4"/>
  <c r="C36" i="4"/>
  <c r="C34" i="4"/>
  <c r="C32" i="4"/>
  <c r="C28" i="4"/>
  <c r="C22" i="4"/>
  <c r="C20" i="4"/>
  <c r="D897" i="4"/>
  <c r="F897" i="4"/>
  <c r="D901" i="4"/>
  <c r="F901" i="4"/>
  <c r="D905" i="4"/>
  <c r="F905" i="4"/>
  <c r="D909" i="4"/>
  <c r="F909" i="4"/>
  <c r="D917" i="4"/>
  <c r="F917" i="4"/>
  <c r="D921" i="4"/>
  <c r="F921" i="4"/>
  <c r="D929" i="4"/>
  <c r="D941" i="4"/>
  <c r="F941" i="4"/>
  <c r="D945" i="4"/>
  <c r="F945" i="4"/>
  <c r="D949" i="4"/>
  <c r="F949" i="4"/>
  <c r="D953" i="4"/>
  <c r="F953" i="4"/>
  <c r="D961" i="4"/>
  <c r="F961" i="4"/>
  <c r="D965" i="4"/>
  <c r="F965" i="4"/>
  <c r="D969" i="4"/>
  <c r="F969" i="4"/>
  <c r="D973" i="4"/>
  <c r="F973" i="4"/>
  <c r="D977" i="4"/>
  <c r="D981" i="4"/>
  <c r="F981" i="4"/>
  <c r="D993" i="4"/>
  <c r="F993" i="4"/>
  <c r="D1001" i="4"/>
  <c r="F1001" i="4"/>
  <c r="D1005" i="4"/>
  <c r="F1005" i="4"/>
  <c r="F898" i="4"/>
  <c r="D898" i="4"/>
  <c r="F902" i="4"/>
  <c r="D902" i="4"/>
  <c r="F906" i="4"/>
  <c r="D906" i="4"/>
  <c r="F918" i="4"/>
  <c r="D918" i="4"/>
  <c r="F922" i="4"/>
  <c r="D922" i="4"/>
  <c r="F926" i="4"/>
  <c r="D926" i="4"/>
  <c r="F930" i="4"/>
  <c r="D930" i="4"/>
  <c r="F934" i="4"/>
  <c r="D934" i="4"/>
  <c r="F938" i="4"/>
  <c r="D938" i="4"/>
  <c r="F942" i="4"/>
  <c r="D942" i="4"/>
  <c r="F962" i="4"/>
  <c r="D962" i="4"/>
  <c r="F970" i="4"/>
  <c r="D970" i="4"/>
  <c r="F974" i="4"/>
  <c r="D974" i="4"/>
  <c r="F982" i="4"/>
  <c r="D982" i="4"/>
  <c r="F986" i="4"/>
  <c r="D986" i="4"/>
  <c r="F990" i="4"/>
  <c r="D990" i="4"/>
  <c r="F994" i="4"/>
  <c r="D994" i="4"/>
  <c r="F998" i="4"/>
  <c r="D998" i="4"/>
  <c r="F1002" i="4"/>
  <c r="D1002" i="4"/>
  <c r="D1010" i="4"/>
  <c r="F1015" i="4"/>
  <c r="D1015" i="4"/>
  <c r="F1018" i="4"/>
  <c r="D1018" i="4"/>
  <c r="G208" i="4"/>
  <c r="C118" i="4"/>
  <c r="C224" i="4"/>
  <c r="C272" i="4"/>
  <c r="C195" i="4"/>
  <c r="C249" i="4"/>
  <c r="C279" i="4"/>
  <c r="F279" i="4"/>
  <c r="C581" i="4"/>
  <c r="F581" i="4"/>
  <c r="C625" i="4"/>
  <c r="D625" i="4"/>
  <c r="C337" i="4"/>
  <c r="F985" i="4"/>
  <c r="F903" i="4"/>
  <c r="D952" i="4"/>
  <c r="F958" i="4"/>
  <c r="G958" i="4"/>
  <c r="G691" i="4"/>
  <c r="G563" i="4"/>
  <c r="G758" i="4"/>
  <c r="G860" i="4"/>
  <c r="D946" i="4"/>
  <c r="G946" i="4"/>
  <c r="D933" i="4"/>
  <c r="G933" i="4"/>
  <c r="D997" i="4"/>
  <c r="G997" i="4"/>
  <c r="D980" i="4"/>
  <c r="G795" i="4"/>
  <c r="F896" i="4"/>
  <c r="D896" i="4"/>
  <c r="F1004" i="4"/>
  <c r="D1004" i="4"/>
  <c r="C889" i="4"/>
  <c r="F889" i="4"/>
  <c r="C745" i="4"/>
  <c r="D745" i="4"/>
  <c r="C822" i="4"/>
  <c r="C786" i="4"/>
  <c r="F786" i="4"/>
  <c r="C710" i="4"/>
  <c r="F710" i="4"/>
  <c r="C674" i="4"/>
  <c r="F674" i="4"/>
  <c r="C586" i="4"/>
  <c r="F586" i="4"/>
  <c r="C522" i="4"/>
  <c r="F522" i="4"/>
  <c r="C458" i="4"/>
  <c r="F458" i="4"/>
  <c r="C355" i="4"/>
  <c r="F355" i="4"/>
  <c r="C325" i="4"/>
  <c r="C689" i="4"/>
  <c r="C639" i="4"/>
  <c r="D639" i="4"/>
  <c r="C569" i="4"/>
  <c r="D569" i="4"/>
  <c r="C501" i="4"/>
  <c r="D501" i="4"/>
  <c r="C459" i="4"/>
  <c r="F459" i="4"/>
  <c r="C431" i="4"/>
  <c r="D431" i="4"/>
  <c r="C405" i="4"/>
  <c r="D405" i="4"/>
  <c r="C379" i="4"/>
  <c r="C309" i="4"/>
  <c r="C255" i="4"/>
  <c r="F255" i="4"/>
  <c r="C103" i="4"/>
  <c r="F103" i="4"/>
  <c r="C318" i="4"/>
  <c r="D318" i="4"/>
  <c r="C292" i="4"/>
  <c r="F292" i="4"/>
  <c r="C262" i="4"/>
  <c r="D262" i="4"/>
  <c r="C226" i="4"/>
  <c r="D226" i="4"/>
  <c r="C128" i="4"/>
  <c r="C42" i="4"/>
  <c r="C821" i="4"/>
  <c r="F821" i="4"/>
  <c r="C783" i="4"/>
  <c r="F783" i="4"/>
  <c r="C735" i="4"/>
  <c r="D735" i="4"/>
  <c r="C886" i="4"/>
  <c r="F886" i="4"/>
  <c r="C810" i="4"/>
  <c r="D810" i="4"/>
  <c r="C776" i="4"/>
  <c r="D776" i="4"/>
  <c r="C732" i="4"/>
  <c r="C702" i="4"/>
  <c r="D702" i="4"/>
  <c r="C628" i="4"/>
  <c r="D628" i="4"/>
  <c r="C572" i="4"/>
  <c r="D572" i="4"/>
  <c r="C514" i="4"/>
  <c r="D514" i="4"/>
  <c r="C492" i="4"/>
  <c r="F492" i="4"/>
  <c r="C681" i="4"/>
  <c r="F681" i="4"/>
  <c r="C595" i="4"/>
  <c r="F595" i="4"/>
  <c r="C557" i="4"/>
  <c r="F557" i="4"/>
  <c r="C529" i="4"/>
  <c r="C395" i="4"/>
  <c r="D395" i="4"/>
  <c r="C368" i="4"/>
  <c r="F368" i="4"/>
  <c r="C297" i="4"/>
  <c r="D297" i="4"/>
  <c r="C247" i="4"/>
  <c r="D247" i="4"/>
  <c r="C229" i="4"/>
  <c r="D229" i="4"/>
  <c r="C169" i="4"/>
  <c r="D169" i="4"/>
  <c r="C129" i="4"/>
  <c r="C67" i="4"/>
  <c r="C276" i="4"/>
  <c r="D276" i="4"/>
  <c r="C176" i="4"/>
  <c r="F176" i="4"/>
  <c r="C58" i="4"/>
  <c r="F58" i="4"/>
  <c r="C857" i="4"/>
  <c r="F857" i="4"/>
  <c r="C809" i="4"/>
  <c r="F809" i="4"/>
  <c r="C757" i="4"/>
  <c r="D757" i="4"/>
  <c r="C830" i="4"/>
  <c r="C774" i="4"/>
  <c r="F774" i="4"/>
  <c r="C660" i="4"/>
  <c r="F660" i="4"/>
  <c r="C624" i="4"/>
  <c r="C570" i="4"/>
  <c r="F570" i="4"/>
  <c r="C542" i="4"/>
  <c r="D542" i="4"/>
  <c r="C510" i="4"/>
  <c r="D510" i="4"/>
  <c r="C440" i="4"/>
  <c r="F440" i="4"/>
  <c r="D983" i="4"/>
  <c r="G983" i="4"/>
  <c r="C46" i="4"/>
  <c r="C88" i="4"/>
  <c r="D88" i="4"/>
  <c r="C116" i="4"/>
  <c r="D116" i="4"/>
  <c r="C140" i="4"/>
  <c r="D140" i="4"/>
  <c r="C248" i="4"/>
  <c r="F248" i="4"/>
  <c r="C171" i="4"/>
  <c r="F171" i="4"/>
  <c r="C360" i="4"/>
  <c r="D360" i="4"/>
  <c r="C397" i="4"/>
  <c r="F397" i="4"/>
  <c r="C509" i="4"/>
  <c r="C551" i="4"/>
  <c r="D551" i="4"/>
  <c r="C665" i="4"/>
  <c r="C494" i="4"/>
  <c r="C524" i="4"/>
  <c r="F524" i="4"/>
  <c r="C566" i="4"/>
  <c r="D566" i="4"/>
  <c r="C636" i="4"/>
  <c r="F636" i="4"/>
  <c r="C717" i="4"/>
  <c r="C778" i="4"/>
  <c r="D1003" i="4"/>
  <c r="G1003" i="4"/>
  <c r="F956" i="4"/>
  <c r="D956" i="4"/>
  <c r="D976" i="4"/>
  <c r="F976" i="4"/>
  <c r="G976" i="4"/>
  <c r="F923" i="4"/>
  <c r="G923" i="4"/>
  <c r="F916" i="4"/>
  <c r="D916" i="4"/>
  <c r="C98" i="4"/>
  <c r="C268" i="4"/>
  <c r="F268" i="4"/>
  <c r="C69" i="4"/>
  <c r="F69" i="4"/>
  <c r="C295" i="4"/>
  <c r="F295" i="4"/>
  <c r="C377" i="4"/>
  <c r="D377" i="4"/>
  <c r="C567" i="4"/>
  <c r="C613" i="4"/>
  <c r="D613" i="4"/>
  <c r="C645" i="4"/>
  <c r="F645" i="4"/>
  <c r="C673" i="4"/>
  <c r="F673" i="4"/>
  <c r="C705" i="4"/>
  <c r="D705" i="4"/>
  <c r="C890" i="4"/>
  <c r="D890" i="4"/>
  <c r="C739" i="4"/>
  <c r="F739" i="4"/>
  <c r="C801" i="4"/>
  <c r="F801" i="4"/>
  <c r="D925" i="4"/>
  <c r="G925" i="4"/>
  <c r="G550" i="4"/>
  <c r="G707" i="4"/>
  <c r="G35" i="4"/>
  <c r="G489" i="4"/>
  <c r="G527" i="4"/>
  <c r="G63" i="4"/>
  <c r="G302" i="4"/>
  <c r="G258" i="4"/>
  <c r="G829" i="4"/>
  <c r="G399" i="4"/>
  <c r="G540" i="4"/>
  <c r="G546" i="4"/>
  <c r="G232" i="4"/>
  <c r="G455" i="4"/>
  <c r="F932" i="4"/>
  <c r="D932" i="4"/>
  <c r="F900" i="4"/>
  <c r="D900" i="4"/>
  <c r="D967" i="4"/>
  <c r="F967" i="4"/>
  <c r="D913" i="4"/>
  <c r="F913" i="4"/>
  <c r="G532" i="4"/>
  <c r="C724" i="4"/>
  <c r="D724" i="4"/>
  <c r="C796" i="4"/>
  <c r="F796" i="4"/>
  <c r="C723" i="4"/>
  <c r="D723" i="4"/>
  <c r="C747" i="4"/>
  <c r="D747" i="4"/>
  <c r="C869" i="4"/>
  <c r="G281" i="4"/>
  <c r="G466" i="4"/>
  <c r="G163" i="4"/>
  <c r="G799" i="4"/>
  <c r="G804" i="4"/>
  <c r="G872" i="4"/>
  <c r="G843" i="4"/>
  <c r="G65" i="4"/>
  <c r="F989" i="4"/>
  <c r="G989" i="4"/>
  <c r="G93" i="4"/>
  <c r="G125" i="4"/>
  <c r="G404" i="4"/>
  <c r="G243" i="4"/>
  <c r="G51" i="4"/>
  <c r="G784" i="4"/>
  <c r="G57" i="4"/>
  <c r="G750" i="4"/>
  <c r="G722" i="4"/>
  <c r="G482" i="4"/>
  <c r="G180" i="4"/>
  <c r="G473" i="4"/>
  <c r="G214" i="4"/>
  <c r="G362" i="4"/>
  <c r="G902" i="4"/>
  <c r="G759" i="4"/>
  <c r="G606" i="4"/>
  <c r="G798" i="4"/>
  <c r="G41" i="4"/>
  <c r="G117" i="4"/>
  <c r="G408" i="4"/>
  <c r="G876" i="4"/>
  <c r="G209" i="4"/>
  <c r="G55" i="4"/>
  <c r="G548" i="4"/>
  <c r="G141" i="4"/>
  <c r="G189" i="4"/>
  <c r="G1015" i="4"/>
  <c r="G994" i="4"/>
  <c r="G109" i="4"/>
  <c r="G365" i="4"/>
  <c r="G107" i="4"/>
  <c r="G410" i="4"/>
  <c r="F954" i="4"/>
  <c r="G954" i="4"/>
  <c r="D1016" i="4"/>
  <c r="F1016" i="4"/>
  <c r="G59" i="4"/>
  <c r="G642" i="4"/>
  <c r="F995" i="4"/>
  <c r="D995" i="4"/>
  <c r="D940" i="4"/>
  <c r="F940" i="4"/>
  <c r="G938" i="4"/>
  <c r="G922" i="4"/>
  <c r="G991" i="4"/>
  <c r="G947" i="4"/>
  <c r="G335" i="4"/>
  <c r="G536" i="4"/>
  <c r="G115" i="4"/>
  <c r="G422" i="4"/>
  <c r="G718" i="4"/>
  <c r="G269" i="4"/>
  <c r="G139" i="4"/>
  <c r="G670" i="4"/>
  <c r="D978" i="4"/>
  <c r="G978" i="4"/>
  <c r="G1007" i="4"/>
  <c r="G392" i="4"/>
  <c r="G1018" i="4"/>
  <c r="G998" i="4"/>
  <c r="G982" i="4"/>
  <c r="G962" i="4"/>
  <c r="G942" i="4"/>
  <c r="G926" i="4"/>
  <c r="G906" i="4"/>
  <c r="G1011" i="4"/>
  <c r="G971" i="4"/>
  <c r="G955" i="4"/>
  <c r="D915" i="4"/>
  <c r="G915" i="4"/>
  <c r="G388" i="4"/>
  <c r="G780" i="4"/>
  <c r="G648" i="4"/>
  <c r="G135" i="4"/>
  <c r="G145" i="4"/>
  <c r="G414" i="4"/>
  <c r="G263" i="4"/>
  <c r="G634" i="4"/>
  <c r="G31" i="4"/>
  <c r="G307" i="4"/>
  <c r="G319" i="4"/>
  <c r="G157" i="4"/>
  <c r="G1010" i="4"/>
  <c r="G990" i="4"/>
  <c r="G974" i="4"/>
  <c r="G934" i="4"/>
  <c r="G918" i="4"/>
  <c r="G898" i="4"/>
  <c r="G1017" i="4"/>
  <c r="G987" i="4"/>
  <c r="G963" i="4"/>
  <c r="G678" i="4"/>
  <c r="G632" i="4"/>
  <c r="G764" i="4"/>
  <c r="G538" i="4"/>
  <c r="G356" i="4"/>
  <c r="G165" i="4"/>
  <c r="G817" i="4"/>
  <c r="G871" i="4"/>
  <c r="G610" i="4"/>
  <c r="G621" i="4"/>
  <c r="G653" i="4"/>
  <c r="G1002" i="4"/>
  <c r="G986" i="4"/>
  <c r="G970" i="4"/>
  <c r="G930" i="4"/>
  <c r="D910" i="4"/>
  <c r="G910" i="4"/>
  <c r="C814" i="4"/>
  <c r="D814" i="4"/>
  <c r="C834" i="4"/>
  <c r="D834" i="4"/>
  <c r="C797" i="4"/>
  <c r="F797" i="4"/>
  <c r="C881" i="4"/>
  <c r="F881" i="4"/>
  <c r="G1014" i="4"/>
  <c r="G999" i="4"/>
  <c r="G959" i="4"/>
  <c r="G113" i="4"/>
  <c r="G848" i="4"/>
  <c r="G823" i="4"/>
  <c r="G594" i="4"/>
  <c r="G868" i="4"/>
  <c r="G105" i="4"/>
  <c r="G99" i="4"/>
  <c r="G481" i="4"/>
  <c r="G943" i="4"/>
  <c r="C859" i="4"/>
  <c r="F859" i="4"/>
  <c r="C863" i="4"/>
  <c r="D863" i="4"/>
  <c r="C877" i="4"/>
  <c r="D877" i="4"/>
  <c r="G939" i="4"/>
  <c r="G931" i="4"/>
  <c r="G927" i="4"/>
  <c r="G919" i="4"/>
  <c r="G911" i="4"/>
  <c r="G907" i="4"/>
  <c r="G903" i="4"/>
  <c r="G899" i="4"/>
  <c r="G895" i="4"/>
  <c r="G1012" i="4"/>
  <c r="G1000" i="4"/>
  <c r="G996" i="4"/>
  <c r="G992" i="4"/>
  <c r="D20" i="4"/>
  <c r="F20" i="4"/>
  <c r="D28" i="4"/>
  <c r="F28" i="4"/>
  <c r="D34" i="4"/>
  <c r="F34" i="4"/>
  <c r="D38" i="4"/>
  <c r="F38" i="4"/>
  <c r="D56" i="4"/>
  <c r="F56" i="4"/>
  <c r="D66" i="4"/>
  <c r="F66" i="4"/>
  <c r="D78" i="4"/>
  <c r="F78" i="4"/>
  <c r="D84" i="4"/>
  <c r="F84" i="4"/>
  <c r="D90" i="4"/>
  <c r="F90" i="4"/>
  <c r="D98" i="4"/>
  <c r="F98" i="4"/>
  <c r="D106" i="4"/>
  <c r="F106" i="4"/>
  <c r="D114" i="4"/>
  <c r="F114" i="4"/>
  <c r="D118" i="4"/>
  <c r="F118" i="4"/>
  <c r="D124" i="4"/>
  <c r="F124" i="4"/>
  <c r="D132" i="4"/>
  <c r="F132" i="4"/>
  <c r="F140" i="4"/>
  <c r="D150" i="4"/>
  <c r="F150" i="4"/>
  <c r="D154" i="4"/>
  <c r="F154" i="4"/>
  <c r="D162" i="4"/>
  <c r="F162" i="4"/>
  <c r="D172" i="4"/>
  <c r="F172" i="4"/>
  <c r="D182" i="4"/>
  <c r="F182" i="4"/>
  <c r="D196" i="4"/>
  <c r="F196" i="4"/>
  <c r="D202" i="4"/>
  <c r="F202" i="4"/>
  <c r="D206" i="4"/>
  <c r="F206" i="4"/>
  <c r="D220" i="4"/>
  <c r="F220" i="4"/>
  <c r="D240" i="4"/>
  <c r="F240" i="4"/>
  <c r="D244" i="4"/>
  <c r="F244" i="4"/>
  <c r="D248" i="4"/>
  <c r="F262" i="4"/>
  <c r="D268" i="4"/>
  <c r="D274" i="4"/>
  <c r="F274" i="4"/>
  <c r="D282" i="4"/>
  <c r="F282" i="4"/>
  <c r="D296" i="4"/>
  <c r="F296" i="4"/>
  <c r="D310" i="4"/>
  <c r="F310" i="4"/>
  <c r="D314" i="4"/>
  <c r="F314" i="4"/>
  <c r="D322" i="4"/>
  <c r="F322" i="4"/>
  <c r="D328" i="4"/>
  <c r="F328" i="4"/>
  <c r="D334" i="4"/>
  <c r="F334" i="4"/>
  <c r="D338" i="4"/>
  <c r="F338" i="4"/>
  <c r="D348" i="4"/>
  <c r="F348" i="4"/>
  <c r="F25" i="4"/>
  <c r="D25" i="4"/>
  <c r="F29" i="4"/>
  <c r="D29" i="4"/>
  <c r="F37" i="4"/>
  <c r="D37" i="4"/>
  <c r="F45" i="4"/>
  <c r="D45" i="4"/>
  <c r="F53" i="4"/>
  <c r="D53" i="4"/>
  <c r="D69" i="4"/>
  <c r="F73" i="4"/>
  <c r="D73" i="4"/>
  <c r="F79" i="4"/>
  <c r="D79" i="4"/>
  <c r="F87" i="4"/>
  <c r="D87" i="4"/>
  <c r="F95" i="4"/>
  <c r="D95" i="4"/>
  <c r="D103" i="4"/>
  <c r="F119" i="4"/>
  <c r="D119" i="4"/>
  <c r="F127" i="4"/>
  <c r="D127" i="4"/>
  <c r="F133" i="4"/>
  <c r="D133" i="4"/>
  <c r="F147" i="4"/>
  <c r="D147" i="4"/>
  <c r="F153" i="4"/>
  <c r="D153" i="4"/>
  <c r="F167" i="4"/>
  <c r="D167" i="4"/>
  <c r="D171" i="4"/>
  <c r="F177" i="4"/>
  <c r="D177" i="4"/>
  <c r="F185" i="4"/>
  <c r="D185" i="4"/>
  <c r="F195" i="4"/>
  <c r="D195" i="4"/>
  <c r="F199" i="4"/>
  <c r="D199" i="4"/>
  <c r="F203" i="4"/>
  <c r="D203" i="4"/>
  <c r="F221" i="4"/>
  <c r="D221" i="4"/>
  <c r="F225" i="4"/>
  <c r="D225" i="4"/>
  <c r="F231" i="4"/>
  <c r="D231" i="4"/>
  <c r="F235" i="4"/>
  <c r="D235" i="4"/>
  <c r="F239" i="4"/>
  <c r="D239" i="4"/>
  <c r="F245" i="4"/>
  <c r="D245" i="4"/>
  <c r="F249" i="4"/>
  <c r="D249" i="4"/>
  <c r="F259" i="4"/>
  <c r="D259" i="4"/>
  <c r="F271" i="4"/>
  <c r="D271" i="4"/>
  <c r="F277" i="4"/>
  <c r="D277" i="4"/>
  <c r="F283" i="4"/>
  <c r="D283" i="4"/>
  <c r="F289" i="4"/>
  <c r="D289" i="4"/>
  <c r="F299" i="4"/>
  <c r="D299" i="4"/>
  <c r="F313" i="4"/>
  <c r="D313" i="4"/>
  <c r="D366" i="4"/>
  <c r="F366" i="4"/>
  <c r="D370" i="4"/>
  <c r="F370" i="4"/>
  <c r="D383" i="4"/>
  <c r="F383" i="4"/>
  <c r="D391" i="4"/>
  <c r="F391" i="4"/>
  <c r="D409" i="4"/>
  <c r="F409" i="4"/>
  <c r="D413" i="4"/>
  <c r="F413" i="4"/>
  <c r="D423" i="4"/>
  <c r="F423" i="4"/>
  <c r="D437" i="4"/>
  <c r="F437" i="4"/>
  <c r="D445" i="4"/>
  <c r="F445" i="4"/>
  <c r="D451" i="4"/>
  <c r="F451" i="4"/>
  <c r="D463" i="4"/>
  <c r="F463" i="4"/>
  <c r="D467" i="4"/>
  <c r="F467" i="4"/>
  <c r="D491" i="4"/>
  <c r="F491" i="4"/>
  <c r="D525" i="4"/>
  <c r="F525" i="4"/>
  <c r="D533" i="4"/>
  <c r="F533" i="4"/>
  <c r="D543" i="4"/>
  <c r="F543" i="4"/>
  <c r="D549" i="4"/>
  <c r="F549" i="4"/>
  <c r="D553" i="4"/>
  <c r="F553" i="4"/>
  <c r="D559" i="4"/>
  <c r="F559" i="4"/>
  <c r="F569" i="4"/>
  <c r="D581" i="4"/>
  <c r="D591" i="4"/>
  <c r="F591" i="4"/>
  <c r="D597" i="4"/>
  <c r="F597" i="4"/>
  <c r="D605" i="4"/>
  <c r="F605" i="4"/>
  <c r="D615" i="4"/>
  <c r="F615" i="4"/>
  <c r="D631" i="4"/>
  <c r="F631" i="4"/>
  <c r="D645" i="4"/>
  <c r="D651" i="4"/>
  <c r="F651" i="4"/>
  <c r="D663" i="4"/>
  <c r="F663" i="4"/>
  <c r="D669" i="4"/>
  <c r="F669" i="4"/>
  <c r="D673" i="4"/>
  <c r="D679" i="4"/>
  <c r="F679" i="4"/>
  <c r="D685" i="4"/>
  <c r="F685" i="4"/>
  <c r="D699" i="4"/>
  <c r="F699" i="4"/>
  <c r="F315" i="4"/>
  <c r="D315" i="4"/>
  <c r="F329" i="4"/>
  <c r="D329" i="4"/>
  <c r="F337" i="4"/>
  <c r="D337" i="4"/>
  <c r="F341" i="4"/>
  <c r="D341" i="4"/>
  <c r="F361" i="4"/>
  <c r="D361" i="4"/>
  <c r="F371" i="4"/>
  <c r="D371" i="4"/>
  <c r="F374" i="4"/>
  <c r="D374" i="4"/>
  <c r="F380" i="4"/>
  <c r="D380" i="4"/>
  <c r="F386" i="4"/>
  <c r="D386" i="4"/>
  <c r="F406" i="4"/>
  <c r="D406" i="4"/>
  <c r="F426" i="4"/>
  <c r="D426" i="4"/>
  <c r="F430" i="4"/>
  <c r="D430" i="4"/>
  <c r="F434" i="4"/>
  <c r="D434" i="4"/>
  <c r="F444" i="4"/>
  <c r="D444" i="4"/>
  <c r="F468" i="4"/>
  <c r="D468" i="4"/>
  <c r="F478" i="4"/>
  <c r="D478" i="4"/>
  <c r="F494" i="4"/>
  <c r="D494" i="4"/>
  <c r="F502" i="4"/>
  <c r="D502" i="4"/>
  <c r="F506" i="4"/>
  <c r="D506" i="4"/>
  <c r="F516" i="4"/>
  <c r="D516" i="4"/>
  <c r="F526" i="4"/>
  <c r="D526" i="4"/>
  <c r="F558" i="4"/>
  <c r="D558" i="4"/>
  <c r="F562" i="4"/>
  <c r="D562" i="4"/>
  <c r="F566" i="4"/>
  <c r="D570" i="4"/>
  <c r="F578" i="4"/>
  <c r="D578" i="4"/>
  <c r="F592" i="4"/>
  <c r="D592" i="4"/>
  <c r="F600" i="4"/>
  <c r="D600" i="4"/>
  <c r="F604" i="4"/>
  <c r="D604" i="4"/>
  <c r="F616" i="4"/>
  <c r="D616" i="4"/>
  <c r="F620" i="4"/>
  <c r="D620" i="4"/>
  <c r="F624" i="4"/>
  <c r="D624" i="4"/>
  <c r="F630" i="4"/>
  <c r="D630" i="4"/>
  <c r="F638" i="4"/>
  <c r="D638" i="4"/>
  <c r="F656" i="4"/>
  <c r="D656" i="4"/>
  <c r="F666" i="4"/>
  <c r="D666" i="4"/>
  <c r="D674" i="4"/>
  <c r="F682" i="4"/>
  <c r="D682" i="4"/>
  <c r="F686" i="4"/>
  <c r="D686" i="4"/>
  <c r="F704" i="4"/>
  <c r="D704" i="4"/>
  <c r="D710" i="4"/>
  <c r="F711" i="4"/>
  <c r="D711" i="4"/>
  <c r="D740" i="4"/>
  <c r="F740" i="4"/>
  <c r="D752" i="4"/>
  <c r="F752" i="4"/>
  <c r="D762" i="4"/>
  <c r="F762" i="4"/>
  <c r="D782" i="4"/>
  <c r="F782" i="4"/>
  <c r="D788" i="4"/>
  <c r="F788" i="4"/>
  <c r="D808" i="4"/>
  <c r="F808" i="4"/>
  <c r="D820" i="4"/>
  <c r="F820" i="4"/>
  <c r="D824" i="4"/>
  <c r="F824" i="4"/>
  <c r="D828" i="4"/>
  <c r="F828" i="4"/>
  <c r="D844" i="4"/>
  <c r="F844" i="4"/>
  <c r="D856" i="4"/>
  <c r="F856" i="4"/>
  <c r="D862" i="4"/>
  <c r="F862" i="4"/>
  <c r="D882" i="4"/>
  <c r="F882" i="4"/>
  <c r="F719" i="4"/>
  <c r="D719" i="4"/>
  <c r="F729" i="4"/>
  <c r="D729" i="4"/>
  <c r="F735" i="4"/>
  <c r="F751" i="4"/>
  <c r="D751" i="4"/>
  <c r="F765" i="4"/>
  <c r="D765" i="4"/>
  <c r="F769" i="4"/>
  <c r="D769" i="4"/>
  <c r="F773" i="4"/>
  <c r="D773" i="4"/>
  <c r="F781" i="4"/>
  <c r="D781" i="4"/>
  <c r="F785" i="4"/>
  <c r="D785" i="4"/>
  <c r="F791" i="4"/>
  <c r="D791" i="4"/>
  <c r="F803" i="4"/>
  <c r="D803" i="4"/>
  <c r="D821" i="4"/>
  <c r="F833" i="4"/>
  <c r="D833" i="4"/>
  <c r="F839" i="4"/>
  <c r="D839" i="4"/>
  <c r="F851" i="4"/>
  <c r="D851" i="4"/>
  <c r="D859" i="4"/>
  <c r="F867" i="4"/>
  <c r="D867" i="4"/>
  <c r="F885" i="4"/>
  <c r="D885" i="4"/>
  <c r="C1006" i="4"/>
  <c r="C966" i="4"/>
  <c r="C950" i="4"/>
  <c r="C914" i="4"/>
  <c r="C894" i="4"/>
  <c r="C1013" i="4"/>
  <c r="C1009" i="4"/>
  <c r="C957" i="4"/>
  <c r="C937" i="4"/>
  <c r="C893" i="4"/>
  <c r="C1008" i="4"/>
  <c r="C972" i="4"/>
  <c r="C960" i="4"/>
  <c r="C936" i="4"/>
  <c r="C928" i="4"/>
  <c r="C979" i="4"/>
  <c r="C975" i="4"/>
  <c r="C951" i="4"/>
  <c r="C935" i="4"/>
  <c r="D22" i="4"/>
  <c r="F22" i="4"/>
  <c r="D32" i="4"/>
  <c r="F32" i="4"/>
  <c r="D36" i="4"/>
  <c r="F36" i="4"/>
  <c r="D40" i="4"/>
  <c r="F40" i="4"/>
  <c r="D44" i="4"/>
  <c r="F44" i="4"/>
  <c r="D48" i="4"/>
  <c r="F48" i="4"/>
  <c r="D58" i="4"/>
  <c r="D70" i="4"/>
  <c r="F70" i="4"/>
  <c r="D80" i="4"/>
  <c r="F80" i="4"/>
  <c r="D94" i="4"/>
  <c r="F94" i="4"/>
  <c r="D100" i="4"/>
  <c r="F100" i="4"/>
  <c r="D108" i="4"/>
  <c r="F108" i="4"/>
  <c r="F116" i="4"/>
  <c r="D122" i="4"/>
  <c r="F122" i="4"/>
  <c r="D126" i="4"/>
  <c r="F126" i="4"/>
  <c r="D130" i="4"/>
  <c r="F130" i="4"/>
  <c r="D136" i="4"/>
  <c r="F136" i="4"/>
  <c r="D148" i="4"/>
  <c r="F148" i="4"/>
  <c r="D152" i="4"/>
  <c r="F152" i="4"/>
  <c r="D160" i="4"/>
  <c r="F160" i="4"/>
  <c r="D164" i="4"/>
  <c r="F164" i="4"/>
  <c r="D176" i="4"/>
  <c r="D188" i="4"/>
  <c r="F188" i="4"/>
  <c r="D198" i="4"/>
  <c r="F198" i="4"/>
  <c r="D204" i="4"/>
  <c r="F204" i="4"/>
  <c r="D210" i="4"/>
  <c r="F210" i="4"/>
  <c r="D224" i="4"/>
  <c r="F224" i="4"/>
  <c r="D228" i="4"/>
  <c r="F228" i="4"/>
  <c r="D242" i="4"/>
  <c r="F242" i="4"/>
  <c r="D246" i="4"/>
  <c r="F246" i="4"/>
  <c r="D254" i="4"/>
  <c r="F254" i="4"/>
  <c r="D266" i="4"/>
  <c r="F266" i="4"/>
  <c r="D272" i="4"/>
  <c r="F272" i="4"/>
  <c r="D284" i="4"/>
  <c r="F284" i="4"/>
  <c r="D294" i="4"/>
  <c r="F294" i="4"/>
  <c r="D298" i="4"/>
  <c r="F298" i="4"/>
  <c r="D312" i="4"/>
  <c r="F312" i="4"/>
  <c r="D316" i="4"/>
  <c r="F316" i="4"/>
  <c r="D320" i="4"/>
  <c r="F320" i="4"/>
  <c r="D324" i="4"/>
  <c r="F324" i="4"/>
  <c r="D330" i="4"/>
  <c r="F330" i="4"/>
  <c r="D336" i="4"/>
  <c r="F336" i="4"/>
  <c r="D340" i="4"/>
  <c r="F340" i="4"/>
  <c r="D352" i="4"/>
  <c r="F352" i="4"/>
  <c r="F27" i="4"/>
  <c r="D27" i="4"/>
  <c r="F33" i="4"/>
  <c r="D33" i="4"/>
  <c r="F39" i="4"/>
  <c r="D39" i="4"/>
  <c r="F47" i="4"/>
  <c r="D47" i="4"/>
  <c r="F71" i="4"/>
  <c r="D71" i="4"/>
  <c r="F77" i="4"/>
  <c r="D77" i="4"/>
  <c r="F83" i="4"/>
  <c r="D83" i="4"/>
  <c r="F89" i="4"/>
  <c r="D89" i="4"/>
  <c r="F101" i="4"/>
  <c r="D101" i="4"/>
  <c r="F111" i="4"/>
  <c r="D111" i="4"/>
  <c r="F121" i="4"/>
  <c r="D121" i="4"/>
  <c r="F143" i="4"/>
  <c r="D143" i="4"/>
  <c r="F151" i="4"/>
  <c r="D151" i="4"/>
  <c r="F155" i="4"/>
  <c r="D155" i="4"/>
  <c r="F173" i="4"/>
  <c r="D173" i="4"/>
  <c r="F183" i="4"/>
  <c r="D183" i="4"/>
  <c r="F193" i="4"/>
  <c r="D193" i="4"/>
  <c r="F197" i="4"/>
  <c r="D197" i="4"/>
  <c r="F201" i="4"/>
  <c r="D201" i="4"/>
  <c r="F205" i="4"/>
  <c r="D205" i="4"/>
  <c r="F223" i="4"/>
  <c r="D223" i="4"/>
  <c r="F233" i="4"/>
  <c r="D233" i="4"/>
  <c r="F237" i="4"/>
  <c r="D237" i="4"/>
  <c r="F241" i="4"/>
  <c r="D241" i="4"/>
  <c r="F247" i="4"/>
  <c r="F253" i="4"/>
  <c r="D253" i="4"/>
  <c r="F257" i="4"/>
  <c r="D257" i="4"/>
  <c r="F267" i="4"/>
  <c r="D267" i="4"/>
  <c r="F273" i="4"/>
  <c r="D273" i="4"/>
  <c r="F287" i="4"/>
  <c r="D287" i="4"/>
  <c r="F291" i="4"/>
  <c r="D291" i="4"/>
  <c r="F297" i="4"/>
  <c r="F303" i="4"/>
  <c r="D303" i="4"/>
  <c r="F311" i="4"/>
  <c r="D311" i="4"/>
  <c r="D368" i="4"/>
  <c r="D381" i="4"/>
  <c r="F381" i="4"/>
  <c r="D387" i="4"/>
  <c r="F387" i="4"/>
  <c r="D403" i="4"/>
  <c r="F403" i="4"/>
  <c r="D407" i="4"/>
  <c r="F407" i="4"/>
  <c r="D411" i="4"/>
  <c r="F411" i="4"/>
  <c r="D417" i="4"/>
  <c r="F417" i="4"/>
  <c r="D425" i="4"/>
  <c r="F425" i="4"/>
  <c r="D433" i="4"/>
  <c r="F433" i="4"/>
  <c r="D441" i="4"/>
  <c r="F441" i="4"/>
  <c r="D447" i="4"/>
  <c r="F447" i="4"/>
  <c r="D457" i="4"/>
  <c r="F457" i="4"/>
  <c r="D461" i="4"/>
  <c r="F461" i="4"/>
  <c r="D465" i="4"/>
  <c r="F465" i="4"/>
  <c r="D477" i="4"/>
  <c r="F477" i="4"/>
  <c r="D499" i="4"/>
  <c r="F499" i="4"/>
  <c r="D507" i="4"/>
  <c r="F507" i="4"/>
  <c r="D511" i="4"/>
  <c r="F511" i="4"/>
  <c r="D541" i="4"/>
  <c r="F541" i="4"/>
  <c r="D545" i="4"/>
  <c r="F545" i="4"/>
  <c r="D579" i="4"/>
  <c r="F579" i="4"/>
  <c r="D583" i="4"/>
  <c r="F583" i="4"/>
  <c r="D601" i="4"/>
  <c r="F601" i="4"/>
  <c r="D619" i="4"/>
  <c r="F619" i="4"/>
  <c r="D629" i="4"/>
  <c r="F629" i="4"/>
  <c r="D637" i="4"/>
  <c r="F637" i="4"/>
  <c r="D643" i="4"/>
  <c r="F643" i="4"/>
  <c r="D649" i="4"/>
  <c r="F649" i="4"/>
  <c r="D655" i="4"/>
  <c r="F655" i="4"/>
  <c r="D665" i="4"/>
  <c r="F665" i="4"/>
  <c r="D671" i="4"/>
  <c r="F671" i="4"/>
  <c r="D675" i="4"/>
  <c r="F675" i="4"/>
  <c r="D687" i="4"/>
  <c r="F687" i="4"/>
  <c r="D695" i="4"/>
  <c r="F695" i="4"/>
  <c r="D703" i="4"/>
  <c r="F703" i="4"/>
  <c r="D709" i="4"/>
  <c r="F709" i="4"/>
  <c r="F317" i="4"/>
  <c r="D317" i="4"/>
  <c r="F327" i="4"/>
  <c r="D327" i="4"/>
  <c r="F333" i="4"/>
  <c r="D333" i="4"/>
  <c r="F339" i="4"/>
  <c r="D339" i="4"/>
  <c r="F343" i="4"/>
  <c r="D343" i="4"/>
  <c r="F359" i="4"/>
  <c r="D359" i="4"/>
  <c r="F367" i="4"/>
  <c r="D367" i="4"/>
  <c r="F373" i="4"/>
  <c r="D373" i="4"/>
  <c r="F376" i="4"/>
  <c r="D376" i="4"/>
  <c r="F384" i="4"/>
  <c r="D384" i="4"/>
  <c r="F398" i="4"/>
  <c r="D398" i="4"/>
  <c r="F420" i="4"/>
  <c r="D420" i="4"/>
  <c r="F428" i="4"/>
  <c r="D428" i="4"/>
  <c r="F432" i="4"/>
  <c r="D432" i="4"/>
  <c r="F438" i="4"/>
  <c r="D438" i="4"/>
  <c r="F442" i="4"/>
  <c r="D442" i="4"/>
  <c r="F448" i="4"/>
  <c r="D448" i="4"/>
  <c r="F464" i="4"/>
  <c r="D464" i="4"/>
  <c r="F472" i="4"/>
  <c r="D472" i="4"/>
  <c r="F496" i="4"/>
  <c r="D496" i="4"/>
  <c r="F504" i="4"/>
  <c r="D504" i="4"/>
  <c r="F508" i="4"/>
  <c r="D508" i="4"/>
  <c r="F514" i="4"/>
  <c r="F520" i="4"/>
  <c r="D520" i="4"/>
  <c r="F528" i="4"/>
  <c r="D528" i="4"/>
  <c r="F552" i="4"/>
  <c r="D552" i="4"/>
  <c r="F560" i="4"/>
  <c r="D560" i="4"/>
  <c r="F564" i="4"/>
  <c r="D564" i="4"/>
  <c r="F568" i="4"/>
  <c r="D568" i="4"/>
  <c r="F572" i="4"/>
  <c r="F584" i="4"/>
  <c r="D584" i="4"/>
  <c r="F588" i="4"/>
  <c r="D588" i="4"/>
  <c r="F598" i="4"/>
  <c r="D598" i="4"/>
  <c r="F602" i="4"/>
  <c r="D602" i="4"/>
  <c r="F608" i="4"/>
  <c r="D608" i="4"/>
  <c r="F618" i="4"/>
  <c r="D618" i="4"/>
  <c r="F622" i="4"/>
  <c r="D622" i="4"/>
  <c r="F640" i="4"/>
  <c r="D640" i="4"/>
  <c r="F658" i="4"/>
  <c r="D658" i="4"/>
  <c r="F662" i="4"/>
  <c r="D662" i="4"/>
  <c r="F668" i="4"/>
  <c r="D668" i="4"/>
  <c r="F680" i="4"/>
  <c r="D680" i="4"/>
  <c r="F684" i="4"/>
  <c r="D684" i="4"/>
  <c r="F708" i="4"/>
  <c r="D708" i="4"/>
  <c r="D716" i="4"/>
  <c r="F716" i="4"/>
  <c r="D728" i="4"/>
  <c r="F728" i="4"/>
  <c r="D738" i="4"/>
  <c r="F738" i="4"/>
  <c r="D744" i="4"/>
  <c r="F744" i="4"/>
  <c r="D756" i="4"/>
  <c r="F756" i="4"/>
  <c r="D786" i="4"/>
  <c r="D792" i="4"/>
  <c r="F792" i="4"/>
  <c r="D800" i="4"/>
  <c r="F800" i="4"/>
  <c r="D818" i="4"/>
  <c r="F818" i="4"/>
  <c r="D826" i="4"/>
  <c r="F826" i="4"/>
  <c r="D840" i="4"/>
  <c r="F840" i="4"/>
  <c r="D850" i="4"/>
  <c r="F850" i="4"/>
  <c r="D858" i="4"/>
  <c r="F858" i="4"/>
  <c r="D874" i="4"/>
  <c r="F874" i="4"/>
  <c r="D892" i="4"/>
  <c r="F892" i="4"/>
  <c r="F721" i="4"/>
  <c r="D721" i="4"/>
  <c r="F727" i="4"/>
  <c r="D727" i="4"/>
  <c r="F731" i="4"/>
  <c r="D731" i="4"/>
  <c r="F737" i="4"/>
  <c r="D737" i="4"/>
  <c r="F749" i="4"/>
  <c r="D749" i="4"/>
  <c r="F755" i="4"/>
  <c r="D755" i="4"/>
  <c r="F761" i="4"/>
  <c r="D761" i="4"/>
  <c r="F767" i="4"/>
  <c r="D767" i="4"/>
  <c r="F771" i="4"/>
  <c r="D771" i="4"/>
  <c r="F779" i="4"/>
  <c r="D779" i="4"/>
  <c r="D783" i="4"/>
  <c r="F787" i="4"/>
  <c r="D787" i="4"/>
  <c r="F793" i="4"/>
  <c r="D793" i="4"/>
  <c r="F831" i="4"/>
  <c r="D831" i="4"/>
  <c r="F835" i="4"/>
  <c r="D835" i="4"/>
  <c r="F845" i="4"/>
  <c r="D845" i="4"/>
  <c r="F861" i="4"/>
  <c r="D861" i="4"/>
  <c r="F865" i="4"/>
  <c r="D865" i="4"/>
  <c r="F869" i="4"/>
  <c r="D869" i="4"/>
  <c r="G1005" i="4"/>
  <c r="G1001" i="4"/>
  <c r="G993" i="4"/>
  <c r="G985" i="4"/>
  <c r="G981" i="4"/>
  <c r="G977" i="4"/>
  <c r="G973" i="4"/>
  <c r="G969" i="4"/>
  <c r="G965" i="4"/>
  <c r="G961" i="4"/>
  <c r="G953" i="4"/>
  <c r="G949" i="4"/>
  <c r="G945" i="4"/>
  <c r="G941" i="4"/>
  <c r="G929" i="4"/>
  <c r="G921" i="4"/>
  <c r="G917" i="4"/>
  <c r="G909" i="4"/>
  <c r="G905" i="4"/>
  <c r="G901" i="4"/>
  <c r="G897" i="4"/>
  <c r="G988" i="4"/>
  <c r="G984" i="4"/>
  <c r="G980" i="4"/>
  <c r="G968" i="4"/>
  <c r="G964" i="4"/>
  <c r="G952" i="4"/>
  <c r="G948" i="4"/>
  <c r="G944" i="4"/>
  <c r="G924" i="4"/>
  <c r="G920" i="4"/>
  <c r="G912" i="4"/>
  <c r="G908" i="4"/>
  <c r="G904" i="4"/>
  <c r="D292" i="4"/>
  <c r="D809" i="4"/>
  <c r="D636" i="4"/>
  <c r="F510" i="4"/>
  <c r="F705" i="4"/>
  <c r="G705" i="4"/>
  <c r="D857" i="4"/>
  <c r="G857" i="4"/>
  <c r="F810" i="4"/>
  <c r="G810" i="4"/>
  <c r="D681" i="4"/>
  <c r="G681" i="4"/>
  <c r="F890" i="4"/>
  <c r="F625" i="4"/>
  <c r="D295" i="4"/>
  <c r="D279" i="4"/>
  <c r="D739" i="4"/>
  <c r="G739" i="4"/>
  <c r="F542" i="4"/>
  <c r="G542" i="4"/>
  <c r="F431" i="4"/>
  <c r="G431" i="4"/>
  <c r="D889" i="4"/>
  <c r="G889" i="4"/>
  <c r="F745" i="4"/>
  <c r="F229" i="4"/>
  <c r="D458" i="4"/>
  <c r="F863" i="4"/>
  <c r="F757" i="4"/>
  <c r="D522" i="4"/>
  <c r="G522" i="4"/>
  <c r="D796" i="4"/>
  <c r="D459" i="4"/>
  <c r="G459" i="4"/>
  <c r="D774" i="4"/>
  <c r="G774" i="4"/>
  <c r="D886" i="4"/>
  <c r="G886" i="4"/>
  <c r="D492" i="4"/>
  <c r="G492" i="4"/>
  <c r="F169" i="4"/>
  <c r="G956" i="4"/>
  <c r="D660" i="4"/>
  <c r="G660" i="4"/>
  <c r="D397" i="4"/>
  <c r="G397" i="4"/>
  <c r="F628" i="4"/>
  <c r="G628" i="4"/>
  <c r="F613" i="4"/>
  <c r="G613" i="4"/>
  <c r="D557" i="4"/>
  <c r="G557" i="4"/>
  <c r="F747" i="4"/>
  <c r="G747" i="4"/>
  <c r="D255" i="4"/>
  <c r="F395" i="4"/>
  <c r="G395" i="4"/>
  <c r="F639" i="4"/>
  <c r="G639" i="4"/>
  <c r="F551" i="4"/>
  <c r="G551" i="4"/>
  <c r="F814" i="4"/>
  <c r="G814" i="4"/>
  <c r="D801" i="4"/>
  <c r="G801" i="4"/>
  <c r="F88" i="4"/>
  <c r="G88" i="4"/>
  <c r="G1004" i="4"/>
  <c r="F723" i="4"/>
  <c r="G723" i="4"/>
  <c r="D524" i="4"/>
  <c r="G524" i="4"/>
  <c r="F276" i="4"/>
  <c r="G276" i="4"/>
  <c r="D440" i="4"/>
  <c r="G440" i="4"/>
  <c r="D595" i="4"/>
  <c r="G595" i="4"/>
  <c r="F377" i="4"/>
  <c r="G377" i="4"/>
  <c r="F776" i="4"/>
  <c r="G776" i="4"/>
  <c r="G896" i="4"/>
  <c r="G916" i="4"/>
  <c r="D778" i="4"/>
  <c r="F778" i="4"/>
  <c r="D509" i="4"/>
  <c r="F509" i="4"/>
  <c r="D46" i="4"/>
  <c r="F46" i="4"/>
  <c r="F67" i="4"/>
  <c r="D67" i="4"/>
  <c r="D529" i="4"/>
  <c r="F529" i="4"/>
  <c r="D42" i="4"/>
  <c r="F42" i="4"/>
  <c r="F309" i="4"/>
  <c r="D309" i="4"/>
  <c r="D689" i="4"/>
  <c r="F689" i="4"/>
  <c r="F702" i="4"/>
  <c r="G702" i="4"/>
  <c r="D567" i="4"/>
  <c r="F567" i="4"/>
  <c r="F717" i="4"/>
  <c r="D717" i="4"/>
  <c r="G717" i="4"/>
  <c r="D830" i="4"/>
  <c r="F830" i="4"/>
  <c r="F129" i="4"/>
  <c r="D129" i="4"/>
  <c r="D732" i="4"/>
  <c r="F732" i="4"/>
  <c r="D128" i="4"/>
  <c r="F128" i="4"/>
  <c r="G128" i="4"/>
  <c r="D379" i="4"/>
  <c r="F379" i="4"/>
  <c r="F325" i="4"/>
  <c r="D325" i="4"/>
  <c r="D822" i="4"/>
  <c r="F822" i="4"/>
  <c r="G932" i="4"/>
  <c r="F360" i="4"/>
  <c r="G360" i="4"/>
  <c r="D586" i="4"/>
  <c r="G586" i="4"/>
  <c r="D355" i="4"/>
  <c r="G355" i="4"/>
  <c r="F501" i="4"/>
  <c r="G501" i="4"/>
  <c r="F405" i="4"/>
  <c r="G405" i="4"/>
  <c r="F318" i="4"/>
  <c r="G318" i="4"/>
  <c r="F226" i="4"/>
  <c r="G226" i="4"/>
  <c r="G882" i="4"/>
  <c r="G900" i="4"/>
  <c r="G967" i="4"/>
  <c r="G913" i="4"/>
  <c r="F877" i="4"/>
  <c r="G877" i="4"/>
  <c r="F724" i="4"/>
  <c r="G724" i="4"/>
  <c r="G940" i="4"/>
  <c r="G782" i="4"/>
  <c r="G995" i="4"/>
  <c r="G1016" i="4"/>
  <c r="G796" i="4"/>
  <c r="G625" i="4"/>
  <c r="G525" i="4"/>
  <c r="G413" i="4"/>
  <c r="G274" i="4"/>
  <c r="G140" i="4"/>
  <c r="G788" i="4"/>
  <c r="G699" i="4"/>
  <c r="G581" i="4"/>
  <c r="G463" i="4"/>
  <c r="G296" i="4"/>
  <c r="G162" i="4"/>
  <c r="D797" i="4"/>
  <c r="G797" i="4"/>
  <c r="F834" i="4"/>
  <c r="G834" i="4"/>
  <c r="G591" i="4"/>
  <c r="G445" i="4"/>
  <c r="G244" i="4"/>
  <c r="G118" i="4"/>
  <c r="G820" i="4"/>
  <c r="G673" i="4"/>
  <c r="G549" i="4"/>
  <c r="G409" i="4"/>
  <c r="G348" i="4"/>
  <c r="G240" i="4"/>
  <c r="G114" i="4"/>
  <c r="D881" i="4"/>
  <c r="G881" i="4"/>
  <c r="G669" i="4"/>
  <c r="G605" i="4"/>
  <c r="G569" i="4"/>
  <c r="G543" i="4"/>
  <c r="G338" i="4"/>
  <c r="G292" i="4"/>
  <c r="G262" i="4"/>
  <c r="G196" i="4"/>
  <c r="G154" i="4"/>
  <c r="G106" i="4"/>
  <c r="G78" i="4"/>
  <c r="G856" i="4"/>
  <c r="G651" i="4"/>
  <c r="G467" i="4"/>
  <c r="G366" i="4"/>
  <c r="G328" i="4"/>
  <c r="G206" i="4"/>
  <c r="G90" i="4"/>
  <c r="G890" i="4"/>
  <c r="G645" i="4"/>
  <c r="G383" i="4"/>
  <c r="G322" i="4"/>
  <c r="G202" i="4"/>
  <c r="G84" i="4"/>
  <c r="G824" i="4"/>
  <c r="G679" i="4"/>
  <c r="G553" i="4"/>
  <c r="G391" i="4"/>
  <c r="G310" i="4"/>
  <c r="G172" i="4"/>
  <c r="G56" i="4"/>
  <c r="G844" i="4"/>
  <c r="G615" i="4"/>
  <c r="G437" i="4"/>
  <c r="G268" i="4"/>
  <c r="G132" i="4"/>
  <c r="G862" i="4"/>
  <c r="G828" i="4"/>
  <c r="G808" i="4"/>
  <c r="G685" i="4"/>
  <c r="G663" i="4"/>
  <c r="G631" i="4"/>
  <c r="G597" i="4"/>
  <c r="G559" i="4"/>
  <c r="G533" i="4"/>
  <c r="G491" i="4"/>
  <c r="G451" i="4"/>
  <c r="G423" i="4"/>
  <c r="G370" i="4"/>
  <c r="G334" i="4"/>
  <c r="G314" i="4"/>
  <c r="G282" i="4"/>
  <c r="G248" i="4"/>
  <c r="G220" i="4"/>
  <c r="G182" i="4"/>
  <c r="G150" i="4"/>
  <c r="G124" i="4"/>
  <c r="G98" i="4"/>
  <c r="G66" i="4"/>
  <c r="G38" i="4"/>
  <c r="G34" i="4"/>
  <c r="G28" i="4"/>
  <c r="G20" i="4"/>
  <c r="G892" i="4"/>
  <c r="G874" i="4"/>
  <c r="G858" i="4"/>
  <c r="G850" i="4"/>
  <c r="G840" i="4"/>
  <c r="G826" i="4"/>
  <c r="G818" i="4"/>
  <c r="G800" i="4"/>
  <c r="G792" i="4"/>
  <c r="G786" i="4"/>
  <c r="G756" i="4"/>
  <c r="G744" i="4"/>
  <c r="G738" i="4"/>
  <c r="G728" i="4"/>
  <c r="G716" i="4"/>
  <c r="G709" i="4"/>
  <c r="G703" i="4"/>
  <c r="G695" i="4"/>
  <c r="G687" i="4"/>
  <c r="G675" i="4"/>
  <c r="G671" i="4"/>
  <c r="G665" i="4"/>
  <c r="G655" i="4"/>
  <c r="G649" i="4"/>
  <c r="G643" i="4"/>
  <c r="G637" i="4"/>
  <c r="G629" i="4"/>
  <c r="G619" i="4"/>
  <c r="G601" i="4"/>
  <c r="G583" i="4"/>
  <c r="G579" i="4"/>
  <c r="G545" i="4"/>
  <c r="G541" i="4"/>
  <c r="G511" i="4"/>
  <c r="G507" i="4"/>
  <c r="G499" i="4"/>
  <c r="G477" i="4"/>
  <c r="G465" i="4"/>
  <c r="G461" i="4"/>
  <c r="G457" i="4"/>
  <c r="G447" i="4"/>
  <c r="G441" i="4"/>
  <c r="G433" i="4"/>
  <c r="G425" i="4"/>
  <c r="G417" i="4"/>
  <c r="G411" i="4"/>
  <c r="G407" i="4"/>
  <c r="G403" i="4"/>
  <c r="G387" i="4"/>
  <c r="G381" i="4"/>
  <c r="G368" i="4"/>
  <c r="G352" i="4"/>
  <c r="G340" i="4"/>
  <c r="G336" i="4"/>
  <c r="G330" i="4"/>
  <c r="G324" i="4"/>
  <c r="G320" i="4"/>
  <c r="G316" i="4"/>
  <c r="G312" i="4"/>
  <c r="G298" i="4"/>
  <c r="G294" i="4"/>
  <c r="G284" i="4"/>
  <c r="G272" i="4"/>
  <c r="G266" i="4"/>
  <c r="G254" i="4"/>
  <c r="G246" i="4"/>
  <c r="G242" i="4"/>
  <c r="G228" i="4"/>
  <c r="G224" i="4"/>
  <c r="G210" i="4"/>
  <c r="G204" i="4"/>
  <c r="G198" i="4"/>
  <c r="G188" i="4"/>
  <c r="G176" i="4"/>
  <c r="G164" i="4"/>
  <c r="G160" i="4"/>
  <c r="G152" i="4"/>
  <c r="G148" i="4"/>
  <c r="G136" i="4"/>
  <c r="G130" i="4"/>
  <c r="G126" i="4"/>
  <c r="G122" i="4"/>
  <c r="G116" i="4"/>
  <c r="G108" i="4"/>
  <c r="G100" i="4"/>
  <c r="G94" i="4"/>
  <c r="G80" i="4"/>
  <c r="G70" i="4"/>
  <c r="G58" i="4"/>
  <c r="G48" i="4"/>
  <c r="G44" i="4"/>
  <c r="G40" i="4"/>
  <c r="G36" i="4"/>
  <c r="G32" i="4"/>
  <c r="G22" i="4"/>
  <c r="G885" i="4"/>
  <c r="G867" i="4"/>
  <c r="G863" i="4"/>
  <c r="G859" i="4"/>
  <c r="G851" i="4"/>
  <c r="G839" i="4"/>
  <c r="G833" i="4"/>
  <c r="G821" i="4"/>
  <c r="G803" i="4"/>
  <c r="G791" i="4"/>
  <c r="G785" i="4"/>
  <c r="G781" i="4"/>
  <c r="G711" i="4"/>
  <c r="G710" i="4"/>
  <c r="G704" i="4"/>
  <c r="G686" i="4"/>
  <c r="G682" i="4"/>
  <c r="G674" i="4"/>
  <c r="G666" i="4"/>
  <c r="D935" i="4"/>
  <c r="F935" i="4"/>
  <c r="D975" i="4"/>
  <c r="F975" i="4"/>
  <c r="F928" i="4"/>
  <c r="D928" i="4"/>
  <c r="F960" i="4"/>
  <c r="D960" i="4"/>
  <c r="F1008" i="4"/>
  <c r="D1008" i="4"/>
  <c r="D937" i="4"/>
  <c r="F937" i="4"/>
  <c r="D1009" i="4"/>
  <c r="F1009" i="4"/>
  <c r="F894" i="4"/>
  <c r="D894" i="4"/>
  <c r="F950" i="4"/>
  <c r="D950" i="4"/>
  <c r="F1006" i="4"/>
  <c r="D1006" i="4"/>
  <c r="G869" i="4"/>
  <c r="G865" i="4"/>
  <c r="G861" i="4"/>
  <c r="G845" i="4"/>
  <c r="G835" i="4"/>
  <c r="G831" i="4"/>
  <c r="G809" i="4"/>
  <c r="G793" i="4"/>
  <c r="G787" i="4"/>
  <c r="G783" i="4"/>
  <c r="G779" i="4"/>
  <c r="G771" i="4"/>
  <c r="G767" i="4"/>
  <c r="G761" i="4"/>
  <c r="G755" i="4"/>
  <c r="G749" i="4"/>
  <c r="G745" i="4"/>
  <c r="G737" i="4"/>
  <c r="G731" i="4"/>
  <c r="G727" i="4"/>
  <c r="G721" i="4"/>
  <c r="G708" i="4"/>
  <c r="G684" i="4"/>
  <c r="G680" i="4"/>
  <c r="G668" i="4"/>
  <c r="G662" i="4"/>
  <c r="G658" i="4"/>
  <c r="G640" i="4"/>
  <c r="G636" i="4"/>
  <c r="G622" i="4"/>
  <c r="G618" i="4"/>
  <c r="G608" i="4"/>
  <c r="G602" i="4"/>
  <c r="G598" i="4"/>
  <c r="G588" i="4"/>
  <c r="G584" i="4"/>
  <c r="G572" i="4"/>
  <c r="G568" i="4"/>
  <c r="G564" i="4"/>
  <c r="G560" i="4"/>
  <c r="G552" i="4"/>
  <c r="G528" i="4"/>
  <c r="G520" i="4"/>
  <c r="G514" i="4"/>
  <c r="G508" i="4"/>
  <c r="G504" i="4"/>
  <c r="G496" i="4"/>
  <c r="G472" i="4"/>
  <c r="G464" i="4"/>
  <c r="G448" i="4"/>
  <c r="G442" i="4"/>
  <c r="G438" i="4"/>
  <c r="G432" i="4"/>
  <c r="G428" i="4"/>
  <c r="G420" i="4"/>
  <c r="G398" i="4"/>
  <c r="G384" i="4"/>
  <c r="G376" i="4"/>
  <c r="G373" i="4"/>
  <c r="G367" i="4"/>
  <c r="G359" i="4"/>
  <c r="G343" i="4"/>
  <c r="G339" i="4"/>
  <c r="G333" i="4"/>
  <c r="G327" i="4"/>
  <c r="G317" i="4"/>
  <c r="G311" i="4"/>
  <c r="G303" i="4"/>
  <c r="G297" i="4"/>
  <c r="G291" i="4"/>
  <c r="G287" i="4"/>
  <c r="G279" i="4"/>
  <c r="G273" i="4"/>
  <c r="G267" i="4"/>
  <c r="G257" i="4"/>
  <c r="G253" i="4"/>
  <c r="G247" i="4"/>
  <c r="G241" i="4"/>
  <c r="G237" i="4"/>
  <c r="G233" i="4"/>
  <c r="G229" i="4"/>
  <c r="G223" i="4"/>
  <c r="G205" i="4"/>
  <c r="G201" i="4"/>
  <c r="G197" i="4"/>
  <c r="G193" i="4"/>
  <c r="G183" i="4"/>
  <c r="G173" i="4"/>
  <c r="G169" i="4"/>
  <c r="G155" i="4"/>
  <c r="G151" i="4"/>
  <c r="G143" i="4"/>
  <c r="G121" i="4"/>
  <c r="G111" i="4"/>
  <c r="G101" i="4"/>
  <c r="G89" i="4"/>
  <c r="G83" i="4"/>
  <c r="G77" i="4"/>
  <c r="G71" i="4"/>
  <c r="G47" i="4"/>
  <c r="G39" i="4"/>
  <c r="G33" i="4"/>
  <c r="G27" i="4"/>
  <c r="G762" i="4"/>
  <c r="G752" i="4"/>
  <c r="G740" i="4"/>
  <c r="D951" i="4"/>
  <c r="F951" i="4"/>
  <c r="D979" i="4"/>
  <c r="F979" i="4"/>
  <c r="F936" i="4"/>
  <c r="D936" i="4"/>
  <c r="F972" i="4"/>
  <c r="D972" i="4"/>
  <c r="D893" i="4"/>
  <c r="F893" i="4"/>
  <c r="D957" i="4"/>
  <c r="F957" i="4"/>
  <c r="D1013" i="4"/>
  <c r="F1013" i="4"/>
  <c r="F914" i="4"/>
  <c r="D914" i="4"/>
  <c r="F966" i="4"/>
  <c r="D966" i="4"/>
  <c r="G773" i="4"/>
  <c r="G769" i="4"/>
  <c r="G765" i="4"/>
  <c r="G757" i="4"/>
  <c r="G751" i="4"/>
  <c r="G735" i="4"/>
  <c r="G729" i="4"/>
  <c r="G719" i="4"/>
  <c r="G656" i="4"/>
  <c r="G638" i="4"/>
  <c r="G630" i="4"/>
  <c r="G624" i="4"/>
  <c r="G620" i="4"/>
  <c r="G616" i="4"/>
  <c r="G604" i="4"/>
  <c r="G600" i="4"/>
  <c r="G592" i="4"/>
  <c r="G578" i="4"/>
  <c r="G570" i="4"/>
  <c r="G566" i="4"/>
  <c r="G562" i="4"/>
  <c r="G558" i="4"/>
  <c r="G526" i="4"/>
  <c r="G516" i="4"/>
  <c r="G510" i="4"/>
  <c r="G506" i="4"/>
  <c r="G502" i="4"/>
  <c r="G494" i="4"/>
  <c r="G478" i="4"/>
  <c r="G468" i="4"/>
  <c r="G458" i="4"/>
  <c r="G444" i="4"/>
  <c r="G434" i="4"/>
  <c r="G430" i="4"/>
  <c r="G426" i="4"/>
  <c r="G406" i="4"/>
  <c r="G386" i="4"/>
  <c r="G380" i="4"/>
  <c r="G374" i="4"/>
  <c r="G371" i="4"/>
  <c r="G361" i="4"/>
  <c r="G341" i="4"/>
  <c r="G337" i="4"/>
  <c r="G329" i="4"/>
  <c r="G315" i="4"/>
  <c r="G313" i="4"/>
  <c r="G299" i="4"/>
  <c r="G295" i="4"/>
  <c r="G289" i="4"/>
  <c r="G283" i="4"/>
  <c r="G277" i="4"/>
  <c r="G271" i="4"/>
  <c r="G259" i="4"/>
  <c r="G255" i="4"/>
  <c r="G249" i="4"/>
  <c r="G245" i="4"/>
  <c r="G239" i="4"/>
  <c r="G235" i="4"/>
  <c r="G231" i="4"/>
  <c r="G225" i="4"/>
  <c r="G221" i="4"/>
  <c r="G203" i="4"/>
  <c r="G199" i="4"/>
  <c r="G195" i="4"/>
  <c r="G185" i="4"/>
  <c r="G177" i="4"/>
  <c r="G171" i="4"/>
  <c r="G167" i="4"/>
  <c r="G153" i="4"/>
  <c r="G147" i="4"/>
  <c r="G133" i="4"/>
  <c r="G127" i="4"/>
  <c r="G119" i="4"/>
  <c r="G103" i="4"/>
  <c r="G95" i="4"/>
  <c r="G87" i="4"/>
  <c r="G79" i="4"/>
  <c r="G73" i="4"/>
  <c r="G69" i="4"/>
  <c r="G53" i="4"/>
  <c r="G45" i="4"/>
  <c r="G37" i="4"/>
  <c r="G29" i="4"/>
  <c r="G25" i="4"/>
  <c r="G822" i="4"/>
  <c r="G567" i="4"/>
  <c r="G509" i="4"/>
  <c r="G379" i="4"/>
  <c r="G830" i="4"/>
  <c r="G309" i="4"/>
  <c r="G42" i="4"/>
  <c r="G732" i="4"/>
  <c r="G529" i="4"/>
  <c r="G778" i="4"/>
  <c r="G689" i="4"/>
  <c r="G67" i="4"/>
  <c r="G129" i="4"/>
  <c r="G325" i="4"/>
  <c r="G46" i="4"/>
  <c r="G1009" i="4"/>
  <c r="G937" i="4"/>
  <c r="G975" i="4"/>
  <c r="G935" i="4"/>
  <c r="G966" i="4"/>
  <c r="G914" i="4"/>
  <c r="G972" i="4"/>
  <c r="G936" i="4"/>
  <c r="G1013" i="4"/>
  <c r="G957" i="4"/>
  <c r="G893" i="4"/>
  <c r="G979" i="4"/>
  <c r="G951" i="4"/>
  <c r="G1006" i="4"/>
  <c r="G950" i="4"/>
  <c r="G894" i="4"/>
  <c r="G1008" i="4"/>
  <c r="G960" i="4"/>
  <c r="G928" i="4"/>
  <c r="B13" i="4"/>
  <c r="B12" i="4"/>
  <c r="B15" i="4"/>
  <c r="J21" i="4"/>
  <c r="J19" i="4"/>
  <c r="J20" i="4"/>
  <c r="B14" i="4"/>
  <c r="I12" i="4"/>
  <c r="I13" i="4"/>
  <c r="I14" i="4"/>
  <c r="K19" i="4"/>
  <c r="K20" i="4"/>
  <c r="K21" i="4"/>
  <c r="N19" i="4"/>
  <c r="G21" i="1" l="1"/>
  <c r="B12" i="1" s="1"/>
  <c r="N21" i="1" s="1"/>
  <c r="B14" i="1" l="1"/>
  <c r="B15" i="1"/>
  <c r="B13" i="1"/>
  <c r="B17" i="1" s="1"/>
  <c r="B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Use the frozen random numbers out in column AA to replicate the results in the book.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<sst xmlns="http://schemas.openxmlformats.org/spreadsheetml/2006/main" count="79" uniqueCount="46">
  <si>
    <t>Simulation of Walton's bookstore</t>
  </si>
  <si>
    <t>Cost data</t>
  </si>
  <si>
    <t>Demand distribution</t>
  </si>
  <si>
    <t>Unit cost</t>
  </si>
  <si>
    <t>Probability</t>
  </si>
  <si>
    <t>Cum Prob</t>
  </si>
  <si>
    <t>Demand</t>
  </si>
  <si>
    <t>Unit price</t>
  </si>
  <si>
    <t>Unit refund</t>
  </si>
  <si>
    <t>Decision variable</t>
  </si>
  <si>
    <t>Order quantity</t>
  </si>
  <si>
    <t>Summary measures for simulation below</t>
  </si>
  <si>
    <t>Average profit</t>
  </si>
  <si>
    <t>Stdev of profit</t>
  </si>
  <si>
    <t>Minimum profit</t>
  </si>
  <si>
    <t>Maximum profit</t>
  </si>
  <si>
    <t>Simulation</t>
  </si>
  <si>
    <t>Replication</t>
  </si>
  <si>
    <t>Revenue</t>
  </si>
  <si>
    <t>Cost</t>
  </si>
  <si>
    <t>Refund</t>
  </si>
  <si>
    <t>Profit</t>
  </si>
  <si>
    <t>Data table for average profit versus order quantity</t>
  </si>
  <si>
    <t>AvgProfit</t>
  </si>
  <si>
    <t>Random #</t>
  </si>
  <si>
    <t>Range names used:</t>
  </si>
  <si>
    <t>LookupTable</t>
  </si>
  <si>
    <t>=Model!$D$5:$F$9</t>
  </si>
  <si>
    <t>Order_quantity</t>
  </si>
  <si>
    <t>=Model!$B$9</t>
  </si>
  <si>
    <t>=Model!$G$19:$G$1018</t>
  </si>
  <si>
    <t>Unit_cost</t>
  </si>
  <si>
    <t>=Model!$B$4</t>
  </si>
  <si>
    <t>Unit_price</t>
  </si>
  <si>
    <t>=Model!$B$5</t>
  </si>
  <si>
    <t>Unit_refund</t>
  </si>
  <si>
    <t>=Model!$B$6</t>
  </si>
  <si>
    <t>Distribution of profit</t>
  </si>
  <si>
    <t>Value</t>
  </si>
  <si>
    <t>Frequency</t>
  </si>
  <si>
    <t>Rel. Freq.</t>
  </si>
  <si>
    <t>Average Profit</t>
  </si>
  <si>
    <t>Lower bound of CI</t>
  </si>
  <si>
    <t>Upper bound of CI</t>
  </si>
  <si>
    <t>sample mean - z*sample std/sqrt(n)</t>
  </si>
  <si>
    <t>sample mean + z*sample std/sqrt(n)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</si>
</sst>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0.0000"/>
    <numFmt numFmtId="165" formatCode="&quot;$&quot;#,##0;\-&quot;$&quot;#,##0"/>
    <numFmt numFmtId="166" formatCode="&quot;$&quot;#,##0.00;\-&quot;$&quot;#,##0.00"/>
    <numFmt numFmtId="167" formatCode="&quot;$&quot;#,##0.00"/>
  </numFmts>
  <fonts count="6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7" fontId="5" fillId="0" borderId="0" xfId="1" applyNumberFormat="1" applyFont="1" applyFill="1" applyBorder="1"/>
    <xf numFmtId="166" fontId="5" fillId="0" borderId="0" xfId="1" applyNumberFormat="1" applyFont="1" applyFill="1" applyBorder="1"/>
    <xf numFmtId="166" fontId="5" fillId="0" borderId="0" xfId="0" applyNumberFormat="1" applyFont="1"/>
    <xf numFmtId="7" fontId="5" fillId="0" borderId="0" xfId="0" applyNumberFormat="1" applyFont="1"/>
    <xf numFmtId="164" fontId="5" fillId="0" borderId="0" xfId="0" applyNumberFormat="1" applyFont="1"/>
    <xf numFmtId="165" fontId="5" fillId="0" borderId="0" xfId="1" applyNumberFormat="1" applyFont="1" applyFill="1" applyBorder="1"/>
    <xf numFmtId="0" fontId="4" fillId="0" borderId="0" xfId="0" quotePrefix="1" applyFont="1" applyAlignment="1">
      <alignment horizontal="left"/>
    </xf>
    <xf numFmtId="166" fontId="5" fillId="2" borderId="0" xfId="1" applyNumberFormat="1" applyFont="1" applyFill="1" applyBorder="1"/>
    <xf numFmtId="0" fontId="5" fillId="2" borderId="0" xfId="0" applyFont="1" applyFill="1"/>
    <xf numFmtId="2" fontId="5" fillId="2" borderId="0" xfId="0" applyNumberFormat="1" applyFont="1" applyFill="1"/>
    <xf numFmtId="0" fontId="5" fillId="3" borderId="0" xfId="0" applyFont="1" applyFill="1"/>
    <xf numFmtId="164" fontId="5" fillId="5" borderId="0" xfId="0" applyNumberFormat="1" applyFont="1" applyFill="1"/>
    <xf numFmtId="165" fontId="5" fillId="4" borderId="0" xfId="1" applyNumberFormat="1" applyFont="1" applyFill="1" applyBorder="1"/>
    <xf numFmtId="167" fontId="5" fillId="0" borderId="0" xfId="0" applyNumberFormat="1" applyFont="1"/>
    <xf numFmtId="0" fontId="5" fillId="0" borderId="1" xfId="0" quotePrefix="1" applyFont="1" applyBorder="1" applyAlignment="1">
      <alignment horizontal="right"/>
    </xf>
    <xf numFmtId="7" fontId="5" fillId="0" borderId="2" xfId="0" applyNumberFormat="1" applyFont="1" applyBorder="1"/>
    <xf numFmtId="0" fontId="5" fillId="0" borderId="3" xfId="0" applyFont="1" applyBorder="1"/>
    <xf numFmtId="7" fontId="5" fillId="0" borderId="4" xfId="0" applyNumberFormat="1" applyFont="1" applyBorder="1"/>
    <xf numFmtId="0" fontId="5" fillId="0" borderId="5" xfId="0" applyFont="1" applyBorder="1"/>
    <xf numFmtId="7" fontId="5" fillId="0" borderId="6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Frozen'!$M$20:$M$28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'Model Frozen'!$N$20:$N$28</c:f>
              <c:numCache>
                <c:formatCode>"$"#,##0.00_);\("$"#,##0.00\)</c:formatCode>
                <c:ptCount val="9"/>
                <c:pt idx="0">
                  <c:v>250</c:v>
                </c:pt>
                <c:pt idx="1">
                  <c:v>256.4375</c:v>
                </c:pt>
                <c:pt idx="2">
                  <c:v>262.875</c:v>
                </c:pt>
                <c:pt idx="3">
                  <c:v>233.5</c:v>
                </c:pt>
                <c:pt idx="4">
                  <c:v>204.125</c:v>
                </c:pt>
                <c:pt idx="5">
                  <c:v>120.1875</c:v>
                </c:pt>
                <c:pt idx="6">
                  <c:v>36.25</c:v>
                </c:pt>
                <c:pt idx="7">
                  <c:v>-76</c:v>
                </c:pt>
                <c:pt idx="8">
                  <c:v>-188.25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A-9940-B3E0-0A0D7D3F1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995768"/>
        <c:axId val="443994984"/>
      </c:barChart>
      <c:catAx>
        <c:axId val="443995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4984"/>
        <c:crosses val="autoZero"/>
        <c:auto val="1"/>
        <c:lblAlgn val="ctr"/>
        <c:lblOffset val="100"/>
        <c:noMultiLvlLbl val="0"/>
      </c:catAx>
      <c:valAx>
        <c:axId val="44399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561975</xdr:colOff>
      <xdr:row>10</xdr:row>
      <xdr:rowOff>28575</xdr:rowOff>
    </xdr:from>
    <xdr:to>
      <xdr:col>6</xdr:col>
      <xdr:colOff>276225</xdr:colOff>
      <xdr:row>15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95600" y="1933575"/>
          <a:ext cx="1828800" cy="10001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froze the random numbers in this sheet so that we could report</a:t>
          </a:r>
          <a:r>
            <a:rPr lang="en-US" sz="1100" baseline="0"/>
            <a:t> the same numbers in the book.</a:t>
          </a:r>
          <a:endParaRPr lang="en-US" sz="1100"/>
        </a:p>
      </xdr:txBody>
    </xdr:sp>
    <xdr:clientData/>
  </xdr:twoCellAnchor>
  <xdr:twoCellAnchor>
    <xdr:from>
      <xdr:col>12</xdr:col>
      <xdr:colOff>104775</xdr:colOff>
      <xdr:row>29</xdr:row>
      <xdr:rowOff>0</xdr:rowOff>
    </xdr:from>
    <xdr:to>
      <xdr:col>18</xdr:col>
      <xdr:colOff>485775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1033"/>
  <sheetViews>
    <sheetView tabSelected="1" zoomScale="102" zoomScaleNormal="181" workbookViewId="0">
      <selection activeCell="N24" sqref="N24"/>
    </sheetView>
  </sheetViews>
  <sheetFormatPr defaultColWidth="9.1328125" defaultRowHeight="14.25" x14ac:dyDescent="0.45"/>
  <cols>
    <col min="1" max="1" width="15.46484375" style="2" customWidth="1"/>
    <col min="2" max="2" width="9.796875" style="2" customWidth="1"/>
    <col min="3" max="3" width="9.6640625" style="2" customWidth="1"/>
    <col min="4" max="5" width="10.46484375" style="2" customWidth="1"/>
    <col min="6" max="6" width="10.796875" style="2" customWidth="1"/>
    <col min="7" max="7" width="11" style="2" customWidth="1"/>
    <col min="8" max="8" width="14.46484375" style="2" customWidth="1"/>
    <col min="9" max="9" width="12" style="2" customWidth="1"/>
    <col min="10" max="10" width="10.33203125" style="2" bestFit="1" customWidth="1"/>
    <col min="11" max="12" width="9.1328125" style="2"/>
    <col min="13" max="13" width="14.33203125" style="2" customWidth="1"/>
    <col min="14" max="14" width="13.796875" style="2" bestFit="1" customWidth="1"/>
    <col min="15" max="16384" width="9.1328125" style="2"/>
  </cols>
  <sheetData>
    <row r="1" spans="1:9" x14ac:dyDescent="0.45">
      <c r="A1" s="1" t="s">
        <v>0</v>
      </c>
      <c r="H1" s="1" t="s">
        <v>25</v>
      </c>
    </row>
    <row r="2" spans="1:9" x14ac:dyDescent="0.45">
      <c r="H2" s="2" t="s">
        <v>26</v>
      </c>
      <c r="I2" s="2" t="s">
        <v>27</v>
      </c>
    </row>
    <row r="3" spans="1:9" x14ac:dyDescent="0.45">
      <c r="A3" s="1" t="s">
        <v>1</v>
      </c>
      <c r="D3" s="1" t="s">
        <v>2</v>
      </c>
      <c r="H3" s="2" t="s">
        <v>28</v>
      </c>
      <c r="I3" s="2" t="s">
        <v>29</v>
      </c>
    </row>
    <row r="4" spans="1:9" x14ac:dyDescent="0.45">
      <c r="A4" s="2" t="s">
        <v>3</v>
      </c>
      <c r="B4" s="13">
        <v>7.5</v>
      </c>
      <c r="D4" s="3" t="s">
        <v>5</v>
      </c>
      <c r="E4" s="4" t="s">
        <v>6</v>
      </c>
      <c r="F4" s="4" t="s">
        <v>4</v>
      </c>
      <c r="H4" s="2" t="s">
        <v>21</v>
      </c>
      <c r="I4" s="2" t="s">
        <v>30</v>
      </c>
    </row>
    <row r="5" spans="1:9" x14ac:dyDescent="0.45">
      <c r="A5" s="2" t="s">
        <v>7</v>
      </c>
      <c r="B5" s="13">
        <v>10</v>
      </c>
      <c r="D5" s="5">
        <v>0</v>
      </c>
      <c r="E5" s="14">
        <v>100</v>
      </c>
      <c r="F5" s="15">
        <v>0.3</v>
      </c>
      <c r="H5" s="2" t="s">
        <v>31</v>
      </c>
      <c r="I5" s="2" t="s">
        <v>32</v>
      </c>
    </row>
    <row r="6" spans="1:9" x14ac:dyDescent="0.45">
      <c r="A6" s="2" t="s">
        <v>8</v>
      </c>
      <c r="B6" s="13">
        <v>2.5</v>
      </c>
      <c r="D6" s="5">
        <f>F5+D5</f>
        <v>0.3</v>
      </c>
      <c r="E6" s="14">
        <v>150</v>
      </c>
      <c r="F6" s="15">
        <v>0.2</v>
      </c>
      <c r="H6" s="2" t="s">
        <v>33</v>
      </c>
      <c r="I6" s="2" t="s">
        <v>34</v>
      </c>
    </row>
    <row r="7" spans="1:9" x14ac:dyDescent="0.45">
      <c r="D7" s="5">
        <f>F6+D6</f>
        <v>0.5</v>
      </c>
      <c r="E7" s="14">
        <v>200</v>
      </c>
      <c r="F7" s="15">
        <v>0.3</v>
      </c>
      <c r="H7" s="2" t="s">
        <v>35</v>
      </c>
      <c r="I7" s="2" t="s">
        <v>36</v>
      </c>
    </row>
    <row r="8" spans="1:9" x14ac:dyDescent="0.45">
      <c r="A8" s="1" t="s">
        <v>9</v>
      </c>
      <c r="D8" s="5">
        <f>F7+D7</f>
        <v>0.8</v>
      </c>
      <c r="E8" s="14">
        <v>250</v>
      </c>
      <c r="F8" s="14">
        <v>0.15</v>
      </c>
    </row>
    <row r="9" spans="1:9" x14ac:dyDescent="0.45">
      <c r="A9" s="2" t="s">
        <v>10</v>
      </c>
      <c r="B9" s="16">
        <v>200</v>
      </c>
      <c r="D9" s="5">
        <f>F8+D8</f>
        <v>0.95000000000000007</v>
      </c>
      <c r="E9" s="14">
        <v>300</v>
      </c>
      <c r="F9" s="14">
        <v>0.05</v>
      </c>
    </row>
    <row r="11" spans="1:9" x14ac:dyDescent="0.45">
      <c r="A11" s="1" t="s">
        <v>11</v>
      </c>
    </row>
    <row r="12" spans="1:9" x14ac:dyDescent="0.45">
      <c r="A12" s="6" t="s">
        <v>12</v>
      </c>
      <c r="B12" s="7">
        <f ca="1">AVERAGE(Profit)</f>
        <v>200.75</v>
      </c>
    </row>
    <row r="13" spans="1:9" x14ac:dyDescent="0.45">
      <c r="A13" s="6" t="s">
        <v>13</v>
      </c>
      <c r="B13" s="7">
        <f ca="1">STDEV(Profit)</f>
        <v>324.31407172233077</v>
      </c>
      <c r="E13" s="8"/>
    </row>
    <row r="14" spans="1:9" x14ac:dyDescent="0.45">
      <c r="A14" s="2" t="s">
        <v>14</v>
      </c>
      <c r="B14" s="8">
        <f ca="1">MIN(Profit)</f>
        <v>-250</v>
      </c>
      <c r="E14" s="8"/>
    </row>
    <row r="15" spans="1:9" x14ac:dyDescent="0.45">
      <c r="A15" s="2" t="s">
        <v>15</v>
      </c>
      <c r="B15" s="8">
        <f ca="1">MAX(Profit)</f>
        <v>500</v>
      </c>
      <c r="E15" s="8"/>
    </row>
    <row r="16" spans="1:9" x14ac:dyDescent="0.45">
      <c r="A16" s="2" t="s">
        <v>42</v>
      </c>
      <c r="B16" s="9">
        <f ca="1">B12-2*B13/SQRT(1000)</f>
        <v>180.23857712228457</v>
      </c>
      <c r="C16" s="2" t="s">
        <v>44</v>
      </c>
    </row>
    <row r="17" spans="1:27" x14ac:dyDescent="0.45">
      <c r="A17" s="2" t="s">
        <v>43</v>
      </c>
      <c r="B17" s="9">
        <f ca="1">B12+2*B13/SQRT(1000)</f>
        <v>221.26142287771543</v>
      </c>
      <c r="C17" s="2" t="s">
        <v>45</v>
      </c>
    </row>
    <row r="18" spans="1:27" x14ac:dyDescent="0.45">
      <c r="B18" s="9"/>
    </row>
    <row r="19" spans="1:27" x14ac:dyDescent="0.45">
      <c r="A19" s="1" t="s">
        <v>16</v>
      </c>
      <c r="E19" s="5"/>
      <c r="I19" s="1" t="s">
        <v>37</v>
      </c>
      <c r="M19" s="12" t="s">
        <v>22</v>
      </c>
    </row>
    <row r="20" spans="1:27" x14ac:dyDescent="0.45">
      <c r="A20" s="4" t="s">
        <v>17</v>
      </c>
      <c r="B20" s="3" t="s">
        <v>24</v>
      </c>
      <c r="C20" s="4" t="s">
        <v>6</v>
      </c>
      <c r="D20" s="4" t="s">
        <v>18</v>
      </c>
      <c r="E20" s="4" t="s">
        <v>19</v>
      </c>
      <c r="F20" s="3" t="s">
        <v>20</v>
      </c>
      <c r="G20" s="4" t="s">
        <v>21</v>
      </c>
      <c r="I20" s="4" t="s">
        <v>38</v>
      </c>
      <c r="J20" s="4" t="s">
        <v>39</v>
      </c>
      <c r="K20" s="2" t="s">
        <v>40</v>
      </c>
      <c r="M20" s="3" t="s">
        <v>10</v>
      </c>
      <c r="N20" s="4" t="s">
        <v>41</v>
      </c>
      <c r="AA20" s="3"/>
    </row>
    <row r="21" spans="1:27" x14ac:dyDescent="0.45">
      <c r="A21" s="2">
        <v>1</v>
      </c>
      <c r="B21" s="17">
        <f ca="1">RAND()</f>
        <v>0.65531509907756447</v>
      </c>
      <c r="C21" s="2">
        <f ca="1">VLOOKUP(B21,LookupTable,2)</f>
        <v>200</v>
      </c>
      <c r="D21" s="11">
        <f ca="1">MIN(C21,Order_quantity)*Unit_price</f>
        <v>2000</v>
      </c>
      <c r="E21" s="11">
        <f>Order_quantity*Unit_cost</f>
        <v>1500</v>
      </c>
      <c r="F21" s="11">
        <f ca="1">MAX(Order_quantity-C21,0)*Unit_refund</f>
        <v>0</v>
      </c>
      <c r="G21" s="18">
        <f ca="1">D21-E21+F21</f>
        <v>500</v>
      </c>
      <c r="I21" s="2">
        <v>-250</v>
      </c>
      <c r="M21" s="20"/>
      <c r="N21" s="21">
        <f ca="1">B12</f>
        <v>200.75</v>
      </c>
      <c r="AA21" s="10"/>
    </row>
    <row r="22" spans="1:27" x14ac:dyDescent="0.45">
      <c r="A22" s="2">
        <v>2</v>
      </c>
      <c r="B22" s="17">
        <f t="shared" ref="B22:B85" ca="1" si="0">RAND()</f>
        <v>0.9195764219204926</v>
      </c>
      <c r="C22" s="2">
        <f ca="1">VLOOKUP(B22,LookupTable,2)</f>
        <v>250</v>
      </c>
      <c r="D22" s="11">
        <f ca="1">MIN(C22,Order_quantity)*Unit_price</f>
        <v>2000</v>
      </c>
      <c r="E22" s="11">
        <f>Order_quantity*Unit_cost</f>
        <v>1500</v>
      </c>
      <c r="F22" s="11">
        <f ca="1">MAX(Order_quantity-C22,0)*Unit_refund</f>
        <v>0</v>
      </c>
      <c r="G22" s="18">
        <f t="shared" ref="G22:G85" ca="1" si="1">D22-E22+F22</f>
        <v>500</v>
      </c>
      <c r="I22" s="2">
        <v>125</v>
      </c>
      <c r="M22" s="22">
        <v>100</v>
      </c>
      <c r="N22" s="23">
        <f t="dataTable" ref="N22:N30" dt2D="0" dtr="0" r1="B9" ca="1"/>
        <v>250</v>
      </c>
      <c r="AA22" s="10"/>
    </row>
    <row r="23" spans="1:27" x14ac:dyDescent="0.45">
      <c r="A23" s="2">
        <v>3</v>
      </c>
      <c r="B23" s="17">
        <f t="shared" ca="1" si="0"/>
        <v>0.1114209686629275</v>
      </c>
      <c r="C23" s="2">
        <f ca="1">VLOOKUP(B23,LookupTable,2)</f>
        <v>100</v>
      </c>
      <c r="D23" s="11">
        <f ca="1">MIN(C23,Order_quantity)*Unit_price</f>
        <v>1000</v>
      </c>
      <c r="E23" s="11">
        <f>Order_quantity*Unit_cost</f>
        <v>1500</v>
      </c>
      <c r="F23" s="11">
        <f ca="1">MAX(Order_quantity-C23,0)*Unit_refund</f>
        <v>250</v>
      </c>
      <c r="G23" s="18">
        <f t="shared" ca="1" si="1"/>
        <v>-250</v>
      </c>
      <c r="I23" s="2">
        <v>500</v>
      </c>
      <c r="M23" s="22">
        <v>125</v>
      </c>
      <c r="N23" s="23">
        <v>253.25</v>
      </c>
      <c r="AA23" s="10"/>
    </row>
    <row r="24" spans="1:27" x14ac:dyDescent="0.45">
      <c r="A24" s="2">
        <v>4</v>
      </c>
      <c r="B24" s="17">
        <f t="shared" ca="1" si="0"/>
        <v>0.46140735086665452</v>
      </c>
      <c r="C24" s="2">
        <f ca="1">VLOOKUP(B24,LookupTable,2)</f>
        <v>150</v>
      </c>
      <c r="D24" s="11">
        <f ca="1">MIN(C24,Order_quantity)*Unit_price</f>
        <v>1500</v>
      </c>
      <c r="E24" s="11">
        <f>Order_quantity*Unit_cost</f>
        <v>1500</v>
      </c>
      <c r="F24" s="11">
        <f ca="1">MAX(Order_quantity-C24,0)*Unit_refund</f>
        <v>125</v>
      </c>
      <c r="G24" s="18">
        <f t="shared" ca="1" si="1"/>
        <v>125</v>
      </c>
      <c r="M24" s="22">
        <v>150</v>
      </c>
      <c r="N24" s="23">
        <v>262.5</v>
      </c>
      <c r="AA24" s="10"/>
    </row>
    <row r="25" spans="1:27" x14ac:dyDescent="0.45">
      <c r="A25" s="2">
        <v>5</v>
      </c>
      <c r="B25" s="17">
        <f t="shared" ca="1" si="0"/>
        <v>0.37070617843655762</v>
      </c>
      <c r="C25" s="2">
        <f ca="1">VLOOKUP(B25,LookupTable,2)</f>
        <v>150</v>
      </c>
      <c r="D25" s="11">
        <f ca="1">MIN(C25,Order_quantity)*Unit_price</f>
        <v>1500</v>
      </c>
      <c r="E25" s="11">
        <f>Order_quantity*Unit_cost</f>
        <v>1500</v>
      </c>
      <c r="F25" s="11">
        <f ca="1">MAX(Order_quantity-C25,0)*Unit_refund</f>
        <v>125</v>
      </c>
      <c r="G25" s="18">
        <f t="shared" ca="1" si="1"/>
        <v>125</v>
      </c>
      <c r="M25" s="22">
        <v>175</v>
      </c>
      <c r="N25" s="23">
        <v>223</v>
      </c>
      <c r="AA25" s="10"/>
    </row>
    <row r="26" spans="1:27" x14ac:dyDescent="0.45">
      <c r="A26" s="2">
        <v>6</v>
      </c>
      <c r="B26" s="17">
        <f t="shared" ca="1" si="0"/>
        <v>0.20773638138776551</v>
      </c>
      <c r="C26" s="2">
        <f ca="1">VLOOKUP(B26,LookupTable,2)</f>
        <v>100</v>
      </c>
      <c r="D26" s="11">
        <f ca="1">MIN(C26,Order_quantity)*Unit_price</f>
        <v>1000</v>
      </c>
      <c r="E26" s="11">
        <f>Order_quantity*Unit_cost</f>
        <v>1500</v>
      </c>
      <c r="F26" s="11">
        <f ca="1">MAX(Order_quantity-C26,0)*Unit_refund</f>
        <v>250</v>
      </c>
      <c r="G26" s="18">
        <f t="shared" ca="1" si="1"/>
        <v>-250</v>
      </c>
      <c r="M26" s="22">
        <v>200</v>
      </c>
      <c r="N26" s="23">
        <v>203.75</v>
      </c>
      <c r="AA26" s="10"/>
    </row>
    <row r="27" spans="1:27" x14ac:dyDescent="0.45">
      <c r="A27" s="2">
        <v>7</v>
      </c>
      <c r="B27" s="17">
        <f t="shared" ca="1" si="0"/>
        <v>0.9858362345897832</v>
      </c>
      <c r="C27" s="2">
        <f ca="1">VLOOKUP(B27,LookupTable,2)</f>
        <v>300</v>
      </c>
      <c r="D27" s="11">
        <f ca="1">MIN(C27,Order_quantity)*Unit_price</f>
        <v>2000</v>
      </c>
      <c r="E27" s="11">
        <f>Order_quantity*Unit_cost</f>
        <v>1500</v>
      </c>
      <c r="F27" s="11">
        <f ca="1">MAX(Order_quantity-C27,0)*Unit_refund</f>
        <v>0</v>
      </c>
      <c r="G27" s="18">
        <f t="shared" ca="1" si="1"/>
        <v>500</v>
      </c>
      <c r="M27" s="22">
        <v>225</v>
      </c>
      <c r="N27" s="23">
        <v>113.4375</v>
      </c>
      <c r="AA27" s="10"/>
    </row>
    <row r="28" spans="1:27" x14ac:dyDescent="0.45">
      <c r="A28" s="2">
        <v>8</v>
      </c>
      <c r="B28" s="17">
        <f t="shared" ca="1" si="0"/>
        <v>0.68393679337946001</v>
      </c>
      <c r="C28" s="2">
        <f ca="1">VLOOKUP(B28,LookupTable,2)</f>
        <v>200</v>
      </c>
      <c r="D28" s="11">
        <f ca="1">MIN(C28,Order_quantity)*Unit_price</f>
        <v>2000</v>
      </c>
      <c r="E28" s="11">
        <f>Order_quantity*Unit_cost</f>
        <v>1500</v>
      </c>
      <c r="F28" s="11">
        <f ca="1">MAX(Order_quantity-C28,0)*Unit_refund</f>
        <v>0</v>
      </c>
      <c r="G28" s="18">
        <f t="shared" ca="1" si="1"/>
        <v>500</v>
      </c>
      <c r="M28" s="22">
        <v>250</v>
      </c>
      <c r="N28" s="23">
        <v>37.375</v>
      </c>
      <c r="AA28" s="10"/>
    </row>
    <row r="29" spans="1:27" x14ac:dyDescent="0.45">
      <c r="A29" s="2">
        <v>9</v>
      </c>
      <c r="B29" s="17">
        <f t="shared" ca="1" si="0"/>
        <v>0.94617129600522676</v>
      </c>
      <c r="C29" s="2">
        <f ca="1">VLOOKUP(B29,LookupTable,2)</f>
        <v>250</v>
      </c>
      <c r="D29" s="11">
        <f ca="1">MIN(C29,Order_quantity)*Unit_price</f>
        <v>2000</v>
      </c>
      <c r="E29" s="11">
        <f>Order_quantity*Unit_cost</f>
        <v>1500</v>
      </c>
      <c r="F29" s="11">
        <f ca="1">MAX(Order_quantity-C29,0)*Unit_refund</f>
        <v>0</v>
      </c>
      <c r="G29" s="18">
        <f t="shared" ca="1" si="1"/>
        <v>500</v>
      </c>
      <c r="M29" s="22">
        <v>275</v>
      </c>
      <c r="N29" s="23">
        <v>-103.375</v>
      </c>
      <c r="AA29" s="10"/>
    </row>
    <row r="30" spans="1:27" x14ac:dyDescent="0.45">
      <c r="A30" s="2">
        <v>10</v>
      </c>
      <c r="B30" s="17">
        <f t="shared" ca="1" si="0"/>
        <v>0.98784079805233593</v>
      </c>
      <c r="C30" s="2">
        <f ca="1">VLOOKUP(B30,LookupTable,2)</f>
        <v>300</v>
      </c>
      <c r="D30" s="11">
        <f ca="1">MIN(C30,Order_quantity)*Unit_price</f>
        <v>2000</v>
      </c>
      <c r="E30" s="11">
        <f>Order_quantity*Unit_cost</f>
        <v>1500</v>
      </c>
      <c r="F30" s="11">
        <f ca="1">MAX(Order_quantity-C30,0)*Unit_refund</f>
        <v>0</v>
      </c>
      <c r="G30" s="18">
        <f t="shared" ca="1" si="1"/>
        <v>500</v>
      </c>
      <c r="M30" s="24">
        <v>300</v>
      </c>
      <c r="N30" s="25">
        <v>-189.375</v>
      </c>
      <c r="AA30" s="10"/>
    </row>
    <row r="31" spans="1:27" x14ac:dyDescent="0.45">
      <c r="A31" s="2">
        <v>11</v>
      </c>
      <c r="B31" s="17">
        <f t="shared" ca="1" si="0"/>
        <v>0.65175450234093713</v>
      </c>
      <c r="C31" s="2">
        <f ca="1">VLOOKUP(B31,LookupTable,2)</f>
        <v>200</v>
      </c>
      <c r="D31" s="11">
        <f ca="1">MIN(C31,Order_quantity)*Unit_price</f>
        <v>2000</v>
      </c>
      <c r="E31" s="11">
        <f>Order_quantity*Unit_cost</f>
        <v>1500</v>
      </c>
      <c r="F31" s="11">
        <f ca="1">MAX(Order_quantity-C31,0)*Unit_refund</f>
        <v>0</v>
      </c>
      <c r="G31" s="18">
        <f t="shared" ca="1" si="1"/>
        <v>500</v>
      </c>
      <c r="AA31" s="10"/>
    </row>
    <row r="32" spans="1:27" x14ac:dyDescent="0.45">
      <c r="A32" s="2">
        <v>12</v>
      </c>
      <c r="B32" s="17">
        <f t="shared" ca="1" si="0"/>
        <v>3.2580241897857687E-2</v>
      </c>
      <c r="C32" s="2">
        <f ca="1">VLOOKUP(B32,LookupTable,2)</f>
        <v>100</v>
      </c>
      <c r="D32" s="11">
        <f ca="1">MIN(C32,Order_quantity)*Unit_price</f>
        <v>1000</v>
      </c>
      <c r="E32" s="11">
        <f>Order_quantity*Unit_cost</f>
        <v>1500</v>
      </c>
      <c r="F32" s="11">
        <f ca="1">MAX(Order_quantity-C32,0)*Unit_refund</f>
        <v>250</v>
      </c>
      <c r="G32" s="18">
        <f t="shared" ca="1" si="1"/>
        <v>-250</v>
      </c>
      <c r="AA32" s="10"/>
    </row>
    <row r="33" spans="1:27" x14ac:dyDescent="0.45">
      <c r="A33" s="2">
        <v>13</v>
      </c>
      <c r="B33" s="17">
        <f t="shared" ca="1" si="0"/>
        <v>0.98683896428399054</v>
      </c>
      <c r="C33" s="2">
        <f ca="1">VLOOKUP(B33,LookupTable,2)</f>
        <v>300</v>
      </c>
      <c r="D33" s="11">
        <f ca="1">MIN(C33,Order_quantity)*Unit_price</f>
        <v>2000</v>
      </c>
      <c r="E33" s="11">
        <f>Order_quantity*Unit_cost</f>
        <v>1500</v>
      </c>
      <c r="F33" s="11">
        <f ca="1">MAX(Order_quantity-C33,0)*Unit_refund</f>
        <v>0</v>
      </c>
      <c r="G33" s="18">
        <f t="shared" ca="1" si="1"/>
        <v>500</v>
      </c>
      <c r="AA33" s="10"/>
    </row>
    <row r="34" spans="1:27" x14ac:dyDescent="0.45">
      <c r="A34" s="2">
        <v>14</v>
      </c>
      <c r="B34" s="17">
        <f t="shared" ca="1" si="0"/>
        <v>3.0273506643460513E-2</v>
      </c>
      <c r="C34" s="2">
        <f ca="1">VLOOKUP(B34,LookupTable,2)</f>
        <v>100</v>
      </c>
      <c r="D34" s="11">
        <f ca="1">MIN(C34,Order_quantity)*Unit_price</f>
        <v>1000</v>
      </c>
      <c r="E34" s="11">
        <f>Order_quantity*Unit_cost</f>
        <v>1500</v>
      </c>
      <c r="F34" s="11">
        <f ca="1">MAX(Order_quantity-C34,0)*Unit_refund</f>
        <v>250</v>
      </c>
      <c r="G34" s="18">
        <f t="shared" ca="1" si="1"/>
        <v>-250</v>
      </c>
      <c r="AA34" s="10"/>
    </row>
    <row r="35" spans="1:27" x14ac:dyDescent="0.45">
      <c r="A35" s="2">
        <v>15</v>
      </c>
      <c r="B35" s="17">
        <f t="shared" ca="1" si="0"/>
        <v>0.44914826491424042</v>
      </c>
      <c r="C35" s="2">
        <f ca="1">VLOOKUP(B35,LookupTable,2)</f>
        <v>150</v>
      </c>
      <c r="D35" s="11">
        <f ca="1">MIN(C35,Order_quantity)*Unit_price</f>
        <v>1500</v>
      </c>
      <c r="E35" s="11">
        <f>Order_quantity*Unit_cost</f>
        <v>1500</v>
      </c>
      <c r="F35" s="11">
        <f ca="1">MAX(Order_quantity-C35,0)*Unit_refund</f>
        <v>125</v>
      </c>
      <c r="G35" s="18">
        <f t="shared" ca="1" si="1"/>
        <v>125</v>
      </c>
      <c r="AA35" s="10"/>
    </row>
    <row r="36" spans="1:27" x14ac:dyDescent="0.45">
      <c r="A36" s="2">
        <v>16</v>
      </c>
      <c r="B36" s="17">
        <f t="shared" ca="1" si="0"/>
        <v>0.7141999199404252</v>
      </c>
      <c r="C36" s="2">
        <f ca="1">VLOOKUP(B36,LookupTable,2)</f>
        <v>200</v>
      </c>
      <c r="D36" s="11">
        <f ca="1">MIN(C36,Order_quantity)*Unit_price</f>
        <v>2000</v>
      </c>
      <c r="E36" s="11">
        <f>Order_quantity*Unit_cost</f>
        <v>1500</v>
      </c>
      <c r="F36" s="11">
        <f ca="1">MAX(Order_quantity-C36,0)*Unit_refund</f>
        <v>0</v>
      </c>
      <c r="G36" s="18">
        <f t="shared" ca="1" si="1"/>
        <v>500</v>
      </c>
      <c r="AA36" s="10"/>
    </row>
    <row r="37" spans="1:27" x14ac:dyDescent="0.45">
      <c r="A37" s="2">
        <v>17</v>
      </c>
      <c r="B37" s="17">
        <f t="shared" ca="1" si="0"/>
        <v>0.11538667250930257</v>
      </c>
      <c r="C37" s="2">
        <f ca="1">VLOOKUP(B37,LookupTable,2)</f>
        <v>100</v>
      </c>
      <c r="D37" s="11">
        <f ca="1">MIN(C37,Order_quantity)*Unit_price</f>
        <v>1000</v>
      </c>
      <c r="E37" s="11">
        <f>Order_quantity*Unit_cost</f>
        <v>1500</v>
      </c>
      <c r="F37" s="11">
        <f ca="1">MAX(Order_quantity-C37,0)*Unit_refund</f>
        <v>250</v>
      </c>
      <c r="G37" s="18">
        <f t="shared" ca="1" si="1"/>
        <v>-250</v>
      </c>
      <c r="AA37" s="10"/>
    </row>
    <row r="38" spans="1:27" x14ac:dyDescent="0.45">
      <c r="A38" s="2">
        <v>18</v>
      </c>
      <c r="B38" s="17">
        <f t="shared" ca="1" si="0"/>
        <v>0.62641103085986372</v>
      </c>
      <c r="C38" s="2">
        <f ca="1">VLOOKUP(B38,LookupTable,2)</f>
        <v>200</v>
      </c>
      <c r="D38" s="11">
        <f ca="1">MIN(C38,Order_quantity)*Unit_price</f>
        <v>2000</v>
      </c>
      <c r="E38" s="11">
        <f>Order_quantity*Unit_cost</f>
        <v>1500</v>
      </c>
      <c r="F38" s="11">
        <f ca="1">MAX(Order_quantity-C38,0)*Unit_refund</f>
        <v>0</v>
      </c>
      <c r="G38" s="18">
        <f t="shared" ca="1" si="1"/>
        <v>500</v>
      </c>
      <c r="AA38" s="10"/>
    </row>
    <row r="39" spans="1:27" x14ac:dyDescent="0.45">
      <c r="A39" s="2">
        <v>19</v>
      </c>
      <c r="B39" s="17">
        <f t="shared" ca="1" si="0"/>
        <v>0.44445168270517998</v>
      </c>
      <c r="C39" s="2">
        <f ca="1">VLOOKUP(B39,LookupTable,2)</f>
        <v>150</v>
      </c>
      <c r="D39" s="11">
        <f ca="1">MIN(C39,Order_quantity)*Unit_price</f>
        <v>1500</v>
      </c>
      <c r="E39" s="11">
        <f>Order_quantity*Unit_cost</f>
        <v>1500</v>
      </c>
      <c r="F39" s="11">
        <f ca="1">MAX(Order_quantity-C39,0)*Unit_refund</f>
        <v>125</v>
      </c>
      <c r="G39" s="18">
        <f t="shared" ca="1" si="1"/>
        <v>125</v>
      </c>
      <c r="AA39" s="10"/>
    </row>
    <row r="40" spans="1:27" x14ac:dyDescent="0.45">
      <c r="A40" s="2">
        <v>20</v>
      </c>
      <c r="B40" s="17">
        <f t="shared" ca="1" si="0"/>
        <v>0.96604459204384485</v>
      </c>
      <c r="C40" s="2">
        <f ca="1">VLOOKUP(B40,LookupTable,2)</f>
        <v>300</v>
      </c>
      <c r="D40" s="11">
        <f ca="1">MIN(C40,Order_quantity)*Unit_price</f>
        <v>2000</v>
      </c>
      <c r="E40" s="11">
        <f>Order_quantity*Unit_cost</f>
        <v>1500</v>
      </c>
      <c r="F40" s="11">
        <f ca="1">MAX(Order_quantity-C40,0)*Unit_refund</f>
        <v>0</v>
      </c>
      <c r="G40" s="18">
        <f t="shared" ca="1" si="1"/>
        <v>500</v>
      </c>
      <c r="AA40" s="10"/>
    </row>
    <row r="41" spans="1:27" x14ac:dyDescent="0.45">
      <c r="A41" s="2">
        <v>21</v>
      </c>
      <c r="B41" s="17">
        <f t="shared" ca="1" si="0"/>
        <v>0.76048148561766593</v>
      </c>
      <c r="C41" s="2">
        <f ca="1">VLOOKUP(B41,LookupTable,2)</f>
        <v>200</v>
      </c>
      <c r="D41" s="11">
        <f ca="1">MIN(C41,Order_quantity)*Unit_price</f>
        <v>2000</v>
      </c>
      <c r="E41" s="11">
        <f>Order_quantity*Unit_cost</f>
        <v>1500</v>
      </c>
      <c r="F41" s="11">
        <f ca="1">MAX(Order_quantity-C41,0)*Unit_refund</f>
        <v>0</v>
      </c>
      <c r="G41" s="18">
        <f t="shared" ca="1" si="1"/>
        <v>500</v>
      </c>
      <c r="AA41" s="10"/>
    </row>
    <row r="42" spans="1:27" x14ac:dyDescent="0.45">
      <c r="A42" s="2">
        <v>22</v>
      </c>
      <c r="B42" s="17">
        <f t="shared" ca="1" si="0"/>
        <v>0.61916481327064077</v>
      </c>
      <c r="C42" s="2">
        <f ca="1">VLOOKUP(B42,LookupTable,2)</f>
        <v>200</v>
      </c>
      <c r="D42" s="11">
        <f ca="1">MIN(C42,Order_quantity)*Unit_price</f>
        <v>2000</v>
      </c>
      <c r="E42" s="11">
        <f>Order_quantity*Unit_cost</f>
        <v>1500</v>
      </c>
      <c r="F42" s="11">
        <f ca="1">MAX(Order_quantity-C42,0)*Unit_refund</f>
        <v>0</v>
      </c>
      <c r="G42" s="18">
        <f t="shared" ca="1" si="1"/>
        <v>500</v>
      </c>
      <c r="AA42" s="10"/>
    </row>
    <row r="43" spans="1:27" x14ac:dyDescent="0.45">
      <c r="A43" s="2">
        <v>23</v>
      </c>
      <c r="B43" s="17">
        <f t="shared" ca="1" si="0"/>
        <v>0.74143713357239582</v>
      </c>
      <c r="C43" s="2">
        <f ca="1">VLOOKUP(B43,LookupTable,2)</f>
        <v>200</v>
      </c>
      <c r="D43" s="11">
        <f ca="1">MIN(C43,Order_quantity)*Unit_price</f>
        <v>2000</v>
      </c>
      <c r="E43" s="11">
        <f>Order_quantity*Unit_cost</f>
        <v>1500</v>
      </c>
      <c r="F43" s="11">
        <f ca="1">MAX(Order_quantity-C43,0)*Unit_refund</f>
        <v>0</v>
      </c>
      <c r="G43" s="18">
        <f t="shared" ca="1" si="1"/>
        <v>500</v>
      </c>
      <c r="AA43" s="10"/>
    </row>
    <row r="44" spans="1:27" x14ac:dyDescent="0.45">
      <c r="A44" s="2">
        <v>24</v>
      </c>
      <c r="B44" s="17">
        <f t="shared" ca="1" si="0"/>
        <v>0.75804931234735617</v>
      </c>
      <c r="C44" s="2">
        <f ca="1">VLOOKUP(B44,LookupTable,2)</f>
        <v>200</v>
      </c>
      <c r="D44" s="11">
        <f ca="1">MIN(C44,Order_quantity)*Unit_price</f>
        <v>2000</v>
      </c>
      <c r="E44" s="11">
        <f>Order_quantity*Unit_cost</f>
        <v>1500</v>
      </c>
      <c r="F44" s="11">
        <f ca="1">MAX(Order_quantity-C44,0)*Unit_refund</f>
        <v>0</v>
      </c>
      <c r="G44" s="18">
        <f t="shared" ca="1" si="1"/>
        <v>500</v>
      </c>
      <c r="AA44" s="10"/>
    </row>
    <row r="45" spans="1:27" x14ac:dyDescent="0.45">
      <c r="A45" s="2">
        <v>25</v>
      </c>
      <c r="B45" s="17">
        <f t="shared" ca="1" si="0"/>
        <v>3.0845543690193211E-2</v>
      </c>
      <c r="C45" s="2">
        <f ca="1">VLOOKUP(B45,LookupTable,2)</f>
        <v>100</v>
      </c>
      <c r="D45" s="11">
        <f ca="1">MIN(C45,Order_quantity)*Unit_price</f>
        <v>1000</v>
      </c>
      <c r="E45" s="11">
        <f>Order_quantity*Unit_cost</f>
        <v>1500</v>
      </c>
      <c r="F45" s="11">
        <f ca="1">MAX(Order_quantity-C45,0)*Unit_refund</f>
        <v>250</v>
      </c>
      <c r="G45" s="18">
        <f t="shared" ca="1" si="1"/>
        <v>-250</v>
      </c>
      <c r="AA45" s="10"/>
    </row>
    <row r="46" spans="1:27" x14ac:dyDescent="0.45">
      <c r="A46" s="2">
        <v>26</v>
      </c>
      <c r="B46" s="17">
        <f t="shared" ca="1" si="0"/>
        <v>0.45780563588360756</v>
      </c>
      <c r="C46" s="2">
        <f ca="1">VLOOKUP(B46,LookupTable,2)</f>
        <v>150</v>
      </c>
      <c r="D46" s="11">
        <f ca="1">MIN(C46,Order_quantity)*Unit_price</f>
        <v>1500</v>
      </c>
      <c r="E46" s="11">
        <f>Order_quantity*Unit_cost</f>
        <v>1500</v>
      </c>
      <c r="F46" s="11">
        <f ca="1">MAX(Order_quantity-C46,0)*Unit_refund</f>
        <v>125</v>
      </c>
      <c r="G46" s="18">
        <f t="shared" ca="1" si="1"/>
        <v>125</v>
      </c>
      <c r="AA46" s="10"/>
    </row>
    <row r="47" spans="1:27" x14ac:dyDescent="0.45">
      <c r="A47" s="2">
        <v>27</v>
      </c>
      <c r="B47" s="17">
        <f t="shared" ca="1" si="0"/>
        <v>0.97660789909720758</v>
      </c>
      <c r="C47" s="2">
        <f ca="1">VLOOKUP(B47,LookupTable,2)</f>
        <v>300</v>
      </c>
      <c r="D47" s="11">
        <f ca="1">MIN(C47,Order_quantity)*Unit_price</f>
        <v>2000</v>
      </c>
      <c r="E47" s="11">
        <f>Order_quantity*Unit_cost</f>
        <v>1500</v>
      </c>
      <c r="F47" s="11">
        <f ca="1">MAX(Order_quantity-C47,0)*Unit_refund</f>
        <v>0</v>
      </c>
      <c r="G47" s="18">
        <f t="shared" ca="1" si="1"/>
        <v>500</v>
      </c>
      <c r="AA47" s="10"/>
    </row>
    <row r="48" spans="1:27" x14ac:dyDescent="0.45">
      <c r="A48" s="2">
        <v>28</v>
      </c>
      <c r="B48" s="17">
        <f t="shared" ca="1" si="0"/>
        <v>0.8179482451166088</v>
      </c>
      <c r="C48" s="2">
        <f ca="1">VLOOKUP(B48,LookupTable,2)</f>
        <v>250</v>
      </c>
      <c r="D48" s="11">
        <f ca="1">MIN(C48,Order_quantity)*Unit_price</f>
        <v>2000</v>
      </c>
      <c r="E48" s="11">
        <f>Order_quantity*Unit_cost</f>
        <v>1500</v>
      </c>
      <c r="F48" s="11">
        <f ca="1">MAX(Order_quantity-C48,0)*Unit_refund</f>
        <v>0</v>
      </c>
      <c r="G48" s="18">
        <f t="shared" ca="1" si="1"/>
        <v>500</v>
      </c>
      <c r="AA48" s="10"/>
    </row>
    <row r="49" spans="1:27" x14ac:dyDescent="0.45">
      <c r="A49" s="2">
        <v>29</v>
      </c>
      <c r="B49" s="17">
        <f t="shared" ca="1" si="0"/>
        <v>0.1023389890671671</v>
      </c>
      <c r="C49" s="2">
        <f ca="1">VLOOKUP(B49,LookupTable,2)</f>
        <v>100</v>
      </c>
      <c r="D49" s="11">
        <f ca="1">MIN(C49,Order_quantity)*Unit_price</f>
        <v>1000</v>
      </c>
      <c r="E49" s="11">
        <f>Order_quantity*Unit_cost</f>
        <v>1500</v>
      </c>
      <c r="F49" s="11">
        <f ca="1">MAX(Order_quantity-C49,0)*Unit_refund</f>
        <v>250</v>
      </c>
      <c r="G49" s="18">
        <f t="shared" ca="1" si="1"/>
        <v>-250</v>
      </c>
      <c r="AA49" s="10"/>
    </row>
    <row r="50" spans="1:27" x14ac:dyDescent="0.45">
      <c r="A50" s="2">
        <v>30</v>
      </c>
      <c r="B50" s="17">
        <f t="shared" ca="1" si="0"/>
        <v>0.87179196132384085</v>
      </c>
      <c r="C50" s="2">
        <f ca="1">VLOOKUP(B50,LookupTable,2)</f>
        <v>250</v>
      </c>
      <c r="D50" s="11">
        <f ca="1">MIN(C50,Order_quantity)*Unit_price</f>
        <v>2000</v>
      </c>
      <c r="E50" s="11">
        <f>Order_quantity*Unit_cost</f>
        <v>1500</v>
      </c>
      <c r="F50" s="11">
        <f ca="1">MAX(Order_quantity-C50,0)*Unit_refund</f>
        <v>0</v>
      </c>
      <c r="G50" s="18">
        <f t="shared" ca="1" si="1"/>
        <v>500</v>
      </c>
      <c r="AA50" s="10"/>
    </row>
    <row r="51" spans="1:27" x14ac:dyDescent="0.45">
      <c r="A51" s="2">
        <v>31</v>
      </c>
      <c r="B51" s="17">
        <f t="shared" ca="1" si="0"/>
        <v>0.82776544397392093</v>
      </c>
      <c r="C51" s="2">
        <f ca="1">VLOOKUP(B51,LookupTable,2)</f>
        <v>250</v>
      </c>
      <c r="D51" s="11">
        <f ca="1">MIN(C51,Order_quantity)*Unit_price</f>
        <v>2000</v>
      </c>
      <c r="E51" s="11">
        <f>Order_quantity*Unit_cost</f>
        <v>1500</v>
      </c>
      <c r="F51" s="11">
        <f ca="1">MAX(Order_quantity-C51,0)*Unit_refund</f>
        <v>0</v>
      </c>
      <c r="G51" s="18">
        <f t="shared" ca="1" si="1"/>
        <v>500</v>
      </c>
      <c r="AA51" s="10"/>
    </row>
    <row r="52" spans="1:27" x14ac:dyDescent="0.45">
      <c r="A52" s="2">
        <v>32</v>
      </c>
      <c r="B52" s="17">
        <f t="shared" ca="1" si="0"/>
        <v>0.26084205210965683</v>
      </c>
      <c r="C52" s="2">
        <f ca="1">VLOOKUP(B52,LookupTable,2)</f>
        <v>100</v>
      </c>
      <c r="D52" s="11">
        <f ca="1">MIN(C52,Order_quantity)*Unit_price</f>
        <v>1000</v>
      </c>
      <c r="E52" s="11">
        <f>Order_quantity*Unit_cost</f>
        <v>1500</v>
      </c>
      <c r="F52" s="11">
        <f ca="1">MAX(Order_quantity-C52,0)*Unit_refund</f>
        <v>250</v>
      </c>
      <c r="G52" s="18">
        <f t="shared" ca="1" si="1"/>
        <v>-250</v>
      </c>
      <c r="AA52" s="10"/>
    </row>
    <row r="53" spans="1:27" x14ac:dyDescent="0.45">
      <c r="A53" s="2">
        <v>33</v>
      </c>
      <c r="B53" s="17">
        <f t="shared" ca="1" si="0"/>
        <v>0.11026878353684288</v>
      </c>
      <c r="C53" s="2">
        <f ca="1">VLOOKUP(B53,LookupTable,2)</f>
        <v>100</v>
      </c>
      <c r="D53" s="11">
        <f ca="1">MIN(C53,Order_quantity)*Unit_price</f>
        <v>1000</v>
      </c>
      <c r="E53" s="11">
        <f>Order_quantity*Unit_cost</f>
        <v>1500</v>
      </c>
      <c r="F53" s="11">
        <f ca="1">MAX(Order_quantity-C53,0)*Unit_refund</f>
        <v>250</v>
      </c>
      <c r="G53" s="18">
        <f t="shared" ca="1" si="1"/>
        <v>-250</v>
      </c>
      <c r="AA53" s="10"/>
    </row>
    <row r="54" spans="1:27" x14ac:dyDescent="0.45">
      <c r="A54" s="2">
        <v>34</v>
      </c>
      <c r="B54" s="17">
        <f t="shared" ca="1" si="0"/>
        <v>0.13661847899652779</v>
      </c>
      <c r="C54" s="2">
        <f ca="1">VLOOKUP(B54,LookupTable,2)</f>
        <v>100</v>
      </c>
      <c r="D54" s="11">
        <f ca="1">MIN(C54,Order_quantity)*Unit_price</f>
        <v>1000</v>
      </c>
      <c r="E54" s="11">
        <f>Order_quantity*Unit_cost</f>
        <v>1500</v>
      </c>
      <c r="F54" s="11">
        <f ca="1">MAX(Order_quantity-C54,0)*Unit_refund</f>
        <v>250</v>
      </c>
      <c r="G54" s="18">
        <f t="shared" ca="1" si="1"/>
        <v>-250</v>
      </c>
      <c r="AA54" s="10"/>
    </row>
    <row r="55" spans="1:27" x14ac:dyDescent="0.45">
      <c r="A55" s="2">
        <v>35</v>
      </c>
      <c r="B55" s="17">
        <f t="shared" ca="1" si="0"/>
        <v>0.96824067126266011</v>
      </c>
      <c r="C55" s="2">
        <f ca="1">VLOOKUP(B55,LookupTable,2)</f>
        <v>300</v>
      </c>
      <c r="D55" s="11">
        <f ca="1">MIN(C55,Order_quantity)*Unit_price</f>
        <v>2000</v>
      </c>
      <c r="E55" s="11">
        <f>Order_quantity*Unit_cost</f>
        <v>1500</v>
      </c>
      <c r="F55" s="11">
        <f ca="1">MAX(Order_quantity-C55,0)*Unit_refund</f>
        <v>0</v>
      </c>
      <c r="G55" s="18">
        <f t="shared" ca="1" si="1"/>
        <v>500</v>
      </c>
      <c r="AA55" s="10"/>
    </row>
    <row r="56" spans="1:27" x14ac:dyDescent="0.45">
      <c r="A56" s="2">
        <v>36</v>
      </c>
      <c r="B56" s="17">
        <f t="shared" ca="1" si="0"/>
        <v>0.96014447876523812</v>
      </c>
      <c r="C56" s="2">
        <f ca="1">VLOOKUP(B56,LookupTable,2)</f>
        <v>300</v>
      </c>
      <c r="D56" s="11">
        <f ca="1">MIN(C56,Order_quantity)*Unit_price</f>
        <v>2000</v>
      </c>
      <c r="E56" s="11">
        <f>Order_quantity*Unit_cost</f>
        <v>1500</v>
      </c>
      <c r="F56" s="11">
        <f ca="1">MAX(Order_quantity-C56,0)*Unit_refund</f>
        <v>0</v>
      </c>
      <c r="G56" s="18">
        <f t="shared" ca="1" si="1"/>
        <v>500</v>
      </c>
      <c r="AA56" s="10"/>
    </row>
    <row r="57" spans="1:27" x14ac:dyDescent="0.45">
      <c r="A57" s="2">
        <v>37</v>
      </c>
      <c r="B57" s="17">
        <f t="shared" ca="1" si="0"/>
        <v>0.64556993479498825</v>
      </c>
      <c r="C57" s="2">
        <f ca="1">VLOOKUP(B57,LookupTable,2)</f>
        <v>200</v>
      </c>
      <c r="D57" s="11">
        <f ca="1">MIN(C57,Order_quantity)*Unit_price</f>
        <v>2000</v>
      </c>
      <c r="E57" s="11">
        <f>Order_quantity*Unit_cost</f>
        <v>1500</v>
      </c>
      <c r="F57" s="11">
        <f ca="1">MAX(Order_quantity-C57,0)*Unit_refund</f>
        <v>0</v>
      </c>
      <c r="G57" s="18">
        <f t="shared" ca="1" si="1"/>
        <v>500</v>
      </c>
      <c r="AA57" s="10"/>
    </row>
    <row r="58" spans="1:27" x14ac:dyDescent="0.45">
      <c r="A58" s="2">
        <v>38</v>
      </c>
      <c r="B58" s="17">
        <f t="shared" ca="1" si="0"/>
        <v>0.53460022109755556</v>
      </c>
      <c r="C58" s="2">
        <f ca="1">VLOOKUP(B58,LookupTable,2)</f>
        <v>200</v>
      </c>
      <c r="D58" s="11">
        <f ca="1">MIN(C58,Order_quantity)*Unit_price</f>
        <v>2000</v>
      </c>
      <c r="E58" s="11">
        <f>Order_quantity*Unit_cost</f>
        <v>1500</v>
      </c>
      <c r="F58" s="11">
        <f ca="1">MAX(Order_quantity-C58,0)*Unit_refund</f>
        <v>0</v>
      </c>
      <c r="G58" s="18">
        <f t="shared" ca="1" si="1"/>
        <v>500</v>
      </c>
      <c r="AA58" s="10"/>
    </row>
    <row r="59" spans="1:27" x14ac:dyDescent="0.45">
      <c r="A59" s="2">
        <v>39</v>
      </c>
      <c r="B59" s="17">
        <f t="shared" ca="1" si="0"/>
        <v>0.51088666359318757</v>
      </c>
      <c r="C59" s="2">
        <f ca="1">VLOOKUP(B59,LookupTable,2)</f>
        <v>200</v>
      </c>
      <c r="D59" s="11">
        <f ca="1">MIN(C59,Order_quantity)*Unit_price</f>
        <v>2000</v>
      </c>
      <c r="E59" s="11">
        <f>Order_quantity*Unit_cost</f>
        <v>1500</v>
      </c>
      <c r="F59" s="11">
        <f ca="1">MAX(Order_quantity-C59,0)*Unit_refund</f>
        <v>0</v>
      </c>
      <c r="G59" s="18">
        <f t="shared" ca="1" si="1"/>
        <v>500</v>
      </c>
      <c r="AA59" s="10"/>
    </row>
    <row r="60" spans="1:27" x14ac:dyDescent="0.45">
      <c r="A60" s="2">
        <v>40</v>
      </c>
      <c r="B60" s="17">
        <f t="shared" ca="1" si="0"/>
        <v>0.94819290726464578</v>
      </c>
      <c r="C60" s="2">
        <f ca="1">VLOOKUP(B60,LookupTable,2)</f>
        <v>250</v>
      </c>
      <c r="D60" s="11">
        <f ca="1">MIN(C60,Order_quantity)*Unit_price</f>
        <v>2000</v>
      </c>
      <c r="E60" s="11">
        <f>Order_quantity*Unit_cost</f>
        <v>1500</v>
      </c>
      <c r="F60" s="11">
        <f ca="1">MAX(Order_quantity-C60,0)*Unit_refund</f>
        <v>0</v>
      </c>
      <c r="G60" s="18">
        <f t="shared" ca="1" si="1"/>
        <v>500</v>
      </c>
      <c r="AA60" s="10"/>
    </row>
    <row r="61" spans="1:27" x14ac:dyDescent="0.45">
      <c r="A61" s="2">
        <v>41</v>
      </c>
      <c r="B61" s="17">
        <f t="shared" ca="1" si="0"/>
        <v>0.68548455969126987</v>
      </c>
      <c r="C61" s="2">
        <f ca="1">VLOOKUP(B61,LookupTable,2)</f>
        <v>200</v>
      </c>
      <c r="D61" s="11">
        <f ca="1">MIN(C61,Order_quantity)*Unit_price</f>
        <v>2000</v>
      </c>
      <c r="E61" s="11">
        <f>Order_quantity*Unit_cost</f>
        <v>1500</v>
      </c>
      <c r="F61" s="11">
        <f ca="1">MAX(Order_quantity-C61,0)*Unit_refund</f>
        <v>0</v>
      </c>
      <c r="G61" s="18">
        <f t="shared" ca="1" si="1"/>
        <v>500</v>
      </c>
      <c r="AA61" s="10"/>
    </row>
    <row r="62" spans="1:27" x14ac:dyDescent="0.45">
      <c r="A62" s="2">
        <v>42</v>
      </c>
      <c r="B62" s="17">
        <f t="shared" ca="1" si="0"/>
        <v>0.80508848941715894</v>
      </c>
      <c r="C62" s="2">
        <f ca="1">VLOOKUP(B62,LookupTable,2)</f>
        <v>250</v>
      </c>
      <c r="D62" s="11">
        <f ca="1">MIN(C62,Order_quantity)*Unit_price</f>
        <v>2000</v>
      </c>
      <c r="E62" s="11">
        <f>Order_quantity*Unit_cost</f>
        <v>1500</v>
      </c>
      <c r="F62" s="11">
        <f ca="1">MAX(Order_quantity-C62,0)*Unit_refund</f>
        <v>0</v>
      </c>
      <c r="G62" s="18">
        <f t="shared" ca="1" si="1"/>
        <v>500</v>
      </c>
      <c r="AA62" s="10"/>
    </row>
    <row r="63" spans="1:27" x14ac:dyDescent="0.45">
      <c r="A63" s="2">
        <v>43</v>
      </c>
      <c r="B63" s="17">
        <f t="shared" ca="1" si="0"/>
        <v>0.29874402397947264</v>
      </c>
      <c r="C63" s="2">
        <f ca="1">VLOOKUP(B63,LookupTable,2)</f>
        <v>100</v>
      </c>
      <c r="D63" s="11">
        <f ca="1">MIN(C63,Order_quantity)*Unit_price</f>
        <v>1000</v>
      </c>
      <c r="E63" s="11">
        <f>Order_quantity*Unit_cost</f>
        <v>1500</v>
      </c>
      <c r="F63" s="11">
        <f ca="1">MAX(Order_quantity-C63,0)*Unit_refund</f>
        <v>250</v>
      </c>
      <c r="G63" s="18">
        <f t="shared" ca="1" si="1"/>
        <v>-250</v>
      </c>
      <c r="AA63" s="10"/>
    </row>
    <row r="64" spans="1:27" x14ac:dyDescent="0.45">
      <c r="A64" s="2">
        <v>44</v>
      </c>
      <c r="B64" s="17">
        <f t="shared" ca="1" si="0"/>
        <v>0.96529356473189953</v>
      </c>
      <c r="C64" s="2">
        <f ca="1">VLOOKUP(B64,LookupTable,2)</f>
        <v>300</v>
      </c>
      <c r="D64" s="11">
        <f ca="1">MIN(C64,Order_quantity)*Unit_price</f>
        <v>2000</v>
      </c>
      <c r="E64" s="11">
        <f>Order_quantity*Unit_cost</f>
        <v>1500</v>
      </c>
      <c r="F64" s="11">
        <f ca="1">MAX(Order_quantity-C64,0)*Unit_refund</f>
        <v>0</v>
      </c>
      <c r="G64" s="18">
        <f t="shared" ca="1" si="1"/>
        <v>500</v>
      </c>
      <c r="AA64" s="10"/>
    </row>
    <row r="65" spans="1:27" x14ac:dyDescent="0.45">
      <c r="A65" s="2">
        <v>45</v>
      </c>
      <c r="B65" s="17">
        <f t="shared" ca="1" si="0"/>
        <v>0.37462647649217051</v>
      </c>
      <c r="C65" s="2">
        <f ca="1">VLOOKUP(B65,LookupTable,2)</f>
        <v>150</v>
      </c>
      <c r="D65" s="11">
        <f ca="1">MIN(C65,Order_quantity)*Unit_price</f>
        <v>1500</v>
      </c>
      <c r="E65" s="11">
        <f>Order_quantity*Unit_cost</f>
        <v>1500</v>
      </c>
      <c r="F65" s="11">
        <f ca="1">MAX(Order_quantity-C65,0)*Unit_refund</f>
        <v>125</v>
      </c>
      <c r="G65" s="18">
        <f t="shared" ca="1" si="1"/>
        <v>125</v>
      </c>
      <c r="AA65" s="10"/>
    </row>
    <row r="66" spans="1:27" x14ac:dyDescent="0.45">
      <c r="A66" s="2">
        <v>46</v>
      </c>
      <c r="B66" s="17">
        <f t="shared" ca="1" si="0"/>
        <v>9.038531046588405E-2</v>
      </c>
      <c r="C66" s="2">
        <f ca="1">VLOOKUP(B66,LookupTable,2)</f>
        <v>100</v>
      </c>
      <c r="D66" s="11">
        <f ca="1">MIN(C66,Order_quantity)*Unit_price</f>
        <v>1000</v>
      </c>
      <c r="E66" s="11">
        <f>Order_quantity*Unit_cost</f>
        <v>1500</v>
      </c>
      <c r="F66" s="11">
        <f ca="1">MAX(Order_quantity-C66,0)*Unit_refund</f>
        <v>250</v>
      </c>
      <c r="G66" s="18">
        <f t="shared" ca="1" si="1"/>
        <v>-250</v>
      </c>
      <c r="AA66" s="10"/>
    </row>
    <row r="67" spans="1:27" x14ac:dyDescent="0.45">
      <c r="A67" s="2">
        <v>47</v>
      </c>
      <c r="B67" s="17">
        <f t="shared" ca="1" si="0"/>
        <v>0.72571540203875062</v>
      </c>
      <c r="C67" s="2">
        <f ca="1">VLOOKUP(B67,LookupTable,2)</f>
        <v>200</v>
      </c>
      <c r="D67" s="11">
        <f ca="1">MIN(C67,Order_quantity)*Unit_price</f>
        <v>2000</v>
      </c>
      <c r="E67" s="11">
        <f>Order_quantity*Unit_cost</f>
        <v>1500</v>
      </c>
      <c r="F67" s="11">
        <f ca="1">MAX(Order_quantity-C67,0)*Unit_refund</f>
        <v>0</v>
      </c>
      <c r="G67" s="18">
        <f t="shared" ca="1" si="1"/>
        <v>500</v>
      </c>
      <c r="AA67" s="10"/>
    </row>
    <row r="68" spans="1:27" x14ac:dyDescent="0.45">
      <c r="A68" s="2">
        <v>48</v>
      </c>
      <c r="B68" s="17">
        <f t="shared" ca="1" si="0"/>
        <v>0.8543852553836947</v>
      </c>
      <c r="C68" s="2">
        <f ca="1">VLOOKUP(B68,LookupTable,2)</f>
        <v>250</v>
      </c>
      <c r="D68" s="11">
        <f ca="1">MIN(C68,Order_quantity)*Unit_price</f>
        <v>2000</v>
      </c>
      <c r="E68" s="11">
        <f>Order_quantity*Unit_cost</f>
        <v>1500</v>
      </c>
      <c r="F68" s="11">
        <f ca="1">MAX(Order_quantity-C68,0)*Unit_refund</f>
        <v>0</v>
      </c>
      <c r="G68" s="18">
        <f t="shared" ca="1" si="1"/>
        <v>500</v>
      </c>
      <c r="AA68" s="10"/>
    </row>
    <row r="69" spans="1:27" x14ac:dyDescent="0.45">
      <c r="A69" s="2">
        <v>49</v>
      </c>
      <c r="B69" s="17">
        <f t="shared" ca="1" si="0"/>
        <v>0.52464454966259311</v>
      </c>
      <c r="C69" s="2">
        <f ca="1">VLOOKUP(B69,LookupTable,2)</f>
        <v>200</v>
      </c>
      <c r="D69" s="11">
        <f ca="1">MIN(C69,Order_quantity)*Unit_price</f>
        <v>2000</v>
      </c>
      <c r="E69" s="11">
        <f>Order_quantity*Unit_cost</f>
        <v>1500</v>
      </c>
      <c r="F69" s="11">
        <f ca="1">MAX(Order_quantity-C69,0)*Unit_refund</f>
        <v>0</v>
      </c>
      <c r="G69" s="18">
        <f t="shared" ca="1" si="1"/>
        <v>500</v>
      </c>
      <c r="AA69" s="10"/>
    </row>
    <row r="70" spans="1:27" x14ac:dyDescent="0.45">
      <c r="A70" s="2">
        <v>50</v>
      </c>
      <c r="B70" s="17">
        <f t="shared" ca="1" si="0"/>
        <v>0.27179594150287789</v>
      </c>
      <c r="C70" s="2">
        <f ca="1">VLOOKUP(B70,LookupTable,2)</f>
        <v>100</v>
      </c>
      <c r="D70" s="11">
        <f ca="1">MIN(C70,Order_quantity)*Unit_price</f>
        <v>1000</v>
      </c>
      <c r="E70" s="11">
        <f>Order_quantity*Unit_cost</f>
        <v>1500</v>
      </c>
      <c r="F70" s="11">
        <f ca="1">MAX(Order_quantity-C70,0)*Unit_refund</f>
        <v>250</v>
      </c>
      <c r="G70" s="18">
        <f t="shared" ca="1" si="1"/>
        <v>-250</v>
      </c>
      <c r="AA70" s="10"/>
    </row>
    <row r="71" spans="1:27" x14ac:dyDescent="0.45">
      <c r="A71" s="2">
        <v>51</v>
      </c>
      <c r="B71" s="17">
        <f t="shared" ca="1" si="0"/>
        <v>0.13737218054075639</v>
      </c>
      <c r="C71" s="2">
        <f ca="1">VLOOKUP(B71,LookupTable,2)</f>
        <v>100</v>
      </c>
      <c r="D71" s="11">
        <f ca="1">MIN(C71,Order_quantity)*Unit_price</f>
        <v>1000</v>
      </c>
      <c r="E71" s="11">
        <f>Order_quantity*Unit_cost</f>
        <v>1500</v>
      </c>
      <c r="F71" s="11">
        <f ca="1">MAX(Order_quantity-C71,0)*Unit_refund</f>
        <v>250</v>
      </c>
      <c r="G71" s="18">
        <f t="shared" ca="1" si="1"/>
        <v>-250</v>
      </c>
      <c r="AA71" s="10"/>
    </row>
    <row r="72" spans="1:27" x14ac:dyDescent="0.45">
      <c r="A72" s="2">
        <v>52</v>
      </c>
      <c r="B72" s="17">
        <f t="shared" ca="1" si="0"/>
        <v>0.6882933500584959</v>
      </c>
      <c r="C72" s="2">
        <f ca="1">VLOOKUP(B72,LookupTable,2)</f>
        <v>200</v>
      </c>
      <c r="D72" s="11">
        <f ca="1">MIN(C72,Order_quantity)*Unit_price</f>
        <v>2000</v>
      </c>
      <c r="E72" s="11">
        <f>Order_quantity*Unit_cost</f>
        <v>1500</v>
      </c>
      <c r="F72" s="11">
        <f ca="1">MAX(Order_quantity-C72,0)*Unit_refund</f>
        <v>0</v>
      </c>
      <c r="G72" s="18">
        <f t="shared" ca="1" si="1"/>
        <v>500</v>
      </c>
      <c r="AA72" s="10"/>
    </row>
    <row r="73" spans="1:27" x14ac:dyDescent="0.45">
      <c r="A73" s="2">
        <v>53</v>
      </c>
      <c r="B73" s="17">
        <f t="shared" ca="1" si="0"/>
        <v>0.10410832903412193</v>
      </c>
      <c r="C73" s="2">
        <f ca="1">VLOOKUP(B73,LookupTable,2)</f>
        <v>100</v>
      </c>
      <c r="D73" s="11">
        <f ca="1">MIN(C73,Order_quantity)*Unit_price</f>
        <v>1000</v>
      </c>
      <c r="E73" s="11">
        <f>Order_quantity*Unit_cost</f>
        <v>1500</v>
      </c>
      <c r="F73" s="11">
        <f ca="1">MAX(Order_quantity-C73,0)*Unit_refund</f>
        <v>250</v>
      </c>
      <c r="G73" s="18">
        <f t="shared" ca="1" si="1"/>
        <v>-250</v>
      </c>
      <c r="AA73" s="10"/>
    </row>
    <row r="74" spans="1:27" x14ac:dyDescent="0.45">
      <c r="A74" s="2">
        <v>54</v>
      </c>
      <c r="B74" s="17">
        <f t="shared" ca="1" si="0"/>
        <v>0.10642280588074859</v>
      </c>
      <c r="C74" s="2">
        <f ca="1">VLOOKUP(B74,LookupTable,2)</f>
        <v>100</v>
      </c>
      <c r="D74" s="11">
        <f ca="1">MIN(C74,Order_quantity)*Unit_price</f>
        <v>1000</v>
      </c>
      <c r="E74" s="11">
        <f>Order_quantity*Unit_cost</f>
        <v>1500</v>
      </c>
      <c r="F74" s="11">
        <f ca="1">MAX(Order_quantity-C74,0)*Unit_refund</f>
        <v>250</v>
      </c>
      <c r="G74" s="18">
        <f t="shared" ca="1" si="1"/>
        <v>-250</v>
      </c>
      <c r="AA74" s="10"/>
    </row>
    <row r="75" spans="1:27" x14ac:dyDescent="0.45">
      <c r="A75" s="2">
        <v>55</v>
      </c>
      <c r="B75" s="17">
        <f t="shared" ca="1" si="0"/>
        <v>7.2963522969749617E-2</v>
      </c>
      <c r="C75" s="2">
        <f ca="1">VLOOKUP(B75,LookupTable,2)</f>
        <v>100</v>
      </c>
      <c r="D75" s="11">
        <f ca="1">MIN(C75,Order_quantity)*Unit_price</f>
        <v>1000</v>
      </c>
      <c r="E75" s="11">
        <f>Order_quantity*Unit_cost</f>
        <v>1500</v>
      </c>
      <c r="F75" s="11">
        <f ca="1">MAX(Order_quantity-C75,0)*Unit_refund</f>
        <v>250</v>
      </c>
      <c r="G75" s="18">
        <f t="shared" ca="1" si="1"/>
        <v>-250</v>
      </c>
      <c r="AA75" s="10"/>
    </row>
    <row r="76" spans="1:27" x14ac:dyDescent="0.45">
      <c r="A76" s="2">
        <v>56</v>
      </c>
      <c r="B76" s="17">
        <f t="shared" ca="1" si="0"/>
        <v>0.17632114671700927</v>
      </c>
      <c r="C76" s="2">
        <f ca="1">VLOOKUP(B76,LookupTable,2)</f>
        <v>100</v>
      </c>
      <c r="D76" s="11">
        <f ca="1">MIN(C76,Order_quantity)*Unit_price</f>
        <v>1000</v>
      </c>
      <c r="E76" s="11">
        <f>Order_quantity*Unit_cost</f>
        <v>1500</v>
      </c>
      <c r="F76" s="11">
        <f ca="1">MAX(Order_quantity-C76,0)*Unit_refund</f>
        <v>250</v>
      </c>
      <c r="G76" s="18">
        <f t="shared" ca="1" si="1"/>
        <v>-250</v>
      </c>
      <c r="AA76" s="10"/>
    </row>
    <row r="77" spans="1:27" x14ac:dyDescent="0.45">
      <c r="A77" s="2">
        <v>57</v>
      </c>
      <c r="B77" s="17">
        <f t="shared" ca="1" si="0"/>
        <v>0.77294961117910377</v>
      </c>
      <c r="C77" s="2">
        <f ca="1">VLOOKUP(B77,LookupTable,2)</f>
        <v>200</v>
      </c>
      <c r="D77" s="11">
        <f ca="1">MIN(C77,Order_quantity)*Unit_price</f>
        <v>2000</v>
      </c>
      <c r="E77" s="11">
        <f>Order_quantity*Unit_cost</f>
        <v>1500</v>
      </c>
      <c r="F77" s="11">
        <f ca="1">MAX(Order_quantity-C77,0)*Unit_refund</f>
        <v>0</v>
      </c>
      <c r="G77" s="18">
        <f t="shared" ca="1" si="1"/>
        <v>500</v>
      </c>
      <c r="AA77" s="10"/>
    </row>
    <row r="78" spans="1:27" x14ac:dyDescent="0.45">
      <c r="A78" s="2">
        <v>58</v>
      </c>
      <c r="B78" s="17">
        <f t="shared" ca="1" si="0"/>
        <v>0.97117304836807672</v>
      </c>
      <c r="C78" s="2">
        <f ca="1">VLOOKUP(B78,LookupTable,2)</f>
        <v>300</v>
      </c>
      <c r="D78" s="11">
        <f ca="1">MIN(C78,Order_quantity)*Unit_price</f>
        <v>2000</v>
      </c>
      <c r="E78" s="11">
        <f>Order_quantity*Unit_cost</f>
        <v>1500</v>
      </c>
      <c r="F78" s="11">
        <f ca="1">MAX(Order_quantity-C78,0)*Unit_refund</f>
        <v>0</v>
      </c>
      <c r="G78" s="18">
        <f t="shared" ca="1" si="1"/>
        <v>500</v>
      </c>
      <c r="AA78" s="10"/>
    </row>
    <row r="79" spans="1:27" x14ac:dyDescent="0.45">
      <c r="A79" s="2">
        <v>59</v>
      </c>
      <c r="B79" s="17">
        <f t="shared" ca="1" si="0"/>
        <v>0.10334904906175835</v>
      </c>
      <c r="C79" s="2">
        <f ca="1">VLOOKUP(B79,LookupTable,2)</f>
        <v>100</v>
      </c>
      <c r="D79" s="11">
        <f ca="1">MIN(C79,Order_quantity)*Unit_price</f>
        <v>1000</v>
      </c>
      <c r="E79" s="11">
        <f>Order_quantity*Unit_cost</f>
        <v>1500</v>
      </c>
      <c r="F79" s="11">
        <f ca="1">MAX(Order_quantity-C79,0)*Unit_refund</f>
        <v>250</v>
      </c>
      <c r="G79" s="18">
        <f t="shared" ca="1" si="1"/>
        <v>-250</v>
      </c>
      <c r="AA79" s="10"/>
    </row>
    <row r="80" spans="1:27" x14ac:dyDescent="0.45">
      <c r="A80" s="2">
        <v>60</v>
      </c>
      <c r="B80" s="17">
        <f t="shared" ca="1" si="0"/>
        <v>0.45103637986219403</v>
      </c>
      <c r="C80" s="2">
        <f ca="1">VLOOKUP(B80,LookupTable,2)</f>
        <v>150</v>
      </c>
      <c r="D80" s="11">
        <f ca="1">MIN(C80,Order_quantity)*Unit_price</f>
        <v>1500</v>
      </c>
      <c r="E80" s="11">
        <f>Order_quantity*Unit_cost</f>
        <v>1500</v>
      </c>
      <c r="F80" s="11">
        <f ca="1">MAX(Order_quantity-C80,0)*Unit_refund</f>
        <v>125</v>
      </c>
      <c r="G80" s="18">
        <f t="shared" ca="1" si="1"/>
        <v>125</v>
      </c>
      <c r="AA80" s="10"/>
    </row>
    <row r="81" spans="1:27" x14ac:dyDescent="0.45">
      <c r="A81" s="2">
        <v>61</v>
      </c>
      <c r="B81" s="17">
        <f t="shared" ca="1" si="0"/>
        <v>0.25223513661832786</v>
      </c>
      <c r="C81" s="2">
        <f ca="1">VLOOKUP(B81,LookupTable,2)</f>
        <v>100</v>
      </c>
      <c r="D81" s="11">
        <f ca="1">MIN(C81,Order_quantity)*Unit_price</f>
        <v>1000</v>
      </c>
      <c r="E81" s="11">
        <f>Order_quantity*Unit_cost</f>
        <v>1500</v>
      </c>
      <c r="F81" s="11">
        <f ca="1">MAX(Order_quantity-C81,0)*Unit_refund</f>
        <v>250</v>
      </c>
      <c r="G81" s="18">
        <f t="shared" ca="1" si="1"/>
        <v>-250</v>
      </c>
      <c r="AA81" s="10"/>
    </row>
    <row r="82" spans="1:27" x14ac:dyDescent="0.45">
      <c r="A82" s="2">
        <v>62</v>
      </c>
      <c r="B82" s="17">
        <f t="shared" ca="1" si="0"/>
        <v>0.41915692720255826</v>
      </c>
      <c r="C82" s="2">
        <f ca="1">VLOOKUP(B82,LookupTable,2)</f>
        <v>150</v>
      </c>
      <c r="D82" s="11">
        <f ca="1">MIN(C82,Order_quantity)*Unit_price</f>
        <v>1500</v>
      </c>
      <c r="E82" s="11">
        <f>Order_quantity*Unit_cost</f>
        <v>1500</v>
      </c>
      <c r="F82" s="11">
        <f ca="1">MAX(Order_quantity-C82,0)*Unit_refund</f>
        <v>125</v>
      </c>
      <c r="G82" s="18">
        <f t="shared" ca="1" si="1"/>
        <v>125</v>
      </c>
      <c r="AA82" s="10"/>
    </row>
    <row r="83" spans="1:27" x14ac:dyDescent="0.45">
      <c r="A83" s="2">
        <v>63</v>
      </c>
      <c r="B83" s="17">
        <f t="shared" ca="1" si="0"/>
        <v>0.4610843189756576</v>
      </c>
      <c r="C83" s="2">
        <f ca="1">VLOOKUP(B83,LookupTable,2)</f>
        <v>150</v>
      </c>
      <c r="D83" s="11">
        <f ca="1">MIN(C83,Order_quantity)*Unit_price</f>
        <v>1500</v>
      </c>
      <c r="E83" s="11">
        <f>Order_quantity*Unit_cost</f>
        <v>1500</v>
      </c>
      <c r="F83" s="11">
        <f ca="1">MAX(Order_quantity-C83,0)*Unit_refund</f>
        <v>125</v>
      </c>
      <c r="G83" s="18">
        <f t="shared" ca="1" si="1"/>
        <v>125</v>
      </c>
      <c r="AA83" s="10"/>
    </row>
    <row r="84" spans="1:27" x14ac:dyDescent="0.45">
      <c r="A84" s="2">
        <v>64</v>
      </c>
      <c r="B84" s="17">
        <f t="shared" ca="1" si="0"/>
        <v>0.6510677643896875</v>
      </c>
      <c r="C84" s="2">
        <f ca="1">VLOOKUP(B84,LookupTable,2)</f>
        <v>200</v>
      </c>
      <c r="D84" s="11">
        <f ca="1">MIN(C84,Order_quantity)*Unit_price</f>
        <v>2000</v>
      </c>
      <c r="E84" s="11">
        <f>Order_quantity*Unit_cost</f>
        <v>1500</v>
      </c>
      <c r="F84" s="11">
        <f ca="1">MAX(Order_quantity-C84,0)*Unit_refund</f>
        <v>0</v>
      </c>
      <c r="G84" s="18">
        <f t="shared" ca="1" si="1"/>
        <v>500</v>
      </c>
      <c r="AA84" s="10"/>
    </row>
    <row r="85" spans="1:27" x14ac:dyDescent="0.45">
      <c r="A85" s="2">
        <v>65</v>
      </c>
      <c r="B85" s="17">
        <f t="shared" ca="1" si="0"/>
        <v>5.6493662735279448E-2</v>
      </c>
      <c r="C85" s="2">
        <f ca="1">VLOOKUP(B85,LookupTable,2)</f>
        <v>100</v>
      </c>
      <c r="D85" s="11">
        <f ca="1">MIN(C85,Order_quantity)*Unit_price</f>
        <v>1000</v>
      </c>
      <c r="E85" s="11">
        <f>Order_quantity*Unit_cost</f>
        <v>1500</v>
      </c>
      <c r="F85" s="11">
        <f ca="1">MAX(Order_quantity-C85,0)*Unit_refund</f>
        <v>250</v>
      </c>
      <c r="G85" s="18">
        <f t="shared" ca="1" si="1"/>
        <v>-250</v>
      </c>
      <c r="AA85" s="10"/>
    </row>
    <row r="86" spans="1:27" x14ac:dyDescent="0.45">
      <c r="A86" s="2">
        <v>66</v>
      </c>
      <c r="B86" s="17">
        <f t="shared" ref="B86:B149" ca="1" si="2">RAND()</f>
        <v>0.99814913736731226</v>
      </c>
      <c r="C86" s="2">
        <f ca="1">VLOOKUP(B86,LookupTable,2)</f>
        <v>300</v>
      </c>
      <c r="D86" s="11">
        <f ca="1">MIN(C86,Order_quantity)*Unit_price</f>
        <v>2000</v>
      </c>
      <c r="E86" s="11">
        <f>Order_quantity*Unit_cost</f>
        <v>1500</v>
      </c>
      <c r="F86" s="11">
        <f ca="1">MAX(Order_quantity-C86,0)*Unit_refund</f>
        <v>0</v>
      </c>
      <c r="G86" s="18">
        <f t="shared" ref="G86:G149" ca="1" si="3">D86-E86+F86</f>
        <v>500</v>
      </c>
      <c r="AA86" s="10"/>
    </row>
    <row r="87" spans="1:27" x14ac:dyDescent="0.45">
      <c r="A87" s="2">
        <v>67</v>
      </c>
      <c r="B87" s="17">
        <f t="shared" ca="1" si="2"/>
        <v>0.9356772638203964</v>
      </c>
      <c r="C87" s="2">
        <f ca="1">VLOOKUP(B87,LookupTable,2)</f>
        <v>250</v>
      </c>
      <c r="D87" s="11">
        <f ca="1">MIN(C87,Order_quantity)*Unit_price</f>
        <v>2000</v>
      </c>
      <c r="E87" s="11">
        <f>Order_quantity*Unit_cost</f>
        <v>1500</v>
      </c>
      <c r="F87" s="11">
        <f ca="1">MAX(Order_quantity-C87,0)*Unit_refund</f>
        <v>0</v>
      </c>
      <c r="G87" s="18">
        <f t="shared" ca="1" si="3"/>
        <v>500</v>
      </c>
      <c r="AA87" s="10"/>
    </row>
    <row r="88" spans="1:27" x14ac:dyDescent="0.45">
      <c r="A88" s="2">
        <v>68</v>
      </c>
      <c r="B88" s="17">
        <f t="shared" ca="1" si="2"/>
        <v>0.60504359876359981</v>
      </c>
      <c r="C88" s="2">
        <f ca="1">VLOOKUP(B88,LookupTable,2)</f>
        <v>200</v>
      </c>
      <c r="D88" s="11">
        <f ca="1">MIN(C88,Order_quantity)*Unit_price</f>
        <v>2000</v>
      </c>
      <c r="E88" s="11">
        <f>Order_quantity*Unit_cost</f>
        <v>1500</v>
      </c>
      <c r="F88" s="11">
        <f ca="1">MAX(Order_quantity-C88,0)*Unit_refund</f>
        <v>0</v>
      </c>
      <c r="G88" s="18">
        <f t="shared" ca="1" si="3"/>
        <v>500</v>
      </c>
      <c r="AA88" s="10"/>
    </row>
    <row r="89" spans="1:27" x14ac:dyDescent="0.45">
      <c r="A89" s="2">
        <v>69</v>
      </c>
      <c r="B89" s="17">
        <f t="shared" ca="1" si="2"/>
        <v>0.40784245941889086</v>
      </c>
      <c r="C89" s="2">
        <f ca="1">VLOOKUP(B89,LookupTable,2)</f>
        <v>150</v>
      </c>
      <c r="D89" s="11">
        <f ca="1">MIN(C89,Order_quantity)*Unit_price</f>
        <v>1500</v>
      </c>
      <c r="E89" s="11">
        <f>Order_quantity*Unit_cost</f>
        <v>1500</v>
      </c>
      <c r="F89" s="11">
        <f ca="1">MAX(Order_quantity-C89,0)*Unit_refund</f>
        <v>125</v>
      </c>
      <c r="G89" s="18">
        <f t="shared" ca="1" si="3"/>
        <v>125</v>
      </c>
      <c r="AA89" s="10"/>
    </row>
    <row r="90" spans="1:27" x14ac:dyDescent="0.45">
      <c r="A90" s="2">
        <v>70</v>
      </c>
      <c r="B90" s="17">
        <f t="shared" ca="1" si="2"/>
        <v>0.19951734164999979</v>
      </c>
      <c r="C90" s="2">
        <f ca="1">VLOOKUP(B90,LookupTable,2)</f>
        <v>100</v>
      </c>
      <c r="D90" s="11">
        <f ca="1">MIN(C90,Order_quantity)*Unit_price</f>
        <v>1000</v>
      </c>
      <c r="E90" s="11">
        <f>Order_quantity*Unit_cost</f>
        <v>1500</v>
      </c>
      <c r="F90" s="11">
        <f ca="1">MAX(Order_quantity-C90,0)*Unit_refund</f>
        <v>250</v>
      </c>
      <c r="G90" s="18">
        <f t="shared" ca="1" si="3"/>
        <v>-250</v>
      </c>
      <c r="AA90" s="10"/>
    </row>
    <row r="91" spans="1:27" x14ac:dyDescent="0.45">
      <c r="A91" s="2">
        <v>71</v>
      </c>
      <c r="B91" s="17">
        <f t="shared" ca="1" si="2"/>
        <v>0.81788374494930505</v>
      </c>
      <c r="C91" s="2">
        <f ca="1">VLOOKUP(B91,LookupTable,2)</f>
        <v>250</v>
      </c>
      <c r="D91" s="11">
        <f ca="1">MIN(C91,Order_quantity)*Unit_price</f>
        <v>2000</v>
      </c>
      <c r="E91" s="11">
        <f>Order_quantity*Unit_cost</f>
        <v>1500</v>
      </c>
      <c r="F91" s="11">
        <f ca="1">MAX(Order_quantity-C91,0)*Unit_refund</f>
        <v>0</v>
      </c>
      <c r="G91" s="18">
        <f t="shared" ca="1" si="3"/>
        <v>500</v>
      </c>
      <c r="AA91" s="10"/>
    </row>
    <row r="92" spans="1:27" x14ac:dyDescent="0.45">
      <c r="A92" s="2">
        <v>72</v>
      </c>
      <c r="B92" s="17">
        <f t="shared" ca="1" si="2"/>
        <v>0.63704765103182415</v>
      </c>
      <c r="C92" s="2">
        <f ca="1">VLOOKUP(B92,LookupTable,2)</f>
        <v>200</v>
      </c>
      <c r="D92" s="11">
        <f ca="1">MIN(C92,Order_quantity)*Unit_price</f>
        <v>2000</v>
      </c>
      <c r="E92" s="11">
        <f>Order_quantity*Unit_cost</f>
        <v>1500</v>
      </c>
      <c r="F92" s="11">
        <f ca="1">MAX(Order_quantity-C92,0)*Unit_refund</f>
        <v>0</v>
      </c>
      <c r="G92" s="18">
        <f t="shared" ca="1" si="3"/>
        <v>500</v>
      </c>
      <c r="AA92" s="10"/>
    </row>
    <row r="93" spans="1:27" x14ac:dyDescent="0.45">
      <c r="A93" s="2">
        <v>73</v>
      </c>
      <c r="B93" s="17">
        <f t="shared" ca="1" si="2"/>
        <v>0.56984254564815306</v>
      </c>
      <c r="C93" s="2">
        <f ca="1">VLOOKUP(B93,LookupTable,2)</f>
        <v>200</v>
      </c>
      <c r="D93" s="11">
        <f ca="1">MIN(C93,Order_quantity)*Unit_price</f>
        <v>2000</v>
      </c>
      <c r="E93" s="11">
        <f>Order_quantity*Unit_cost</f>
        <v>1500</v>
      </c>
      <c r="F93" s="11">
        <f ca="1">MAX(Order_quantity-C93,0)*Unit_refund</f>
        <v>0</v>
      </c>
      <c r="G93" s="18">
        <f t="shared" ca="1" si="3"/>
        <v>500</v>
      </c>
      <c r="AA93" s="10"/>
    </row>
    <row r="94" spans="1:27" x14ac:dyDescent="0.45">
      <c r="A94" s="2">
        <v>74</v>
      </c>
      <c r="B94" s="17">
        <f t="shared" ca="1" si="2"/>
        <v>0.98853955878196531</v>
      </c>
      <c r="C94" s="2">
        <f ca="1">VLOOKUP(B94,LookupTable,2)</f>
        <v>300</v>
      </c>
      <c r="D94" s="11">
        <f ca="1">MIN(C94,Order_quantity)*Unit_price</f>
        <v>2000</v>
      </c>
      <c r="E94" s="11">
        <f>Order_quantity*Unit_cost</f>
        <v>1500</v>
      </c>
      <c r="F94" s="11">
        <f ca="1">MAX(Order_quantity-C94,0)*Unit_refund</f>
        <v>0</v>
      </c>
      <c r="G94" s="18">
        <f t="shared" ca="1" si="3"/>
        <v>500</v>
      </c>
      <c r="AA94" s="10"/>
    </row>
    <row r="95" spans="1:27" x14ac:dyDescent="0.45">
      <c r="A95" s="2">
        <v>75</v>
      </c>
      <c r="B95" s="17">
        <f t="shared" ca="1" si="2"/>
        <v>0.72896006194648832</v>
      </c>
      <c r="C95" s="2">
        <f ca="1">VLOOKUP(B95,LookupTable,2)</f>
        <v>200</v>
      </c>
      <c r="D95" s="11">
        <f ca="1">MIN(C95,Order_quantity)*Unit_price</f>
        <v>2000</v>
      </c>
      <c r="E95" s="11">
        <f>Order_quantity*Unit_cost</f>
        <v>1500</v>
      </c>
      <c r="F95" s="11">
        <f ca="1">MAX(Order_quantity-C95,0)*Unit_refund</f>
        <v>0</v>
      </c>
      <c r="G95" s="18">
        <f t="shared" ca="1" si="3"/>
        <v>500</v>
      </c>
      <c r="AA95" s="10"/>
    </row>
    <row r="96" spans="1:27" x14ac:dyDescent="0.45">
      <c r="A96" s="2">
        <v>76</v>
      </c>
      <c r="B96" s="17">
        <f t="shared" ca="1" si="2"/>
        <v>0.76539105370879323</v>
      </c>
      <c r="C96" s="2">
        <f ca="1">VLOOKUP(B96,LookupTable,2)</f>
        <v>200</v>
      </c>
      <c r="D96" s="11">
        <f ca="1">MIN(C96,Order_quantity)*Unit_price</f>
        <v>2000</v>
      </c>
      <c r="E96" s="11">
        <f>Order_quantity*Unit_cost</f>
        <v>1500</v>
      </c>
      <c r="F96" s="11">
        <f ca="1">MAX(Order_quantity-C96,0)*Unit_refund</f>
        <v>0</v>
      </c>
      <c r="G96" s="18">
        <f t="shared" ca="1" si="3"/>
        <v>500</v>
      </c>
      <c r="AA96" s="10"/>
    </row>
    <row r="97" spans="1:27" x14ac:dyDescent="0.45">
      <c r="A97" s="2">
        <v>77</v>
      </c>
      <c r="B97" s="17">
        <f t="shared" ca="1" si="2"/>
        <v>4.5881288537782283E-2</v>
      </c>
      <c r="C97" s="2">
        <f ca="1">VLOOKUP(B97,LookupTable,2)</f>
        <v>100</v>
      </c>
      <c r="D97" s="11">
        <f ca="1">MIN(C97,Order_quantity)*Unit_price</f>
        <v>1000</v>
      </c>
      <c r="E97" s="11">
        <f>Order_quantity*Unit_cost</f>
        <v>1500</v>
      </c>
      <c r="F97" s="11">
        <f ca="1">MAX(Order_quantity-C97,0)*Unit_refund</f>
        <v>250</v>
      </c>
      <c r="G97" s="18">
        <f t="shared" ca="1" si="3"/>
        <v>-250</v>
      </c>
      <c r="AA97" s="10"/>
    </row>
    <row r="98" spans="1:27" x14ac:dyDescent="0.45">
      <c r="A98" s="2">
        <v>78</v>
      </c>
      <c r="B98" s="17">
        <f t="shared" ca="1" si="2"/>
        <v>0.23811605392626167</v>
      </c>
      <c r="C98" s="2">
        <f ca="1">VLOOKUP(B98,LookupTable,2)</f>
        <v>100</v>
      </c>
      <c r="D98" s="11">
        <f ca="1">MIN(C98,Order_quantity)*Unit_price</f>
        <v>1000</v>
      </c>
      <c r="E98" s="11">
        <f>Order_quantity*Unit_cost</f>
        <v>1500</v>
      </c>
      <c r="F98" s="11">
        <f ca="1">MAX(Order_quantity-C98,0)*Unit_refund</f>
        <v>250</v>
      </c>
      <c r="G98" s="18">
        <f t="shared" ca="1" si="3"/>
        <v>-250</v>
      </c>
      <c r="AA98" s="10"/>
    </row>
    <row r="99" spans="1:27" x14ac:dyDescent="0.45">
      <c r="A99" s="2">
        <v>79</v>
      </c>
      <c r="B99" s="17">
        <f t="shared" ca="1" si="2"/>
        <v>0.79833249617122748</v>
      </c>
      <c r="C99" s="2">
        <f ca="1">VLOOKUP(B99,LookupTable,2)</f>
        <v>200</v>
      </c>
      <c r="D99" s="11">
        <f ca="1">MIN(C99,Order_quantity)*Unit_price</f>
        <v>2000</v>
      </c>
      <c r="E99" s="11">
        <f>Order_quantity*Unit_cost</f>
        <v>1500</v>
      </c>
      <c r="F99" s="11">
        <f ca="1">MAX(Order_quantity-C99,0)*Unit_refund</f>
        <v>0</v>
      </c>
      <c r="G99" s="18">
        <f t="shared" ca="1" si="3"/>
        <v>500</v>
      </c>
      <c r="AA99" s="10"/>
    </row>
    <row r="100" spans="1:27" x14ac:dyDescent="0.45">
      <c r="A100" s="2">
        <v>80</v>
      </c>
      <c r="B100" s="17">
        <f t="shared" ca="1" si="2"/>
        <v>0.22912020216664353</v>
      </c>
      <c r="C100" s="2">
        <f ca="1">VLOOKUP(B100,LookupTable,2)</f>
        <v>100</v>
      </c>
      <c r="D100" s="11">
        <f ca="1">MIN(C100,Order_quantity)*Unit_price</f>
        <v>1000</v>
      </c>
      <c r="E100" s="11">
        <f>Order_quantity*Unit_cost</f>
        <v>1500</v>
      </c>
      <c r="F100" s="11">
        <f ca="1">MAX(Order_quantity-C100,0)*Unit_refund</f>
        <v>250</v>
      </c>
      <c r="G100" s="18">
        <f t="shared" ca="1" si="3"/>
        <v>-250</v>
      </c>
      <c r="AA100" s="10"/>
    </row>
    <row r="101" spans="1:27" x14ac:dyDescent="0.45">
      <c r="A101" s="2">
        <v>81</v>
      </c>
      <c r="B101" s="17">
        <f t="shared" ca="1" si="2"/>
        <v>3.1011012917836478E-4</v>
      </c>
      <c r="C101" s="2">
        <f ca="1">VLOOKUP(B101,LookupTable,2)</f>
        <v>100</v>
      </c>
      <c r="D101" s="11">
        <f ca="1">MIN(C101,Order_quantity)*Unit_price</f>
        <v>1000</v>
      </c>
      <c r="E101" s="11">
        <f>Order_quantity*Unit_cost</f>
        <v>1500</v>
      </c>
      <c r="F101" s="11">
        <f ca="1">MAX(Order_quantity-C101,0)*Unit_refund</f>
        <v>250</v>
      </c>
      <c r="G101" s="18">
        <f t="shared" ca="1" si="3"/>
        <v>-250</v>
      </c>
      <c r="AA101" s="10"/>
    </row>
    <row r="102" spans="1:27" x14ac:dyDescent="0.45">
      <c r="A102" s="2">
        <v>82</v>
      </c>
      <c r="B102" s="17">
        <f t="shared" ca="1" si="2"/>
        <v>7.5210708063652154E-3</v>
      </c>
      <c r="C102" s="2">
        <f ca="1">VLOOKUP(B102,LookupTable,2)</f>
        <v>100</v>
      </c>
      <c r="D102" s="11">
        <f ca="1">MIN(C102,Order_quantity)*Unit_price</f>
        <v>1000</v>
      </c>
      <c r="E102" s="11">
        <f>Order_quantity*Unit_cost</f>
        <v>1500</v>
      </c>
      <c r="F102" s="11">
        <f ca="1">MAX(Order_quantity-C102,0)*Unit_refund</f>
        <v>250</v>
      </c>
      <c r="G102" s="18">
        <f t="shared" ca="1" si="3"/>
        <v>-250</v>
      </c>
      <c r="AA102" s="10"/>
    </row>
    <row r="103" spans="1:27" x14ac:dyDescent="0.45">
      <c r="A103" s="2">
        <v>83</v>
      </c>
      <c r="B103" s="17">
        <f t="shared" ca="1" si="2"/>
        <v>0.43322752933991726</v>
      </c>
      <c r="C103" s="2">
        <f ca="1">VLOOKUP(B103,LookupTable,2)</f>
        <v>150</v>
      </c>
      <c r="D103" s="11">
        <f ca="1">MIN(C103,Order_quantity)*Unit_price</f>
        <v>1500</v>
      </c>
      <c r="E103" s="11">
        <f>Order_quantity*Unit_cost</f>
        <v>1500</v>
      </c>
      <c r="F103" s="11">
        <f ca="1">MAX(Order_quantity-C103,0)*Unit_refund</f>
        <v>125</v>
      </c>
      <c r="G103" s="18">
        <f t="shared" ca="1" si="3"/>
        <v>125</v>
      </c>
      <c r="AA103" s="10"/>
    </row>
    <row r="104" spans="1:27" x14ac:dyDescent="0.45">
      <c r="A104" s="2">
        <v>84</v>
      </c>
      <c r="B104" s="17">
        <f t="shared" ca="1" si="2"/>
        <v>0.725677395802798</v>
      </c>
      <c r="C104" s="2">
        <f ca="1">VLOOKUP(B104,LookupTable,2)</f>
        <v>200</v>
      </c>
      <c r="D104" s="11">
        <f ca="1">MIN(C104,Order_quantity)*Unit_price</f>
        <v>2000</v>
      </c>
      <c r="E104" s="11">
        <f>Order_quantity*Unit_cost</f>
        <v>1500</v>
      </c>
      <c r="F104" s="11">
        <f ca="1">MAX(Order_quantity-C104,0)*Unit_refund</f>
        <v>0</v>
      </c>
      <c r="G104" s="18">
        <f t="shared" ca="1" si="3"/>
        <v>500</v>
      </c>
      <c r="AA104" s="10"/>
    </row>
    <row r="105" spans="1:27" x14ac:dyDescent="0.45">
      <c r="A105" s="2">
        <v>85</v>
      </c>
      <c r="B105" s="17">
        <f t="shared" ca="1" si="2"/>
        <v>0.86419302516472973</v>
      </c>
      <c r="C105" s="2">
        <f ca="1">VLOOKUP(B105,LookupTable,2)</f>
        <v>250</v>
      </c>
      <c r="D105" s="11">
        <f ca="1">MIN(C105,Order_quantity)*Unit_price</f>
        <v>2000</v>
      </c>
      <c r="E105" s="11">
        <f>Order_quantity*Unit_cost</f>
        <v>1500</v>
      </c>
      <c r="F105" s="11">
        <f ca="1">MAX(Order_quantity-C105,0)*Unit_refund</f>
        <v>0</v>
      </c>
      <c r="G105" s="18">
        <f t="shared" ca="1" si="3"/>
        <v>500</v>
      </c>
      <c r="AA105" s="10"/>
    </row>
    <row r="106" spans="1:27" x14ac:dyDescent="0.45">
      <c r="A106" s="2">
        <v>86</v>
      </c>
      <c r="B106" s="17">
        <f t="shared" ca="1" si="2"/>
        <v>0.13699053047568144</v>
      </c>
      <c r="C106" s="2">
        <f ca="1">VLOOKUP(B106,LookupTable,2)</f>
        <v>100</v>
      </c>
      <c r="D106" s="11">
        <f ca="1">MIN(C106,Order_quantity)*Unit_price</f>
        <v>1000</v>
      </c>
      <c r="E106" s="11">
        <f>Order_quantity*Unit_cost</f>
        <v>1500</v>
      </c>
      <c r="F106" s="11">
        <f ca="1">MAX(Order_quantity-C106,0)*Unit_refund</f>
        <v>250</v>
      </c>
      <c r="G106" s="18">
        <f t="shared" ca="1" si="3"/>
        <v>-250</v>
      </c>
      <c r="AA106" s="10"/>
    </row>
    <row r="107" spans="1:27" x14ac:dyDescent="0.45">
      <c r="A107" s="2">
        <v>87</v>
      </c>
      <c r="B107" s="17">
        <f t="shared" ca="1" si="2"/>
        <v>1.7955397405062579E-2</v>
      </c>
      <c r="C107" s="2">
        <f ca="1">VLOOKUP(B107,LookupTable,2)</f>
        <v>100</v>
      </c>
      <c r="D107" s="11">
        <f ca="1">MIN(C107,Order_quantity)*Unit_price</f>
        <v>1000</v>
      </c>
      <c r="E107" s="11">
        <f>Order_quantity*Unit_cost</f>
        <v>1500</v>
      </c>
      <c r="F107" s="11">
        <f ca="1">MAX(Order_quantity-C107,0)*Unit_refund</f>
        <v>250</v>
      </c>
      <c r="G107" s="18">
        <f t="shared" ca="1" si="3"/>
        <v>-250</v>
      </c>
      <c r="AA107" s="10"/>
    </row>
    <row r="108" spans="1:27" x14ac:dyDescent="0.45">
      <c r="A108" s="2">
        <v>88</v>
      </c>
      <c r="B108" s="17">
        <f t="shared" ca="1" si="2"/>
        <v>0.9007173897494376</v>
      </c>
      <c r="C108" s="2">
        <f ca="1">VLOOKUP(B108,LookupTable,2)</f>
        <v>250</v>
      </c>
      <c r="D108" s="11">
        <f ca="1">MIN(C108,Order_quantity)*Unit_price</f>
        <v>2000</v>
      </c>
      <c r="E108" s="11">
        <f>Order_quantity*Unit_cost</f>
        <v>1500</v>
      </c>
      <c r="F108" s="11">
        <f ca="1">MAX(Order_quantity-C108,0)*Unit_refund</f>
        <v>0</v>
      </c>
      <c r="G108" s="18">
        <f t="shared" ca="1" si="3"/>
        <v>500</v>
      </c>
      <c r="AA108" s="10"/>
    </row>
    <row r="109" spans="1:27" x14ac:dyDescent="0.45">
      <c r="A109" s="2">
        <v>89</v>
      </c>
      <c r="B109" s="17">
        <f t="shared" ca="1" si="2"/>
        <v>0.57783125016140202</v>
      </c>
      <c r="C109" s="2">
        <f ca="1">VLOOKUP(B109,LookupTable,2)</f>
        <v>200</v>
      </c>
      <c r="D109" s="11">
        <f ca="1">MIN(C109,Order_quantity)*Unit_price</f>
        <v>2000</v>
      </c>
      <c r="E109" s="11">
        <f>Order_quantity*Unit_cost</f>
        <v>1500</v>
      </c>
      <c r="F109" s="11">
        <f ca="1">MAX(Order_quantity-C109,0)*Unit_refund</f>
        <v>0</v>
      </c>
      <c r="G109" s="18">
        <f t="shared" ca="1" si="3"/>
        <v>500</v>
      </c>
      <c r="AA109" s="10"/>
    </row>
    <row r="110" spans="1:27" x14ac:dyDescent="0.45">
      <c r="A110" s="2">
        <v>90</v>
      </c>
      <c r="B110" s="17">
        <f t="shared" ca="1" si="2"/>
        <v>0.87162883736127039</v>
      </c>
      <c r="C110" s="2">
        <f ca="1">VLOOKUP(B110,LookupTable,2)</f>
        <v>250</v>
      </c>
      <c r="D110" s="11">
        <f ca="1">MIN(C110,Order_quantity)*Unit_price</f>
        <v>2000</v>
      </c>
      <c r="E110" s="11">
        <f>Order_quantity*Unit_cost</f>
        <v>1500</v>
      </c>
      <c r="F110" s="11">
        <f ca="1">MAX(Order_quantity-C110,0)*Unit_refund</f>
        <v>0</v>
      </c>
      <c r="G110" s="18">
        <f t="shared" ca="1" si="3"/>
        <v>500</v>
      </c>
      <c r="AA110" s="10"/>
    </row>
    <row r="111" spans="1:27" x14ac:dyDescent="0.45">
      <c r="A111" s="2">
        <v>91</v>
      </c>
      <c r="B111" s="17">
        <f t="shared" ca="1" si="2"/>
        <v>0.27318779723979381</v>
      </c>
      <c r="C111" s="2">
        <f ca="1">VLOOKUP(B111,LookupTable,2)</f>
        <v>100</v>
      </c>
      <c r="D111" s="11">
        <f ca="1">MIN(C111,Order_quantity)*Unit_price</f>
        <v>1000</v>
      </c>
      <c r="E111" s="11">
        <f>Order_quantity*Unit_cost</f>
        <v>1500</v>
      </c>
      <c r="F111" s="11">
        <f ca="1">MAX(Order_quantity-C111,0)*Unit_refund</f>
        <v>250</v>
      </c>
      <c r="G111" s="18">
        <f t="shared" ca="1" si="3"/>
        <v>-250</v>
      </c>
      <c r="AA111" s="10"/>
    </row>
    <row r="112" spans="1:27" x14ac:dyDescent="0.45">
      <c r="A112" s="2">
        <v>92</v>
      </c>
      <c r="B112" s="17">
        <f t="shared" ca="1" si="2"/>
        <v>2.1054407195628677E-3</v>
      </c>
      <c r="C112" s="2">
        <f ca="1">VLOOKUP(B112,LookupTable,2)</f>
        <v>100</v>
      </c>
      <c r="D112" s="11">
        <f ca="1">MIN(C112,Order_quantity)*Unit_price</f>
        <v>1000</v>
      </c>
      <c r="E112" s="11">
        <f>Order_quantity*Unit_cost</f>
        <v>1500</v>
      </c>
      <c r="F112" s="11">
        <f ca="1">MAX(Order_quantity-C112,0)*Unit_refund</f>
        <v>250</v>
      </c>
      <c r="G112" s="18">
        <f t="shared" ca="1" si="3"/>
        <v>-250</v>
      </c>
      <c r="AA112" s="10"/>
    </row>
    <row r="113" spans="1:27" x14ac:dyDescent="0.45">
      <c r="A113" s="2">
        <v>93</v>
      </c>
      <c r="B113" s="17">
        <f t="shared" ca="1" si="2"/>
        <v>0.16716919993816337</v>
      </c>
      <c r="C113" s="2">
        <f ca="1">VLOOKUP(B113,LookupTable,2)</f>
        <v>100</v>
      </c>
      <c r="D113" s="11">
        <f ca="1">MIN(C113,Order_quantity)*Unit_price</f>
        <v>1000</v>
      </c>
      <c r="E113" s="11">
        <f>Order_quantity*Unit_cost</f>
        <v>1500</v>
      </c>
      <c r="F113" s="11">
        <f ca="1">MAX(Order_quantity-C113,0)*Unit_refund</f>
        <v>250</v>
      </c>
      <c r="G113" s="18">
        <f t="shared" ca="1" si="3"/>
        <v>-250</v>
      </c>
      <c r="AA113" s="10"/>
    </row>
    <row r="114" spans="1:27" x14ac:dyDescent="0.45">
      <c r="A114" s="2">
        <v>94</v>
      </c>
      <c r="B114" s="17">
        <f t="shared" ca="1" si="2"/>
        <v>7.5796140084205321E-2</v>
      </c>
      <c r="C114" s="2">
        <f ca="1">VLOOKUP(B114,LookupTable,2)</f>
        <v>100</v>
      </c>
      <c r="D114" s="11">
        <f ca="1">MIN(C114,Order_quantity)*Unit_price</f>
        <v>1000</v>
      </c>
      <c r="E114" s="11">
        <f>Order_quantity*Unit_cost</f>
        <v>1500</v>
      </c>
      <c r="F114" s="11">
        <f ca="1">MAX(Order_quantity-C114,0)*Unit_refund</f>
        <v>250</v>
      </c>
      <c r="G114" s="18">
        <f t="shared" ca="1" si="3"/>
        <v>-250</v>
      </c>
      <c r="AA114" s="10"/>
    </row>
    <row r="115" spans="1:27" x14ac:dyDescent="0.45">
      <c r="A115" s="2">
        <v>95</v>
      </c>
      <c r="B115" s="17">
        <f t="shared" ca="1" si="2"/>
        <v>0.69958973114809908</v>
      </c>
      <c r="C115" s="2">
        <f ca="1">VLOOKUP(B115,LookupTable,2)</f>
        <v>200</v>
      </c>
      <c r="D115" s="11">
        <f ca="1">MIN(C115,Order_quantity)*Unit_price</f>
        <v>2000</v>
      </c>
      <c r="E115" s="11">
        <f>Order_quantity*Unit_cost</f>
        <v>1500</v>
      </c>
      <c r="F115" s="11">
        <f ca="1">MAX(Order_quantity-C115,0)*Unit_refund</f>
        <v>0</v>
      </c>
      <c r="G115" s="18">
        <f t="shared" ca="1" si="3"/>
        <v>500</v>
      </c>
      <c r="AA115" s="10"/>
    </row>
    <row r="116" spans="1:27" x14ac:dyDescent="0.45">
      <c r="A116" s="2">
        <v>96</v>
      </c>
      <c r="B116" s="17">
        <f t="shared" ca="1" si="2"/>
        <v>0.69216433030556868</v>
      </c>
      <c r="C116" s="2">
        <f ca="1">VLOOKUP(B116,LookupTable,2)</f>
        <v>200</v>
      </c>
      <c r="D116" s="11">
        <f ca="1">MIN(C116,Order_quantity)*Unit_price</f>
        <v>2000</v>
      </c>
      <c r="E116" s="11">
        <f>Order_quantity*Unit_cost</f>
        <v>1500</v>
      </c>
      <c r="F116" s="11">
        <f ca="1">MAX(Order_quantity-C116,0)*Unit_refund</f>
        <v>0</v>
      </c>
      <c r="G116" s="18">
        <f t="shared" ca="1" si="3"/>
        <v>500</v>
      </c>
      <c r="AA116" s="10"/>
    </row>
    <row r="117" spans="1:27" x14ac:dyDescent="0.45">
      <c r="A117" s="2">
        <v>97</v>
      </c>
      <c r="B117" s="17">
        <f t="shared" ca="1" si="2"/>
        <v>0.19084222049012278</v>
      </c>
      <c r="C117" s="2">
        <f ca="1">VLOOKUP(B117,LookupTable,2)</f>
        <v>100</v>
      </c>
      <c r="D117" s="11">
        <f ca="1">MIN(C117,Order_quantity)*Unit_price</f>
        <v>1000</v>
      </c>
      <c r="E117" s="11">
        <f>Order_quantity*Unit_cost</f>
        <v>1500</v>
      </c>
      <c r="F117" s="11">
        <f ca="1">MAX(Order_quantity-C117,0)*Unit_refund</f>
        <v>250</v>
      </c>
      <c r="G117" s="18">
        <f t="shared" ca="1" si="3"/>
        <v>-250</v>
      </c>
      <c r="AA117" s="10"/>
    </row>
    <row r="118" spans="1:27" x14ac:dyDescent="0.45">
      <c r="A118" s="2">
        <v>98</v>
      </c>
      <c r="B118" s="17">
        <f t="shared" ca="1" si="2"/>
        <v>0.49791632170133326</v>
      </c>
      <c r="C118" s="2">
        <f ca="1">VLOOKUP(B118,LookupTable,2)</f>
        <v>150</v>
      </c>
      <c r="D118" s="11">
        <f ca="1">MIN(C118,Order_quantity)*Unit_price</f>
        <v>1500</v>
      </c>
      <c r="E118" s="11">
        <f>Order_quantity*Unit_cost</f>
        <v>1500</v>
      </c>
      <c r="F118" s="11">
        <f ca="1">MAX(Order_quantity-C118,0)*Unit_refund</f>
        <v>125</v>
      </c>
      <c r="G118" s="18">
        <f t="shared" ca="1" si="3"/>
        <v>125</v>
      </c>
      <c r="AA118" s="10"/>
    </row>
    <row r="119" spans="1:27" x14ac:dyDescent="0.45">
      <c r="A119" s="2">
        <v>99</v>
      </c>
      <c r="B119" s="17">
        <f t="shared" ca="1" si="2"/>
        <v>0.13986320145772413</v>
      </c>
      <c r="C119" s="2">
        <f ca="1">VLOOKUP(B119,LookupTable,2)</f>
        <v>100</v>
      </c>
      <c r="D119" s="11">
        <f ca="1">MIN(C119,Order_quantity)*Unit_price</f>
        <v>1000</v>
      </c>
      <c r="E119" s="11">
        <f>Order_quantity*Unit_cost</f>
        <v>1500</v>
      </c>
      <c r="F119" s="11">
        <f ca="1">MAX(Order_quantity-C119,0)*Unit_refund</f>
        <v>250</v>
      </c>
      <c r="G119" s="18">
        <f t="shared" ca="1" si="3"/>
        <v>-250</v>
      </c>
      <c r="AA119" s="10"/>
    </row>
    <row r="120" spans="1:27" x14ac:dyDescent="0.45">
      <c r="A120" s="2">
        <v>100</v>
      </c>
      <c r="B120" s="17">
        <f t="shared" ca="1" si="2"/>
        <v>0.71510593766388197</v>
      </c>
      <c r="C120" s="2">
        <f ca="1">VLOOKUP(B120,LookupTable,2)</f>
        <v>200</v>
      </c>
      <c r="D120" s="11">
        <f ca="1">MIN(C120,Order_quantity)*Unit_price</f>
        <v>2000</v>
      </c>
      <c r="E120" s="11">
        <f>Order_quantity*Unit_cost</f>
        <v>1500</v>
      </c>
      <c r="F120" s="11">
        <f ca="1">MAX(Order_quantity-C120,0)*Unit_refund</f>
        <v>0</v>
      </c>
      <c r="G120" s="18">
        <f t="shared" ca="1" si="3"/>
        <v>500</v>
      </c>
      <c r="AA120" s="10"/>
    </row>
    <row r="121" spans="1:27" x14ac:dyDescent="0.45">
      <c r="A121" s="2">
        <v>101</v>
      </c>
      <c r="B121" s="17">
        <f t="shared" ca="1" si="2"/>
        <v>0.71657358131039206</v>
      </c>
      <c r="C121" s="2">
        <f ca="1">VLOOKUP(B121,LookupTable,2)</f>
        <v>200</v>
      </c>
      <c r="D121" s="11">
        <f ca="1">MIN(C121,Order_quantity)*Unit_price</f>
        <v>2000</v>
      </c>
      <c r="E121" s="11">
        <f>Order_quantity*Unit_cost</f>
        <v>1500</v>
      </c>
      <c r="F121" s="11">
        <f ca="1">MAX(Order_quantity-C121,0)*Unit_refund</f>
        <v>0</v>
      </c>
      <c r="G121" s="18">
        <f t="shared" ca="1" si="3"/>
        <v>500</v>
      </c>
      <c r="AA121" s="10"/>
    </row>
    <row r="122" spans="1:27" x14ac:dyDescent="0.45">
      <c r="A122" s="2">
        <v>102</v>
      </c>
      <c r="B122" s="17">
        <f t="shared" ca="1" si="2"/>
        <v>0.90882874678022674</v>
      </c>
      <c r="C122" s="2">
        <f ca="1">VLOOKUP(B122,LookupTable,2)</f>
        <v>250</v>
      </c>
      <c r="D122" s="11">
        <f ca="1">MIN(C122,Order_quantity)*Unit_price</f>
        <v>2000</v>
      </c>
      <c r="E122" s="11">
        <f>Order_quantity*Unit_cost</f>
        <v>1500</v>
      </c>
      <c r="F122" s="11">
        <f ca="1">MAX(Order_quantity-C122,0)*Unit_refund</f>
        <v>0</v>
      </c>
      <c r="G122" s="18">
        <f t="shared" ca="1" si="3"/>
        <v>500</v>
      </c>
      <c r="AA122" s="10"/>
    </row>
    <row r="123" spans="1:27" x14ac:dyDescent="0.45">
      <c r="A123" s="2">
        <v>103</v>
      </c>
      <c r="B123" s="17">
        <f t="shared" ca="1" si="2"/>
        <v>0.8702025818721193</v>
      </c>
      <c r="C123" s="2">
        <f ca="1">VLOOKUP(B123,LookupTable,2)</f>
        <v>250</v>
      </c>
      <c r="D123" s="11">
        <f ca="1">MIN(C123,Order_quantity)*Unit_price</f>
        <v>2000</v>
      </c>
      <c r="E123" s="11">
        <f>Order_quantity*Unit_cost</f>
        <v>1500</v>
      </c>
      <c r="F123" s="11">
        <f ca="1">MAX(Order_quantity-C123,0)*Unit_refund</f>
        <v>0</v>
      </c>
      <c r="G123" s="18">
        <f t="shared" ca="1" si="3"/>
        <v>500</v>
      </c>
      <c r="AA123" s="10"/>
    </row>
    <row r="124" spans="1:27" x14ac:dyDescent="0.45">
      <c r="A124" s="2">
        <v>104</v>
      </c>
      <c r="B124" s="17">
        <f t="shared" ca="1" si="2"/>
        <v>0.51050841194481089</v>
      </c>
      <c r="C124" s="2">
        <f ca="1">VLOOKUP(B124,LookupTable,2)</f>
        <v>200</v>
      </c>
      <c r="D124" s="11">
        <f ca="1">MIN(C124,Order_quantity)*Unit_price</f>
        <v>2000</v>
      </c>
      <c r="E124" s="11">
        <f>Order_quantity*Unit_cost</f>
        <v>1500</v>
      </c>
      <c r="F124" s="11">
        <f ca="1">MAX(Order_quantity-C124,0)*Unit_refund</f>
        <v>0</v>
      </c>
      <c r="G124" s="18">
        <f t="shared" ca="1" si="3"/>
        <v>500</v>
      </c>
      <c r="AA124" s="10"/>
    </row>
    <row r="125" spans="1:27" x14ac:dyDescent="0.45">
      <c r="A125" s="2">
        <v>105</v>
      </c>
      <c r="B125" s="17">
        <f t="shared" ca="1" si="2"/>
        <v>0.11881040825292932</v>
      </c>
      <c r="C125" s="2">
        <f ca="1">VLOOKUP(B125,LookupTable,2)</f>
        <v>100</v>
      </c>
      <c r="D125" s="11">
        <f ca="1">MIN(C125,Order_quantity)*Unit_price</f>
        <v>1000</v>
      </c>
      <c r="E125" s="11">
        <f>Order_quantity*Unit_cost</f>
        <v>1500</v>
      </c>
      <c r="F125" s="11">
        <f ca="1">MAX(Order_quantity-C125,0)*Unit_refund</f>
        <v>250</v>
      </c>
      <c r="G125" s="18">
        <f t="shared" ca="1" si="3"/>
        <v>-250</v>
      </c>
      <c r="AA125" s="10"/>
    </row>
    <row r="126" spans="1:27" x14ac:dyDescent="0.45">
      <c r="A126" s="2">
        <v>106</v>
      </c>
      <c r="B126" s="17">
        <f t="shared" ca="1" si="2"/>
        <v>0.45189787170457618</v>
      </c>
      <c r="C126" s="2">
        <f ca="1">VLOOKUP(B126,LookupTable,2)</f>
        <v>150</v>
      </c>
      <c r="D126" s="11">
        <f ca="1">MIN(C126,Order_quantity)*Unit_price</f>
        <v>1500</v>
      </c>
      <c r="E126" s="11">
        <f>Order_quantity*Unit_cost</f>
        <v>1500</v>
      </c>
      <c r="F126" s="11">
        <f ca="1">MAX(Order_quantity-C126,0)*Unit_refund</f>
        <v>125</v>
      </c>
      <c r="G126" s="18">
        <f t="shared" ca="1" si="3"/>
        <v>125</v>
      </c>
      <c r="AA126" s="10"/>
    </row>
    <row r="127" spans="1:27" x14ac:dyDescent="0.45">
      <c r="A127" s="2">
        <v>107</v>
      </c>
      <c r="B127" s="17">
        <f t="shared" ca="1" si="2"/>
        <v>0.64104099462782616</v>
      </c>
      <c r="C127" s="2">
        <f ca="1">VLOOKUP(B127,LookupTable,2)</f>
        <v>200</v>
      </c>
      <c r="D127" s="11">
        <f ca="1">MIN(C127,Order_quantity)*Unit_price</f>
        <v>2000</v>
      </c>
      <c r="E127" s="11">
        <f>Order_quantity*Unit_cost</f>
        <v>1500</v>
      </c>
      <c r="F127" s="11">
        <f ca="1">MAX(Order_quantity-C127,0)*Unit_refund</f>
        <v>0</v>
      </c>
      <c r="G127" s="18">
        <f t="shared" ca="1" si="3"/>
        <v>500</v>
      </c>
      <c r="AA127" s="10"/>
    </row>
    <row r="128" spans="1:27" x14ac:dyDescent="0.45">
      <c r="A128" s="2">
        <v>108</v>
      </c>
      <c r="B128" s="17">
        <f t="shared" ca="1" si="2"/>
        <v>0.59676173873702287</v>
      </c>
      <c r="C128" s="2">
        <f ca="1">VLOOKUP(B128,LookupTable,2)</f>
        <v>200</v>
      </c>
      <c r="D128" s="11">
        <f ca="1">MIN(C128,Order_quantity)*Unit_price</f>
        <v>2000</v>
      </c>
      <c r="E128" s="11">
        <f>Order_quantity*Unit_cost</f>
        <v>1500</v>
      </c>
      <c r="F128" s="11">
        <f ca="1">MAX(Order_quantity-C128,0)*Unit_refund</f>
        <v>0</v>
      </c>
      <c r="G128" s="18">
        <f t="shared" ca="1" si="3"/>
        <v>500</v>
      </c>
      <c r="AA128" s="10"/>
    </row>
    <row r="129" spans="1:27" x14ac:dyDescent="0.45">
      <c r="A129" s="2">
        <v>109</v>
      </c>
      <c r="B129" s="17">
        <f t="shared" ca="1" si="2"/>
        <v>0.50470685690449024</v>
      </c>
      <c r="C129" s="2">
        <f ca="1">VLOOKUP(B129,LookupTable,2)</f>
        <v>200</v>
      </c>
      <c r="D129" s="11">
        <f ca="1">MIN(C129,Order_quantity)*Unit_price</f>
        <v>2000</v>
      </c>
      <c r="E129" s="11">
        <f>Order_quantity*Unit_cost</f>
        <v>1500</v>
      </c>
      <c r="F129" s="11">
        <f ca="1">MAX(Order_quantity-C129,0)*Unit_refund</f>
        <v>0</v>
      </c>
      <c r="G129" s="18">
        <f t="shared" ca="1" si="3"/>
        <v>500</v>
      </c>
      <c r="AA129" s="10"/>
    </row>
    <row r="130" spans="1:27" x14ac:dyDescent="0.45">
      <c r="A130" s="2">
        <v>110</v>
      </c>
      <c r="B130" s="17">
        <f t="shared" ca="1" si="2"/>
        <v>0.4246791496034924</v>
      </c>
      <c r="C130" s="2">
        <f ca="1">VLOOKUP(B130,LookupTable,2)</f>
        <v>150</v>
      </c>
      <c r="D130" s="11">
        <f ca="1">MIN(C130,Order_quantity)*Unit_price</f>
        <v>1500</v>
      </c>
      <c r="E130" s="11">
        <f>Order_quantity*Unit_cost</f>
        <v>1500</v>
      </c>
      <c r="F130" s="11">
        <f ca="1">MAX(Order_quantity-C130,0)*Unit_refund</f>
        <v>125</v>
      </c>
      <c r="G130" s="18">
        <f t="shared" ca="1" si="3"/>
        <v>125</v>
      </c>
      <c r="AA130" s="10"/>
    </row>
    <row r="131" spans="1:27" x14ac:dyDescent="0.45">
      <c r="A131" s="2">
        <v>111</v>
      </c>
      <c r="B131" s="17">
        <f t="shared" ca="1" si="2"/>
        <v>0.35817100730981022</v>
      </c>
      <c r="C131" s="2">
        <f ca="1">VLOOKUP(B131,LookupTable,2)</f>
        <v>150</v>
      </c>
      <c r="D131" s="11">
        <f ca="1">MIN(C131,Order_quantity)*Unit_price</f>
        <v>1500</v>
      </c>
      <c r="E131" s="11">
        <f>Order_quantity*Unit_cost</f>
        <v>1500</v>
      </c>
      <c r="F131" s="11">
        <f ca="1">MAX(Order_quantity-C131,0)*Unit_refund</f>
        <v>125</v>
      </c>
      <c r="G131" s="18">
        <f t="shared" ca="1" si="3"/>
        <v>125</v>
      </c>
      <c r="AA131" s="10"/>
    </row>
    <row r="132" spans="1:27" x14ac:dyDescent="0.45">
      <c r="A132" s="2">
        <v>112</v>
      </c>
      <c r="B132" s="17">
        <f t="shared" ca="1" si="2"/>
        <v>0.31716832066238709</v>
      </c>
      <c r="C132" s="2">
        <f ca="1">VLOOKUP(B132,LookupTable,2)</f>
        <v>150</v>
      </c>
      <c r="D132" s="11">
        <f ca="1">MIN(C132,Order_quantity)*Unit_price</f>
        <v>1500</v>
      </c>
      <c r="E132" s="11">
        <f>Order_quantity*Unit_cost</f>
        <v>1500</v>
      </c>
      <c r="F132" s="11">
        <f ca="1">MAX(Order_quantity-C132,0)*Unit_refund</f>
        <v>125</v>
      </c>
      <c r="G132" s="18">
        <f t="shared" ca="1" si="3"/>
        <v>125</v>
      </c>
      <c r="AA132" s="10"/>
    </row>
    <row r="133" spans="1:27" x14ac:dyDescent="0.45">
      <c r="A133" s="2">
        <v>113</v>
      </c>
      <c r="B133" s="17">
        <f t="shared" ca="1" si="2"/>
        <v>4.925601651715461E-2</v>
      </c>
      <c r="C133" s="2">
        <f ca="1">VLOOKUP(B133,LookupTable,2)</f>
        <v>100</v>
      </c>
      <c r="D133" s="11">
        <f ca="1">MIN(C133,Order_quantity)*Unit_price</f>
        <v>1000</v>
      </c>
      <c r="E133" s="11">
        <f>Order_quantity*Unit_cost</f>
        <v>1500</v>
      </c>
      <c r="F133" s="11">
        <f ca="1">MAX(Order_quantity-C133,0)*Unit_refund</f>
        <v>250</v>
      </c>
      <c r="G133" s="18">
        <f t="shared" ca="1" si="3"/>
        <v>-250</v>
      </c>
      <c r="AA133" s="10"/>
    </row>
    <row r="134" spans="1:27" x14ac:dyDescent="0.45">
      <c r="A134" s="2">
        <v>114</v>
      </c>
      <c r="B134" s="17">
        <f t="shared" ca="1" si="2"/>
        <v>4.2402588787393114E-2</v>
      </c>
      <c r="C134" s="2">
        <f ca="1">VLOOKUP(B134,LookupTable,2)</f>
        <v>100</v>
      </c>
      <c r="D134" s="11">
        <f ca="1">MIN(C134,Order_quantity)*Unit_price</f>
        <v>1000</v>
      </c>
      <c r="E134" s="11">
        <f>Order_quantity*Unit_cost</f>
        <v>1500</v>
      </c>
      <c r="F134" s="11">
        <f ca="1">MAX(Order_quantity-C134,0)*Unit_refund</f>
        <v>250</v>
      </c>
      <c r="G134" s="18">
        <f t="shared" ca="1" si="3"/>
        <v>-250</v>
      </c>
      <c r="AA134" s="10"/>
    </row>
    <row r="135" spans="1:27" x14ac:dyDescent="0.45">
      <c r="A135" s="2">
        <v>115</v>
      </c>
      <c r="B135" s="17">
        <f t="shared" ca="1" si="2"/>
        <v>0.43441733802784133</v>
      </c>
      <c r="C135" s="2">
        <f ca="1">VLOOKUP(B135,LookupTable,2)</f>
        <v>150</v>
      </c>
      <c r="D135" s="11">
        <f ca="1">MIN(C135,Order_quantity)*Unit_price</f>
        <v>1500</v>
      </c>
      <c r="E135" s="11">
        <f>Order_quantity*Unit_cost</f>
        <v>1500</v>
      </c>
      <c r="F135" s="11">
        <f ca="1">MAX(Order_quantity-C135,0)*Unit_refund</f>
        <v>125</v>
      </c>
      <c r="G135" s="18">
        <f t="shared" ca="1" si="3"/>
        <v>125</v>
      </c>
      <c r="AA135" s="10"/>
    </row>
    <row r="136" spans="1:27" x14ac:dyDescent="0.45">
      <c r="A136" s="2">
        <v>116</v>
      </c>
      <c r="B136" s="17">
        <f t="shared" ca="1" si="2"/>
        <v>0.7814613192812343</v>
      </c>
      <c r="C136" s="2">
        <f ca="1">VLOOKUP(B136,LookupTable,2)</f>
        <v>200</v>
      </c>
      <c r="D136" s="11">
        <f ca="1">MIN(C136,Order_quantity)*Unit_price</f>
        <v>2000</v>
      </c>
      <c r="E136" s="11">
        <f>Order_quantity*Unit_cost</f>
        <v>1500</v>
      </c>
      <c r="F136" s="11">
        <f ca="1">MAX(Order_quantity-C136,0)*Unit_refund</f>
        <v>0</v>
      </c>
      <c r="G136" s="18">
        <f t="shared" ca="1" si="3"/>
        <v>500</v>
      </c>
      <c r="AA136" s="10"/>
    </row>
    <row r="137" spans="1:27" x14ac:dyDescent="0.45">
      <c r="A137" s="2">
        <v>117</v>
      </c>
      <c r="B137" s="17">
        <f t="shared" ca="1" si="2"/>
        <v>0.82568797157904383</v>
      </c>
      <c r="C137" s="2">
        <f ca="1">VLOOKUP(B137,LookupTable,2)</f>
        <v>250</v>
      </c>
      <c r="D137" s="11">
        <f ca="1">MIN(C137,Order_quantity)*Unit_price</f>
        <v>2000</v>
      </c>
      <c r="E137" s="11">
        <f>Order_quantity*Unit_cost</f>
        <v>1500</v>
      </c>
      <c r="F137" s="11">
        <f ca="1">MAX(Order_quantity-C137,0)*Unit_refund</f>
        <v>0</v>
      </c>
      <c r="G137" s="18">
        <f t="shared" ca="1" si="3"/>
        <v>500</v>
      </c>
      <c r="AA137" s="10"/>
    </row>
    <row r="138" spans="1:27" x14ac:dyDescent="0.45">
      <c r="A138" s="2">
        <v>118</v>
      </c>
      <c r="B138" s="17">
        <f t="shared" ca="1" si="2"/>
        <v>0.12348371998822349</v>
      </c>
      <c r="C138" s="2">
        <f ca="1">VLOOKUP(B138,LookupTable,2)</f>
        <v>100</v>
      </c>
      <c r="D138" s="11">
        <f ca="1">MIN(C138,Order_quantity)*Unit_price</f>
        <v>1000</v>
      </c>
      <c r="E138" s="11">
        <f>Order_quantity*Unit_cost</f>
        <v>1500</v>
      </c>
      <c r="F138" s="11">
        <f ca="1">MAX(Order_quantity-C138,0)*Unit_refund</f>
        <v>250</v>
      </c>
      <c r="G138" s="18">
        <f t="shared" ca="1" si="3"/>
        <v>-250</v>
      </c>
      <c r="AA138" s="10"/>
    </row>
    <row r="139" spans="1:27" x14ac:dyDescent="0.45">
      <c r="A139" s="2">
        <v>119</v>
      </c>
      <c r="B139" s="17">
        <f t="shared" ca="1" si="2"/>
        <v>0.71930615410844367</v>
      </c>
      <c r="C139" s="2">
        <f ca="1">VLOOKUP(B139,LookupTable,2)</f>
        <v>200</v>
      </c>
      <c r="D139" s="11">
        <f ca="1">MIN(C139,Order_quantity)*Unit_price</f>
        <v>2000</v>
      </c>
      <c r="E139" s="11">
        <f>Order_quantity*Unit_cost</f>
        <v>1500</v>
      </c>
      <c r="F139" s="11">
        <f ca="1">MAX(Order_quantity-C139,0)*Unit_refund</f>
        <v>0</v>
      </c>
      <c r="G139" s="18">
        <f t="shared" ca="1" si="3"/>
        <v>500</v>
      </c>
      <c r="AA139" s="10"/>
    </row>
    <row r="140" spans="1:27" x14ac:dyDescent="0.45">
      <c r="A140" s="2">
        <v>120</v>
      </c>
      <c r="B140" s="17">
        <f t="shared" ca="1" si="2"/>
        <v>0.31595771162012676</v>
      </c>
      <c r="C140" s="2">
        <f ca="1">VLOOKUP(B140,LookupTable,2)</f>
        <v>150</v>
      </c>
      <c r="D140" s="11">
        <f ca="1">MIN(C140,Order_quantity)*Unit_price</f>
        <v>1500</v>
      </c>
      <c r="E140" s="11">
        <f>Order_quantity*Unit_cost</f>
        <v>1500</v>
      </c>
      <c r="F140" s="11">
        <f ca="1">MAX(Order_quantity-C140,0)*Unit_refund</f>
        <v>125</v>
      </c>
      <c r="G140" s="18">
        <f t="shared" ca="1" si="3"/>
        <v>125</v>
      </c>
      <c r="AA140" s="10"/>
    </row>
    <row r="141" spans="1:27" x14ac:dyDescent="0.45">
      <c r="A141" s="2">
        <v>121</v>
      </c>
      <c r="B141" s="17">
        <f t="shared" ca="1" si="2"/>
        <v>0.4644294621909516</v>
      </c>
      <c r="C141" s="2">
        <f ca="1">VLOOKUP(B141,LookupTable,2)</f>
        <v>150</v>
      </c>
      <c r="D141" s="11">
        <f ca="1">MIN(C141,Order_quantity)*Unit_price</f>
        <v>1500</v>
      </c>
      <c r="E141" s="11">
        <f>Order_quantity*Unit_cost</f>
        <v>1500</v>
      </c>
      <c r="F141" s="11">
        <f ca="1">MAX(Order_quantity-C141,0)*Unit_refund</f>
        <v>125</v>
      </c>
      <c r="G141" s="18">
        <f t="shared" ca="1" si="3"/>
        <v>125</v>
      </c>
      <c r="AA141" s="10"/>
    </row>
    <row r="142" spans="1:27" x14ac:dyDescent="0.45">
      <c r="A142" s="2">
        <v>122</v>
      </c>
      <c r="B142" s="17">
        <f t="shared" ca="1" si="2"/>
        <v>0.32879371062522933</v>
      </c>
      <c r="C142" s="2">
        <f ca="1">VLOOKUP(B142,LookupTable,2)</f>
        <v>150</v>
      </c>
      <c r="D142" s="11">
        <f ca="1">MIN(C142,Order_quantity)*Unit_price</f>
        <v>1500</v>
      </c>
      <c r="E142" s="11">
        <f>Order_quantity*Unit_cost</f>
        <v>1500</v>
      </c>
      <c r="F142" s="11">
        <f ca="1">MAX(Order_quantity-C142,0)*Unit_refund</f>
        <v>125</v>
      </c>
      <c r="G142" s="18">
        <f t="shared" ca="1" si="3"/>
        <v>125</v>
      </c>
      <c r="AA142" s="10"/>
    </row>
    <row r="143" spans="1:27" x14ac:dyDescent="0.45">
      <c r="A143" s="2">
        <v>123</v>
      </c>
      <c r="B143" s="17">
        <f t="shared" ca="1" si="2"/>
        <v>0.66509243442953503</v>
      </c>
      <c r="C143" s="2">
        <f ca="1">VLOOKUP(B143,LookupTable,2)</f>
        <v>200</v>
      </c>
      <c r="D143" s="11">
        <f ca="1">MIN(C143,Order_quantity)*Unit_price</f>
        <v>2000</v>
      </c>
      <c r="E143" s="11">
        <f>Order_quantity*Unit_cost</f>
        <v>1500</v>
      </c>
      <c r="F143" s="11">
        <f ca="1">MAX(Order_quantity-C143,0)*Unit_refund</f>
        <v>0</v>
      </c>
      <c r="G143" s="18">
        <f t="shared" ca="1" si="3"/>
        <v>500</v>
      </c>
      <c r="AA143" s="10"/>
    </row>
    <row r="144" spans="1:27" x14ac:dyDescent="0.45">
      <c r="A144" s="2">
        <v>124</v>
      </c>
      <c r="B144" s="17">
        <f t="shared" ca="1" si="2"/>
        <v>0.8887411315895567</v>
      </c>
      <c r="C144" s="2">
        <f ca="1">VLOOKUP(B144,LookupTable,2)</f>
        <v>250</v>
      </c>
      <c r="D144" s="11">
        <f ca="1">MIN(C144,Order_quantity)*Unit_price</f>
        <v>2000</v>
      </c>
      <c r="E144" s="11">
        <f>Order_quantity*Unit_cost</f>
        <v>1500</v>
      </c>
      <c r="F144" s="11">
        <f ca="1">MAX(Order_quantity-C144,0)*Unit_refund</f>
        <v>0</v>
      </c>
      <c r="G144" s="18">
        <f t="shared" ca="1" si="3"/>
        <v>500</v>
      </c>
      <c r="AA144" s="10"/>
    </row>
    <row r="145" spans="1:27" x14ac:dyDescent="0.45">
      <c r="A145" s="2">
        <v>125</v>
      </c>
      <c r="B145" s="17">
        <f t="shared" ca="1" si="2"/>
        <v>0.97689721981172306</v>
      </c>
      <c r="C145" s="2">
        <f ca="1">VLOOKUP(B145,LookupTable,2)</f>
        <v>300</v>
      </c>
      <c r="D145" s="11">
        <f ca="1">MIN(C145,Order_quantity)*Unit_price</f>
        <v>2000</v>
      </c>
      <c r="E145" s="11">
        <f>Order_quantity*Unit_cost</f>
        <v>1500</v>
      </c>
      <c r="F145" s="11">
        <f ca="1">MAX(Order_quantity-C145,0)*Unit_refund</f>
        <v>0</v>
      </c>
      <c r="G145" s="18">
        <f t="shared" ca="1" si="3"/>
        <v>500</v>
      </c>
      <c r="AA145" s="10"/>
    </row>
    <row r="146" spans="1:27" x14ac:dyDescent="0.45">
      <c r="A146" s="2">
        <v>126</v>
      </c>
      <c r="B146" s="17">
        <f t="shared" ca="1" si="2"/>
        <v>0.97058169877048284</v>
      </c>
      <c r="C146" s="2">
        <f ca="1">VLOOKUP(B146,LookupTable,2)</f>
        <v>300</v>
      </c>
      <c r="D146" s="11">
        <f ca="1">MIN(C146,Order_quantity)*Unit_price</f>
        <v>2000</v>
      </c>
      <c r="E146" s="11">
        <f>Order_quantity*Unit_cost</f>
        <v>1500</v>
      </c>
      <c r="F146" s="11">
        <f ca="1">MAX(Order_quantity-C146,0)*Unit_refund</f>
        <v>0</v>
      </c>
      <c r="G146" s="18">
        <f t="shared" ca="1" si="3"/>
        <v>500</v>
      </c>
      <c r="AA146" s="10"/>
    </row>
    <row r="147" spans="1:27" x14ac:dyDescent="0.45">
      <c r="A147" s="2">
        <v>127</v>
      </c>
      <c r="B147" s="17">
        <f t="shared" ca="1" si="2"/>
        <v>0.41490086936150228</v>
      </c>
      <c r="C147" s="2">
        <f ca="1">VLOOKUP(B147,LookupTable,2)</f>
        <v>150</v>
      </c>
      <c r="D147" s="11">
        <f ca="1">MIN(C147,Order_quantity)*Unit_price</f>
        <v>1500</v>
      </c>
      <c r="E147" s="11">
        <f>Order_quantity*Unit_cost</f>
        <v>1500</v>
      </c>
      <c r="F147" s="11">
        <f ca="1">MAX(Order_quantity-C147,0)*Unit_refund</f>
        <v>125</v>
      </c>
      <c r="G147" s="18">
        <f t="shared" ca="1" si="3"/>
        <v>125</v>
      </c>
      <c r="AA147" s="10"/>
    </row>
    <row r="148" spans="1:27" x14ac:dyDescent="0.45">
      <c r="A148" s="2">
        <v>128</v>
      </c>
      <c r="B148" s="17">
        <f t="shared" ca="1" si="2"/>
        <v>4.8623216886352627E-2</v>
      </c>
      <c r="C148" s="2">
        <f ca="1">VLOOKUP(B148,LookupTable,2)</f>
        <v>100</v>
      </c>
      <c r="D148" s="11">
        <f ca="1">MIN(C148,Order_quantity)*Unit_price</f>
        <v>1000</v>
      </c>
      <c r="E148" s="11">
        <f>Order_quantity*Unit_cost</f>
        <v>1500</v>
      </c>
      <c r="F148" s="11">
        <f ca="1">MAX(Order_quantity-C148,0)*Unit_refund</f>
        <v>250</v>
      </c>
      <c r="G148" s="18">
        <f t="shared" ca="1" si="3"/>
        <v>-250</v>
      </c>
      <c r="AA148" s="10"/>
    </row>
    <row r="149" spans="1:27" x14ac:dyDescent="0.45">
      <c r="A149" s="2">
        <v>129</v>
      </c>
      <c r="B149" s="17">
        <f t="shared" ca="1" si="2"/>
        <v>5.6156166260923346E-3</v>
      </c>
      <c r="C149" s="2">
        <f ca="1">VLOOKUP(B149,LookupTable,2)</f>
        <v>100</v>
      </c>
      <c r="D149" s="11">
        <f ca="1">MIN(C149,Order_quantity)*Unit_price</f>
        <v>1000</v>
      </c>
      <c r="E149" s="11">
        <f>Order_quantity*Unit_cost</f>
        <v>1500</v>
      </c>
      <c r="F149" s="11">
        <f ca="1">MAX(Order_quantity-C149,0)*Unit_refund</f>
        <v>250</v>
      </c>
      <c r="G149" s="18">
        <f t="shared" ca="1" si="3"/>
        <v>-250</v>
      </c>
      <c r="AA149" s="10"/>
    </row>
    <row r="150" spans="1:27" x14ac:dyDescent="0.45">
      <c r="A150" s="2">
        <v>130</v>
      </c>
      <c r="B150" s="17">
        <f t="shared" ref="B150:B213" ca="1" si="4">RAND()</f>
        <v>0.10847032226384823</v>
      </c>
      <c r="C150" s="2">
        <f ca="1">VLOOKUP(B150,LookupTable,2)</f>
        <v>100</v>
      </c>
      <c r="D150" s="11">
        <f ca="1">MIN(C150,Order_quantity)*Unit_price</f>
        <v>1000</v>
      </c>
      <c r="E150" s="11">
        <f>Order_quantity*Unit_cost</f>
        <v>1500</v>
      </c>
      <c r="F150" s="11">
        <f ca="1">MAX(Order_quantity-C150,0)*Unit_refund</f>
        <v>250</v>
      </c>
      <c r="G150" s="18">
        <f t="shared" ref="G150:G213" ca="1" si="5">D150-E150+F150</f>
        <v>-250</v>
      </c>
      <c r="AA150" s="10"/>
    </row>
    <row r="151" spans="1:27" x14ac:dyDescent="0.45">
      <c r="A151" s="2">
        <v>131</v>
      </c>
      <c r="B151" s="17">
        <f t="shared" ca="1" si="4"/>
        <v>0.35901136518461496</v>
      </c>
      <c r="C151" s="2">
        <f ca="1">VLOOKUP(B151,LookupTable,2)</f>
        <v>150</v>
      </c>
      <c r="D151" s="11">
        <f ca="1">MIN(C151,Order_quantity)*Unit_price</f>
        <v>1500</v>
      </c>
      <c r="E151" s="11">
        <f>Order_quantity*Unit_cost</f>
        <v>1500</v>
      </c>
      <c r="F151" s="11">
        <f ca="1">MAX(Order_quantity-C151,0)*Unit_refund</f>
        <v>125</v>
      </c>
      <c r="G151" s="18">
        <f t="shared" ca="1" si="5"/>
        <v>125</v>
      </c>
      <c r="AA151" s="10"/>
    </row>
    <row r="152" spans="1:27" x14ac:dyDescent="0.45">
      <c r="A152" s="2">
        <v>132</v>
      </c>
      <c r="B152" s="17">
        <f t="shared" ca="1" si="4"/>
        <v>0.97330072994362438</v>
      </c>
      <c r="C152" s="2">
        <f ca="1">VLOOKUP(B152,LookupTable,2)</f>
        <v>300</v>
      </c>
      <c r="D152" s="11">
        <f ca="1">MIN(C152,Order_quantity)*Unit_price</f>
        <v>2000</v>
      </c>
      <c r="E152" s="11">
        <f>Order_quantity*Unit_cost</f>
        <v>1500</v>
      </c>
      <c r="F152" s="11">
        <f ca="1">MAX(Order_quantity-C152,0)*Unit_refund</f>
        <v>0</v>
      </c>
      <c r="G152" s="18">
        <f t="shared" ca="1" si="5"/>
        <v>500</v>
      </c>
      <c r="AA152" s="10"/>
    </row>
    <row r="153" spans="1:27" x14ac:dyDescent="0.45">
      <c r="A153" s="2">
        <v>133</v>
      </c>
      <c r="B153" s="17">
        <f t="shared" ca="1" si="4"/>
        <v>0.1413613424309792</v>
      </c>
      <c r="C153" s="2">
        <f ca="1">VLOOKUP(B153,LookupTable,2)</f>
        <v>100</v>
      </c>
      <c r="D153" s="11">
        <f ca="1">MIN(C153,Order_quantity)*Unit_price</f>
        <v>1000</v>
      </c>
      <c r="E153" s="11">
        <f>Order_quantity*Unit_cost</f>
        <v>1500</v>
      </c>
      <c r="F153" s="11">
        <f ca="1">MAX(Order_quantity-C153,0)*Unit_refund</f>
        <v>250</v>
      </c>
      <c r="G153" s="18">
        <f t="shared" ca="1" si="5"/>
        <v>-250</v>
      </c>
      <c r="AA153" s="10"/>
    </row>
    <row r="154" spans="1:27" x14ac:dyDescent="0.45">
      <c r="A154" s="2">
        <v>134</v>
      </c>
      <c r="B154" s="17">
        <f t="shared" ca="1" si="4"/>
        <v>1.6799518916204459E-2</v>
      </c>
      <c r="C154" s="2">
        <f ca="1">VLOOKUP(B154,LookupTable,2)</f>
        <v>100</v>
      </c>
      <c r="D154" s="11">
        <f ca="1">MIN(C154,Order_quantity)*Unit_price</f>
        <v>1000</v>
      </c>
      <c r="E154" s="11">
        <f>Order_quantity*Unit_cost</f>
        <v>1500</v>
      </c>
      <c r="F154" s="11">
        <f ca="1">MAX(Order_quantity-C154,0)*Unit_refund</f>
        <v>250</v>
      </c>
      <c r="G154" s="18">
        <f t="shared" ca="1" si="5"/>
        <v>-250</v>
      </c>
      <c r="AA154" s="10"/>
    </row>
    <row r="155" spans="1:27" x14ac:dyDescent="0.45">
      <c r="A155" s="2">
        <v>135</v>
      </c>
      <c r="B155" s="17">
        <f t="shared" ca="1" si="4"/>
        <v>0.23251201641850905</v>
      </c>
      <c r="C155" s="2">
        <f ca="1">VLOOKUP(B155,LookupTable,2)</f>
        <v>100</v>
      </c>
      <c r="D155" s="11">
        <f ca="1">MIN(C155,Order_quantity)*Unit_price</f>
        <v>1000</v>
      </c>
      <c r="E155" s="11">
        <f>Order_quantity*Unit_cost</f>
        <v>1500</v>
      </c>
      <c r="F155" s="11">
        <f ca="1">MAX(Order_quantity-C155,0)*Unit_refund</f>
        <v>250</v>
      </c>
      <c r="G155" s="18">
        <f t="shared" ca="1" si="5"/>
        <v>-250</v>
      </c>
      <c r="AA155" s="10"/>
    </row>
    <row r="156" spans="1:27" x14ac:dyDescent="0.45">
      <c r="A156" s="2">
        <v>136</v>
      </c>
      <c r="B156" s="17">
        <f t="shared" ca="1" si="4"/>
        <v>0.40916223406607255</v>
      </c>
      <c r="C156" s="2">
        <f ca="1">VLOOKUP(B156,LookupTable,2)</f>
        <v>150</v>
      </c>
      <c r="D156" s="11">
        <f ca="1">MIN(C156,Order_quantity)*Unit_price</f>
        <v>1500</v>
      </c>
      <c r="E156" s="11">
        <f>Order_quantity*Unit_cost</f>
        <v>1500</v>
      </c>
      <c r="F156" s="11">
        <f ca="1">MAX(Order_quantity-C156,0)*Unit_refund</f>
        <v>125</v>
      </c>
      <c r="G156" s="18">
        <f t="shared" ca="1" si="5"/>
        <v>125</v>
      </c>
      <c r="AA156" s="10"/>
    </row>
    <row r="157" spans="1:27" x14ac:dyDescent="0.45">
      <c r="A157" s="2">
        <v>137</v>
      </c>
      <c r="B157" s="17">
        <f t="shared" ca="1" si="4"/>
        <v>0.30235576119714225</v>
      </c>
      <c r="C157" s="2">
        <f ca="1">VLOOKUP(B157,LookupTable,2)</f>
        <v>150</v>
      </c>
      <c r="D157" s="11">
        <f ca="1">MIN(C157,Order_quantity)*Unit_price</f>
        <v>1500</v>
      </c>
      <c r="E157" s="11">
        <f>Order_quantity*Unit_cost</f>
        <v>1500</v>
      </c>
      <c r="F157" s="11">
        <f ca="1">MAX(Order_quantity-C157,0)*Unit_refund</f>
        <v>125</v>
      </c>
      <c r="G157" s="18">
        <f t="shared" ca="1" si="5"/>
        <v>125</v>
      </c>
      <c r="AA157" s="10"/>
    </row>
    <row r="158" spans="1:27" x14ac:dyDescent="0.45">
      <c r="A158" s="2">
        <v>138</v>
      </c>
      <c r="B158" s="17">
        <f t="shared" ca="1" si="4"/>
        <v>0.89141738522317526</v>
      </c>
      <c r="C158" s="2">
        <f ca="1">VLOOKUP(B158,LookupTable,2)</f>
        <v>250</v>
      </c>
      <c r="D158" s="11">
        <f ca="1">MIN(C158,Order_quantity)*Unit_price</f>
        <v>2000</v>
      </c>
      <c r="E158" s="11">
        <f>Order_quantity*Unit_cost</f>
        <v>1500</v>
      </c>
      <c r="F158" s="11">
        <f ca="1">MAX(Order_quantity-C158,0)*Unit_refund</f>
        <v>0</v>
      </c>
      <c r="G158" s="18">
        <f t="shared" ca="1" si="5"/>
        <v>500</v>
      </c>
      <c r="AA158" s="10"/>
    </row>
    <row r="159" spans="1:27" x14ac:dyDescent="0.45">
      <c r="A159" s="2">
        <v>139</v>
      </c>
      <c r="B159" s="17">
        <f t="shared" ca="1" si="4"/>
        <v>0.9090534927818682</v>
      </c>
      <c r="C159" s="2">
        <f ca="1">VLOOKUP(B159,LookupTable,2)</f>
        <v>250</v>
      </c>
      <c r="D159" s="11">
        <f ca="1">MIN(C159,Order_quantity)*Unit_price</f>
        <v>2000</v>
      </c>
      <c r="E159" s="11">
        <f>Order_quantity*Unit_cost</f>
        <v>1500</v>
      </c>
      <c r="F159" s="11">
        <f ca="1">MAX(Order_quantity-C159,0)*Unit_refund</f>
        <v>0</v>
      </c>
      <c r="G159" s="18">
        <f t="shared" ca="1" si="5"/>
        <v>500</v>
      </c>
      <c r="AA159" s="10"/>
    </row>
    <row r="160" spans="1:27" x14ac:dyDescent="0.45">
      <c r="A160" s="2">
        <v>140</v>
      </c>
      <c r="B160" s="17">
        <f t="shared" ca="1" si="4"/>
        <v>0.70068573581415072</v>
      </c>
      <c r="C160" s="2">
        <f ca="1">VLOOKUP(B160,LookupTable,2)</f>
        <v>200</v>
      </c>
      <c r="D160" s="11">
        <f ca="1">MIN(C160,Order_quantity)*Unit_price</f>
        <v>2000</v>
      </c>
      <c r="E160" s="11">
        <f>Order_quantity*Unit_cost</f>
        <v>1500</v>
      </c>
      <c r="F160" s="11">
        <f ca="1">MAX(Order_quantity-C160,0)*Unit_refund</f>
        <v>0</v>
      </c>
      <c r="G160" s="18">
        <f t="shared" ca="1" si="5"/>
        <v>500</v>
      </c>
      <c r="AA160" s="10"/>
    </row>
    <row r="161" spans="1:27" x14ac:dyDescent="0.45">
      <c r="A161" s="2">
        <v>141</v>
      </c>
      <c r="B161" s="17">
        <f t="shared" ca="1" si="4"/>
        <v>0.6558767341382058</v>
      </c>
      <c r="C161" s="2">
        <f ca="1">VLOOKUP(B161,LookupTable,2)</f>
        <v>200</v>
      </c>
      <c r="D161" s="11">
        <f ca="1">MIN(C161,Order_quantity)*Unit_price</f>
        <v>2000</v>
      </c>
      <c r="E161" s="11">
        <f>Order_quantity*Unit_cost</f>
        <v>1500</v>
      </c>
      <c r="F161" s="11">
        <f ca="1">MAX(Order_quantity-C161,0)*Unit_refund</f>
        <v>0</v>
      </c>
      <c r="G161" s="18">
        <f t="shared" ca="1" si="5"/>
        <v>500</v>
      </c>
      <c r="AA161" s="10"/>
    </row>
    <row r="162" spans="1:27" x14ac:dyDescent="0.45">
      <c r="A162" s="2">
        <v>142</v>
      </c>
      <c r="B162" s="17">
        <f t="shared" ca="1" si="4"/>
        <v>0.24468717537604678</v>
      </c>
      <c r="C162" s="2">
        <f ca="1">VLOOKUP(B162,LookupTable,2)</f>
        <v>100</v>
      </c>
      <c r="D162" s="11">
        <f ca="1">MIN(C162,Order_quantity)*Unit_price</f>
        <v>1000</v>
      </c>
      <c r="E162" s="11">
        <f>Order_quantity*Unit_cost</f>
        <v>1500</v>
      </c>
      <c r="F162" s="11">
        <f ca="1">MAX(Order_quantity-C162,0)*Unit_refund</f>
        <v>250</v>
      </c>
      <c r="G162" s="18">
        <f t="shared" ca="1" si="5"/>
        <v>-250</v>
      </c>
      <c r="AA162" s="10"/>
    </row>
    <row r="163" spans="1:27" x14ac:dyDescent="0.45">
      <c r="A163" s="2">
        <v>143</v>
      </c>
      <c r="B163" s="17">
        <f t="shared" ca="1" si="4"/>
        <v>0.13115843864174337</v>
      </c>
      <c r="C163" s="2">
        <f ca="1">VLOOKUP(B163,LookupTable,2)</f>
        <v>100</v>
      </c>
      <c r="D163" s="11">
        <f ca="1">MIN(C163,Order_quantity)*Unit_price</f>
        <v>1000</v>
      </c>
      <c r="E163" s="11">
        <f>Order_quantity*Unit_cost</f>
        <v>1500</v>
      </c>
      <c r="F163" s="11">
        <f ca="1">MAX(Order_quantity-C163,0)*Unit_refund</f>
        <v>250</v>
      </c>
      <c r="G163" s="18">
        <f t="shared" ca="1" si="5"/>
        <v>-250</v>
      </c>
      <c r="AA163" s="10"/>
    </row>
    <row r="164" spans="1:27" x14ac:dyDescent="0.45">
      <c r="A164" s="2">
        <v>144</v>
      </c>
      <c r="B164" s="17">
        <f t="shared" ca="1" si="4"/>
        <v>0.46714737000043838</v>
      </c>
      <c r="C164" s="2">
        <f ca="1">VLOOKUP(B164,LookupTable,2)</f>
        <v>150</v>
      </c>
      <c r="D164" s="11">
        <f ca="1">MIN(C164,Order_quantity)*Unit_price</f>
        <v>1500</v>
      </c>
      <c r="E164" s="11">
        <f>Order_quantity*Unit_cost</f>
        <v>1500</v>
      </c>
      <c r="F164" s="11">
        <f ca="1">MAX(Order_quantity-C164,0)*Unit_refund</f>
        <v>125</v>
      </c>
      <c r="G164" s="18">
        <f t="shared" ca="1" si="5"/>
        <v>125</v>
      </c>
      <c r="AA164" s="10"/>
    </row>
    <row r="165" spans="1:27" x14ac:dyDescent="0.45">
      <c r="A165" s="2">
        <v>145</v>
      </c>
      <c r="B165" s="17">
        <f t="shared" ca="1" si="4"/>
        <v>4.3898595748347091E-2</v>
      </c>
      <c r="C165" s="2">
        <f ca="1">VLOOKUP(B165,LookupTable,2)</f>
        <v>100</v>
      </c>
      <c r="D165" s="11">
        <f ca="1">MIN(C165,Order_quantity)*Unit_price</f>
        <v>1000</v>
      </c>
      <c r="E165" s="11">
        <f>Order_quantity*Unit_cost</f>
        <v>1500</v>
      </c>
      <c r="F165" s="11">
        <f ca="1">MAX(Order_quantity-C165,0)*Unit_refund</f>
        <v>250</v>
      </c>
      <c r="G165" s="18">
        <f t="shared" ca="1" si="5"/>
        <v>-250</v>
      </c>
      <c r="AA165" s="10"/>
    </row>
    <row r="166" spans="1:27" x14ac:dyDescent="0.45">
      <c r="A166" s="2">
        <v>146</v>
      </c>
      <c r="B166" s="17">
        <f t="shared" ca="1" si="4"/>
        <v>0.74382960468884685</v>
      </c>
      <c r="C166" s="2">
        <f ca="1">VLOOKUP(B166,LookupTable,2)</f>
        <v>200</v>
      </c>
      <c r="D166" s="11">
        <f ca="1">MIN(C166,Order_quantity)*Unit_price</f>
        <v>2000</v>
      </c>
      <c r="E166" s="11">
        <f>Order_quantity*Unit_cost</f>
        <v>1500</v>
      </c>
      <c r="F166" s="11">
        <f ca="1">MAX(Order_quantity-C166,0)*Unit_refund</f>
        <v>0</v>
      </c>
      <c r="G166" s="18">
        <f t="shared" ca="1" si="5"/>
        <v>500</v>
      </c>
      <c r="AA166" s="10"/>
    </row>
    <row r="167" spans="1:27" x14ac:dyDescent="0.45">
      <c r="A167" s="2">
        <v>147</v>
      </c>
      <c r="B167" s="17">
        <f t="shared" ca="1" si="4"/>
        <v>0.4711891673215034</v>
      </c>
      <c r="C167" s="2">
        <f ca="1">VLOOKUP(B167,LookupTable,2)</f>
        <v>150</v>
      </c>
      <c r="D167" s="11">
        <f ca="1">MIN(C167,Order_quantity)*Unit_price</f>
        <v>1500</v>
      </c>
      <c r="E167" s="11">
        <f>Order_quantity*Unit_cost</f>
        <v>1500</v>
      </c>
      <c r="F167" s="11">
        <f ca="1">MAX(Order_quantity-C167,0)*Unit_refund</f>
        <v>125</v>
      </c>
      <c r="G167" s="18">
        <f t="shared" ca="1" si="5"/>
        <v>125</v>
      </c>
      <c r="AA167" s="10"/>
    </row>
    <row r="168" spans="1:27" x14ac:dyDescent="0.45">
      <c r="A168" s="2">
        <v>148</v>
      </c>
      <c r="B168" s="17">
        <f t="shared" ca="1" si="4"/>
        <v>0.67342002639554144</v>
      </c>
      <c r="C168" s="2">
        <f ca="1">VLOOKUP(B168,LookupTable,2)</f>
        <v>200</v>
      </c>
      <c r="D168" s="11">
        <f ca="1">MIN(C168,Order_quantity)*Unit_price</f>
        <v>2000</v>
      </c>
      <c r="E168" s="11">
        <f>Order_quantity*Unit_cost</f>
        <v>1500</v>
      </c>
      <c r="F168" s="11">
        <f ca="1">MAX(Order_quantity-C168,0)*Unit_refund</f>
        <v>0</v>
      </c>
      <c r="G168" s="18">
        <f t="shared" ca="1" si="5"/>
        <v>500</v>
      </c>
      <c r="AA168" s="10"/>
    </row>
    <row r="169" spans="1:27" x14ac:dyDescent="0.45">
      <c r="A169" s="2">
        <v>149</v>
      </c>
      <c r="B169" s="17">
        <f t="shared" ca="1" si="4"/>
        <v>0.27519535336435486</v>
      </c>
      <c r="C169" s="2">
        <f ca="1">VLOOKUP(B169,LookupTable,2)</f>
        <v>100</v>
      </c>
      <c r="D169" s="11">
        <f ca="1">MIN(C169,Order_quantity)*Unit_price</f>
        <v>1000</v>
      </c>
      <c r="E169" s="11">
        <f>Order_quantity*Unit_cost</f>
        <v>1500</v>
      </c>
      <c r="F169" s="11">
        <f ca="1">MAX(Order_quantity-C169,0)*Unit_refund</f>
        <v>250</v>
      </c>
      <c r="G169" s="18">
        <f t="shared" ca="1" si="5"/>
        <v>-250</v>
      </c>
      <c r="AA169" s="10"/>
    </row>
    <row r="170" spans="1:27" x14ac:dyDescent="0.45">
      <c r="A170" s="2">
        <v>150</v>
      </c>
      <c r="B170" s="17">
        <f t="shared" ca="1" si="4"/>
        <v>0.3410752953090973</v>
      </c>
      <c r="C170" s="2">
        <f ca="1">VLOOKUP(B170,LookupTable,2)</f>
        <v>150</v>
      </c>
      <c r="D170" s="11">
        <f ca="1">MIN(C170,Order_quantity)*Unit_price</f>
        <v>1500</v>
      </c>
      <c r="E170" s="11">
        <f>Order_quantity*Unit_cost</f>
        <v>1500</v>
      </c>
      <c r="F170" s="11">
        <f ca="1">MAX(Order_quantity-C170,0)*Unit_refund</f>
        <v>125</v>
      </c>
      <c r="G170" s="18">
        <f t="shared" ca="1" si="5"/>
        <v>125</v>
      </c>
      <c r="AA170" s="10"/>
    </row>
    <row r="171" spans="1:27" x14ac:dyDescent="0.45">
      <c r="A171" s="2">
        <v>151</v>
      </c>
      <c r="B171" s="17">
        <f t="shared" ca="1" si="4"/>
        <v>0.4904356901176995</v>
      </c>
      <c r="C171" s="2">
        <f ca="1">VLOOKUP(B171,LookupTable,2)</f>
        <v>150</v>
      </c>
      <c r="D171" s="11">
        <f ca="1">MIN(C171,Order_quantity)*Unit_price</f>
        <v>1500</v>
      </c>
      <c r="E171" s="11">
        <f>Order_quantity*Unit_cost</f>
        <v>1500</v>
      </c>
      <c r="F171" s="11">
        <f ca="1">MAX(Order_quantity-C171,0)*Unit_refund</f>
        <v>125</v>
      </c>
      <c r="G171" s="18">
        <f t="shared" ca="1" si="5"/>
        <v>125</v>
      </c>
      <c r="AA171" s="10"/>
    </row>
    <row r="172" spans="1:27" x14ac:dyDescent="0.45">
      <c r="A172" s="2">
        <v>152</v>
      </c>
      <c r="B172" s="17">
        <f t="shared" ca="1" si="4"/>
        <v>0.40652920919863877</v>
      </c>
      <c r="C172" s="2">
        <f ca="1">VLOOKUP(B172,LookupTable,2)</f>
        <v>150</v>
      </c>
      <c r="D172" s="11">
        <f ca="1">MIN(C172,Order_quantity)*Unit_price</f>
        <v>1500</v>
      </c>
      <c r="E172" s="11">
        <f>Order_quantity*Unit_cost</f>
        <v>1500</v>
      </c>
      <c r="F172" s="11">
        <f ca="1">MAX(Order_quantity-C172,0)*Unit_refund</f>
        <v>125</v>
      </c>
      <c r="G172" s="18">
        <f t="shared" ca="1" si="5"/>
        <v>125</v>
      </c>
      <c r="AA172" s="10"/>
    </row>
    <row r="173" spans="1:27" x14ac:dyDescent="0.45">
      <c r="A173" s="2">
        <v>153</v>
      </c>
      <c r="B173" s="17">
        <f t="shared" ca="1" si="4"/>
        <v>4.9444079351357528E-2</v>
      </c>
      <c r="C173" s="2">
        <f ca="1">VLOOKUP(B173,LookupTable,2)</f>
        <v>100</v>
      </c>
      <c r="D173" s="11">
        <f ca="1">MIN(C173,Order_quantity)*Unit_price</f>
        <v>1000</v>
      </c>
      <c r="E173" s="11">
        <f>Order_quantity*Unit_cost</f>
        <v>1500</v>
      </c>
      <c r="F173" s="11">
        <f ca="1">MAX(Order_quantity-C173,0)*Unit_refund</f>
        <v>250</v>
      </c>
      <c r="G173" s="18">
        <f t="shared" ca="1" si="5"/>
        <v>-250</v>
      </c>
      <c r="AA173" s="10"/>
    </row>
    <row r="174" spans="1:27" x14ac:dyDescent="0.45">
      <c r="A174" s="2">
        <v>154</v>
      </c>
      <c r="B174" s="17">
        <f t="shared" ca="1" si="4"/>
        <v>0.26314982578482038</v>
      </c>
      <c r="C174" s="2">
        <f ca="1">VLOOKUP(B174,LookupTable,2)</f>
        <v>100</v>
      </c>
      <c r="D174" s="11">
        <f ca="1">MIN(C174,Order_quantity)*Unit_price</f>
        <v>1000</v>
      </c>
      <c r="E174" s="11">
        <f>Order_quantity*Unit_cost</f>
        <v>1500</v>
      </c>
      <c r="F174" s="11">
        <f ca="1">MAX(Order_quantity-C174,0)*Unit_refund</f>
        <v>250</v>
      </c>
      <c r="G174" s="18">
        <f t="shared" ca="1" si="5"/>
        <v>-250</v>
      </c>
      <c r="AA174" s="10"/>
    </row>
    <row r="175" spans="1:27" x14ac:dyDescent="0.45">
      <c r="A175" s="2">
        <v>155</v>
      </c>
      <c r="B175" s="17">
        <f t="shared" ca="1" si="4"/>
        <v>0.92790989160203452</v>
      </c>
      <c r="C175" s="2">
        <f ca="1">VLOOKUP(B175,LookupTable,2)</f>
        <v>250</v>
      </c>
      <c r="D175" s="11">
        <f ca="1">MIN(C175,Order_quantity)*Unit_price</f>
        <v>2000</v>
      </c>
      <c r="E175" s="11">
        <f>Order_quantity*Unit_cost</f>
        <v>1500</v>
      </c>
      <c r="F175" s="11">
        <f ca="1">MAX(Order_quantity-C175,0)*Unit_refund</f>
        <v>0</v>
      </c>
      <c r="G175" s="18">
        <f t="shared" ca="1" si="5"/>
        <v>500</v>
      </c>
      <c r="AA175" s="10"/>
    </row>
    <row r="176" spans="1:27" x14ac:dyDescent="0.45">
      <c r="A176" s="2">
        <v>156</v>
      </c>
      <c r="B176" s="17">
        <f t="shared" ca="1" si="4"/>
        <v>0.44133979638673237</v>
      </c>
      <c r="C176" s="2">
        <f ca="1">VLOOKUP(B176,LookupTable,2)</f>
        <v>150</v>
      </c>
      <c r="D176" s="11">
        <f ca="1">MIN(C176,Order_quantity)*Unit_price</f>
        <v>1500</v>
      </c>
      <c r="E176" s="11">
        <f>Order_quantity*Unit_cost</f>
        <v>1500</v>
      </c>
      <c r="F176" s="11">
        <f ca="1">MAX(Order_quantity-C176,0)*Unit_refund</f>
        <v>125</v>
      </c>
      <c r="G176" s="18">
        <f t="shared" ca="1" si="5"/>
        <v>125</v>
      </c>
      <c r="AA176" s="10"/>
    </row>
    <row r="177" spans="1:27" x14ac:dyDescent="0.45">
      <c r="A177" s="2">
        <v>157</v>
      </c>
      <c r="B177" s="17">
        <f t="shared" ca="1" si="4"/>
        <v>0.81311670821385551</v>
      </c>
      <c r="C177" s="2">
        <f ca="1">VLOOKUP(B177,LookupTable,2)</f>
        <v>250</v>
      </c>
      <c r="D177" s="11">
        <f ca="1">MIN(C177,Order_quantity)*Unit_price</f>
        <v>2000</v>
      </c>
      <c r="E177" s="11">
        <f>Order_quantity*Unit_cost</f>
        <v>1500</v>
      </c>
      <c r="F177" s="11">
        <f ca="1">MAX(Order_quantity-C177,0)*Unit_refund</f>
        <v>0</v>
      </c>
      <c r="G177" s="18">
        <f t="shared" ca="1" si="5"/>
        <v>500</v>
      </c>
      <c r="AA177" s="10"/>
    </row>
    <row r="178" spans="1:27" x14ac:dyDescent="0.45">
      <c r="A178" s="2">
        <v>158</v>
      </c>
      <c r="B178" s="17">
        <f t="shared" ca="1" si="4"/>
        <v>0.97878583785266116</v>
      </c>
      <c r="C178" s="2">
        <f ca="1">VLOOKUP(B178,LookupTable,2)</f>
        <v>300</v>
      </c>
      <c r="D178" s="11">
        <f ca="1">MIN(C178,Order_quantity)*Unit_price</f>
        <v>2000</v>
      </c>
      <c r="E178" s="11">
        <f>Order_quantity*Unit_cost</f>
        <v>1500</v>
      </c>
      <c r="F178" s="11">
        <f ca="1">MAX(Order_quantity-C178,0)*Unit_refund</f>
        <v>0</v>
      </c>
      <c r="G178" s="18">
        <f t="shared" ca="1" si="5"/>
        <v>500</v>
      </c>
      <c r="AA178" s="10"/>
    </row>
    <row r="179" spans="1:27" x14ac:dyDescent="0.45">
      <c r="A179" s="2">
        <v>159</v>
      </c>
      <c r="B179" s="17">
        <f t="shared" ca="1" si="4"/>
        <v>0.42741591371266974</v>
      </c>
      <c r="C179" s="2">
        <f ca="1">VLOOKUP(B179,LookupTable,2)</f>
        <v>150</v>
      </c>
      <c r="D179" s="11">
        <f ca="1">MIN(C179,Order_quantity)*Unit_price</f>
        <v>1500</v>
      </c>
      <c r="E179" s="11">
        <f>Order_quantity*Unit_cost</f>
        <v>1500</v>
      </c>
      <c r="F179" s="11">
        <f ca="1">MAX(Order_quantity-C179,0)*Unit_refund</f>
        <v>125</v>
      </c>
      <c r="G179" s="18">
        <f t="shared" ca="1" si="5"/>
        <v>125</v>
      </c>
      <c r="AA179" s="10"/>
    </row>
    <row r="180" spans="1:27" x14ac:dyDescent="0.45">
      <c r="A180" s="2">
        <v>160</v>
      </c>
      <c r="B180" s="17">
        <f t="shared" ca="1" si="4"/>
        <v>0.11637865330637098</v>
      </c>
      <c r="C180" s="2">
        <f ca="1">VLOOKUP(B180,LookupTable,2)</f>
        <v>100</v>
      </c>
      <c r="D180" s="11">
        <f ca="1">MIN(C180,Order_quantity)*Unit_price</f>
        <v>1000</v>
      </c>
      <c r="E180" s="11">
        <f>Order_quantity*Unit_cost</f>
        <v>1500</v>
      </c>
      <c r="F180" s="11">
        <f ca="1">MAX(Order_quantity-C180,0)*Unit_refund</f>
        <v>250</v>
      </c>
      <c r="G180" s="18">
        <f t="shared" ca="1" si="5"/>
        <v>-250</v>
      </c>
      <c r="AA180" s="10"/>
    </row>
    <row r="181" spans="1:27" x14ac:dyDescent="0.45">
      <c r="A181" s="2">
        <v>161</v>
      </c>
      <c r="B181" s="17">
        <f t="shared" ca="1" si="4"/>
        <v>0.58132268444419466</v>
      </c>
      <c r="C181" s="2">
        <f ca="1">VLOOKUP(B181,LookupTable,2)</f>
        <v>200</v>
      </c>
      <c r="D181" s="11">
        <f ca="1">MIN(C181,Order_quantity)*Unit_price</f>
        <v>2000</v>
      </c>
      <c r="E181" s="11">
        <f>Order_quantity*Unit_cost</f>
        <v>1500</v>
      </c>
      <c r="F181" s="11">
        <f ca="1">MAX(Order_quantity-C181,0)*Unit_refund</f>
        <v>0</v>
      </c>
      <c r="G181" s="18">
        <f t="shared" ca="1" si="5"/>
        <v>500</v>
      </c>
      <c r="AA181" s="10"/>
    </row>
    <row r="182" spans="1:27" x14ac:dyDescent="0.45">
      <c r="A182" s="2">
        <v>162</v>
      </c>
      <c r="B182" s="17">
        <f t="shared" ca="1" si="4"/>
        <v>5.456033445480124E-2</v>
      </c>
      <c r="C182" s="2">
        <f ca="1">VLOOKUP(B182,LookupTable,2)</f>
        <v>100</v>
      </c>
      <c r="D182" s="11">
        <f ca="1">MIN(C182,Order_quantity)*Unit_price</f>
        <v>1000</v>
      </c>
      <c r="E182" s="11">
        <f>Order_quantity*Unit_cost</f>
        <v>1500</v>
      </c>
      <c r="F182" s="11">
        <f ca="1">MAX(Order_quantity-C182,0)*Unit_refund</f>
        <v>250</v>
      </c>
      <c r="G182" s="18">
        <f t="shared" ca="1" si="5"/>
        <v>-250</v>
      </c>
      <c r="AA182" s="10"/>
    </row>
    <row r="183" spans="1:27" x14ac:dyDescent="0.45">
      <c r="A183" s="2">
        <v>163</v>
      </c>
      <c r="B183" s="17">
        <f t="shared" ca="1" si="4"/>
        <v>0.58454710994327053</v>
      </c>
      <c r="C183" s="2">
        <f ca="1">VLOOKUP(B183,LookupTable,2)</f>
        <v>200</v>
      </c>
      <c r="D183" s="11">
        <f ca="1">MIN(C183,Order_quantity)*Unit_price</f>
        <v>2000</v>
      </c>
      <c r="E183" s="11">
        <f>Order_quantity*Unit_cost</f>
        <v>1500</v>
      </c>
      <c r="F183" s="11">
        <f ca="1">MAX(Order_quantity-C183,0)*Unit_refund</f>
        <v>0</v>
      </c>
      <c r="G183" s="18">
        <f t="shared" ca="1" si="5"/>
        <v>500</v>
      </c>
      <c r="AA183" s="10"/>
    </row>
    <row r="184" spans="1:27" x14ac:dyDescent="0.45">
      <c r="A184" s="2">
        <v>164</v>
      </c>
      <c r="B184" s="17">
        <f t="shared" ca="1" si="4"/>
        <v>0.55094027555946934</v>
      </c>
      <c r="C184" s="2">
        <f ca="1">VLOOKUP(B184,LookupTable,2)</f>
        <v>200</v>
      </c>
      <c r="D184" s="11">
        <f ca="1">MIN(C184,Order_quantity)*Unit_price</f>
        <v>2000</v>
      </c>
      <c r="E184" s="11">
        <f>Order_quantity*Unit_cost</f>
        <v>1500</v>
      </c>
      <c r="F184" s="11">
        <f ca="1">MAX(Order_quantity-C184,0)*Unit_refund</f>
        <v>0</v>
      </c>
      <c r="G184" s="18">
        <f t="shared" ca="1" si="5"/>
        <v>500</v>
      </c>
      <c r="AA184" s="10"/>
    </row>
    <row r="185" spans="1:27" x14ac:dyDescent="0.45">
      <c r="A185" s="2">
        <v>165</v>
      </c>
      <c r="B185" s="17">
        <f t="shared" ca="1" si="4"/>
        <v>0.92822562818816967</v>
      </c>
      <c r="C185" s="2">
        <f ca="1">VLOOKUP(B185,LookupTable,2)</f>
        <v>250</v>
      </c>
      <c r="D185" s="11">
        <f ca="1">MIN(C185,Order_quantity)*Unit_price</f>
        <v>2000</v>
      </c>
      <c r="E185" s="11">
        <f>Order_quantity*Unit_cost</f>
        <v>1500</v>
      </c>
      <c r="F185" s="11">
        <f ca="1">MAX(Order_quantity-C185,0)*Unit_refund</f>
        <v>0</v>
      </c>
      <c r="G185" s="18">
        <f t="shared" ca="1" si="5"/>
        <v>500</v>
      </c>
      <c r="AA185" s="10"/>
    </row>
    <row r="186" spans="1:27" x14ac:dyDescent="0.45">
      <c r="A186" s="2">
        <v>166</v>
      </c>
      <c r="B186" s="17">
        <f t="shared" ca="1" si="4"/>
        <v>8.6781277564781156E-2</v>
      </c>
      <c r="C186" s="2">
        <f ca="1">VLOOKUP(B186,LookupTable,2)</f>
        <v>100</v>
      </c>
      <c r="D186" s="11">
        <f ca="1">MIN(C186,Order_quantity)*Unit_price</f>
        <v>1000</v>
      </c>
      <c r="E186" s="11">
        <f>Order_quantity*Unit_cost</f>
        <v>1500</v>
      </c>
      <c r="F186" s="11">
        <f ca="1">MAX(Order_quantity-C186,0)*Unit_refund</f>
        <v>250</v>
      </c>
      <c r="G186" s="18">
        <f t="shared" ca="1" si="5"/>
        <v>-250</v>
      </c>
      <c r="AA186" s="10"/>
    </row>
    <row r="187" spans="1:27" x14ac:dyDescent="0.45">
      <c r="A187" s="2">
        <v>167</v>
      </c>
      <c r="B187" s="17">
        <f t="shared" ca="1" si="4"/>
        <v>0.92760699237190047</v>
      </c>
      <c r="C187" s="2">
        <f ca="1">VLOOKUP(B187,LookupTable,2)</f>
        <v>250</v>
      </c>
      <c r="D187" s="11">
        <f ca="1">MIN(C187,Order_quantity)*Unit_price</f>
        <v>2000</v>
      </c>
      <c r="E187" s="11">
        <f>Order_quantity*Unit_cost</f>
        <v>1500</v>
      </c>
      <c r="F187" s="11">
        <f ca="1">MAX(Order_quantity-C187,0)*Unit_refund</f>
        <v>0</v>
      </c>
      <c r="G187" s="18">
        <f t="shared" ca="1" si="5"/>
        <v>500</v>
      </c>
      <c r="AA187" s="10"/>
    </row>
    <row r="188" spans="1:27" x14ac:dyDescent="0.45">
      <c r="A188" s="2">
        <v>168</v>
      </c>
      <c r="B188" s="17">
        <f t="shared" ca="1" si="4"/>
        <v>0.62465739017608701</v>
      </c>
      <c r="C188" s="2">
        <f ca="1">VLOOKUP(B188,LookupTable,2)</f>
        <v>200</v>
      </c>
      <c r="D188" s="11">
        <f ca="1">MIN(C188,Order_quantity)*Unit_price</f>
        <v>2000</v>
      </c>
      <c r="E188" s="11">
        <f>Order_quantity*Unit_cost</f>
        <v>1500</v>
      </c>
      <c r="F188" s="11">
        <f ca="1">MAX(Order_quantity-C188,0)*Unit_refund</f>
        <v>0</v>
      </c>
      <c r="G188" s="18">
        <f t="shared" ca="1" si="5"/>
        <v>500</v>
      </c>
      <c r="AA188" s="10"/>
    </row>
    <row r="189" spans="1:27" x14ac:dyDescent="0.45">
      <c r="A189" s="2">
        <v>169</v>
      </c>
      <c r="B189" s="17">
        <f t="shared" ca="1" si="4"/>
        <v>0.31818666443233357</v>
      </c>
      <c r="C189" s="2">
        <f ca="1">VLOOKUP(B189,LookupTable,2)</f>
        <v>150</v>
      </c>
      <c r="D189" s="11">
        <f ca="1">MIN(C189,Order_quantity)*Unit_price</f>
        <v>1500</v>
      </c>
      <c r="E189" s="11">
        <f>Order_quantity*Unit_cost</f>
        <v>1500</v>
      </c>
      <c r="F189" s="11">
        <f ca="1">MAX(Order_quantity-C189,0)*Unit_refund</f>
        <v>125</v>
      </c>
      <c r="G189" s="18">
        <f t="shared" ca="1" si="5"/>
        <v>125</v>
      </c>
      <c r="AA189" s="10"/>
    </row>
    <row r="190" spans="1:27" x14ac:dyDescent="0.45">
      <c r="A190" s="2">
        <v>170</v>
      </c>
      <c r="B190" s="17">
        <f t="shared" ca="1" si="4"/>
        <v>0.95001625601099304</v>
      </c>
      <c r="C190" s="2">
        <f ca="1">VLOOKUP(B190,LookupTable,2)</f>
        <v>300</v>
      </c>
      <c r="D190" s="11">
        <f ca="1">MIN(C190,Order_quantity)*Unit_price</f>
        <v>2000</v>
      </c>
      <c r="E190" s="11">
        <f>Order_quantity*Unit_cost</f>
        <v>1500</v>
      </c>
      <c r="F190" s="11">
        <f ca="1">MAX(Order_quantity-C190,0)*Unit_refund</f>
        <v>0</v>
      </c>
      <c r="G190" s="18">
        <f t="shared" ca="1" si="5"/>
        <v>500</v>
      </c>
      <c r="AA190" s="10"/>
    </row>
    <row r="191" spans="1:27" x14ac:dyDescent="0.45">
      <c r="A191" s="2">
        <v>171</v>
      </c>
      <c r="B191" s="17">
        <f t="shared" ca="1" si="4"/>
        <v>0.39934296778989009</v>
      </c>
      <c r="C191" s="2">
        <f ca="1">VLOOKUP(B191,LookupTable,2)</f>
        <v>150</v>
      </c>
      <c r="D191" s="11">
        <f ca="1">MIN(C191,Order_quantity)*Unit_price</f>
        <v>1500</v>
      </c>
      <c r="E191" s="11">
        <f>Order_quantity*Unit_cost</f>
        <v>1500</v>
      </c>
      <c r="F191" s="11">
        <f ca="1">MAX(Order_quantity-C191,0)*Unit_refund</f>
        <v>125</v>
      </c>
      <c r="G191" s="18">
        <f t="shared" ca="1" si="5"/>
        <v>125</v>
      </c>
      <c r="AA191" s="10"/>
    </row>
    <row r="192" spans="1:27" x14ac:dyDescent="0.45">
      <c r="A192" s="2">
        <v>172</v>
      </c>
      <c r="B192" s="17">
        <f t="shared" ca="1" si="4"/>
        <v>0.81460099980832412</v>
      </c>
      <c r="C192" s="2">
        <f ca="1">VLOOKUP(B192,LookupTable,2)</f>
        <v>250</v>
      </c>
      <c r="D192" s="11">
        <f ca="1">MIN(C192,Order_quantity)*Unit_price</f>
        <v>2000</v>
      </c>
      <c r="E192" s="11">
        <f>Order_quantity*Unit_cost</f>
        <v>1500</v>
      </c>
      <c r="F192" s="11">
        <f ca="1">MAX(Order_quantity-C192,0)*Unit_refund</f>
        <v>0</v>
      </c>
      <c r="G192" s="18">
        <f t="shared" ca="1" si="5"/>
        <v>500</v>
      </c>
      <c r="AA192" s="10"/>
    </row>
    <row r="193" spans="1:27" x14ac:dyDescent="0.45">
      <c r="A193" s="2">
        <v>173</v>
      </c>
      <c r="B193" s="17">
        <f t="shared" ca="1" si="4"/>
        <v>0.92811266165034323</v>
      </c>
      <c r="C193" s="2">
        <f ca="1">VLOOKUP(B193,LookupTable,2)</f>
        <v>250</v>
      </c>
      <c r="D193" s="11">
        <f ca="1">MIN(C193,Order_quantity)*Unit_price</f>
        <v>2000</v>
      </c>
      <c r="E193" s="11">
        <f>Order_quantity*Unit_cost</f>
        <v>1500</v>
      </c>
      <c r="F193" s="11">
        <f ca="1">MAX(Order_quantity-C193,0)*Unit_refund</f>
        <v>0</v>
      </c>
      <c r="G193" s="18">
        <f t="shared" ca="1" si="5"/>
        <v>500</v>
      </c>
      <c r="AA193" s="10"/>
    </row>
    <row r="194" spans="1:27" x14ac:dyDescent="0.45">
      <c r="A194" s="2">
        <v>174</v>
      </c>
      <c r="B194" s="17">
        <f t="shared" ca="1" si="4"/>
        <v>0.104713425522859</v>
      </c>
      <c r="C194" s="2">
        <f ca="1">VLOOKUP(B194,LookupTable,2)</f>
        <v>100</v>
      </c>
      <c r="D194" s="11">
        <f ca="1">MIN(C194,Order_quantity)*Unit_price</f>
        <v>1000</v>
      </c>
      <c r="E194" s="11">
        <f>Order_quantity*Unit_cost</f>
        <v>1500</v>
      </c>
      <c r="F194" s="11">
        <f ca="1">MAX(Order_quantity-C194,0)*Unit_refund</f>
        <v>250</v>
      </c>
      <c r="G194" s="18">
        <f t="shared" ca="1" si="5"/>
        <v>-250</v>
      </c>
      <c r="AA194" s="10"/>
    </row>
    <row r="195" spans="1:27" x14ac:dyDescent="0.45">
      <c r="A195" s="2">
        <v>175</v>
      </c>
      <c r="B195" s="17">
        <f t="shared" ca="1" si="4"/>
        <v>0.48895614711928959</v>
      </c>
      <c r="C195" s="2">
        <f ca="1">VLOOKUP(B195,LookupTable,2)</f>
        <v>150</v>
      </c>
      <c r="D195" s="11">
        <f ca="1">MIN(C195,Order_quantity)*Unit_price</f>
        <v>1500</v>
      </c>
      <c r="E195" s="11">
        <f>Order_quantity*Unit_cost</f>
        <v>1500</v>
      </c>
      <c r="F195" s="11">
        <f ca="1">MAX(Order_quantity-C195,0)*Unit_refund</f>
        <v>125</v>
      </c>
      <c r="G195" s="18">
        <f t="shared" ca="1" si="5"/>
        <v>125</v>
      </c>
      <c r="AA195" s="10"/>
    </row>
    <row r="196" spans="1:27" x14ac:dyDescent="0.45">
      <c r="A196" s="2">
        <v>176</v>
      </c>
      <c r="B196" s="17">
        <f t="shared" ca="1" si="4"/>
        <v>0.72867273138528932</v>
      </c>
      <c r="C196" s="2">
        <f ca="1">VLOOKUP(B196,LookupTable,2)</f>
        <v>200</v>
      </c>
      <c r="D196" s="11">
        <f ca="1">MIN(C196,Order_quantity)*Unit_price</f>
        <v>2000</v>
      </c>
      <c r="E196" s="11">
        <f>Order_quantity*Unit_cost</f>
        <v>1500</v>
      </c>
      <c r="F196" s="11">
        <f ca="1">MAX(Order_quantity-C196,0)*Unit_refund</f>
        <v>0</v>
      </c>
      <c r="G196" s="18">
        <f t="shared" ca="1" si="5"/>
        <v>500</v>
      </c>
      <c r="AA196" s="10"/>
    </row>
    <row r="197" spans="1:27" x14ac:dyDescent="0.45">
      <c r="A197" s="2">
        <v>177</v>
      </c>
      <c r="B197" s="17">
        <f t="shared" ca="1" si="4"/>
        <v>0.48774223870360645</v>
      </c>
      <c r="C197" s="2">
        <f ca="1">VLOOKUP(B197,LookupTable,2)</f>
        <v>150</v>
      </c>
      <c r="D197" s="11">
        <f ca="1">MIN(C197,Order_quantity)*Unit_price</f>
        <v>1500</v>
      </c>
      <c r="E197" s="11">
        <f>Order_quantity*Unit_cost</f>
        <v>1500</v>
      </c>
      <c r="F197" s="11">
        <f ca="1">MAX(Order_quantity-C197,0)*Unit_refund</f>
        <v>125</v>
      </c>
      <c r="G197" s="18">
        <f t="shared" ca="1" si="5"/>
        <v>125</v>
      </c>
      <c r="AA197" s="10"/>
    </row>
    <row r="198" spans="1:27" x14ac:dyDescent="0.45">
      <c r="A198" s="2">
        <v>178</v>
      </c>
      <c r="B198" s="17">
        <f t="shared" ca="1" si="4"/>
        <v>0.97299774363879066</v>
      </c>
      <c r="C198" s="2">
        <f ca="1">VLOOKUP(B198,LookupTable,2)</f>
        <v>300</v>
      </c>
      <c r="D198" s="11">
        <f ca="1">MIN(C198,Order_quantity)*Unit_price</f>
        <v>2000</v>
      </c>
      <c r="E198" s="11">
        <f>Order_quantity*Unit_cost</f>
        <v>1500</v>
      </c>
      <c r="F198" s="11">
        <f ca="1">MAX(Order_quantity-C198,0)*Unit_refund</f>
        <v>0</v>
      </c>
      <c r="G198" s="18">
        <f t="shared" ca="1" si="5"/>
        <v>500</v>
      </c>
      <c r="AA198" s="10"/>
    </row>
    <row r="199" spans="1:27" x14ac:dyDescent="0.45">
      <c r="A199" s="2">
        <v>179</v>
      </c>
      <c r="B199" s="17">
        <f t="shared" ca="1" si="4"/>
        <v>0.31749689973004414</v>
      </c>
      <c r="C199" s="2">
        <f ca="1">VLOOKUP(B199,LookupTable,2)</f>
        <v>150</v>
      </c>
      <c r="D199" s="11">
        <f ca="1">MIN(C199,Order_quantity)*Unit_price</f>
        <v>1500</v>
      </c>
      <c r="E199" s="11">
        <f>Order_quantity*Unit_cost</f>
        <v>1500</v>
      </c>
      <c r="F199" s="11">
        <f ca="1">MAX(Order_quantity-C199,0)*Unit_refund</f>
        <v>125</v>
      </c>
      <c r="G199" s="18">
        <f t="shared" ca="1" si="5"/>
        <v>125</v>
      </c>
      <c r="AA199" s="10"/>
    </row>
    <row r="200" spans="1:27" x14ac:dyDescent="0.45">
      <c r="A200" s="2">
        <v>180</v>
      </c>
      <c r="B200" s="17">
        <f t="shared" ca="1" si="4"/>
        <v>0.14349227185793656</v>
      </c>
      <c r="C200" s="2">
        <f ca="1">VLOOKUP(B200,LookupTable,2)</f>
        <v>100</v>
      </c>
      <c r="D200" s="11">
        <f ca="1">MIN(C200,Order_quantity)*Unit_price</f>
        <v>1000</v>
      </c>
      <c r="E200" s="11">
        <f>Order_quantity*Unit_cost</f>
        <v>1500</v>
      </c>
      <c r="F200" s="11">
        <f ca="1">MAX(Order_quantity-C200,0)*Unit_refund</f>
        <v>250</v>
      </c>
      <c r="G200" s="18">
        <f t="shared" ca="1" si="5"/>
        <v>-250</v>
      </c>
      <c r="AA200" s="10"/>
    </row>
    <row r="201" spans="1:27" x14ac:dyDescent="0.45">
      <c r="A201" s="2">
        <v>181</v>
      </c>
      <c r="B201" s="17">
        <f t="shared" ca="1" si="4"/>
        <v>0.28735848412627585</v>
      </c>
      <c r="C201" s="2">
        <f ca="1">VLOOKUP(B201,LookupTable,2)</f>
        <v>100</v>
      </c>
      <c r="D201" s="11">
        <f ca="1">MIN(C201,Order_quantity)*Unit_price</f>
        <v>1000</v>
      </c>
      <c r="E201" s="11">
        <f>Order_quantity*Unit_cost</f>
        <v>1500</v>
      </c>
      <c r="F201" s="11">
        <f ca="1">MAX(Order_quantity-C201,0)*Unit_refund</f>
        <v>250</v>
      </c>
      <c r="G201" s="18">
        <f t="shared" ca="1" si="5"/>
        <v>-250</v>
      </c>
      <c r="AA201" s="10"/>
    </row>
    <row r="202" spans="1:27" x14ac:dyDescent="0.45">
      <c r="A202" s="2">
        <v>182</v>
      </c>
      <c r="B202" s="17">
        <f t="shared" ca="1" si="4"/>
        <v>0.1181843001011802</v>
      </c>
      <c r="C202" s="2">
        <f ca="1">VLOOKUP(B202,LookupTable,2)</f>
        <v>100</v>
      </c>
      <c r="D202" s="11">
        <f ca="1">MIN(C202,Order_quantity)*Unit_price</f>
        <v>1000</v>
      </c>
      <c r="E202" s="11">
        <f>Order_quantity*Unit_cost</f>
        <v>1500</v>
      </c>
      <c r="F202" s="11">
        <f ca="1">MAX(Order_quantity-C202,0)*Unit_refund</f>
        <v>250</v>
      </c>
      <c r="G202" s="18">
        <f t="shared" ca="1" si="5"/>
        <v>-250</v>
      </c>
      <c r="AA202" s="10"/>
    </row>
    <row r="203" spans="1:27" x14ac:dyDescent="0.45">
      <c r="A203" s="2">
        <v>183</v>
      </c>
      <c r="B203" s="17">
        <f t="shared" ca="1" si="4"/>
        <v>0.52291734595947803</v>
      </c>
      <c r="C203" s="2">
        <f ca="1">VLOOKUP(B203,LookupTable,2)</f>
        <v>200</v>
      </c>
      <c r="D203" s="11">
        <f ca="1">MIN(C203,Order_quantity)*Unit_price</f>
        <v>2000</v>
      </c>
      <c r="E203" s="11">
        <f>Order_quantity*Unit_cost</f>
        <v>1500</v>
      </c>
      <c r="F203" s="11">
        <f ca="1">MAX(Order_quantity-C203,0)*Unit_refund</f>
        <v>0</v>
      </c>
      <c r="G203" s="18">
        <f t="shared" ca="1" si="5"/>
        <v>500</v>
      </c>
      <c r="AA203" s="10"/>
    </row>
    <row r="204" spans="1:27" x14ac:dyDescent="0.45">
      <c r="A204" s="2">
        <v>184</v>
      </c>
      <c r="B204" s="17">
        <f t="shared" ca="1" si="4"/>
        <v>9.5681730853121816E-2</v>
      </c>
      <c r="C204" s="2">
        <f ca="1">VLOOKUP(B204,LookupTable,2)</f>
        <v>100</v>
      </c>
      <c r="D204" s="11">
        <f ca="1">MIN(C204,Order_quantity)*Unit_price</f>
        <v>1000</v>
      </c>
      <c r="E204" s="11">
        <f>Order_quantity*Unit_cost</f>
        <v>1500</v>
      </c>
      <c r="F204" s="11">
        <f ca="1">MAX(Order_quantity-C204,0)*Unit_refund</f>
        <v>250</v>
      </c>
      <c r="G204" s="18">
        <f t="shared" ca="1" si="5"/>
        <v>-250</v>
      </c>
      <c r="AA204" s="10"/>
    </row>
    <row r="205" spans="1:27" x14ac:dyDescent="0.45">
      <c r="A205" s="2">
        <v>185</v>
      </c>
      <c r="B205" s="17">
        <f t="shared" ca="1" si="4"/>
        <v>0.73408428931631042</v>
      </c>
      <c r="C205" s="2">
        <f ca="1">VLOOKUP(B205,LookupTable,2)</f>
        <v>200</v>
      </c>
      <c r="D205" s="11">
        <f ca="1">MIN(C205,Order_quantity)*Unit_price</f>
        <v>2000</v>
      </c>
      <c r="E205" s="11">
        <f>Order_quantity*Unit_cost</f>
        <v>1500</v>
      </c>
      <c r="F205" s="11">
        <f ca="1">MAX(Order_quantity-C205,0)*Unit_refund</f>
        <v>0</v>
      </c>
      <c r="G205" s="18">
        <f t="shared" ca="1" si="5"/>
        <v>500</v>
      </c>
      <c r="AA205" s="10"/>
    </row>
    <row r="206" spans="1:27" x14ac:dyDescent="0.45">
      <c r="A206" s="2">
        <v>186</v>
      </c>
      <c r="B206" s="17">
        <f t="shared" ca="1" si="4"/>
        <v>0.73521767139152427</v>
      </c>
      <c r="C206" s="2">
        <f ca="1">VLOOKUP(B206,LookupTable,2)</f>
        <v>200</v>
      </c>
      <c r="D206" s="11">
        <f ca="1">MIN(C206,Order_quantity)*Unit_price</f>
        <v>2000</v>
      </c>
      <c r="E206" s="11">
        <f>Order_quantity*Unit_cost</f>
        <v>1500</v>
      </c>
      <c r="F206" s="11">
        <f ca="1">MAX(Order_quantity-C206,0)*Unit_refund</f>
        <v>0</v>
      </c>
      <c r="G206" s="18">
        <f t="shared" ca="1" si="5"/>
        <v>500</v>
      </c>
      <c r="AA206" s="10"/>
    </row>
    <row r="207" spans="1:27" x14ac:dyDescent="0.45">
      <c r="A207" s="2">
        <v>187</v>
      </c>
      <c r="B207" s="17">
        <f t="shared" ca="1" si="4"/>
        <v>0.91745641985772608</v>
      </c>
      <c r="C207" s="2">
        <f ca="1">VLOOKUP(B207,LookupTable,2)</f>
        <v>250</v>
      </c>
      <c r="D207" s="11">
        <f ca="1">MIN(C207,Order_quantity)*Unit_price</f>
        <v>2000</v>
      </c>
      <c r="E207" s="11">
        <f>Order_quantity*Unit_cost</f>
        <v>1500</v>
      </c>
      <c r="F207" s="11">
        <f ca="1">MAX(Order_quantity-C207,0)*Unit_refund</f>
        <v>0</v>
      </c>
      <c r="G207" s="18">
        <f t="shared" ca="1" si="5"/>
        <v>500</v>
      </c>
      <c r="AA207" s="10"/>
    </row>
    <row r="208" spans="1:27" x14ac:dyDescent="0.45">
      <c r="A208" s="2">
        <v>188</v>
      </c>
      <c r="B208" s="17">
        <f t="shared" ca="1" si="4"/>
        <v>0.46902581502086438</v>
      </c>
      <c r="C208" s="2">
        <f ca="1">VLOOKUP(B208,LookupTable,2)</f>
        <v>150</v>
      </c>
      <c r="D208" s="11">
        <f ca="1">MIN(C208,Order_quantity)*Unit_price</f>
        <v>1500</v>
      </c>
      <c r="E208" s="11">
        <f>Order_quantity*Unit_cost</f>
        <v>1500</v>
      </c>
      <c r="F208" s="11">
        <f ca="1">MAX(Order_quantity-C208,0)*Unit_refund</f>
        <v>125</v>
      </c>
      <c r="G208" s="18">
        <f t="shared" ca="1" si="5"/>
        <v>125</v>
      </c>
      <c r="AA208" s="10"/>
    </row>
    <row r="209" spans="1:27" x14ac:dyDescent="0.45">
      <c r="A209" s="2">
        <v>189</v>
      </c>
      <c r="B209" s="17">
        <f t="shared" ca="1" si="4"/>
        <v>0.72530831683231234</v>
      </c>
      <c r="C209" s="2">
        <f ca="1">VLOOKUP(B209,LookupTable,2)</f>
        <v>200</v>
      </c>
      <c r="D209" s="11">
        <f ca="1">MIN(C209,Order_quantity)*Unit_price</f>
        <v>2000</v>
      </c>
      <c r="E209" s="11">
        <f>Order_quantity*Unit_cost</f>
        <v>1500</v>
      </c>
      <c r="F209" s="11">
        <f ca="1">MAX(Order_quantity-C209,0)*Unit_refund</f>
        <v>0</v>
      </c>
      <c r="G209" s="18">
        <f t="shared" ca="1" si="5"/>
        <v>500</v>
      </c>
      <c r="AA209" s="10"/>
    </row>
    <row r="210" spans="1:27" x14ac:dyDescent="0.45">
      <c r="A210" s="2">
        <v>190</v>
      </c>
      <c r="B210" s="17">
        <f t="shared" ca="1" si="4"/>
        <v>0.6909649233280355</v>
      </c>
      <c r="C210" s="2">
        <f ca="1">VLOOKUP(B210,LookupTable,2)</f>
        <v>200</v>
      </c>
      <c r="D210" s="11">
        <f ca="1">MIN(C210,Order_quantity)*Unit_price</f>
        <v>2000</v>
      </c>
      <c r="E210" s="11">
        <f>Order_quantity*Unit_cost</f>
        <v>1500</v>
      </c>
      <c r="F210" s="11">
        <f ca="1">MAX(Order_quantity-C210,0)*Unit_refund</f>
        <v>0</v>
      </c>
      <c r="G210" s="18">
        <f t="shared" ca="1" si="5"/>
        <v>500</v>
      </c>
      <c r="AA210" s="10"/>
    </row>
    <row r="211" spans="1:27" x14ac:dyDescent="0.45">
      <c r="A211" s="2">
        <v>191</v>
      </c>
      <c r="B211" s="17">
        <f t="shared" ca="1" si="4"/>
        <v>0.2169668090022987</v>
      </c>
      <c r="C211" s="2">
        <f ca="1">VLOOKUP(B211,LookupTable,2)</f>
        <v>100</v>
      </c>
      <c r="D211" s="11">
        <f ca="1">MIN(C211,Order_quantity)*Unit_price</f>
        <v>1000</v>
      </c>
      <c r="E211" s="11">
        <f>Order_quantity*Unit_cost</f>
        <v>1500</v>
      </c>
      <c r="F211" s="11">
        <f ca="1">MAX(Order_quantity-C211,0)*Unit_refund</f>
        <v>250</v>
      </c>
      <c r="G211" s="18">
        <f t="shared" ca="1" si="5"/>
        <v>-250</v>
      </c>
      <c r="AA211" s="10"/>
    </row>
    <row r="212" spans="1:27" x14ac:dyDescent="0.45">
      <c r="A212" s="2">
        <v>192</v>
      </c>
      <c r="B212" s="17">
        <f t="shared" ca="1" si="4"/>
        <v>0.52195043873887215</v>
      </c>
      <c r="C212" s="2">
        <f ca="1">VLOOKUP(B212,LookupTable,2)</f>
        <v>200</v>
      </c>
      <c r="D212" s="11">
        <f ca="1">MIN(C212,Order_quantity)*Unit_price</f>
        <v>2000</v>
      </c>
      <c r="E212" s="11">
        <f>Order_quantity*Unit_cost</f>
        <v>1500</v>
      </c>
      <c r="F212" s="11">
        <f ca="1">MAX(Order_quantity-C212,0)*Unit_refund</f>
        <v>0</v>
      </c>
      <c r="G212" s="18">
        <f t="shared" ca="1" si="5"/>
        <v>500</v>
      </c>
      <c r="AA212" s="10"/>
    </row>
    <row r="213" spans="1:27" x14ac:dyDescent="0.45">
      <c r="A213" s="2">
        <v>193</v>
      </c>
      <c r="B213" s="17">
        <f t="shared" ca="1" si="4"/>
        <v>0.17511238801223095</v>
      </c>
      <c r="C213" s="2">
        <f ca="1">VLOOKUP(B213,LookupTable,2)</f>
        <v>100</v>
      </c>
      <c r="D213" s="11">
        <f ca="1">MIN(C213,Order_quantity)*Unit_price</f>
        <v>1000</v>
      </c>
      <c r="E213" s="11">
        <f>Order_quantity*Unit_cost</f>
        <v>1500</v>
      </c>
      <c r="F213" s="11">
        <f ca="1">MAX(Order_quantity-C213,0)*Unit_refund</f>
        <v>250</v>
      </c>
      <c r="G213" s="18">
        <f t="shared" ca="1" si="5"/>
        <v>-250</v>
      </c>
      <c r="AA213" s="10"/>
    </row>
    <row r="214" spans="1:27" x14ac:dyDescent="0.45">
      <c r="A214" s="2">
        <v>194</v>
      </c>
      <c r="B214" s="17">
        <f t="shared" ref="B214:B277" ca="1" si="6">RAND()</f>
        <v>0.82832645421416495</v>
      </c>
      <c r="C214" s="2">
        <f ca="1">VLOOKUP(B214,LookupTable,2)</f>
        <v>250</v>
      </c>
      <c r="D214" s="11">
        <f ca="1">MIN(C214,Order_quantity)*Unit_price</f>
        <v>2000</v>
      </c>
      <c r="E214" s="11">
        <f>Order_quantity*Unit_cost</f>
        <v>1500</v>
      </c>
      <c r="F214" s="11">
        <f ca="1">MAX(Order_quantity-C214,0)*Unit_refund</f>
        <v>0</v>
      </c>
      <c r="G214" s="18">
        <f t="shared" ref="G214:G277" ca="1" si="7">D214-E214+F214</f>
        <v>500</v>
      </c>
      <c r="AA214" s="10"/>
    </row>
    <row r="215" spans="1:27" x14ac:dyDescent="0.45">
      <c r="A215" s="2">
        <v>195</v>
      </c>
      <c r="B215" s="17">
        <f t="shared" ca="1" si="6"/>
        <v>0.37074661746319015</v>
      </c>
      <c r="C215" s="2">
        <f ca="1">VLOOKUP(B215,LookupTable,2)</f>
        <v>150</v>
      </c>
      <c r="D215" s="11">
        <f ca="1">MIN(C215,Order_quantity)*Unit_price</f>
        <v>1500</v>
      </c>
      <c r="E215" s="11">
        <f>Order_quantity*Unit_cost</f>
        <v>1500</v>
      </c>
      <c r="F215" s="11">
        <f ca="1">MAX(Order_quantity-C215,0)*Unit_refund</f>
        <v>125</v>
      </c>
      <c r="G215" s="18">
        <f t="shared" ca="1" si="7"/>
        <v>125</v>
      </c>
      <c r="AA215" s="10"/>
    </row>
    <row r="216" spans="1:27" x14ac:dyDescent="0.45">
      <c r="A216" s="2">
        <v>196</v>
      </c>
      <c r="B216" s="17">
        <f t="shared" ca="1" si="6"/>
        <v>0.69569991199408088</v>
      </c>
      <c r="C216" s="2">
        <f ca="1">VLOOKUP(B216,LookupTable,2)</f>
        <v>200</v>
      </c>
      <c r="D216" s="11">
        <f ca="1">MIN(C216,Order_quantity)*Unit_price</f>
        <v>2000</v>
      </c>
      <c r="E216" s="11">
        <f>Order_quantity*Unit_cost</f>
        <v>1500</v>
      </c>
      <c r="F216" s="11">
        <f ca="1">MAX(Order_quantity-C216,0)*Unit_refund</f>
        <v>0</v>
      </c>
      <c r="G216" s="18">
        <f t="shared" ca="1" si="7"/>
        <v>500</v>
      </c>
      <c r="AA216" s="10"/>
    </row>
    <row r="217" spans="1:27" x14ac:dyDescent="0.45">
      <c r="A217" s="2">
        <v>197</v>
      </c>
      <c r="B217" s="17">
        <f t="shared" ca="1" si="6"/>
        <v>0.81612999367137584</v>
      </c>
      <c r="C217" s="2">
        <f ca="1">VLOOKUP(B217,LookupTable,2)</f>
        <v>250</v>
      </c>
      <c r="D217" s="11">
        <f ca="1">MIN(C217,Order_quantity)*Unit_price</f>
        <v>2000</v>
      </c>
      <c r="E217" s="11">
        <f>Order_quantity*Unit_cost</f>
        <v>1500</v>
      </c>
      <c r="F217" s="11">
        <f ca="1">MAX(Order_quantity-C217,0)*Unit_refund</f>
        <v>0</v>
      </c>
      <c r="G217" s="18">
        <f t="shared" ca="1" si="7"/>
        <v>500</v>
      </c>
      <c r="AA217" s="10"/>
    </row>
    <row r="218" spans="1:27" x14ac:dyDescent="0.45">
      <c r="A218" s="2">
        <v>198</v>
      </c>
      <c r="B218" s="17">
        <f t="shared" ca="1" si="6"/>
        <v>0.78169033164177415</v>
      </c>
      <c r="C218" s="2">
        <f ca="1">VLOOKUP(B218,LookupTable,2)</f>
        <v>200</v>
      </c>
      <c r="D218" s="11">
        <f ca="1">MIN(C218,Order_quantity)*Unit_price</f>
        <v>2000</v>
      </c>
      <c r="E218" s="11">
        <f>Order_quantity*Unit_cost</f>
        <v>1500</v>
      </c>
      <c r="F218" s="11">
        <f ca="1">MAX(Order_quantity-C218,0)*Unit_refund</f>
        <v>0</v>
      </c>
      <c r="G218" s="18">
        <f t="shared" ca="1" si="7"/>
        <v>500</v>
      </c>
      <c r="AA218" s="10"/>
    </row>
    <row r="219" spans="1:27" x14ac:dyDescent="0.45">
      <c r="A219" s="2">
        <v>199</v>
      </c>
      <c r="B219" s="17">
        <f t="shared" ca="1" si="6"/>
        <v>0.43043816910192356</v>
      </c>
      <c r="C219" s="2">
        <f ca="1">VLOOKUP(B219,LookupTable,2)</f>
        <v>150</v>
      </c>
      <c r="D219" s="11">
        <f ca="1">MIN(C219,Order_quantity)*Unit_price</f>
        <v>1500</v>
      </c>
      <c r="E219" s="11">
        <f>Order_quantity*Unit_cost</f>
        <v>1500</v>
      </c>
      <c r="F219" s="11">
        <f ca="1">MAX(Order_quantity-C219,0)*Unit_refund</f>
        <v>125</v>
      </c>
      <c r="G219" s="18">
        <f t="shared" ca="1" si="7"/>
        <v>125</v>
      </c>
      <c r="AA219" s="10"/>
    </row>
    <row r="220" spans="1:27" x14ac:dyDescent="0.45">
      <c r="A220" s="2">
        <v>200</v>
      </c>
      <c r="B220" s="17">
        <f t="shared" ca="1" si="6"/>
        <v>0.37596823350981279</v>
      </c>
      <c r="C220" s="2">
        <f ca="1">VLOOKUP(B220,LookupTable,2)</f>
        <v>150</v>
      </c>
      <c r="D220" s="11">
        <f ca="1">MIN(C220,Order_quantity)*Unit_price</f>
        <v>1500</v>
      </c>
      <c r="E220" s="11">
        <f>Order_quantity*Unit_cost</f>
        <v>1500</v>
      </c>
      <c r="F220" s="11">
        <f ca="1">MAX(Order_quantity-C220,0)*Unit_refund</f>
        <v>125</v>
      </c>
      <c r="G220" s="18">
        <f t="shared" ca="1" si="7"/>
        <v>125</v>
      </c>
      <c r="AA220" s="10"/>
    </row>
    <row r="221" spans="1:27" x14ac:dyDescent="0.45">
      <c r="A221" s="2">
        <v>201</v>
      </c>
      <c r="B221" s="17">
        <f t="shared" ca="1" si="6"/>
        <v>0.72532346294749706</v>
      </c>
      <c r="C221" s="2">
        <f ca="1">VLOOKUP(B221,LookupTable,2)</f>
        <v>200</v>
      </c>
      <c r="D221" s="11">
        <f ca="1">MIN(C221,Order_quantity)*Unit_price</f>
        <v>2000</v>
      </c>
      <c r="E221" s="11">
        <f>Order_quantity*Unit_cost</f>
        <v>1500</v>
      </c>
      <c r="F221" s="11">
        <f ca="1">MAX(Order_quantity-C221,0)*Unit_refund</f>
        <v>0</v>
      </c>
      <c r="G221" s="18">
        <f t="shared" ca="1" si="7"/>
        <v>500</v>
      </c>
      <c r="AA221" s="10"/>
    </row>
    <row r="222" spans="1:27" x14ac:dyDescent="0.45">
      <c r="A222" s="2">
        <v>202</v>
      </c>
      <c r="B222" s="17">
        <f t="shared" ca="1" si="6"/>
        <v>1.6639852970873781E-2</v>
      </c>
      <c r="C222" s="2">
        <f ca="1">VLOOKUP(B222,LookupTable,2)</f>
        <v>100</v>
      </c>
      <c r="D222" s="11">
        <f ca="1">MIN(C222,Order_quantity)*Unit_price</f>
        <v>1000</v>
      </c>
      <c r="E222" s="11">
        <f>Order_quantity*Unit_cost</f>
        <v>1500</v>
      </c>
      <c r="F222" s="11">
        <f ca="1">MAX(Order_quantity-C222,0)*Unit_refund</f>
        <v>250</v>
      </c>
      <c r="G222" s="18">
        <f t="shared" ca="1" si="7"/>
        <v>-250</v>
      </c>
      <c r="AA222" s="10"/>
    </row>
    <row r="223" spans="1:27" x14ac:dyDescent="0.45">
      <c r="A223" s="2">
        <v>203</v>
      </c>
      <c r="B223" s="17">
        <f t="shared" ca="1" si="6"/>
        <v>0.21898778928404417</v>
      </c>
      <c r="C223" s="2">
        <f ca="1">VLOOKUP(B223,LookupTable,2)</f>
        <v>100</v>
      </c>
      <c r="D223" s="11">
        <f ca="1">MIN(C223,Order_quantity)*Unit_price</f>
        <v>1000</v>
      </c>
      <c r="E223" s="11">
        <f>Order_quantity*Unit_cost</f>
        <v>1500</v>
      </c>
      <c r="F223" s="11">
        <f ca="1">MAX(Order_quantity-C223,0)*Unit_refund</f>
        <v>250</v>
      </c>
      <c r="G223" s="18">
        <f t="shared" ca="1" si="7"/>
        <v>-250</v>
      </c>
      <c r="AA223" s="10"/>
    </row>
    <row r="224" spans="1:27" x14ac:dyDescent="0.45">
      <c r="A224" s="2">
        <v>204</v>
      </c>
      <c r="B224" s="17">
        <f t="shared" ca="1" si="6"/>
        <v>0.9501606264803143</v>
      </c>
      <c r="C224" s="2">
        <f ca="1">VLOOKUP(B224,LookupTable,2)</f>
        <v>300</v>
      </c>
      <c r="D224" s="11">
        <f ca="1">MIN(C224,Order_quantity)*Unit_price</f>
        <v>2000</v>
      </c>
      <c r="E224" s="11">
        <f>Order_quantity*Unit_cost</f>
        <v>1500</v>
      </c>
      <c r="F224" s="11">
        <f ca="1">MAX(Order_quantity-C224,0)*Unit_refund</f>
        <v>0</v>
      </c>
      <c r="G224" s="18">
        <f t="shared" ca="1" si="7"/>
        <v>500</v>
      </c>
      <c r="AA224" s="10"/>
    </row>
    <row r="225" spans="1:27" x14ac:dyDescent="0.45">
      <c r="A225" s="2">
        <v>205</v>
      </c>
      <c r="B225" s="17">
        <f t="shared" ca="1" si="6"/>
        <v>0.65790259591962197</v>
      </c>
      <c r="C225" s="2">
        <f ca="1">VLOOKUP(B225,LookupTable,2)</f>
        <v>200</v>
      </c>
      <c r="D225" s="11">
        <f ca="1">MIN(C225,Order_quantity)*Unit_price</f>
        <v>2000</v>
      </c>
      <c r="E225" s="11">
        <f>Order_quantity*Unit_cost</f>
        <v>1500</v>
      </c>
      <c r="F225" s="11">
        <f ca="1">MAX(Order_quantity-C225,0)*Unit_refund</f>
        <v>0</v>
      </c>
      <c r="G225" s="18">
        <f t="shared" ca="1" si="7"/>
        <v>500</v>
      </c>
      <c r="AA225" s="10"/>
    </row>
    <row r="226" spans="1:27" x14ac:dyDescent="0.45">
      <c r="A226" s="2">
        <v>206</v>
      </c>
      <c r="B226" s="17">
        <f t="shared" ca="1" si="6"/>
        <v>0.77956824486888221</v>
      </c>
      <c r="C226" s="2">
        <f ca="1">VLOOKUP(B226,LookupTable,2)</f>
        <v>200</v>
      </c>
      <c r="D226" s="11">
        <f ca="1">MIN(C226,Order_quantity)*Unit_price</f>
        <v>2000</v>
      </c>
      <c r="E226" s="11">
        <f>Order_quantity*Unit_cost</f>
        <v>1500</v>
      </c>
      <c r="F226" s="11">
        <f ca="1">MAX(Order_quantity-C226,0)*Unit_refund</f>
        <v>0</v>
      </c>
      <c r="G226" s="18">
        <f t="shared" ca="1" si="7"/>
        <v>500</v>
      </c>
      <c r="AA226" s="10"/>
    </row>
    <row r="227" spans="1:27" x14ac:dyDescent="0.45">
      <c r="A227" s="2">
        <v>207</v>
      </c>
      <c r="B227" s="17">
        <f t="shared" ca="1" si="6"/>
        <v>0.62820710550788239</v>
      </c>
      <c r="C227" s="2">
        <f ca="1">VLOOKUP(B227,LookupTable,2)</f>
        <v>200</v>
      </c>
      <c r="D227" s="11">
        <f ca="1">MIN(C227,Order_quantity)*Unit_price</f>
        <v>2000</v>
      </c>
      <c r="E227" s="11">
        <f>Order_quantity*Unit_cost</f>
        <v>1500</v>
      </c>
      <c r="F227" s="11">
        <f ca="1">MAX(Order_quantity-C227,0)*Unit_refund</f>
        <v>0</v>
      </c>
      <c r="G227" s="18">
        <f t="shared" ca="1" si="7"/>
        <v>500</v>
      </c>
      <c r="AA227" s="10"/>
    </row>
    <row r="228" spans="1:27" x14ac:dyDescent="0.45">
      <c r="A228" s="2">
        <v>208</v>
      </c>
      <c r="B228" s="17">
        <f t="shared" ca="1" si="6"/>
        <v>0.67651984855497915</v>
      </c>
      <c r="C228" s="2">
        <f ca="1">VLOOKUP(B228,LookupTable,2)</f>
        <v>200</v>
      </c>
      <c r="D228" s="11">
        <f ca="1">MIN(C228,Order_quantity)*Unit_price</f>
        <v>2000</v>
      </c>
      <c r="E228" s="11">
        <f>Order_quantity*Unit_cost</f>
        <v>1500</v>
      </c>
      <c r="F228" s="11">
        <f ca="1">MAX(Order_quantity-C228,0)*Unit_refund</f>
        <v>0</v>
      </c>
      <c r="G228" s="18">
        <f t="shared" ca="1" si="7"/>
        <v>500</v>
      </c>
      <c r="AA228" s="10"/>
    </row>
    <row r="229" spans="1:27" x14ac:dyDescent="0.45">
      <c r="A229" s="2">
        <v>209</v>
      </c>
      <c r="B229" s="17">
        <f t="shared" ca="1" si="6"/>
        <v>0.38380421643311313</v>
      </c>
      <c r="C229" s="2">
        <f ca="1">VLOOKUP(B229,LookupTable,2)</f>
        <v>150</v>
      </c>
      <c r="D229" s="11">
        <f ca="1">MIN(C229,Order_quantity)*Unit_price</f>
        <v>1500</v>
      </c>
      <c r="E229" s="11">
        <f>Order_quantity*Unit_cost</f>
        <v>1500</v>
      </c>
      <c r="F229" s="11">
        <f ca="1">MAX(Order_quantity-C229,0)*Unit_refund</f>
        <v>125</v>
      </c>
      <c r="G229" s="18">
        <f t="shared" ca="1" si="7"/>
        <v>125</v>
      </c>
      <c r="AA229" s="10"/>
    </row>
    <row r="230" spans="1:27" x14ac:dyDescent="0.45">
      <c r="A230" s="2">
        <v>210</v>
      </c>
      <c r="B230" s="17">
        <f t="shared" ca="1" si="6"/>
        <v>0.97548844481103814</v>
      </c>
      <c r="C230" s="2">
        <f ca="1">VLOOKUP(B230,LookupTable,2)</f>
        <v>300</v>
      </c>
      <c r="D230" s="11">
        <f ca="1">MIN(C230,Order_quantity)*Unit_price</f>
        <v>2000</v>
      </c>
      <c r="E230" s="11">
        <f>Order_quantity*Unit_cost</f>
        <v>1500</v>
      </c>
      <c r="F230" s="11">
        <f ca="1">MAX(Order_quantity-C230,0)*Unit_refund</f>
        <v>0</v>
      </c>
      <c r="G230" s="18">
        <f t="shared" ca="1" si="7"/>
        <v>500</v>
      </c>
      <c r="AA230" s="10"/>
    </row>
    <row r="231" spans="1:27" x14ac:dyDescent="0.45">
      <c r="A231" s="2">
        <v>211</v>
      </c>
      <c r="B231" s="17">
        <f t="shared" ca="1" si="6"/>
        <v>0.8691209851876821</v>
      </c>
      <c r="C231" s="2">
        <f ca="1">VLOOKUP(B231,LookupTable,2)</f>
        <v>250</v>
      </c>
      <c r="D231" s="11">
        <f ca="1">MIN(C231,Order_quantity)*Unit_price</f>
        <v>2000</v>
      </c>
      <c r="E231" s="11">
        <f>Order_quantity*Unit_cost</f>
        <v>1500</v>
      </c>
      <c r="F231" s="11">
        <f ca="1">MAX(Order_quantity-C231,0)*Unit_refund</f>
        <v>0</v>
      </c>
      <c r="G231" s="18">
        <f t="shared" ca="1" si="7"/>
        <v>500</v>
      </c>
      <c r="AA231" s="10"/>
    </row>
    <row r="232" spans="1:27" x14ac:dyDescent="0.45">
      <c r="A232" s="2">
        <v>212</v>
      </c>
      <c r="B232" s="17">
        <f t="shared" ca="1" si="6"/>
        <v>0.7529474608740977</v>
      </c>
      <c r="C232" s="2">
        <f ca="1">VLOOKUP(B232,LookupTable,2)</f>
        <v>200</v>
      </c>
      <c r="D232" s="11">
        <f ca="1">MIN(C232,Order_quantity)*Unit_price</f>
        <v>2000</v>
      </c>
      <c r="E232" s="11">
        <f>Order_quantity*Unit_cost</f>
        <v>1500</v>
      </c>
      <c r="F232" s="11">
        <f ca="1">MAX(Order_quantity-C232,0)*Unit_refund</f>
        <v>0</v>
      </c>
      <c r="G232" s="18">
        <f t="shared" ca="1" si="7"/>
        <v>500</v>
      </c>
      <c r="AA232" s="10"/>
    </row>
    <row r="233" spans="1:27" x14ac:dyDescent="0.45">
      <c r="A233" s="2">
        <v>213</v>
      </c>
      <c r="B233" s="17">
        <f t="shared" ca="1" si="6"/>
        <v>0.58624779341997735</v>
      </c>
      <c r="C233" s="2">
        <f ca="1">VLOOKUP(B233,LookupTable,2)</f>
        <v>200</v>
      </c>
      <c r="D233" s="11">
        <f ca="1">MIN(C233,Order_quantity)*Unit_price</f>
        <v>2000</v>
      </c>
      <c r="E233" s="11">
        <f>Order_quantity*Unit_cost</f>
        <v>1500</v>
      </c>
      <c r="F233" s="11">
        <f ca="1">MAX(Order_quantity-C233,0)*Unit_refund</f>
        <v>0</v>
      </c>
      <c r="G233" s="18">
        <f t="shared" ca="1" si="7"/>
        <v>500</v>
      </c>
      <c r="AA233" s="10"/>
    </row>
    <row r="234" spans="1:27" x14ac:dyDescent="0.45">
      <c r="A234" s="2">
        <v>214</v>
      </c>
      <c r="B234" s="17">
        <f t="shared" ca="1" si="6"/>
        <v>0.19011941758710815</v>
      </c>
      <c r="C234" s="2">
        <f ca="1">VLOOKUP(B234,LookupTable,2)</f>
        <v>100</v>
      </c>
      <c r="D234" s="11">
        <f ca="1">MIN(C234,Order_quantity)*Unit_price</f>
        <v>1000</v>
      </c>
      <c r="E234" s="11">
        <f>Order_quantity*Unit_cost</f>
        <v>1500</v>
      </c>
      <c r="F234" s="11">
        <f ca="1">MAX(Order_quantity-C234,0)*Unit_refund</f>
        <v>250</v>
      </c>
      <c r="G234" s="18">
        <f t="shared" ca="1" si="7"/>
        <v>-250</v>
      </c>
      <c r="AA234" s="10"/>
    </row>
    <row r="235" spans="1:27" x14ac:dyDescent="0.45">
      <c r="A235" s="2">
        <v>215</v>
      </c>
      <c r="B235" s="17">
        <f t="shared" ca="1" si="6"/>
        <v>0.97719053937888545</v>
      </c>
      <c r="C235" s="2">
        <f ca="1">VLOOKUP(B235,LookupTable,2)</f>
        <v>300</v>
      </c>
      <c r="D235" s="11">
        <f ca="1">MIN(C235,Order_quantity)*Unit_price</f>
        <v>2000</v>
      </c>
      <c r="E235" s="11">
        <f>Order_quantity*Unit_cost</f>
        <v>1500</v>
      </c>
      <c r="F235" s="11">
        <f ca="1">MAX(Order_quantity-C235,0)*Unit_refund</f>
        <v>0</v>
      </c>
      <c r="G235" s="18">
        <f t="shared" ca="1" si="7"/>
        <v>500</v>
      </c>
      <c r="AA235" s="10"/>
    </row>
    <row r="236" spans="1:27" x14ac:dyDescent="0.45">
      <c r="A236" s="2">
        <v>216</v>
      </c>
      <c r="B236" s="17">
        <f t="shared" ca="1" si="6"/>
        <v>0.39471334608913766</v>
      </c>
      <c r="C236" s="2">
        <f ca="1">VLOOKUP(B236,LookupTable,2)</f>
        <v>150</v>
      </c>
      <c r="D236" s="11">
        <f ca="1">MIN(C236,Order_quantity)*Unit_price</f>
        <v>1500</v>
      </c>
      <c r="E236" s="11">
        <f>Order_quantity*Unit_cost</f>
        <v>1500</v>
      </c>
      <c r="F236" s="11">
        <f ca="1">MAX(Order_quantity-C236,0)*Unit_refund</f>
        <v>125</v>
      </c>
      <c r="G236" s="18">
        <f t="shared" ca="1" si="7"/>
        <v>125</v>
      </c>
      <c r="AA236" s="10"/>
    </row>
    <row r="237" spans="1:27" x14ac:dyDescent="0.45">
      <c r="A237" s="2">
        <v>217</v>
      </c>
      <c r="B237" s="17">
        <f t="shared" ca="1" si="6"/>
        <v>0.31465765474513729</v>
      </c>
      <c r="C237" s="2">
        <f ca="1">VLOOKUP(B237,LookupTable,2)</f>
        <v>150</v>
      </c>
      <c r="D237" s="11">
        <f ca="1">MIN(C237,Order_quantity)*Unit_price</f>
        <v>1500</v>
      </c>
      <c r="E237" s="11">
        <f>Order_quantity*Unit_cost</f>
        <v>1500</v>
      </c>
      <c r="F237" s="11">
        <f ca="1">MAX(Order_quantity-C237,0)*Unit_refund</f>
        <v>125</v>
      </c>
      <c r="G237" s="18">
        <f t="shared" ca="1" si="7"/>
        <v>125</v>
      </c>
      <c r="AA237" s="10"/>
    </row>
    <row r="238" spans="1:27" x14ac:dyDescent="0.45">
      <c r="A238" s="2">
        <v>218</v>
      </c>
      <c r="B238" s="17">
        <f t="shared" ca="1" si="6"/>
        <v>0.22221550500794318</v>
      </c>
      <c r="C238" s="2">
        <f ca="1">VLOOKUP(B238,LookupTable,2)</f>
        <v>100</v>
      </c>
      <c r="D238" s="11">
        <f ca="1">MIN(C238,Order_quantity)*Unit_price</f>
        <v>1000</v>
      </c>
      <c r="E238" s="11">
        <f>Order_quantity*Unit_cost</f>
        <v>1500</v>
      </c>
      <c r="F238" s="11">
        <f ca="1">MAX(Order_quantity-C238,0)*Unit_refund</f>
        <v>250</v>
      </c>
      <c r="G238" s="18">
        <f t="shared" ca="1" si="7"/>
        <v>-250</v>
      </c>
      <c r="AA238" s="10"/>
    </row>
    <row r="239" spans="1:27" x14ac:dyDescent="0.45">
      <c r="A239" s="2">
        <v>219</v>
      </c>
      <c r="B239" s="17">
        <f t="shared" ca="1" si="6"/>
        <v>0.10361093370224916</v>
      </c>
      <c r="C239" s="2">
        <f ca="1">VLOOKUP(B239,LookupTable,2)</f>
        <v>100</v>
      </c>
      <c r="D239" s="11">
        <f ca="1">MIN(C239,Order_quantity)*Unit_price</f>
        <v>1000</v>
      </c>
      <c r="E239" s="11">
        <f>Order_quantity*Unit_cost</f>
        <v>1500</v>
      </c>
      <c r="F239" s="11">
        <f ca="1">MAX(Order_quantity-C239,0)*Unit_refund</f>
        <v>250</v>
      </c>
      <c r="G239" s="18">
        <f t="shared" ca="1" si="7"/>
        <v>-250</v>
      </c>
      <c r="AA239" s="10"/>
    </row>
    <row r="240" spans="1:27" x14ac:dyDescent="0.45">
      <c r="A240" s="2">
        <v>220</v>
      </c>
      <c r="B240" s="17">
        <f t="shared" ca="1" si="6"/>
        <v>0.26250916064123397</v>
      </c>
      <c r="C240" s="2">
        <f ca="1">VLOOKUP(B240,LookupTable,2)</f>
        <v>100</v>
      </c>
      <c r="D240" s="11">
        <f ca="1">MIN(C240,Order_quantity)*Unit_price</f>
        <v>1000</v>
      </c>
      <c r="E240" s="11">
        <f>Order_quantity*Unit_cost</f>
        <v>1500</v>
      </c>
      <c r="F240" s="11">
        <f ca="1">MAX(Order_quantity-C240,0)*Unit_refund</f>
        <v>250</v>
      </c>
      <c r="G240" s="18">
        <f t="shared" ca="1" si="7"/>
        <v>-250</v>
      </c>
      <c r="AA240" s="10"/>
    </row>
    <row r="241" spans="1:27" x14ac:dyDescent="0.45">
      <c r="A241" s="2">
        <v>221</v>
      </c>
      <c r="B241" s="17">
        <f t="shared" ca="1" si="6"/>
        <v>0.97636703235922351</v>
      </c>
      <c r="C241" s="2">
        <f ca="1">VLOOKUP(B241,LookupTable,2)</f>
        <v>300</v>
      </c>
      <c r="D241" s="11">
        <f ca="1">MIN(C241,Order_quantity)*Unit_price</f>
        <v>2000</v>
      </c>
      <c r="E241" s="11">
        <f>Order_quantity*Unit_cost</f>
        <v>1500</v>
      </c>
      <c r="F241" s="11">
        <f ca="1">MAX(Order_quantity-C241,0)*Unit_refund</f>
        <v>0</v>
      </c>
      <c r="G241" s="18">
        <f t="shared" ca="1" si="7"/>
        <v>500</v>
      </c>
      <c r="AA241" s="10"/>
    </row>
    <row r="242" spans="1:27" x14ac:dyDescent="0.45">
      <c r="A242" s="2">
        <v>222</v>
      </c>
      <c r="B242" s="17">
        <f t="shared" ca="1" si="6"/>
        <v>0.91591008003224672</v>
      </c>
      <c r="C242" s="2">
        <f ca="1">VLOOKUP(B242,LookupTable,2)</f>
        <v>250</v>
      </c>
      <c r="D242" s="11">
        <f ca="1">MIN(C242,Order_quantity)*Unit_price</f>
        <v>2000</v>
      </c>
      <c r="E242" s="11">
        <f>Order_quantity*Unit_cost</f>
        <v>1500</v>
      </c>
      <c r="F242" s="11">
        <f ca="1">MAX(Order_quantity-C242,0)*Unit_refund</f>
        <v>0</v>
      </c>
      <c r="G242" s="18">
        <f t="shared" ca="1" si="7"/>
        <v>500</v>
      </c>
      <c r="AA242" s="10"/>
    </row>
    <row r="243" spans="1:27" x14ac:dyDescent="0.45">
      <c r="A243" s="2">
        <v>223</v>
      </c>
      <c r="B243" s="17">
        <f t="shared" ca="1" si="6"/>
        <v>0.2970927824809334</v>
      </c>
      <c r="C243" s="2">
        <f ca="1">VLOOKUP(B243,LookupTable,2)</f>
        <v>100</v>
      </c>
      <c r="D243" s="11">
        <f ca="1">MIN(C243,Order_quantity)*Unit_price</f>
        <v>1000</v>
      </c>
      <c r="E243" s="11">
        <f>Order_quantity*Unit_cost</f>
        <v>1500</v>
      </c>
      <c r="F243" s="11">
        <f ca="1">MAX(Order_quantity-C243,0)*Unit_refund</f>
        <v>250</v>
      </c>
      <c r="G243" s="18">
        <f t="shared" ca="1" si="7"/>
        <v>-250</v>
      </c>
      <c r="AA243" s="10"/>
    </row>
    <row r="244" spans="1:27" x14ac:dyDescent="0.45">
      <c r="A244" s="2">
        <v>224</v>
      </c>
      <c r="B244" s="17">
        <f t="shared" ca="1" si="6"/>
        <v>0.37351232233532805</v>
      </c>
      <c r="C244" s="2">
        <f ca="1">VLOOKUP(B244,LookupTable,2)</f>
        <v>150</v>
      </c>
      <c r="D244" s="11">
        <f ca="1">MIN(C244,Order_quantity)*Unit_price</f>
        <v>1500</v>
      </c>
      <c r="E244" s="11">
        <f>Order_quantity*Unit_cost</f>
        <v>1500</v>
      </c>
      <c r="F244" s="11">
        <f ca="1">MAX(Order_quantity-C244,0)*Unit_refund</f>
        <v>125</v>
      </c>
      <c r="G244" s="18">
        <f t="shared" ca="1" si="7"/>
        <v>125</v>
      </c>
      <c r="AA244" s="10"/>
    </row>
    <row r="245" spans="1:27" x14ac:dyDescent="0.45">
      <c r="A245" s="2">
        <v>225</v>
      </c>
      <c r="B245" s="17">
        <f t="shared" ca="1" si="6"/>
        <v>0.90517945034373759</v>
      </c>
      <c r="C245" s="2">
        <f ca="1">VLOOKUP(B245,LookupTable,2)</f>
        <v>250</v>
      </c>
      <c r="D245" s="11">
        <f ca="1">MIN(C245,Order_quantity)*Unit_price</f>
        <v>2000</v>
      </c>
      <c r="E245" s="11">
        <f>Order_quantity*Unit_cost</f>
        <v>1500</v>
      </c>
      <c r="F245" s="11">
        <f ca="1">MAX(Order_quantity-C245,0)*Unit_refund</f>
        <v>0</v>
      </c>
      <c r="G245" s="18">
        <f t="shared" ca="1" si="7"/>
        <v>500</v>
      </c>
      <c r="AA245" s="10"/>
    </row>
    <row r="246" spans="1:27" x14ac:dyDescent="0.45">
      <c r="A246" s="2">
        <v>226</v>
      </c>
      <c r="B246" s="17">
        <f t="shared" ca="1" si="6"/>
        <v>0.14067269981932484</v>
      </c>
      <c r="C246" s="2">
        <f ca="1">VLOOKUP(B246,LookupTable,2)</f>
        <v>100</v>
      </c>
      <c r="D246" s="11">
        <f ca="1">MIN(C246,Order_quantity)*Unit_price</f>
        <v>1000</v>
      </c>
      <c r="E246" s="11">
        <f>Order_quantity*Unit_cost</f>
        <v>1500</v>
      </c>
      <c r="F246" s="11">
        <f ca="1">MAX(Order_quantity-C246,0)*Unit_refund</f>
        <v>250</v>
      </c>
      <c r="G246" s="18">
        <f t="shared" ca="1" si="7"/>
        <v>-250</v>
      </c>
      <c r="AA246" s="10"/>
    </row>
    <row r="247" spans="1:27" x14ac:dyDescent="0.45">
      <c r="A247" s="2">
        <v>227</v>
      </c>
      <c r="B247" s="17">
        <f t="shared" ca="1" si="6"/>
        <v>0.2974540143496146</v>
      </c>
      <c r="C247" s="2">
        <f ca="1">VLOOKUP(B247,LookupTable,2)</f>
        <v>100</v>
      </c>
      <c r="D247" s="11">
        <f ca="1">MIN(C247,Order_quantity)*Unit_price</f>
        <v>1000</v>
      </c>
      <c r="E247" s="11">
        <f>Order_quantity*Unit_cost</f>
        <v>1500</v>
      </c>
      <c r="F247" s="11">
        <f ca="1">MAX(Order_quantity-C247,0)*Unit_refund</f>
        <v>250</v>
      </c>
      <c r="G247" s="18">
        <f t="shared" ca="1" si="7"/>
        <v>-250</v>
      </c>
      <c r="AA247" s="10"/>
    </row>
    <row r="248" spans="1:27" x14ac:dyDescent="0.45">
      <c r="A248" s="2">
        <v>228</v>
      </c>
      <c r="B248" s="17">
        <f t="shared" ca="1" si="6"/>
        <v>8.4249973527644295E-2</v>
      </c>
      <c r="C248" s="2">
        <f ca="1">VLOOKUP(B248,LookupTable,2)</f>
        <v>100</v>
      </c>
      <c r="D248" s="11">
        <f ca="1">MIN(C248,Order_quantity)*Unit_price</f>
        <v>1000</v>
      </c>
      <c r="E248" s="11">
        <f>Order_quantity*Unit_cost</f>
        <v>1500</v>
      </c>
      <c r="F248" s="11">
        <f ca="1">MAX(Order_quantity-C248,0)*Unit_refund</f>
        <v>250</v>
      </c>
      <c r="G248" s="18">
        <f t="shared" ca="1" si="7"/>
        <v>-250</v>
      </c>
      <c r="AA248" s="10"/>
    </row>
    <row r="249" spans="1:27" x14ac:dyDescent="0.45">
      <c r="A249" s="2">
        <v>229</v>
      </c>
      <c r="B249" s="17">
        <f t="shared" ca="1" si="6"/>
        <v>0.31658161513288197</v>
      </c>
      <c r="C249" s="2">
        <f ca="1">VLOOKUP(B249,LookupTable,2)</f>
        <v>150</v>
      </c>
      <c r="D249" s="11">
        <f ca="1">MIN(C249,Order_quantity)*Unit_price</f>
        <v>1500</v>
      </c>
      <c r="E249" s="11">
        <f>Order_quantity*Unit_cost</f>
        <v>1500</v>
      </c>
      <c r="F249" s="11">
        <f ca="1">MAX(Order_quantity-C249,0)*Unit_refund</f>
        <v>125</v>
      </c>
      <c r="G249" s="18">
        <f t="shared" ca="1" si="7"/>
        <v>125</v>
      </c>
      <c r="AA249" s="10"/>
    </row>
    <row r="250" spans="1:27" x14ac:dyDescent="0.45">
      <c r="A250" s="2">
        <v>230</v>
      </c>
      <c r="B250" s="17">
        <f t="shared" ca="1" si="6"/>
        <v>0.63581498192618324</v>
      </c>
      <c r="C250" s="2">
        <f ca="1">VLOOKUP(B250,LookupTable,2)</f>
        <v>200</v>
      </c>
      <c r="D250" s="11">
        <f ca="1">MIN(C250,Order_quantity)*Unit_price</f>
        <v>2000</v>
      </c>
      <c r="E250" s="11">
        <f>Order_quantity*Unit_cost</f>
        <v>1500</v>
      </c>
      <c r="F250" s="11">
        <f ca="1">MAX(Order_quantity-C250,0)*Unit_refund</f>
        <v>0</v>
      </c>
      <c r="G250" s="18">
        <f t="shared" ca="1" si="7"/>
        <v>500</v>
      </c>
      <c r="AA250" s="10"/>
    </row>
    <row r="251" spans="1:27" x14ac:dyDescent="0.45">
      <c r="A251" s="2">
        <v>231</v>
      </c>
      <c r="B251" s="17">
        <f t="shared" ca="1" si="6"/>
        <v>0.21860768000355335</v>
      </c>
      <c r="C251" s="2">
        <f ca="1">VLOOKUP(B251,LookupTable,2)</f>
        <v>100</v>
      </c>
      <c r="D251" s="11">
        <f ca="1">MIN(C251,Order_quantity)*Unit_price</f>
        <v>1000</v>
      </c>
      <c r="E251" s="11">
        <f>Order_quantity*Unit_cost</f>
        <v>1500</v>
      </c>
      <c r="F251" s="11">
        <f ca="1">MAX(Order_quantity-C251,0)*Unit_refund</f>
        <v>250</v>
      </c>
      <c r="G251" s="18">
        <f t="shared" ca="1" si="7"/>
        <v>-250</v>
      </c>
      <c r="AA251" s="10"/>
    </row>
    <row r="252" spans="1:27" x14ac:dyDescent="0.45">
      <c r="A252" s="2">
        <v>232</v>
      </c>
      <c r="B252" s="17">
        <f t="shared" ca="1" si="6"/>
        <v>0.70721325633515408</v>
      </c>
      <c r="C252" s="2">
        <f ca="1">VLOOKUP(B252,LookupTable,2)</f>
        <v>200</v>
      </c>
      <c r="D252" s="11">
        <f ca="1">MIN(C252,Order_quantity)*Unit_price</f>
        <v>2000</v>
      </c>
      <c r="E252" s="11">
        <f>Order_quantity*Unit_cost</f>
        <v>1500</v>
      </c>
      <c r="F252" s="11">
        <f ca="1">MAX(Order_quantity-C252,0)*Unit_refund</f>
        <v>0</v>
      </c>
      <c r="G252" s="18">
        <f t="shared" ca="1" si="7"/>
        <v>500</v>
      </c>
      <c r="AA252" s="10"/>
    </row>
    <row r="253" spans="1:27" x14ac:dyDescent="0.45">
      <c r="A253" s="2">
        <v>233</v>
      </c>
      <c r="B253" s="17">
        <f t="shared" ca="1" si="6"/>
        <v>0.14472602863109163</v>
      </c>
      <c r="C253" s="2">
        <f ca="1">VLOOKUP(B253,LookupTable,2)</f>
        <v>100</v>
      </c>
      <c r="D253" s="11">
        <f ca="1">MIN(C253,Order_quantity)*Unit_price</f>
        <v>1000</v>
      </c>
      <c r="E253" s="11">
        <f>Order_quantity*Unit_cost</f>
        <v>1500</v>
      </c>
      <c r="F253" s="11">
        <f ca="1">MAX(Order_quantity-C253,0)*Unit_refund</f>
        <v>250</v>
      </c>
      <c r="G253" s="18">
        <f t="shared" ca="1" si="7"/>
        <v>-250</v>
      </c>
      <c r="AA253" s="10"/>
    </row>
    <row r="254" spans="1:27" x14ac:dyDescent="0.45">
      <c r="A254" s="2">
        <v>234</v>
      </c>
      <c r="B254" s="17">
        <f t="shared" ca="1" si="6"/>
        <v>0.61986437771773939</v>
      </c>
      <c r="C254" s="2">
        <f ca="1">VLOOKUP(B254,LookupTable,2)</f>
        <v>200</v>
      </c>
      <c r="D254" s="11">
        <f ca="1">MIN(C254,Order_quantity)*Unit_price</f>
        <v>2000</v>
      </c>
      <c r="E254" s="11">
        <f>Order_quantity*Unit_cost</f>
        <v>1500</v>
      </c>
      <c r="F254" s="11">
        <f ca="1">MAX(Order_quantity-C254,0)*Unit_refund</f>
        <v>0</v>
      </c>
      <c r="G254" s="18">
        <f t="shared" ca="1" si="7"/>
        <v>500</v>
      </c>
      <c r="AA254" s="10"/>
    </row>
    <row r="255" spans="1:27" x14ac:dyDescent="0.45">
      <c r="A255" s="2">
        <v>235</v>
      </c>
      <c r="B255" s="17">
        <f t="shared" ca="1" si="6"/>
        <v>2.6124499626255071E-2</v>
      </c>
      <c r="C255" s="2">
        <f ca="1">VLOOKUP(B255,LookupTable,2)</f>
        <v>100</v>
      </c>
      <c r="D255" s="11">
        <f ca="1">MIN(C255,Order_quantity)*Unit_price</f>
        <v>1000</v>
      </c>
      <c r="E255" s="11">
        <f>Order_quantity*Unit_cost</f>
        <v>1500</v>
      </c>
      <c r="F255" s="11">
        <f ca="1">MAX(Order_quantity-C255,0)*Unit_refund</f>
        <v>250</v>
      </c>
      <c r="G255" s="18">
        <f t="shared" ca="1" si="7"/>
        <v>-250</v>
      </c>
      <c r="AA255" s="10"/>
    </row>
    <row r="256" spans="1:27" x14ac:dyDescent="0.45">
      <c r="A256" s="2">
        <v>236</v>
      </c>
      <c r="B256" s="17">
        <f t="shared" ca="1" si="6"/>
        <v>0.68955506936362088</v>
      </c>
      <c r="C256" s="2">
        <f ca="1">VLOOKUP(B256,LookupTable,2)</f>
        <v>200</v>
      </c>
      <c r="D256" s="11">
        <f ca="1">MIN(C256,Order_quantity)*Unit_price</f>
        <v>2000</v>
      </c>
      <c r="E256" s="11">
        <f>Order_quantity*Unit_cost</f>
        <v>1500</v>
      </c>
      <c r="F256" s="11">
        <f ca="1">MAX(Order_quantity-C256,0)*Unit_refund</f>
        <v>0</v>
      </c>
      <c r="G256" s="18">
        <f t="shared" ca="1" si="7"/>
        <v>500</v>
      </c>
      <c r="AA256" s="10"/>
    </row>
    <row r="257" spans="1:27" x14ac:dyDescent="0.45">
      <c r="A257" s="2">
        <v>237</v>
      </c>
      <c r="B257" s="17">
        <f t="shared" ca="1" si="6"/>
        <v>0.67895936527477085</v>
      </c>
      <c r="C257" s="2">
        <f ca="1">VLOOKUP(B257,LookupTable,2)</f>
        <v>200</v>
      </c>
      <c r="D257" s="11">
        <f ca="1">MIN(C257,Order_quantity)*Unit_price</f>
        <v>2000</v>
      </c>
      <c r="E257" s="11">
        <f>Order_quantity*Unit_cost</f>
        <v>1500</v>
      </c>
      <c r="F257" s="11">
        <f ca="1">MAX(Order_quantity-C257,0)*Unit_refund</f>
        <v>0</v>
      </c>
      <c r="G257" s="18">
        <f t="shared" ca="1" si="7"/>
        <v>500</v>
      </c>
      <c r="AA257" s="10"/>
    </row>
    <row r="258" spans="1:27" x14ac:dyDescent="0.45">
      <c r="A258" s="2">
        <v>238</v>
      </c>
      <c r="B258" s="17">
        <f t="shared" ca="1" si="6"/>
        <v>0.94463178899033839</v>
      </c>
      <c r="C258" s="2">
        <f ca="1">VLOOKUP(B258,LookupTable,2)</f>
        <v>250</v>
      </c>
      <c r="D258" s="11">
        <f ca="1">MIN(C258,Order_quantity)*Unit_price</f>
        <v>2000</v>
      </c>
      <c r="E258" s="11">
        <f>Order_quantity*Unit_cost</f>
        <v>1500</v>
      </c>
      <c r="F258" s="11">
        <f ca="1">MAX(Order_quantity-C258,0)*Unit_refund</f>
        <v>0</v>
      </c>
      <c r="G258" s="18">
        <f t="shared" ca="1" si="7"/>
        <v>500</v>
      </c>
      <c r="AA258" s="10"/>
    </row>
    <row r="259" spans="1:27" x14ac:dyDescent="0.45">
      <c r="A259" s="2">
        <v>239</v>
      </c>
      <c r="B259" s="17">
        <f t="shared" ca="1" si="6"/>
        <v>0.829913256803401</v>
      </c>
      <c r="C259" s="2">
        <f ca="1">VLOOKUP(B259,LookupTable,2)</f>
        <v>250</v>
      </c>
      <c r="D259" s="11">
        <f ca="1">MIN(C259,Order_quantity)*Unit_price</f>
        <v>2000</v>
      </c>
      <c r="E259" s="11">
        <f>Order_quantity*Unit_cost</f>
        <v>1500</v>
      </c>
      <c r="F259" s="11">
        <f ca="1">MAX(Order_quantity-C259,0)*Unit_refund</f>
        <v>0</v>
      </c>
      <c r="G259" s="18">
        <f t="shared" ca="1" si="7"/>
        <v>500</v>
      </c>
      <c r="AA259" s="10"/>
    </row>
    <row r="260" spans="1:27" x14ac:dyDescent="0.45">
      <c r="A260" s="2">
        <v>240</v>
      </c>
      <c r="B260" s="17">
        <f t="shared" ca="1" si="6"/>
        <v>0.53448719758589691</v>
      </c>
      <c r="C260" s="2">
        <f ca="1">VLOOKUP(B260,LookupTable,2)</f>
        <v>200</v>
      </c>
      <c r="D260" s="11">
        <f ca="1">MIN(C260,Order_quantity)*Unit_price</f>
        <v>2000</v>
      </c>
      <c r="E260" s="11">
        <f>Order_quantity*Unit_cost</f>
        <v>1500</v>
      </c>
      <c r="F260" s="11">
        <f ca="1">MAX(Order_quantity-C260,0)*Unit_refund</f>
        <v>0</v>
      </c>
      <c r="G260" s="18">
        <f t="shared" ca="1" si="7"/>
        <v>500</v>
      </c>
      <c r="AA260" s="10"/>
    </row>
    <row r="261" spans="1:27" x14ac:dyDescent="0.45">
      <c r="A261" s="2">
        <v>241</v>
      </c>
      <c r="B261" s="17">
        <f t="shared" ca="1" si="6"/>
        <v>3.3132201411322448E-2</v>
      </c>
      <c r="C261" s="2">
        <f ca="1">VLOOKUP(B261,LookupTable,2)</f>
        <v>100</v>
      </c>
      <c r="D261" s="11">
        <f ca="1">MIN(C261,Order_quantity)*Unit_price</f>
        <v>1000</v>
      </c>
      <c r="E261" s="11">
        <f>Order_quantity*Unit_cost</f>
        <v>1500</v>
      </c>
      <c r="F261" s="11">
        <f ca="1">MAX(Order_quantity-C261,0)*Unit_refund</f>
        <v>250</v>
      </c>
      <c r="G261" s="18">
        <f t="shared" ca="1" si="7"/>
        <v>-250</v>
      </c>
      <c r="AA261" s="10"/>
    </row>
    <row r="262" spans="1:27" x14ac:dyDescent="0.45">
      <c r="A262" s="2">
        <v>242</v>
      </c>
      <c r="B262" s="17">
        <f t="shared" ca="1" si="6"/>
        <v>0.46300444683250463</v>
      </c>
      <c r="C262" s="2">
        <f ca="1">VLOOKUP(B262,LookupTable,2)</f>
        <v>150</v>
      </c>
      <c r="D262" s="11">
        <f ca="1">MIN(C262,Order_quantity)*Unit_price</f>
        <v>1500</v>
      </c>
      <c r="E262" s="11">
        <f>Order_quantity*Unit_cost</f>
        <v>1500</v>
      </c>
      <c r="F262" s="11">
        <f ca="1">MAX(Order_quantity-C262,0)*Unit_refund</f>
        <v>125</v>
      </c>
      <c r="G262" s="18">
        <f t="shared" ca="1" si="7"/>
        <v>125</v>
      </c>
      <c r="AA262" s="10"/>
    </row>
    <row r="263" spans="1:27" x14ac:dyDescent="0.45">
      <c r="A263" s="2">
        <v>243</v>
      </c>
      <c r="B263" s="17">
        <f t="shared" ca="1" si="6"/>
        <v>7.8032191140667506E-2</v>
      </c>
      <c r="C263" s="2">
        <f ca="1">VLOOKUP(B263,LookupTable,2)</f>
        <v>100</v>
      </c>
      <c r="D263" s="11">
        <f ca="1">MIN(C263,Order_quantity)*Unit_price</f>
        <v>1000</v>
      </c>
      <c r="E263" s="11">
        <f>Order_quantity*Unit_cost</f>
        <v>1500</v>
      </c>
      <c r="F263" s="11">
        <f ca="1">MAX(Order_quantity-C263,0)*Unit_refund</f>
        <v>250</v>
      </c>
      <c r="G263" s="18">
        <f t="shared" ca="1" si="7"/>
        <v>-250</v>
      </c>
      <c r="AA263" s="10"/>
    </row>
    <row r="264" spans="1:27" x14ac:dyDescent="0.45">
      <c r="A264" s="2">
        <v>244</v>
      </c>
      <c r="B264" s="17">
        <f t="shared" ca="1" si="6"/>
        <v>5.1238567877602725E-2</v>
      </c>
      <c r="C264" s="2">
        <f ca="1">VLOOKUP(B264,LookupTable,2)</f>
        <v>100</v>
      </c>
      <c r="D264" s="11">
        <f ca="1">MIN(C264,Order_quantity)*Unit_price</f>
        <v>1000</v>
      </c>
      <c r="E264" s="11">
        <f>Order_quantity*Unit_cost</f>
        <v>1500</v>
      </c>
      <c r="F264" s="11">
        <f ca="1">MAX(Order_quantity-C264,0)*Unit_refund</f>
        <v>250</v>
      </c>
      <c r="G264" s="18">
        <f t="shared" ca="1" si="7"/>
        <v>-250</v>
      </c>
      <c r="AA264" s="10"/>
    </row>
    <row r="265" spans="1:27" x14ac:dyDescent="0.45">
      <c r="A265" s="2">
        <v>245</v>
      </c>
      <c r="B265" s="17">
        <f t="shared" ca="1" si="6"/>
        <v>1.4725811432649838E-2</v>
      </c>
      <c r="C265" s="2">
        <f ca="1">VLOOKUP(B265,LookupTable,2)</f>
        <v>100</v>
      </c>
      <c r="D265" s="11">
        <f ca="1">MIN(C265,Order_quantity)*Unit_price</f>
        <v>1000</v>
      </c>
      <c r="E265" s="11">
        <f>Order_quantity*Unit_cost</f>
        <v>1500</v>
      </c>
      <c r="F265" s="11">
        <f ca="1">MAX(Order_quantity-C265,0)*Unit_refund</f>
        <v>250</v>
      </c>
      <c r="G265" s="18">
        <f t="shared" ca="1" si="7"/>
        <v>-250</v>
      </c>
      <c r="AA265" s="10"/>
    </row>
    <row r="266" spans="1:27" x14ac:dyDescent="0.45">
      <c r="A266" s="2">
        <v>246</v>
      </c>
      <c r="B266" s="17">
        <f t="shared" ca="1" si="6"/>
        <v>0.85709311093922902</v>
      </c>
      <c r="C266" s="2">
        <f ca="1">VLOOKUP(B266,LookupTable,2)</f>
        <v>250</v>
      </c>
      <c r="D266" s="11">
        <f ca="1">MIN(C266,Order_quantity)*Unit_price</f>
        <v>2000</v>
      </c>
      <c r="E266" s="11">
        <f>Order_quantity*Unit_cost</f>
        <v>1500</v>
      </c>
      <c r="F266" s="11">
        <f ca="1">MAX(Order_quantity-C266,0)*Unit_refund</f>
        <v>0</v>
      </c>
      <c r="G266" s="18">
        <f t="shared" ca="1" si="7"/>
        <v>500</v>
      </c>
      <c r="AA266" s="10"/>
    </row>
    <row r="267" spans="1:27" x14ac:dyDescent="0.45">
      <c r="A267" s="2">
        <v>247</v>
      </c>
      <c r="B267" s="17">
        <f t="shared" ca="1" si="6"/>
        <v>0.18928851916440304</v>
      </c>
      <c r="C267" s="2">
        <f ca="1">VLOOKUP(B267,LookupTable,2)</f>
        <v>100</v>
      </c>
      <c r="D267" s="11">
        <f ca="1">MIN(C267,Order_quantity)*Unit_price</f>
        <v>1000</v>
      </c>
      <c r="E267" s="11">
        <f>Order_quantity*Unit_cost</f>
        <v>1500</v>
      </c>
      <c r="F267" s="11">
        <f ca="1">MAX(Order_quantity-C267,0)*Unit_refund</f>
        <v>250</v>
      </c>
      <c r="G267" s="18">
        <f t="shared" ca="1" si="7"/>
        <v>-250</v>
      </c>
      <c r="AA267" s="10"/>
    </row>
    <row r="268" spans="1:27" x14ac:dyDescent="0.45">
      <c r="A268" s="2">
        <v>248</v>
      </c>
      <c r="B268" s="17">
        <f t="shared" ca="1" si="6"/>
        <v>0.99706654529166916</v>
      </c>
      <c r="C268" s="2">
        <f ca="1">VLOOKUP(B268,LookupTable,2)</f>
        <v>300</v>
      </c>
      <c r="D268" s="11">
        <f ca="1">MIN(C268,Order_quantity)*Unit_price</f>
        <v>2000</v>
      </c>
      <c r="E268" s="11">
        <f>Order_quantity*Unit_cost</f>
        <v>1500</v>
      </c>
      <c r="F268" s="11">
        <f ca="1">MAX(Order_quantity-C268,0)*Unit_refund</f>
        <v>0</v>
      </c>
      <c r="G268" s="18">
        <f t="shared" ca="1" si="7"/>
        <v>500</v>
      </c>
      <c r="AA268" s="10"/>
    </row>
    <row r="269" spans="1:27" x14ac:dyDescent="0.45">
      <c r="A269" s="2">
        <v>249</v>
      </c>
      <c r="B269" s="17">
        <f t="shared" ca="1" si="6"/>
        <v>0.47626755093910544</v>
      </c>
      <c r="C269" s="2">
        <f ca="1">VLOOKUP(B269,LookupTable,2)</f>
        <v>150</v>
      </c>
      <c r="D269" s="11">
        <f ca="1">MIN(C269,Order_quantity)*Unit_price</f>
        <v>1500</v>
      </c>
      <c r="E269" s="11">
        <f>Order_quantity*Unit_cost</f>
        <v>1500</v>
      </c>
      <c r="F269" s="11">
        <f ca="1">MAX(Order_quantity-C269,0)*Unit_refund</f>
        <v>125</v>
      </c>
      <c r="G269" s="18">
        <f t="shared" ca="1" si="7"/>
        <v>125</v>
      </c>
      <c r="AA269" s="10"/>
    </row>
    <row r="270" spans="1:27" x14ac:dyDescent="0.45">
      <c r="A270" s="2">
        <v>250</v>
      </c>
      <c r="B270" s="17">
        <f t="shared" ca="1" si="6"/>
        <v>0.83205105432565951</v>
      </c>
      <c r="C270" s="2">
        <f ca="1">VLOOKUP(B270,LookupTable,2)</f>
        <v>250</v>
      </c>
      <c r="D270" s="11">
        <f ca="1">MIN(C270,Order_quantity)*Unit_price</f>
        <v>2000</v>
      </c>
      <c r="E270" s="11">
        <f>Order_quantity*Unit_cost</f>
        <v>1500</v>
      </c>
      <c r="F270" s="11">
        <f ca="1">MAX(Order_quantity-C270,0)*Unit_refund</f>
        <v>0</v>
      </c>
      <c r="G270" s="18">
        <f t="shared" ca="1" si="7"/>
        <v>500</v>
      </c>
      <c r="AA270" s="10"/>
    </row>
    <row r="271" spans="1:27" x14ac:dyDescent="0.45">
      <c r="A271" s="2">
        <v>251</v>
      </c>
      <c r="B271" s="17">
        <f t="shared" ca="1" si="6"/>
        <v>0.78664804979920344</v>
      </c>
      <c r="C271" s="2">
        <f ca="1">VLOOKUP(B271,LookupTable,2)</f>
        <v>200</v>
      </c>
      <c r="D271" s="11">
        <f ca="1">MIN(C271,Order_quantity)*Unit_price</f>
        <v>2000</v>
      </c>
      <c r="E271" s="11">
        <f>Order_quantity*Unit_cost</f>
        <v>1500</v>
      </c>
      <c r="F271" s="11">
        <f ca="1">MAX(Order_quantity-C271,0)*Unit_refund</f>
        <v>0</v>
      </c>
      <c r="G271" s="18">
        <f t="shared" ca="1" si="7"/>
        <v>500</v>
      </c>
      <c r="AA271" s="10"/>
    </row>
    <row r="272" spans="1:27" x14ac:dyDescent="0.45">
      <c r="A272" s="2">
        <v>252</v>
      </c>
      <c r="B272" s="17">
        <f t="shared" ca="1" si="6"/>
        <v>0.48998305692702371</v>
      </c>
      <c r="C272" s="2">
        <f ca="1">VLOOKUP(B272,LookupTable,2)</f>
        <v>150</v>
      </c>
      <c r="D272" s="11">
        <f ca="1">MIN(C272,Order_quantity)*Unit_price</f>
        <v>1500</v>
      </c>
      <c r="E272" s="11">
        <f>Order_quantity*Unit_cost</f>
        <v>1500</v>
      </c>
      <c r="F272" s="11">
        <f ca="1">MAX(Order_quantity-C272,0)*Unit_refund</f>
        <v>125</v>
      </c>
      <c r="G272" s="18">
        <f t="shared" ca="1" si="7"/>
        <v>125</v>
      </c>
      <c r="AA272" s="10"/>
    </row>
    <row r="273" spans="1:27" x14ac:dyDescent="0.45">
      <c r="A273" s="2">
        <v>253</v>
      </c>
      <c r="B273" s="17">
        <f t="shared" ca="1" si="6"/>
        <v>0.6838028685419113</v>
      </c>
      <c r="C273" s="2">
        <f ca="1">VLOOKUP(B273,LookupTable,2)</f>
        <v>200</v>
      </c>
      <c r="D273" s="11">
        <f ca="1">MIN(C273,Order_quantity)*Unit_price</f>
        <v>2000</v>
      </c>
      <c r="E273" s="11">
        <f>Order_quantity*Unit_cost</f>
        <v>1500</v>
      </c>
      <c r="F273" s="11">
        <f ca="1">MAX(Order_quantity-C273,0)*Unit_refund</f>
        <v>0</v>
      </c>
      <c r="G273" s="18">
        <f t="shared" ca="1" si="7"/>
        <v>500</v>
      </c>
      <c r="AA273" s="10"/>
    </row>
    <row r="274" spans="1:27" x14ac:dyDescent="0.45">
      <c r="A274" s="2">
        <v>254</v>
      </c>
      <c r="B274" s="17">
        <f t="shared" ca="1" si="6"/>
        <v>0.89929616154666903</v>
      </c>
      <c r="C274" s="2">
        <f ca="1">VLOOKUP(B274,LookupTable,2)</f>
        <v>250</v>
      </c>
      <c r="D274" s="11">
        <f ca="1">MIN(C274,Order_quantity)*Unit_price</f>
        <v>2000</v>
      </c>
      <c r="E274" s="11">
        <f>Order_quantity*Unit_cost</f>
        <v>1500</v>
      </c>
      <c r="F274" s="11">
        <f ca="1">MAX(Order_quantity-C274,0)*Unit_refund</f>
        <v>0</v>
      </c>
      <c r="G274" s="18">
        <f t="shared" ca="1" si="7"/>
        <v>500</v>
      </c>
      <c r="AA274" s="10"/>
    </row>
    <row r="275" spans="1:27" x14ac:dyDescent="0.45">
      <c r="A275" s="2">
        <v>255</v>
      </c>
      <c r="B275" s="17">
        <f t="shared" ca="1" si="6"/>
        <v>0.35255167279096233</v>
      </c>
      <c r="C275" s="2">
        <f ca="1">VLOOKUP(B275,LookupTable,2)</f>
        <v>150</v>
      </c>
      <c r="D275" s="11">
        <f ca="1">MIN(C275,Order_quantity)*Unit_price</f>
        <v>1500</v>
      </c>
      <c r="E275" s="11">
        <f>Order_quantity*Unit_cost</f>
        <v>1500</v>
      </c>
      <c r="F275" s="11">
        <f ca="1">MAX(Order_quantity-C275,0)*Unit_refund</f>
        <v>125</v>
      </c>
      <c r="G275" s="18">
        <f t="shared" ca="1" si="7"/>
        <v>125</v>
      </c>
      <c r="AA275" s="10"/>
    </row>
    <row r="276" spans="1:27" x14ac:dyDescent="0.45">
      <c r="A276" s="2">
        <v>256</v>
      </c>
      <c r="B276" s="17">
        <f t="shared" ca="1" si="6"/>
        <v>0.27649696188366035</v>
      </c>
      <c r="C276" s="2">
        <f ca="1">VLOOKUP(B276,LookupTable,2)</f>
        <v>100</v>
      </c>
      <c r="D276" s="11">
        <f ca="1">MIN(C276,Order_quantity)*Unit_price</f>
        <v>1000</v>
      </c>
      <c r="E276" s="11">
        <f>Order_quantity*Unit_cost</f>
        <v>1500</v>
      </c>
      <c r="F276" s="11">
        <f ca="1">MAX(Order_quantity-C276,0)*Unit_refund</f>
        <v>250</v>
      </c>
      <c r="G276" s="18">
        <f t="shared" ca="1" si="7"/>
        <v>-250</v>
      </c>
      <c r="AA276" s="10"/>
    </row>
    <row r="277" spans="1:27" x14ac:dyDescent="0.45">
      <c r="A277" s="2">
        <v>257</v>
      </c>
      <c r="B277" s="17">
        <f t="shared" ca="1" si="6"/>
        <v>0.32167528125069844</v>
      </c>
      <c r="C277" s="2">
        <f ca="1">VLOOKUP(B277,LookupTable,2)</f>
        <v>150</v>
      </c>
      <c r="D277" s="11">
        <f ca="1">MIN(C277,Order_quantity)*Unit_price</f>
        <v>1500</v>
      </c>
      <c r="E277" s="11">
        <f>Order_quantity*Unit_cost</f>
        <v>1500</v>
      </c>
      <c r="F277" s="11">
        <f ca="1">MAX(Order_quantity-C277,0)*Unit_refund</f>
        <v>125</v>
      </c>
      <c r="G277" s="18">
        <f t="shared" ca="1" si="7"/>
        <v>125</v>
      </c>
      <c r="AA277" s="10"/>
    </row>
    <row r="278" spans="1:27" x14ac:dyDescent="0.45">
      <c r="A278" s="2">
        <v>258</v>
      </c>
      <c r="B278" s="17">
        <f t="shared" ref="B278:B341" ca="1" si="8">RAND()</f>
        <v>0.42329633984833104</v>
      </c>
      <c r="C278" s="2">
        <f ca="1">VLOOKUP(B278,LookupTable,2)</f>
        <v>150</v>
      </c>
      <c r="D278" s="11">
        <f ca="1">MIN(C278,Order_quantity)*Unit_price</f>
        <v>1500</v>
      </c>
      <c r="E278" s="11">
        <f>Order_quantity*Unit_cost</f>
        <v>1500</v>
      </c>
      <c r="F278" s="11">
        <f ca="1">MAX(Order_quantity-C278,0)*Unit_refund</f>
        <v>125</v>
      </c>
      <c r="G278" s="18">
        <f t="shared" ref="G278:G341" ca="1" si="9">D278-E278+F278</f>
        <v>125</v>
      </c>
      <c r="AA278" s="10"/>
    </row>
    <row r="279" spans="1:27" x14ac:dyDescent="0.45">
      <c r="A279" s="2">
        <v>259</v>
      </c>
      <c r="B279" s="17">
        <f t="shared" ca="1" si="8"/>
        <v>0.10900575009936886</v>
      </c>
      <c r="C279" s="2">
        <f ca="1">VLOOKUP(B279,LookupTable,2)</f>
        <v>100</v>
      </c>
      <c r="D279" s="11">
        <f ca="1">MIN(C279,Order_quantity)*Unit_price</f>
        <v>1000</v>
      </c>
      <c r="E279" s="11">
        <f>Order_quantity*Unit_cost</f>
        <v>1500</v>
      </c>
      <c r="F279" s="11">
        <f ca="1">MAX(Order_quantity-C279,0)*Unit_refund</f>
        <v>250</v>
      </c>
      <c r="G279" s="18">
        <f t="shared" ca="1" si="9"/>
        <v>-250</v>
      </c>
      <c r="AA279" s="10"/>
    </row>
    <row r="280" spans="1:27" x14ac:dyDescent="0.45">
      <c r="A280" s="2">
        <v>260</v>
      </c>
      <c r="B280" s="17">
        <f t="shared" ca="1" si="8"/>
        <v>0.47727062873707804</v>
      </c>
      <c r="C280" s="2">
        <f ca="1">VLOOKUP(B280,LookupTable,2)</f>
        <v>150</v>
      </c>
      <c r="D280" s="11">
        <f ca="1">MIN(C280,Order_quantity)*Unit_price</f>
        <v>1500</v>
      </c>
      <c r="E280" s="11">
        <f>Order_quantity*Unit_cost</f>
        <v>1500</v>
      </c>
      <c r="F280" s="11">
        <f ca="1">MAX(Order_quantity-C280,0)*Unit_refund</f>
        <v>125</v>
      </c>
      <c r="G280" s="18">
        <f t="shared" ca="1" si="9"/>
        <v>125</v>
      </c>
      <c r="AA280" s="10"/>
    </row>
    <row r="281" spans="1:27" x14ac:dyDescent="0.45">
      <c r="A281" s="2">
        <v>261</v>
      </c>
      <c r="B281" s="17">
        <f t="shared" ca="1" si="8"/>
        <v>0.11860440439625863</v>
      </c>
      <c r="C281" s="2">
        <f ca="1">VLOOKUP(B281,LookupTable,2)</f>
        <v>100</v>
      </c>
      <c r="D281" s="11">
        <f ca="1">MIN(C281,Order_quantity)*Unit_price</f>
        <v>1000</v>
      </c>
      <c r="E281" s="11">
        <f>Order_quantity*Unit_cost</f>
        <v>1500</v>
      </c>
      <c r="F281" s="11">
        <f ca="1">MAX(Order_quantity-C281,0)*Unit_refund</f>
        <v>250</v>
      </c>
      <c r="G281" s="18">
        <f t="shared" ca="1" si="9"/>
        <v>-250</v>
      </c>
      <c r="AA281" s="10"/>
    </row>
    <row r="282" spans="1:27" x14ac:dyDescent="0.45">
      <c r="A282" s="2">
        <v>262</v>
      </c>
      <c r="B282" s="17">
        <f t="shared" ca="1" si="8"/>
        <v>0.79976494869439019</v>
      </c>
      <c r="C282" s="2">
        <f ca="1">VLOOKUP(B282,LookupTable,2)</f>
        <v>200</v>
      </c>
      <c r="D282" s="11">
        <f ca="1">MIN(C282,Order_quantity)*Unit_price</f>
        <v>2000</v>
      </c>
      <c r="E282" s="11">
        <f>Order_quantity*Unit_cost</f>
        <v>1500</v>
      </c>
      <c r="F282" s="11">
        <f ca="1">MAX(Order_quantity-C282,0)*Unit_refund</f>
        <v>0</v>
      </c>
      <c r="G282" s="18">
        <f t="shared" ca="1" si="9"/>
        <v>500</v>
      </c>
      <c r="AA282" s="10"/>
    </row>
    <row r="283" spans="1:27" x14ac:dyDescent="0.45">
      <c r="A283" s="2">
        <v>263</v>
      </c>
      <c r="B283" s="17">
        <f t="shared" ca="1" si="8"/>
        <v>0.50836014137541274</v>
      </c>
      <c r="C283" s="2">
        <f ca="1">VLOOKUP(B283,LookupTable,2)</f>
        <v>200</v>
      </c>
      <c r="D283" s="11">
        <f ca="1">MIN(C283,Order_quantity)*Unit_price</f>
        <v>2000</v>
      </c>
      <c r="E283" s="11">
        <f>Order_quantity*Unit_cost</f>
        <v>1500</v>
      </c>
      <c r="F283" s="11">
        <f ca="1">MAX(Order_quantity-C283,0)*Unit_refund</f>
        <v>0</v>
      </c>
      <c r="G283" s="18">
        <f t="shared" ca="1" si="9"/>
        <v>500</v>
      </c>
      <c r="AA283" s="10"/>
    </row>
    <row r="284" spans="1:27" x14ac:dyDescent="0.45">
      <c r="A284" s="2">
        <v>264</v>
      </c>
      <c r="B284" s="17">
        <f t="shared" ca="1" si="8"/>
        <v>0.20545979535738568</v>
      </c>
      <c r="C284" s="2">
        <f ca="1">VLOOKUP(B284,LookupTable,2)</f>
        <v>100</v>
      </c>
      <c r="D284" s="11">
        <f ca="1">MIN(C284,Order_quantity)*Unit_price</f>
        <v>1000</v>
      </c>
      <c r="E284" s="11">
        <f>Order_quantity*Unit_cost</f>
        <v>1500</v>
      </c>
      <c r="F284" s="11">
        <f ca="1">MAX(Order_quantity-C284,0)*Unit_refund</f>
        <v>250</v>
      </c>
      <c r="G284" s="18">
        <f t="shared" ca="1" si="9"/>
        <v>-250</v>
      </c>
      <c r="AA284" s="10"/>
    </row>
    <row r="285" spans="1:27" x14ac:dyDescent="0.45">
      <c r="A285" s="2">
        <v>265</v>
      </c>
      <c r="B285" s="17">
        <f t="shared" ca="1" si="8"/>
        <v>0.37663422083540132</v>
      </c>
      <c r="C285" s="2">
        <f ca="1">VLOOKUP(B285,LookupTable,2)</f>
        <v>150</v>
      </c>
      <c r="D285" s="11">
        <f ca="1">MIN(C285,Order_quantity)*Unit_price</f>
        <v>1500</v>
      </c>
      <c r="E285" s="11">
        <f>Order_quantity*Unit_cost</f>
        <v>1500</v>
      </c>
      <c r="F285" s="11">
        <f ca="1">MAX(Order_quantity-C285,0)*Unit_refund</f>
        <v>125</v>
      </c>
      <c r="G285" s="18">
        <f t="shared" ca="1" si="9"/>
        <v>125</v>
      </c>
      <c r="AA285" s="10"/>
    </row>
    <row r="286" spans="1:27" x14ac:dyDescent="0.45">
      <c r="A286" s="2">
        <v>266</v>
      </c>
      <c r="B286" s="17">
        <f t="shared" ca="1" si="8"/>
        <v>0.43391668701371866</v>
      </c>
      <c r="C286" s="2">
        <f ca="1">VLOOKUP(B286,LookupTable,2)</f>
        <v>150</v>
      </c>
      <c r="D286" s="11">
        <f ca="1">MIN(C286,Order_quantity)*Unit_price</f>
        <v>1500</v>
      </c>
      <c r="E286" s="11">
        <f>Order_quantity*Unit_cost</f>
        <v>1500</v>
      </c>
      <c r="F286" s="11">
        <f ca="1">MAX(Order_quantity-C286,0)*Unit_refund</f>
        <v>125</v>
      </c>
      <c r="G286" s="18">
        <f t="shared" ca="1" si="9"/>
        <v>125</v>
      </c>
      <c r="AA286" s="10"/>
    </row>
    <row r="287" spans="1:27" x14ac:dyDescent="0.45">
      <c r="A287" s="2">
        <v>267</v>
      </c>
      <c r="B287" s="17">
        <f t="shared" ca="1" si="8"/>
        <v>0.27522156258079589</v>
      </c>
      <c r="C287" s="2">
        <f ca="1">VLOOKUP(B287,LookupTable,2)</f>
        <v>100</v>
      </c>
      <c r="D287" s="11">
        <f ca="1">MIN(C287,Order_quantity)*Unit_price</f>
        <v>1000</v>
      </c>
      <c r="E287" s="11">
        <f>Order_quantity*Unit_cost</f>
        <v>1500</v>
      </c>
      <c r="F287" s="11">
        <f ca="1">MAX(Order_quantity-C287,0)*Unit_refund</f>
        <v>250</v>
      </c>
      <c r="G287" s="18">
        <f t="shared" ca="1" si="9"/>
        <v>-250</v>
      </c>
      <c r="AA287" s="10"/>
    </row>
    <row r="288" spans="1:27" x14ac:dyDescent="0.45">
      <c r="A288" s="2">
        <v>268</v>
      </c>
      <c r="B288" s="17">
        <f t="shared" ca="1" si="8"/>
        <v>0.76276609074896629</v>
      </c>
      <c r="C288" s="2">
        <f ca="1">VLOOKUP(B288,LookupTable,2)</f>
        <v>200</v>
      </c>
      <c r="D288" s="11">
        <f ca="1">MIN(C288,Order_quantity)*Unit_price</f>
        <v>2000</v>
      </c>
      <c r="E288" s="11">
        <f>Order_quantity*Unit_cost</f>
        <v>1500</v>
      </c>
      <c r="F288" s="11">
        <f ca="1">MAX(Order_quantity-C288,0)*Unit_refund</f>
        <v>0</v>
      </c>
      <c r="G288" s="18">
        <f t="shared" ca="1" si="9"/>
        <v>500</v>
      </c>
      <c r="AA288" s="10"/>
    </row>
    <row r="289" spans="1:27" x14ac:dyDescent="0.45">
      <c r="A289" s="2">
        <v>269</v>
      </c>
      <c r="B289" s="17">
        <f t="shared" ca="1" si="8"/>
        <v>0.76080929811633358</v>
      </c>
      <c r="C289" s="2">
        <f ca="1">VLOOKUP(B289,LookupTable,2)</f>
        <v>200</v>
      </c>
      <c r="D289" s="11">
        <f ca="1">MIN(C289,Order_quantity)*Unit_price</f>
        <v>2000</v>
      </c>
      <c r="E289" s="11">
        <f>Order_quantity*Unit_cost</f>
        <v>1500</v>
      </c>
      <c r="F289" s="11">
        <f ca="1">MAX(Order_quantity-C289,0)*Unit_refund</f>
        <v>0</v>
      </c>
      <c r="G289" s="18">
        <f t="shared" ca="1" si="9"/>
        <v>500</v>
      </c>
      <c r="AA289" s="10"/>
    </row>
    <row r="290" spans="1:27" x14ac:dyDescent="0.45">
      <c r="A290" s="2">
        <v>270</v>
      </c>
      <c r="B290" s="17">
        <f t="shared" ca="1" si="8"/>
        <v>0.5232979440606853</v>
      </c>
      <c r="C290" s="2">
        <f ca="1">VLOOKUP(B290,LookupTable,2)</f>
        <v>200</v>
      </c>
      <c r="D290" s="11">
        <f ca="1">MIN(C290,Order_quantity)*Unit_price</f>
        <v>2000</v>
      </c>
      <c r="E290" s="11">
        <f>Order_quantity*Unit_cost</f>
        <v>1500</v>
      </c>
      <c r="F290" s="11">
        <f ca="1">MAX(Order_quantity-C290,0)*Unit_refund</f>
        <v>0</v>
      </c>
      <c r="G290" s="18">
        <f t="shared" ca="1" si="9"/>
        <v>500</v>
      </c>
      <c r="AA290" s="10"/>
    </row>
    <row r="291" spans="1:27" x14ac:dyDescent="0.45">
      <c r="A291" s="2">
        <v>271</v>
      </c>
      <c r="B291" s="17">
        <f t="shared" ca="1" si="8"/>
        <v>0.48944772061313646</v>
      </c>
      <c r="C291" s="2">
        <f ca="1">VLOOKUP(B291,LookupTable,2)</f>
        <v>150</v>
      </c>
      <c r="D291" s="11">
        <f ca="1">MIN(C291,Order_quantity)*Unit_price</f>
        <v>1500</v>
      </c>
      <c r="E291" s="11">
        <f>Order_quantity*Unit_cost</f>
        <v>1500</v>
      </c>
      <c r="F291" s="11">
        <f ca="1">MAX(Order_quantity-C291,0)*Unit_refund</f>
        <v>125</v>
      </c>
      <c r="G291" s="18">
        <f t="shared" ca="1" si="9"/>
        <v>125</v>
      </c>
      <c r="AA291" s="10"/>
    </row>
    <row r="292" spans="1:27" x14ac:dyDescent="0.45">
      <c r="A292" s="2">
        <v>272</v>
      </c>
      <c r="B292" s="17">
        <f t="shared" ca="1" si="8"/>
        <v>0.78763243914911107</v>
      </c>
      <c r="C292" s="2">
        <f ca="1">VLOOKUP(B292,LookupTable,2)</f>
        <v>200</v>
      </c>
      <c r="D292" s="11">
        <f ca="1">MIN(C292,Order_quantity)*Unit_price</f>
        <v>2000</v>
      </c>
      <c r="E292" s="11">
        <f>Order_quantity*Unit_cost</f>
        <v>1500</v>
      </c>
      <c r="F292" s="11">
        <f ca="1">MAX(Order_quantity-C292,0)*Unit_refund</f>
        <v>0</v>
      </c>
      <c r="G292" s="18">
        <f t="shared" ca="1" si="9"/>
        <v>500</v>
      </c>
      <c r="AA292" s="10"/>
    </row>
    <row r="293" spans="1:27" x14ac:dyDescent="0.45">
      <c r="A293" s="2">
        <v>273</v>
      </c>
      <c r="B293" s="17">
        <f t="shared" ca="1" si="8"/>
        <v>0.44404015079697767</v>
      </c>
      <c r="C293" s="2">
        <f ca="1">VLOOKUP(B293,LookupTable,2)</f>
        <v>150</v>
      </c>
      <c r="D293" s="11">
        <f ca="1">MIN(C293,Order_quantity)*Unit_price</f>
        <v>1500</v>
      </c>
      <c r="E293" s="11">
        <f>Order_quantity*Unit_cost</f>
        <v>1500</v>
      </c>
      <c r="F293" s="11">
        <f ca="1">MAX(Order_quantity-C293,0)*Unit_refund</f>
        <v>125</v>
      </c>
      <c r="G293" s="18">
        <f t="shared" ca="1" si="9"/>
        <v>125</v>
      </c>
      <c r="AA293" s="10"/>
    </row>
    <row r="294" spans="1:27" x14ac:dyDescent="0.45">
      <c r="A294" s="2">
        <v>274</v>
      </c>
      <c r="B294" s="17">
        <f t="shared" ca="1" si="8"/>
        <v>0.61429998331988356</v>
      </c>
      <c r="C294" s="2">
        <f ca="1">VLOOKUP(B294,LookupTable,2)</f>
        <v>200</v>
      </c>
      <c r="D294" s="11">
        <f ca="1">MIN(C294,Order_quantity)*Unit_price</f>
        <v>2000</v>
      </c>
      <c r="E294" s="11">
        <f>Order_quantity*Unit_cost</f>
        <v>1500</v>
      </c>
      <c r="F294" s="11">
        <f ca="1">MAX(Order_quantity-C294,0)*Unit_refund</f>
        <v>0</v>
      </c>
      <c r="G294" s="18">
        <f t="shared" ca="1" si="9"/>
        <v>500</v>
      </c>
      <c r="AA294" s="10"/>
    </row>
    <row r="295" spans="1:27" x14ac:dyDescent="0.45">
      <c r="A295" s="2">
        <v>275</v>
      </c>
      <c r="B295" s="17">
        <f t="shared" ca="1" si="8"/>
        <v>0.82299540997116805</v>
      </c>
      <c r="C295" s="2">
        <f ca="1">VLOOKUP(B295,LookupTable,2)</f>
        <v>250</v>
      </c>
      <c r="D295" s="11">
        <f ca="1">MIN(C295,Order_quantity)*Unit_price</f>
        <v>2000</v>
      </c>
      <c r="E295" s="11">
        <f>Order_quantity*Unit_cost</f>
        <v>1500</v>
      </c>
      <c r="F295" s="11">
        <f ca="1">MAX(Order_quantity-C295,0)*Unit_refund</f>
        <v>0</v>
      </c>
      <c r="G295" s="18">
        <f t="shared" ca="1" si="9"/>
        <v>500</v>
      </c>
      <c r="AA295" s="10"/>
    </row>
    <row r="296" spans="1:27" x14ac:dyDescent="0.45">
      <c r="A296" s="2">
        <v>276</v>
      </c>
      <c r="B296" s="17">
        <f t="shared" ca="1" si="8"/>
        <v>0.58583655715265759</v>
      </c>
      <c r="C296" s="2">
        <f ca="1">VLOOKUP(B296,LookupTable,2)</f>
        <v>200</v>
      </c>
      <c r="D296" s="11">
        <f ca="1">MIN(C296,Order_quantity)*Unit_price</f>
        <v>2000</v>
      </c>
      <c r="E296" s="11">
        <f>Order_quantity*Unit_cost</f>
        <v>1500</v>
      </c>
      <c r="F296" s="11">
        <f ca="1">MAX(Order_quantity-C296,0)*Unit_refund</f>
        <v>0</v>
      </c>
      <c r="G296" s="18">
        <f t="shared" ca="1" si="9"/>
        <v>500</v>
      </c>
      <c r="AA296" s="10"/>
    </row>
    <row r="297" spans="1:27" x14ac:dyDescent="0.45">
      <c r="A297" s="2">
        <v>277</v>
      </c>
      <c r="B297" s="17">
        <f t="shared" ca="1" si="8"/>
        <v>0.45176489790638308</v>
      </c>
      <c r="C297" s="2">
        <f ca="1">VLOOKUP(B297,LookupTable,2)</f>
        <v>150</v>
      </c>
      <c r="D297" s="11">
        <f ca="1">MIN(C297,Order_quantity)*Unit_price</f>
        <v>1500</v>
      </c>
      <c r="E297" s="11">
        <f>Order_quantity*Unit_cost</f>
        <v>1500</v>
      </c>
      <c r="F297" s="11">
        <f ca="1">MAX(Order_quantity-C297,0)*Unit_refund</f>
        <v>125</v>
      </c>
      <c r="G297" s="18">
        <f t="shared" ca="1" si="9"/>
        <v>125</v>
      </c>
      <c r="AA297" s="10"/>
    </row>
    <row r="298" spans="1:27" x14ac:dyDescent="0.45">
      <c r="A298" s="2">
        <v>278</v>
      </c>
      <c r="B298" s="17">
        <f t="shared" ca="1" si="8"/>
        <v>0.87057855440048371</v>
      </c>
      <c r="C298" s="2">
        <f ca="1">VLOOKUP(B298,LookupTable,2)</f>
        <v>250</v>
      </c>
      <c r="D298" s="11">
        <f ca="1">MIN(C298,Order_quantity)*Unit_price</f>
        <v>2000</v>
      </c>
      <c r="E298" s="11">
        <f>Order_quantity*Unit_cost</f>
        <v>1500</v>
      </c>
      <c r="F298" s="11">
        <f ca="1">MAX(Order_quantity-C298,0)*Unit_refund</f>
        <v>0</v>
      </c>
      <c r="G298" s="18">
        <f t="shared" ca="1" si="9"/>
        <v>500</v>
      </c>
      <c r="AA298" s="10"/>
    </row>
    <row r="299" spans="1:27" x14ac:dyDescent="0.45">
      <c r="A299" s="2">
        <v>279</v>
      </c>
      <c r="B299" s="17">
        <f t="shared" ca="1" si="8"/>
        <v>0.184938133356641</v>
      </c>
      <c r="C299" s="2">
        <f ca="1">VLOOKUP(B299,LookupTable,2)</f>
        <v>100</v>
      </c>
      <c r="D299" s="11">
        <f ca="1">MIN(C299,Order_quantity)*Unit_price</f>
        <v>1000</v>
      </c>
      <c r="E299" s="11">
        <f>Order_quantity*Unit_cost</f>
        <v>1500</v>
      </c>
      <c r="F299" s="11">
        <f ca="1">MAX(Order_quantity-C299,0)*Unit_refund</f>
        <v>250</v>
      </c>
      <c r="G299" s="18">
        <f t="shared" ca="1" si="9"/>
        <v>-250</v>
      </c>
      <c r="AA299" s="10"/>
    </row>
    <row r="300" spans="1:27" x14ac:dyDescent="0.45">
      <c r="A300" s="2">
        <v>280</v>
      </c>
      <c r="B300" s="17">
        <f t="shared" ca="1" si="8"/>
        <v>0.45074079434759629</v>
      </c>
      <c r="C300" s="2">
        <f ca="1">VLOOKUP(B300,LookupTable,2)</f>
        <v>150</v>
      </c>
      <c r="D300" s="11">
        <f ca="1">MIN(C300,Order_quantity)*Unit_price</f>
        <v>1500</v>
      </c>
      <c r="E300" s="11">
        <f>Order_quantity*Unit_cost</f>
        <v>1500</v>
      </c>
      <c r="F300" s="11">
        <f ca="1">MAX(Order_quantity-C300,0)*Unit_refund</f>
        <v>125</v>
      </c>
      <c r="G300" s="18">
        <f t="shared" ca="1" si="9"/>
        <v>125</v>
      </c>
      <c r="AA300" s="10"/>
    </row>
    <row r="301" spans="1:27" x14ac:dyDescent="0.45">
      <c r="A301" s="2">
        <v>281</v>
      </c>
      <c r="B301" s="17">
        <f t="shared" ca="1" si="8"/>
        <v>0.48495805260827707</v>
      </c>
      <c r="C301" s="2">
        <f ca="1">VLOOKUP(B301,LookupTable,2)</f>
        <v>150</v>
      </c>
      <c r="D301" s="11">
        <f ca="1">MIN(C301,Order_quantity)*Unit_price</f>
        <v>1500</v>
      </c>
      <c r="E301" s="11">
        <f>Order_quantity*Unit_cost</f>
        <v>1500</v>
      </c>
      <c r="F301" s="11">
        <f ca="1">MAX(Order_quantity-C301,0)*Unit_refund</f>
        <v>125</v>
      </c>
      <c r="G301" s="18">
        <f t="shared" ca="1" si="9"/>
        <v>125</v>
      </c>
      <c r="AA301" s="10"/>
    </row>
    <row r="302" spans="1:27" x14ac:dyDescent="0.45">
      <c r="A302" s="2">
        <v>282</v>
      </c>
      <c r="B302" s="17">
        <f t="shared" ca="1" si="8"/>
        <v>0.93891372962643616</v>
      </c>
      <c r="C302" s="2">
        <f ca="1">VLOOKUP(B302,LookupTable,2)</f>
        <v>250</v>
      </c>
      <c r="D302" s="11">
        <f ca="1">MIN(C302,Order_quantity)*Unit_price</f>
        <v>2000</v>
      </c>
      <c r="E302" s="11">
        <f>Order_quantity*Unit_cost</f>
        <v>1500</v>
      </c>
      <c r="F302" s="11">
        <f ca="1">MAX(Order_quantity-C302,0)*Unit_refund</f>
        <v>0</v>
      </c>
      <c r="G302" s="18">
        <f t="shared" ca="1" si="9"/>
        <v>500</v>
      </c>
      <c r="AA302" s="10"/>
    </row>
    <row r="303" spans="1:27" x14ac:dyDescent="0.45">
      <c r="A303" s="2">
        <v>283</v>
      </c>
      <c r="B303" s="17">
        <f t="shared" ca="1" si="8"/>
        <v>0.87590382856486992</v>
      </c>
      <c r="C303" s="2">
        <f ca="1">VLOOKUP(B303,LookupTable,2)</f>
        <v>250</v>
      </c>
      <c r="D303" s="11">
        <f ca="1">MIN(C303,Order_quantity)*Unit_price</f>
        <v>2000</v>
      </c>
      <c r="E303" s="11">
        <f>Order_quantity*Unit_cost</f>
        <v>1500</v>
      </c>
      <c r="F303" s="11">
        <f ca="1">MAX(Order_quantity-C303,0)*Unit_refund</f>
        <v>0</v>
      </c>
      <c r="G303" s="18">
        <f t="shared" ca="1" si="9"/>
        <v>500</v>
      </c>
      <c r="AA303" s="10"/>
    </row>
    <row r="304" spans="1:27" x14ac:dyDescent="0.45">
      <c r="A304" s="2">
        <v>284</v>
      </c>
      <c r="B304" s="17">
        <f t="shared" ca="1" si="8"/>
        <v>6.2824095053156559E-2</v>
      </c>
      <c r="C304" s="2">
        <f ca="1">VLOOKUP(B304,LookupTable,2)</f>
        <v>100</v>
      </c>
      <c r="D304" s="11">
        <f ca="1">MIN(C304,Order_quantity)*Unit_price</f>
        <v>1000</v>
      </c>
      <c r="E304" s="11">
        <f>Order_quantity*Unit_cost</f>
        <v>1500</v>
      </c>
      <c r="F304" s="11">
        <f ca="1">MAX(Order_quantity-C304,0)*Unit_refund</f>
        <v>250</v>
      </c>
      <c r="G304" s="18">
        <f t="shared" ca="1" si="9"/>
        <v>-250</v>
      </c>
      <c r="AA304" s="10"/>
    </row>
    <row r="305" spans="1:27" x14ac:dyDescent="0.45">
      <c r="A305" s="2">
        <v>285</v>
      </c>
      <c r="B305" s="17">
        <f t="shared" ca="1" si="8"/>
        <v>0.45414503601514777</v>
      </c>
      <c r="C305" s="2">
        <f ca="1">VLOOKUP(B305,LookupTable,2)</f>
        <v>150</v>
      </c>
      <c r="D305" s="11">
        <f ca="1">MIN(C305,Order_quantity)*Unit_price</f>
        <v>1500</v>
      </c>
      <c r="E305" s="11">
        <f>Order_quantity*Unit_cost</f>
        <v>1500</v>
      </c>
      <c r="F305" s="11">
        <f ca="1">MAX(Order_quantity-C305,0)*Unit_refund</f>
        <v>125</v>
      </c>
      <c r="G305" s="18">
        <f t="shared" ca="1" si="9"/>
        <v>125</v>
      </c>
      <c r="AA305" s="10"/>
    </row>
    <row r="306" spans="1:27" x14ac:dyDescent="0.45">
      <c r="A306" s="2">
        <v>286</v>
      </c>
      <c r="B306" s="17">
        <f t="shared" ca="1" si="8"/>
        <v>0.47003339462859073</v>
      </c>
      <c r="C306" s="2">
        <f ca="1">VLOOKUP(B306,LookupTable,2)</f>
        <v>150</v>
      </c>
      <c r="D306" s="11">
        <f ca="1">MIN(C306,Order_quantity)*Unit_price</f>
        <v>1500</v>
      </c>
      <c r="E306" s="11">
        <f>Order_quantity*Unit_cost</f>
        <v>1500</v>
      </c>
      <c r="F306" s="11">
        <f ca="1">MAX(Order_quantity-C306,0)*Unit_refund</f>
        <v>125</v>
      </c>
      <c r="G306" s="18">
        <f t="shared" ca="1" si="9"/>
        <v>125</v>
      </c>
      <c r="AA306" s="10"/>
    </row>
    <row r="307" spans="1:27" x14ac:dyDescent="0.45">
      <c r="A307" s="2">
        <v>287</v>
      </c>
      <c r="B307" s="17">
        <f t="shared" ca="1" si="8"/>
        <v>0.2773745248034114</v>
      </c>
      <c r="C307" s="2">
        <f ca="1">VLOOKUP(B307,LookupTable,2)</f>
        <v>100</v>
      </c>
      <c r="D307" s="11">
        <f ca="1">MIN(C307,Order_quantity)*Unit_price</f>
        <v>1000</v>
      </c>
      <c r="E307" s="11">
        <f>Order_quantity*Unit_cost</f>
        <v>1500</v>
      </c>
      <c r="F307" s="11">
        <f ca="1">MAX(Order_quantity-C307,0)*Unit_refund</f>
        <v>250</v>
      </c>
      <c r="G307" s="18">
        <f t="shared" ca="1" si="9"/>
        <v>-250</v>
      </c>
      <c r="AA307" s="10"/>
    </row>
    <row r="308" spans="1:27" x14ac:dyDescent="0.45">
      <c r="A308" s="2">
        <v>288</v>
      </c>
      <c r="B308" s="17">
        <f t="shared" ca="1" si="8"/>
        <v>8.1547931910230353E-2</v>
      </c>
      <c r="C308" s="2">
        <f ca="1">VLOOKUP(B308,LookupTable,2)</f>
        <v>100</v>
      </c>
      <c r="D308" s="11">
        <f ca="1">MIN(C308,Order_quantity)*Unit_price</f>
        <v>1000</v>
      </c>
      <c r="E308" s="11">
        <f>Order_quantity*Unit_cost</f>
        <v>1500</v>
      </c>
      <c r="F308" s="11">
        <f ca="1">MAX(Order_quantity-C308,0)*Unit_refund</f>
        <v>250</v>
      </c>
      <c r="G308" s="18">
        <f t="shared" ca="1" si="9"/>
        <v>-250</v>
      </c>
      <c r="AA308" s="10"/>
    </row>
    <row r="309" spans="1:27" x14ac:dyDescent="0.45">
      <c r="A309" s="2">
        <v>289</v>
      </c>
      <c r="B309" s="17">
        <f t="shared" ca="1" si="8"/>
        <v>0.86240566926316287</v>
      </c>
      <c r="C309" s="2">
        <f ca="1">VLOOKUP(B309,LookupTable,2)</f>
        <v>250</v>
      </c>
      <c r="D309" s="11">
        <f ca="1">MIN(C309,Order_quantity)*Unit_price</f>
        <v>2000</v>
      </c>
      <c r="E309" s="11">
        <f>Order_quantity*Unit_cost</f>
        <v>1500</v>
      </c>
      <c r="F309" s="11">
        <f ca="1">MAX(Order_quantity-C309,0)*Unit_refund</f>
        <v>0</v>
      </c>
      <c r="G309" s="18">
        <f t="shared" ca="1" si="9"/>
        <v>500</v>
      </c>
      <c r="AA309" s="10"/>
    </row>
    <row r="310" spans="1:27" x14ac:dyDescent="0.45">
      <c r="A310" s="2">
        <v>290</v>
      </c>
      <c r="B310" s="17">
        <f t="shared" ca="1" si="8"/>
        <v>0.8118852725419029</v>
      </c>
      <c r="C310" s="2">
        <f ca="1">VLOOKUP(B310,LookupTable,2)</f>
        <v>250</v>
      </c>
      <c r="D310" s="11">
        <f ca="1">MIN(C310,Order_quantity)*Unit_price</f>
        <v>2000</v>
      </c>
      <c r="E310" s="11">
        <f>Order_quantity*Unit_cost</f>
        <v>1500</v>
      </c>
      <c r="F310" s="11">
        <f ca="1">MAX(Order_quantity-C310,0)*Unit_refund</f>
        <v>0</v>
      </c>
      <c r="G310" s="18">
        <f t="shared" ca="1" si="9"/>
        <v>500</v>
      </c>
      <c r="AA310" s="10"/>
    </row>
    <row r="311" spans="1:27" x14ac:dyDescent="0.45">
      <c r="A311" s="2">
        <v>291</v>
      </c>
      <c r="B311" s="17">
        <f t="shared" ca="1" si="8"/>
        <v>0.62966278776014739</v>
      </c>
      <c r="C311" s="2">
        <f ca="1">VLOOKUP(B311,LookupTable,2)</f>
        <v>200</v>
      </c>
      <c r="D311" s="11">
        <f ca="1">MIN(C311,Order_quantity)*Unit_price</f>
        <v>2000</v>
      </c>
      <c r="E311" s="11">
        <f>Order_quantity*Unit_cost</f>
        <v>1500</v>
      </c>
      <c r="F311" s="11">
        <f ca="1">MAX(Order_quantity-C311,0)*Unit_refund</f>
        <v>0</v>
      </c>
      <c r="G311" s="18">
        <f t="shared" ca="1" si="9"/>
        <v>500</v>
      </c>
      <c r="AA311" s="10"/>
    </row>
    <row r="312" spans="1:27" x14ac:dyDescent="0.45">
      <c r="A312" s="2">
        <v>292</v>
      </c>
      <c r="B312" s="17">
        <f t="shared" ca="1" si="8"/>
        <v>0.96252732199991831</v>
      </c>
      <c r="C312" s="2">
        <f ca="1">VLOOKUP(B312,LookupTable,2)</f>
        <v>300</v>
      </c>
      <c r="D312" s="11">
        <f ca="1">MIN(C312,Order_quantity)*Unit_price</f>
        <v>2000</v>
      </c>
      <c r="E312" s="11">
        <f>Order_quantity*Unit_cost</f>
        <v>1500</v>
      </c>
      <c r="F312" s="11">
        <f ca="1">MAX(Order_quantity-C312,0)*Unit_refund</f>
        <v>0</v>
      </c>
      <c r="G312" s="18">
        <f t="shared" ca="1" si="9"/>
        <v>500</v>
      </c>
      <c r="AA312" s="10"/>
    </row>
    <row r="313" spans="1:27" x14ac:dyDescent="0.45">
      <c r="A313" s="2">
        <v>293</v>
      </c>
      <c r="B313" s="17">
        <f t="shared" ca="1" si="8"/>
        <v>0.46790309395870289</v>
      </c>
      <c r="C313" s="2">
        <f ca="1">VLOOKUP(B313,LookupTable,2)</f>
        <v>150</v>
      </c>
      <c r="D313" s="11">
        <f ca="1">MIN(C313,Order_quantity)*Unit_price</f>
        <v>1500</v>
      </c>
      <c r="E313" s="11">
        <f>Order_quantity*Unit_cost</f>
        <v>1500</v>
      </c>
      <c r="F313" s="11">
        <f ca="1">MAX(Order_quantity-C313,0)*Unit_refund</f>
        <v>125</v>
      </c>
      <c r="G313" s="18">
        <f t="shared" ca="1" si="9"/>
        <v>125</v>
      </c>
      <c r="AA313" s="10"/>
    </row>
    <row r="314" spans="1:27" x14ac:dyDescent="0.45">
      <c r="A314" s="2">
        <v>294</v>
      </c>
      <c r="B314" s="17">
        <f t="shared" ca="1" si="8"/>
        <v>0.89824219734076327</v>
      </c>
      <c r="C314" s="2">
        <f ca="1">VLOOKUP(B314,LookupTable,2)</f>
        <v>250</v>
      </c>
      <c r="D314" s="11">
        <f ca="1">MIN(C314,Order_quantity)*Unit_price</f>
        <v>2000</v>
      </c>
      <c r="E314" s="11">
        <f>Order_quantity*Unit_cost</f>
        <v>1500</v>
      </c>
      <c r="F314" s="11">
        <f ca="1">MAX(Order_quantity-C314,0)*Unit_refund</f>
        <v>0</v>
      </c>
      <c r="G314" s="18">
        <f t="shared" ca="1" si="9"/>
        <v>500</v>
      </c>
      <c r="AA314" s="10"/>
    </row>
    <row r="315" spans="1:27" x14ac:dyDescent="0.45">
      <c r="A315" s="2">
        <v>295</v>
      </c>
      <c r="B315" s="17">
        <f t="shared" ca="1" si="8"/>
        <v>0.9337666889577152</v>
      </c>
      <c r="C315" s="2">
        <f ca="1">VLOOKUP(B315,LookupTable,2)</f>
        <v>250</v>
      </c>
      <c r="D315" s="11">
        <f ca="1">MIN(C315,Order_quantity)*Unit_price</f>
        <v>2000</v>
      </c>
      <c r="E315" s="11">
        <f>Order_quantity*Unit_cost</f>
        <v>1500</v>
      </c>
      <c r="F315" s="11">
        <f ca="1">MAX(Order_quantity-C315,0)*Unit_refund</f>
        <v>0</v>
      </c>
      <c r="G315" s="18">
        <f t="shared" ca="1" si="9"/>
        <v>500</v>
      </c>
      <c r="AA315" s="10"/>
    </row>
    <row r="316" spans="1:27" x14ac:dyDescent="0.45">
      <c r="A316" s="2">
        <v>296</v>
      </c>
      <c r="B316" s="17">
        <f t="shared" ca="1" si="8"/>
        <v>0.53350514265793481</v>
      </c>
      <c r="C316" s="2">
        <f ca="1">VLOOKUP(B316,LookupTable,2)</f>
        <v>200</v>
      </c>
      <c r="D316" s="11">
        <f ca="1">MIN(C316,Order_quantity)*Unit_price</f>
        <v>2000</v>
      </c>
      <c r="E316" s="11">
        <f>Order_quantity*Unit_cost</f>
        <v>1500</v>
      </c>
      <c r="F316" s="11">
        <f ca="1">MAX(Order_quantity-C316,0)*Unit_refund</f>
        <v>0</v>
      </c>
      <c r="G316" s="18">
        <f t="shared" ca="1" si="9"/>
        <v>500</v>
      </c>
      <c r="AA316" s="10"/>
    </row>
    <row r="317" spans="1:27" x14ac:dyDescent="0.45">
      <c r="A317" s="2">
        <v>297</v>
      </c>
      <c r="B317" s="17">
        <f t="shared" ca="1" si="8"/>
        <v>0.23436106107502619</v>
      </c>
      <c r="C317" s="2">
        <f ca="1">VLOOKUP(B317,LookupTable,2)</f>
        <v>100</v>
      </c>
      <c r="D317" s="11">
        <f ca="1">MIN(C317,Order_quantity)*Unit_price</f>
        <v>1000</v>
      </c>
      <c r="E317" s="11">
        <f>Order_quantity*Unit_cost</f>
        <v>1500</v>
      </c>
      <c r="F317" s="11">
        <f ca="1">MAX(Order_quantity-C317,0)*Unit_refund</f>
        <v>250</v>
      </c>
      <c r="G317" s="18">
        <f t="shared" ca="1" si="9"/>
        <v>-250</v>
      </c>
      <c r="AA317" s="10"/>
    </row>
    <row r="318" spans="1:27" x14ac:dyDescent="0.45">
      <c r="A318" s="2">
        <v>298</v>
      </c>
      <c r="B318" s="17">
        <f t="shared" ca="1" si="8"/>
        <v>0.81919002757578752</v>
      </c>
      <c r="C318" s="2">
        <f ca="1">VLOOKUP(B318,LookupTable,2)</f>
        <v>250</v>
      </c>
      <c r="D318" s="11">
        <f ca="1">MIN(C318,Order_quantity)*Unit_price</f>
        <v>2000</v>
      </c>
      <c r="E318" s="11">
        <f>Order_quantity*Unit_cost</f>
        <v>1500</v>
      </c>
      <c r="F318" s="11">
        <f ca="1">MAX(Order_quantity-C318,0)*Unit_refund</f>
        <v>0</v>
      </c>
      <c r="G318" s="18">
        <f t="shared" ca="1" si="9"/>
        <v>500</v>
      </c>
      <c r="AA318" s="10"/>
    </row>
    <row r="319" spans="1:27" x14ac:dyDescent="0.45">
      <c r="A319" s="2">
        <v>299</v>
      </c>
      <c r="B319" s="17">
        <f t="shared" ca="1" si="8"/>
        <v>0.38757137541470965</v>
      </c>
      <c r="C319" s="2">
        <f ca="1">VLOOKUP(B319,LookupTable,2)</f>
        <v>150</v>
      </c>
      <c r="D319" s="11">
        <f ca="1">MIN(C319,Order_quantity)*Unit_price</f>
        <v>1500</v>
      </c>
      <c r="E319" s="11">
        <f>Order_quantity*Unit_cost</f>
        <v>1500</v>
      </c>
      <c r="F319" s="11">
        <f ca="1">MAX(Order_quantity-C319,0)*Unit_refund</f>
        <v>125</v>
      </c>
      <c r="G319" s="18">
        <f t="shared" ca="1" si="9"/>
        <v>125</v>
      </c>
      <c r="AA319" s="10"/>
    </row>
    <row r="320" spans="1:27" x14ac:dyDescent="0.45">
      <c r="A320" s="2">
        <v>300</v>
      </c>
      <c r="B320" s="17">
        <f t="shared" ca="1" si="8"/>
        <v>0.60853893322082708</v>
      </c>
      <c r="C320" s="2">
        <f ca="1">VLOOKUP(B320,LookupTable,2)</f>
        <v>200</v>
      </c>
      <c r="D320" s="11">
        <f ca="1">MIN(C320,Order_quantity)*Unit_price</f>
        <v>2000</v>
      </c>
      <c r="E320" s="11">
        <f>Order_quantity*Unit_cost</f>
        <v>1500</v>
      </c>
      <c r="F320" s="11">
        <f ca="1">MAX(Order_quantity-C320,0)*Unit_refund</f>
        <v>0</v>
      </c>
      <c r="G320" s="18">
        <f t="shared" ca="1" si="9"/>
        <v>500</v>
      </c>
      <c r="AA320" s="10"/>
    </row>
    <row r="321" spans="1:27" x14ac:dyDescent="0.45">
      <c r="A321" s="2">
        <v>301</v>
      </c>
      <c r="B321" s="17">
        <f t="shared" ca="1" si="8"/>
        <v>0.15293130398402732</v>
      </c>
      <c r="C321" s="2">
        <f ca="1">VLOOKUP(B321,LookupTable,2)</f>
        <v>100</v>
      </c>
      <c r="D321" s="11">
        <f ca="1">MIN(C321,Order_quantity)*Unit_price</f>
        <v>1000</v>
      </c>
      <c r="E321" s="11">
        <f>Order_quantity*Unit_cost</f>
        <v>1500</v>
      </c>
      <c r="F321" s="11">
        <f ca="1">MAX(Order_quantity-C321,0)*Unit_refund</f>
        <v>250</v>
      </c>
      <c r="G321" s="18">
        <f t="shared" ca="1" si="9"/>
        <v>-250</v>
      </c>
      <c r="AA321" s="10"/>
    </row>
    <row r="322" spans="1:27" x14ac:dyDescent="0.45">
      <c r="A322" s="2">
        <v>302</v>
      </c>
      <c r="B322" s="17">
        <f t="shared" ca="1" si="8"/>
        <v>0.97482054853049427</v>
      </c>
      <c r="C322" s="2">
        <f ca="1">VLOOKUP(B322,LookupTable,2)</f>
        <v>300</v>
      </c>
      <c r="D322" s="11">
        <f ca="1">MIN(C322,Order_quantity)*Unit_price</f>
        <v>2000</v>
      </c>
      <c r="E322" s="11">
        <f>Order_quantity*Unit_cost</f>
        <v>1500</v>
      </c>
      <c r="F322" s="11">
        <f ca="1">MAX(Order_quantity-C322,0)*Unit_refund</f>
        <v>0</v>
      </c>
      <c r="G322" s="18">
        <f t="shared" ca="1" si="9"/>
        <v>500</v>
      </c>
      <c r="AA322" s="10"/>
    </row>
    <row r="323" spans="1:27" x14ac:dyDescent="0.45">
      <c r="A323" s="2">
        <v>303</v>
      </c>
      <c r="B323" s="17">
        <f t="shared" ca="1" si="8"/>
        <v>0.62884251887415299</v>
      </c>
      <c r="C323" s="2">
        <f ca="1">VLOOKUP(B323,LookupTable,2)</f>
        <v>200</v>
      </c>
      <c r="D323" s="11">
        <f ca="1">MIN(C323,Order_quantity)*Unit_price</f>
        <v>2000</v>
      </c>
      <c r="E323" s="11">
        <f>Order_quantity*Unit_cost</f>
        <v>1500</v>
      </c>
      <c r="F323" s="11">
        <f ca="1">MAX(Order_quantity-C323,0)*Unit_refund</f>
        <v>0</v>
      </c>
      <c r="G323" s="18">
        <f t="shared" ca="1" si="9"/>
        <v>500</v>
      </c>
      <c r="AA323" s="10"/>
    </row>
    <row r="324" spans="1:27" x14ac:dyDescent="0.45">
      <c r="A324" s="2">
        <v>304</v>
      </c>
      <c r="B324" s="17">
        <f t="shared" ca="1" si="8"/>
        <v>0.59601445040552314</v>
      </c>
      <c r="C324" s="2">
        <f ca="1">VLOOKUP(B324,LookupTable,2)</f>
        <v>200</v>
      </c>
      <c r="D324" s="11">
        <f ca="1">MIN(C324,Order_quantity)*Unit_price</f>
        <v>2000</v>
      </c>
      <c r="E324" s="11">
        <f>Order_quantity*Unit_cost</f>
        <v>1500</v>
      </c>
      <c r="F324" s="11">
        <f ca="1">MAX(Order_quantity-C324,0)*Unit_refund</f>
        <v>0</v>
      </c>
      <c r="G324" s="18">
        <f t="shared" ca="1" si="9"/>
        <v>500</v>
      </c>
      <c r="AA324" s="10"/>
    </row>
    <row r="325" spans="1:27" x14ac:dyDescent="0.45">
      <c r="A325" s="2">
        <v>305</v>
      </c>
      <c r="B325" s="17">
        <f t="shared" ca="1" si="8"/>
        <v>0.95323876749431968</v>
      </c>
      <c r="C325" s="2">
        <f ca="1">VLOOKUP(B325,LookupTable,2)</f>
        <v>300</v>
      </c>
      <c r="D325" s="11">
        <f ca="1">MIN(C325,Order_quantity)*Unit_price</f>
        <v>2000</v>
      </c>
      <c r="E325" s="11">
        <f>Order_quantity*Unit_cost</f>
        <v>1500</v>
      </c>
      <c r="F325" s="11">
        <f ca="1">MAX(Order_quantity-C325,0)*Unit_refund</f>
        <v>0</v>
      </c>
      <c r="G325" s="18">
        <f t="shared" ca="1" si="9"/>
        <v>500</v>
      </c>
      <c r="AA325" s="10"/>
    </row>
    <row r="326" spans="1:27" x14ac:dyDescent="0.45">
      <c r="A326" s="2">
        <v>306</v>
      </c>
      <c r="B326" s="17">
        <f t="shared" ca="1" si="8"/>
        <v>0.25706659776565377</v>
      </c>
      <c r="C326" s="2">
        <f ca="1">VLOOKUP(B326,LookupTable,2)</f>
        <v>100</v>
      </c>
      <c r="D326" s="11">
        <f ca="1">MIN(C326,Order_quantity)*Unit_price</f>
        <v>1000</v>
      </c>
      <c r="E326" s="11">
        <f>Order_quantity*Unit_cost</f>
        <v>1500</v>
      </c>
      <c r="F326" s="11">
        <f ca="1">MAX(Order_quantity-C326,0)*Unit_refund</f>
        <v>250</v>
      </c>
      <c r="G326" s="18">
        <f t="shared" ca="1" si="9"/>
        <v>-250</v>
      </c>
      <c r="AA326" s="10"/>
    </row>
    <row r="327" spans="1:27" x14ac:dyDescent="0.45">
      <c r="A327" s="2">
        <v>307</v>
      </c>
      <c r="B327" s="17">
        <f t="shared" ca="1" si="8"/>
        <v>0.24355483582778015</v>
      </c>
      <c r="C327" s="2">
        <f ca="1">VLOOKUP(B327,LookupTable,2)</f>
        <v>100</v>
      </c>
      <c r="D327" s="11">
        <f ca="1">MIN(C327,Order_quantity)*Unit_price</f>
        <v>1000</v>
      </c>
      <c r="E327" s="11">
        <f>Order_quantity*Unit_cost</f>
        <v>1500</v>
      </c>
      <c r="F327" s="11">
        <f ca="1">MAX(Order_quantity-C327,0)*Unit_refund</f>
        <v>250</v>
      </c>
      <c r="G327" s="18">
        <f t="shared" ca="1" si="9"/>
        <v>-250</v>
      </c>
      <c r="AA327" s="10"/>
    </row>
    <row r="328" spans="1:27" x14ac:dyDescent="0.45">
      <c r="A328" s="2">
        <v>308</v>
      </c>
      <c r="B328" s="17">
        <f t="shared" ca="1" si="8"/>
        <v>0.37997611053258651</v>
      </c>
      <c r="C328" s="2">
        <f ca="1">VLOOKUP(B328,LookupTable,2)</f>
        <v>150</v>
      </c>
      <c r="D328" s="11">
        <f ca="1">MIN(C328,Order_quantity)*Unit_price</f>
        <v>1500</v>
      </c>
      <c r="E328" s="11">
        <f>Order_quantity*Unit_cost</f>
        <v>1500</v>
      </c>
      <c r="F328" s="11">
        <f ca="1">MAX(Order_quantity-C328,0)*Unit_refund</f>
        <v>125</v>
      </c>
      <c r="G328" s="18">
        <f t="shared" ca="1" si="9"/>
        <v>125</v>
      </c>
      <c r="AA328" s="10"/>
    </row>
    <row r="329" spans="1:27" x14ac:dyDescent="0.45">
      <c r="A329" s="2">
        <v>309</v>
      </c>
      <c r="B329" s="17">
        <f t="shared" ca="1" si="8"/>
        <v>0.6921043232048687</v>
      </c>
      <c r="C329" s="2">
        <f ca="1">VLOOKUP(B329,LookupTable,2)</f>
        <v>200</v>
      </c>
      <c r="D329" s="11">
        <f ca="1">MIN(C329,Order_quantity)*Unit_price</f>
        <v>2000</v>
      </c>
      <c r="E329" s="11">
        <f>Order_quantity*Unit_cost</f>
        <v>1500</v>
      </c>
      <c r="F329" s="11">
        <f ca="1">MAX(Order_quantity-C329,0)*Unit_refund</f>
        <v>0</v>
      </c>
      <c r="G329" s="18">
        <f t="shared" ca="1" si="9"/>
        <v>500</v>
      </c>
      <c r="AA329" s="10"/>
    </row>
    <row r="330" spans="1:27" x14ac:dyDescent="0.45">
      <c r="A330" s="2">
        <v>310</v>
      </c>
      <c r="B330" s="17">
        <f t="shared" ca="1" si="8"/>
        <v>0.44351973109662979</v>
      </c>
      <c r="C330" s="2">
        <f ca="1">VLOOKUP(B330,LookupTable,2)</f>
        <v>150</v>
      </c>
      <c r="D330" s="11">
        <f ca="1">MIN(C330,Order_quantity)*Unit_price</f>
        <v>1500</v>
      </c>
      <c r="E330" s="11">
        <f>Order_quantity*Unit_cost</f>
        <v>1500</v>
      </c>
      <c r="F330" s="11">
        <f ca="1">MAX(Order_quantity-C330,0)*Unit_refund</f>
        <v>125</v>
      </c>
      <c r="G330" s="18">
        <f t="shared" ca="1" si="9"/>
        <v>125</v>
      </c>
      <c r="AA330" s="10"/>
    </row>
    <row r="331" spans="1:27" x14ac:dyDescent="0.45">
      <c r="A331" s="2">
        <v>311</v>
      </c>
      <c r="B331" s="17">
        <f t="shared" ca="1" si="8"/>
        <v>0.46490211229897671</v>
      </c>
      <c r="C331" s="2">
        <f ca="1">VLOOKUP(B331,LookupTable,2)</f>
        <v>150</v>
      </c>
      <c r="D331" s="11">
        <f ca="1">MIN(C331,Order_quantity)*Unit_price</f>
        <v>1500</v>
      </c>
      <c r="E331" s="11">
        <f>Order_quantity*Unit_cost</f>
        <v>1500</v>
      </c>
      <c r="F331" s="11">
        <f ca="1">MAX(Order_quantity-C331,0)*Unit_refund</f>
        <v>125</v>
      </c>
      <c r="G331" s="18">
        <f t="shared" ca="1" si="9"/>
        <v>125</v>
      </c>
      <c r="AA331" s="10"/>
    </row>
    <row r="332" spans="1:27" x14ac:dyDescent="0.45">
      <c r="A332" s="2">
        <v>312</v>
      </c>
      <c r="B332" s="17">
        <f t="shared" ca="1" si="8"/>
        <v>0.75683353583475999</v>
      </c>
      <c r="C332" s="2">
        <f ca="1">VLOOKUP(B332,LookupTable,2)</f>
        <v>200</v>
      </c>
      <c r="D332" s="11">
        <f ca="1">MIN(C332,Order_quantity)*Unit_price</f>
        <v>2000</v>
      </c>
      <c r="E332" s="11">
        <f>Order_quantity*Unit_cost</f>
        <v>1500</v>
      </c>
      <c r="F332" s="11">
        <f ca="1">MAX(Order_quantity-C332,0)*Unit_refund</f>
        <v>0</v>
      </c>
      <c r="G332" s="18">
        <f t="shared" ca="1" si="9"/>
        <v>500</v>
      </c>
      <c r="AA332" s="10"/>
    </row>
    <row r="333" spans="1:27" x14ac:dyDescent="0.45">
      <c r="A333" s="2">
        <v>313</v>
      </c>
      <c r="B333" s="17">
        <f t="shared" ca="1" si="8"/>
        <v>0.28440898592702302</v>
      </c>
      <c r="C333" s="2">
        <f ca="1">VLOOKUP(B333,LookupTable,2)</f>
        <v>100</v>
      </c>
      <c r="D333" s="11">
        <f ca="1">MIN(C333,Order_quantity)*Unit_price</f>
        <v>1000</v>
      </c>
      <c r="E333" s="11">
        <f>Order_quantity*Unit_cost</f>
        <v>1500</v>
      </c>
      <c r="F333" s="11">
        <f ca="1">MAX(Order_quantity-C333,0)*Unit_refund</f>
        <v>250</v>
      </c>
      <c r="G333" s="18">
        <f t="shared" ca="1" si="9"/>
        <v>-250</v>
      </c>
      <c r="AA333" s="10"/>
    </row>
    <row r="334" spans="1:27" x14ac:dyDescent="0.45">
      <c r="A334" s="2">
        <v>314</v>
      </c>
      <c r="B334" s="17">
        <f t="shared" ca="1" si="8"/>
        <v>0.86405338682878563</v>
      </c>
      <c r="C334" s="2">
        <f ca="1">VLOOKUP(B334,LookupTable,2)</f>
        <v>250</v>
      </c>
      <c r="D334" s="11">
        <f ca="1">MIN(C334,Order_quantity)*Unit_price</f>
        <v>2000</v>
      </c>
      <c r="E334" s="11">
        <f>Order_quantity*Unit_cost</f>
        <v>1500</v>
      </c>
      <c r="F334" s="11">
        <f ca="1">MAX(Order_quantity-C334,0)*Unit_refund</f>
        <v>0</v>
      </c>
      <c r="G334" s="18">
        <f t="shared" ca="1" si="9"/>
        <v>500</v>
      </c>
      <c r="AA334" s="10"/>
    </row>
    <row r="335" spans="1:27" x14ac:dyDescent="0.45">
      <c r="A335" s="2">
        <v>315</v>
      </c>
      <c r="B335" s="17">
        <f t="shared" ca="1" si="8"/>
        <v>0.23690991176892728</v>
      </c>
      <c r="C335" s="2">
        <f ca="1">VLOOKUP(B335,LookupTable,2)</f>
        <v>100</v>
      </c>
      <c r="D335" s="11">
        <f ca="1">MIN(C335,Order_quantity)*Unit_price</f>
        <v>1000</v>
      </c>
      <c r="E335" s="11">
        <f>Order_quantity*Unit_cost</f>
        <v>1500</v>
      </c>
      <c r="F335" s="11">
        <f ca="1">MAX(Order_quantity-C335,0)*Unit_refund</f>
        <v>250</v>
      </c>
      <c r="G335" s="18">
        <f t="shared" ca="1" si="9"/>
        <v>-250</v>
      </c>
      <c r="AA335" s="10"/>
    </row>
    <row r="336" spans="1:27" x14ac:dyDescent="0.45">
      <c r="A336" s="2">
        <v>316</v>
      </c>
      <c r="B336" s="17">
        <f t="shared" ca="1" si="8"/>
        <v>0.61809511625503799</v>
      </c>
      <c r="C336" s="2">
        <f ca="1">VLOOKUP(B336,LookupTable,2)</f>
        <v>200</v>
      </c>
      <c r="D336" s="11">
        <f ca="1">MIN(C336,Order_quantity)*Unit_price</f>
        <v>2000</v>
      </c>
      <c r="E336" s="11">
        <f>Order_quantity*Unit_cost</f>
        <v>1500</v>
      </c>
      <c r="F336" s="11">
        <f ca="1">MAX(Order_quantity-C336,0)*Unit_refund</f>
        <v>0</v>
      </c>
      <c r="G336" s="18">
        <f t="shared" ca="1" si="9"/>
        <v>500</v>
      </c>
      <c r="AA336" s="10"/>
    </row>
    <row r="337" spans="1:27" x14ac:dyDescent="0.45">
      <c r="A337" s="2">
        <v>317</v>
      </c>
      <c r="B337" s="17">
        <f t="shared" ca="1" si="8"/>
        <v>0.86102644427477615</v>
      </c>
      <c r="C337" s="2">
        <f ca="1">VLOOKUP(B337,LookupTable,2)</f>
        <v>250</v>
      </c>
      <c r="D337" s="11">
        <f ca="1">MIN(C337,Order_quantity)*Unit_price</f>
        <v>2000</v>
      </c>
      <c r="E337" s="11">
        <f>Order_quantity*Unit_cost</f>
        <v>1500</v>
      </c>
      <c r="F337" s="11">
        <f ca="1">MAX(Order_quantity-C337,0)*Unit_refund</f>
        <v>0</v>
      </c>
      <c r="G337" s="18">
        <f t="shared" ca="1" si="9"/>
        <v>500</v>
      </c>
      <c r="AA337" s="10"/>
    </row>
    <row r="338" spans="1:27" x14ac:dyDescent="0.45">
      <c r="A338" s="2">
        <v>318</v>
      </c>
      <c r="B338" s="17">
        <f t="shared" ca="1" si="8"/>
        <v>0.35165991548509778</v>
      </c>
      <c r="C338" s="2">
        <f ca="1">VLOOKUP(B338,LookupTable,2)</f>
        <v>150</v>
      </c>
      <c r="D338" s="11">
        <f ca="1">MIN(C338,Order_quantity)*Unit_price</f>
        <v>1500</v>
      </c>
      <c r="E338" s="11">
        <f>Order_quantity*Unit_cost</f>
        <v>1500</v>
      </c>
      <c r="F338" s="11">
        <f ca="1">MAX(Order_quantity-C338,0)*Unit_refund</f>
        <v>125</v>
      </c>
      <c r="G338" s="18">
        <f t="shared" ca="1" si="9"/>
        <v>125</v>
      </c>
      <c r="AA338" s="10"/>
    </row>
    <row r="339" spans="1:27" x14ac:dyDescent="0.45">
      <c r="A339" s="2">
        <v>319</v>
      </c>
      <c r="B339" s="17">
        <f t="shared" ca="1" si="8"/>
        <v>9.0146624075832182E-2</v>
      </c>
      <c r="C339" s="2">
        <f ca="1">VLOOKUP(B339,LookupTable,2)</f>
        <v>100</v>
      </c>
      <c r="D339" s="11">
        <f ca="1">MIN(C339,Order_quantity)*Unit_price</f>
        <v>1000</v>
      </c>
      <c r="E339" s="11">
        <f>Order_quantity*Unit_cost</f>
        <v>1500</v>
      </c>
      <c r="F339" s="11">
        <f ca="1">MAX(Order_quantity-C339,0)*Unit_refund</f>
        <v>250</v>
      </c>
      <c r="G339" s="18">
        <f t="shared" ca="1" si="9"/>
        <v>-250</v>
      </c>
      <c r="AA339" s="10"/>
    </row>
    <row r="340" spans="1:27" x14ac:dyDescent="0.45">
      <c r="A340" s="2">
        <v>320</v>
      </c>
      <c r="B340" s="17">
        <f t="shared" ca="1" si="8"/>
        <v>0.15469587243624405</v>
      </c>
      <c r="C340" s="2">
        <f ca="1">VLOOKUP(B340,LookupTable,2)</f>
        <v>100</v>
      </c>
      <c r="D340" s="11">
        <f ca="1">MIN(C340,Order_quantity)*Unit_price</f>
        <v>1000</v>
      </c>
      <c r="E340" s="11">
        <f>Order_quantity*Unit_cost</f>
        <v>1500</v>
      </c>
      <c r="F340" s="11">
        <f ca="1">MAX(Order_quantity-C340,0)*Unit_refund</f>
        <v>250</v>
      </c>
      <c r="G340" s="18">
        <f t="shared" ca="1" si="9"/>
        <v>-250</v>
      </c>
      <c r="AA340" s="10"/>
    </row>
    <row r="341" spans="1:27" x14ac:dyDescent="0.45">
      <c r="A341" s="2">
        <v>321</v>
      </c>
      <c r="B341" s="17">
        <f t="shared" ca="1" si="8"/>
        <v>0.5212651009090612</v>
      </c>
      <c r="C341" s="2">
        <f ca="1">VLOOKUP(B341,LookupTable,2)</f>
        <v>200</v>
      </c>
      <c r="D341" s="11">
        <f ca="1">MIN(C341,Order_quantity)*Unit_price</f>
        <v>2000</v>
      </c>
      <c r="E341" s="11">
        <f>Order_quantity*Unit_cost</f>
        <v>1500</v>
      </c>
      <c r="F341" s="11">
        <f ca="1">MAX(Order_quantity-C341,0)*Unit_refund</f>
        <v>0</v>
      </c>
      <c r="G341" s="18">
        <f t="shared" ca="1" si="9"/>
        <v>500</v>
      </c>
      <c r="AA341" s="10"/>
    </row>
    <row r="342" spans="1:27" x14ac:dyDescent="0.45">
      <c r="A342" s="2">
        <v>322</v>
      </c>
      <c r="B342" s="17">
        <f t="shared" ref="B342:B405" ca="1" si="10">RAND()</f>
        <v>0.43725208143296423</v>
      </c>
      <c r="C342" s="2">
        <f ca="1">VLOOKUP(B342,LookupTable,2)</f>
        <v>150</v>
      </c>
      <c r="D342" s="11">
        <f ca="1">MIN(C342,Order_quantity)*Unit_price</f>
        <v>1500</v>
      </c>
      <c r="E342" s="11">
        <f>Order_quantity*Unit_cost</f>
        <v>1500</v>
      </c>
      <c r="F342" s="11">
        <f ca="1">MAX(Order_quantity-C342,0)*Unit_refund</f>
        <v>125</v>
      </c>
      <c r="G342" s="18">
        <f t="shared" ref="G342:G405" ca="1" si="11">D342-E342+F342</f>
        <v>125</v>
      </c>
      <c r="AA342" s="10"/>
    </row>
    <row r="343" spans="1:27" x14ac:dyDescent="0.45">
      <c r="A343" s="2">
        <v>323</v>
      </c>
      <c r="B343" s="17">
        <f t="shared" ca="1" si="10"/>
        <v>0.43178097789920511</v>
      </c>
      <c r="C343" s="2">
        <f ca="1">VLOOKUP(B343,LookupTable,2)</f>
        <v>150</v>
      </c>
      <c r="D343" s="11">
        <f ca="1">MIN(C343,Order_quantity)*Unit_price</f>
        <v>1500</v>
      </c>
      <c r="E343" s="11">
        <f>Order_quantity*Unit_cost</f>
        <v>1500</v>
      </c>
      <c r="F343" s="11">
        <f ca="1">MAX(Order_quantity-C343,0)*Unit_refund</f>
        <v>125</v>
      </c>
      <c r="G343" s="18">
        <f t="shared" ca="1" si="11"/>
        <v>125</v>
      </c>
      <c r="AA343" s="10"/>
    </row>
    <row r="344" spans="1:27" x14ac:dyDescent="0.45">
      <c r="A344" s="2">
        <v>324</v>
      </c>
      <c r="B344" s="17">
        <f t="shared" ca="1" si="10"/>
        <v>0.19427525803087486</v>
      </c>
      <c r="C344" s="2">
        <f ca="1">VLOOKUP(B344,LookupTable,2)</f>
        <v>100</v>
      </c>
      <c r="D344" s="11">
        <f ca="1">MIN(C344,Order_quantity)*Unit_price</f>
        <v>1000</v>
      </c>
      <c r="E344" s="11">
        <f>Order_quantity*Unit_cost</f>
        <v>1500</v>
      </c>
      <c r="F344" s="11">
        <f ca="1">MAX(Order_quantity-C344,0)*Unit_refund</f>
        <v>250</v>
      </c>
      <c r="G344" s="18">
        <f t="shared" ca="1" si="11"/>
        <v>-250</v>
      </c>
      <c r="AA344" s="10"/>
    </row>
    <row r="345" spans="1:27" x14ac:dyDescent="0.45">
      <c r="A345" s="2">
        <v>325</v>
      </c>
      <c r="B345" s="17">
        <f t="shared" ca="1" si="10"/>
        <v>0.76376244985696273</v>
      </c>
      <c r="C345" s="2">
        <f ca="1">VLOOKUP(B345,LookupTable,2)</f>
        <v>200</v>
      </c>
      <c r="D345" s="11">
        <f ca="1">MIN(C345,Order_quantity)*Unit_price</f>
        <v>2000</v>
      </c>
      <c r="E345" s="11">
        <f>Order_quantity*Unit_cost</f>
        <v>1500</v>
      </c>
      <c r="F345" s="11">
        <f ca="1">MAX(Order_quantity-C345,0)*Unit_refund</f>
        <v>0</v>
      </c>
      <c r="G345" s="18">
        <f t="shared" ca="1" si="11"/>
        <v>500</v>
      </c>
      <c r="AA345" s="10"/>
    </row>
    <row r="346" spans="1:27" x14ac:dyDescent="0.45">
      <c r="A346" s="2">
        <v>326</v>
      </c>
      <c r="B346" s="17">
        <f t="shared" ca="1" si="10"/>
        <v>0.83698332195899705</v>
      </c>
      <c r="C346" s="2">
        <f ca="1">VLOOKUP(B346,LookupTable,2)</f>
        <v>250</v>
      </c>
      <c r="D346" s="11">
        <f ca="1">MIN(C346,Order_quantity)*Unit_price</f>
        <v>2000</v>
      </c>
      <c r="E346" s="11">
        <f>Order_quantity*Unit_cost</f>
        <v>1500</v>
      </c>
      <c r="F346" s="11">
        <f ca="1">MAX(Order_quantity-C346,0)*Unit_refund</f>
        <v>0</v>
      </c>
      <c r="G346" s="18">
        <f t="shared" ca="1" si="11"/>
        <v>500</v>
      </c>
      <c r="AA346" s="10"/>
    </row>
    <row r="347" spans="1:27" x14ac:dyDescent="0.45">
      <c r="A347" s="2">
        <v>327</v>
      </c>
      <c r="B347" s="17">
        <f t="shared" ca="1" si="10"/>
        <v>0.67779612563862723</v>
      </c>
      <c r="C347" s="2">
        <f ca="1">VLOOKUP(B347,LookupTable,2)</f>
        <v>200</v>
      </c>
      <c r="D347" s="11">
        <f ca="1">MIN(C347,Order_quantity)*Unit_price</f>
        <v>2000</v>
      </c>
      <c r="E347" s="11">
        <f>Order_quantity*Unit_cost</f>
        <v>1500</v>
      </c>
      <c r="F347" s="11">
        <f ca="1">MAX(Order_quantity-C347,0)*Unit_refund</f>
        <v>0</v>
      </c>
      <c r="G347" s="18">
        <f t="shared" ca="1" si="11"/>
        <v>500</v>
      </c>
      <c r="AA347" s="10"/>
    </row>
    <row r="348" spans="1:27" x14ac:dyDescent="0.45">
      <c r="A348" s="2">
        <v>328</v>
      </c>
      <c r="B348" s="17">
        <f t="shared" ca="1" si="10"/>
        <v>0.4625363674125722</v>
      </c>
      <c r="C348" s="2">
        <f ca="1">VLOOKUP(B348,LookupTable,2)</f>
        <v>150</v>
      </c>
      <c r="D348" s="11">
        <f ca="1">MIN(C348,Order_quantity)*Unit_price</f>
        <v>1500</v>
      </c>
      <c r="E348" s="11">
        <f>Order_quantity*Unit_cost</f>
        <v>1500</v>
      </c>
      <c r="F348" s="11">
        <f ca="1">MAX(Order_quantity-C348,0)*Unit_refund</f>
        <v>125</v>
      </c>
      <c r="G348" s="18">
        <f t="shared" ca="1" si="11"/>
        <v>125</v>
      </c>
      <c r="AA348" s="10"/>
    </row>
    <row r="349" spans="1:27" x14ac:dyDescent="0.45">
      <c r="A349" s="2">
        <v>329</v>
      </c>
      <c r="B349" s="17">
        <f t="shared" ca="1" si="10"/>
        <v>0.46269101557832271</v>
      </c>
      <c r="C349" s="2">
        <f ca="1">VLOOKUP(B349,LookupTable,2)</f>
        <v>150</v>
      </c>
      <c r="D349" s="11">
        <f ca="1">MIN(C349,Order_quantity)*Unit_price</f>
        <v>1500</v>
      </c>
      <c r="E349" s="11">
        <f>Order_quantity*Unit_cost</f>
        <v>1500</v>
      </c>
      <c r="F349" s="11">
        <f ca="1">MAX(Order_quantity-C349,0)*Unit_refund</f>
        <v>125</v>
      </c>
      <c r="G349" s="18">
        <f t="shared" ca="1" si="11"/>
        <v>125</v>
      </c>
      <c r="AA349" s="10"/>
    </row>
    <row r="350" spans="1:27" x14ac:dyDescent="0.45">
      <c r="A350" s="2">
        <v>330</v>
      </c>
      <c r="B350" s="17">
        <f t="shared" ca="1" si="10"/>
        <v>0.98884163116766022</v>
      </c>
      <c r="C350" s="2">
        <f ca="1">VLOOKUP(B350,LookupTable,2)</f>
        <v>300</v>
      </c>
      <c r="D350" s="11">
        <f ca="1">MIN(C350,Order_quantity)*Unit_price</f>
        <v>2000</v>
      </c>
      <c r="E350" s="11">
        <f>Order_quantity*Unit_cost</f>
        <v>1500</v>
      </c>
      <c r="F350" s="11">
        <f ca="1">MAX(Order_quantity-C350,0)*Unit_refund</f>
        <v>0</v>
      </c>
      <c r="G350" s="18">
        <f t="shared" ca="1" si="11"/>
        <v>500</v>
      </c>
      <c r="AA350" s="10"/>
    </row>
    <row r="351" spans="1:27" x14ac:dyDescent="0.45">
      <c r="A351" s="2">
        <v>331</v>
      </c>
      <c r="B351" s="17">
        <f t="shared" ca="1" si="10"/>
        <v>0.42261665218998168</v>
      </c>
      <c r="C351" s="2">
        <f ca="1">VLOOKUP(B351,LookupTable,2)</f>
        <v>150</v>
      </c>
      <c r="D351" s="11">
        <f ca="1">MIN(C351,Order_quantity)*Unit_price</f>
        <v>1500</v>
      </c>
      <c r="E351" s="11">
        <f>Order_quantity*Unit_cost</f>
        <v>1500</v>
      </c>
      <c r="F351" s="11">
        <f ca="1">MAX(Order_quantity-C351,0)*Unit_refund</f>
        <v>125</v>
      </c>
      <c r="G351" s="18">
        <f t="shared" ca="1" si="11"/>
        <v>125</v>
      </c>
      <c r="AA351" s="10"/>
    </row>
    <row r="352" spans="1:27" x14ac:dyDescent="0.45">
      <c r="A352" s="2">
        <v>332</v>
      </c>
      <c r="B352" s="17">
        <f t="shared" ca="1" si="10"/>
        <v>0.51044165170148204</v>
      </c>
      <c r="C352" s="2">
        <f ca="1">VLOOKUP(B352,LookupTable,2)</f>
        <v>200</v>
      </c>
      <c r="D352" s="11">
        <f ca="1">MIN(C352,Order_quantity)*Unit_price</f>
        <v>2000</v>
      </c>
      <c r="E352" s="11">
        <f>Order_quantity*Unit_cost</f>
        <v>1500</v>
      </c>
      <c r="F352" s="11">
        <f ca="1">MAX(Order_quantity-C352,0)*Unit_refund</f>
        <v>0</v>
      </c>
      <c r="G352" s="18">
        <f t="shared" ca="1" si="11"/>
        <v>500</v>
      </c>
      <c r="AA352" s="10"/>
    </row>
    <row r="353" spans="1:27" x14ac:dyDescent="0.45">
      <c r="A353" s="2">
        <v>333</v>
      </c>
      <c r="B353" s="17">
        <f t="shared" ca="1" si="10"/>
        <v>0.84453448878339443</v>
      </c>
      <c r="C353" s="2">
        <f ca="1">VLOOKUP(B353,LookupTable,2)</f>
        <v>250</v>
      </c>
      <c r="D353" s="11">
        <f ca="1">MIN(C353,Order_quantity)*Unit_price</f>
        <v>2000</v>
      </c>
      <c r="E353" s="11">
        <f>Order_quantity*Unit_cost</f>
        <v>1500</v>
      </c>
      <c r="F353" s="11">
        <f ca="1">MAX(Order_quantity-C353,0)*Unit_refund</f>
        <v>0</v>
      </c>
      <c r="G353" s="18">
        <f t="shared" ca="1" si="11"/>
        <v>500</v>
      </c>
      <c r="AA353" s="10"/>
    </row>
    <row r="354" spans="1:27" x14ac:dyDescent="0.45">
      <c r="A354" s="2">
        <v>334</v>
      </c>
      <c r="B354" s="17">
        <f t="shared" ca="1" si="10"/>
        <v>0.55977437680959075</v>
      </c>
      <c r="C354" s="2">
        <f ca="1">VLOOKUP(B354,LookupTable,2)</f>
        <v>200</v>
      </c>
      <c r="D354" s="11">
        <f ca="1">MIN(C354,Order_quantity)*Unit_price</f>
        <v>2000</v>
      </c>
      <c r="E354" s="11">
        <f>Order_quantity*Unit_cost</f>
        <v>1500</v>
      </c>
      <c r="F354" s="11">
        <f ca="1">MAX(Order_quantity-C354,0)*Unit_refund</f>
        <v>0</v>
      </c>
      <c r="G354" s="18">
        <f t="shared" ca="1" si="11"/>
        <v>500</v>
      </c>
      <c r="AA354" s="10"/>
    </row>
    <row r="355" spans="1:27" x14ac:dyDescent="0.45">
      <c r="A355" s="2">
        <v>335</v>
      </c>
      <c r="B355" s="17">
        <f t="shared" ca="1" si="10"/>
        <v>0.79942549360450132</v>
      </c>
      <c r="C355" s="2">
        <f ca="1">VLOOKUP(B355,LookupTable,2)</f>
        <v>200</v>
      </c>
      <c r="D355" s="11">
        <f ca="1">MIN(C355,Order_quantity)*Unit_price</f>
        <v>2000</v>
      </c>
      <c r="E355" s="11">
        <f>Order_quantity*Unit_cost</f>
        <v>1500</v>
      </c>
      <c r="F355" s="11">
        <f ca="1">MAX(Order_quantity-C355,0)*Unit_refund</f>
        <v>0</v>
      </c>
      <c r="G355" s="18">
        <f t="shared" ca="1" si="11"/>
        <v>500</v>
      </c>
      <c r="AA355" s="10"/>
    </row>
    <row r="356" spans="1:27" x14ac:dyDescent="0.45">
      <c r="A356" s="2">
        <v>336</v>
      </c>
      <c r="B356" s="17">
        <f t="shared" ca="1" si="10"/>
        <v>0.91671869342249723</v>
      </c>
      <c r="C356" s="2">
        <f ca="1">VLOOKUP(B356,LookupTable,2)</f>
        <v>250</v>
      </c>
      <c r="D356" s="11">
        <f ca="1">MIN(C356,Order_quantity)*Unit_price</f>
        <v>2000</v>
      </c>
      <c r="E356" s="11">
        <f>Order_quantity*Unit_cost</f>
        <v>1500</v>
      </c>
      <c r="F356" s="11">
        <f ca="1">MAX(Order_quantity-C356,0)*Unit_refund</f>
        <v>0</v>
      </c>
      <c r="G356" s="18">
        <f t="shared" ca="1" si="11"/>
        <v>500</v>
      </c>
      <c r="AA356" s="10"/>
    </row>
    <row r="357" spans="1:27" x14ac:dyDescent="0.45">
      <c r="A357" s="2">
        <v>337</v>
      </c>
      <c r="B357" s="17">
        <f t="shared" ca="1" si="10"/>
        <v>0.7654641558699754</v>
      </c>
      <c r="C357" s="2">
        <f ca="1">VLOOKUP(B357,LookupTable,2)</f>
        <v>200</v>
      </c>
      <c r="D357" s="11">
        <f ca="1">MIN(C357,Order_quantity)*Unit_price</f>
        <v>2000</v>
      </c>
      <c r="E357" s="11">
        <f>Order_quantity*Unit_cost</f>
        <v>1500</v>
      </c>
      <c r="F357" s="11">
        <f ca="1">MAX(Order_quantity-C357,0)*Unit_refund</f>
        <v>0</v>
      </c>
      <c r="G357" s="18">
        <f t="shared" ca="1" si="11"/>
        <v>500</v>
      </c>
      <c r="AA357" s="10"/>
    </row>
    <row r="358" spans="1:27" x14ac:dyDescent="0.45">
      <c r="A358" s="2">
        <v>338</v>
      </c>
      <c r="B358" s="17">
        <f t="shared" ca="1" si="10"/>
        <v>0.94386106623650212</v>
      </c>
      <c r="C358" s="2">
        <f ca="1">VLOOKUP(B358,LookupTable,2)</f>
        <v>250</v>
      </c>
      <c r="D358" s="11">
        <f ca="1">MIN(C358,Order_quantity)*Unit_price</f>
        <v>2000</v>
      </c>
      <c r="E358" s="11">
        <f>Order_quantity*Unit_cost</f>
        <v>1500</v>
      </c>
      <c r="F358" s="11">
        <f ca="1">MAX(Order_quantity-C358,0)*Unit_refund</f>
        <v>0</v>
      </c>
      <c r="G358" s="18">
        <f t="shared" ca="1" si="11"/>
        <v>500</v>
      </c>
      <c r="AA358" s="10"/>
    </row>
    <row r="359" spans="1:27" x14ac:dyDescent="0.45">
      <c r="A359" s="2">
        <v>339</v>
      </c>
      <c r="B359" s="17">
        <f t="shared" ca="1" si="10"/>
        <v>0.97894377451273196</v>
      </c>
      <c r="C359" s="2">
        <f ca="1">VLOOKUP(B359,LookupTable,2)</f>
        <v>300</v>
      </c>
      <c r="D359" s="11">
        <f ca="1">MIN(C359,Order_quantity)*Unit_price</f>
        <v>2000</v>
      </c>
      <c r="E359" s="11">
        <f>Order_quantity*Unit_cost</f>
        <v>1500</v>
      </c>
      <c r="F359" s="11">
        <f ca="1">MAX(Order_quantity-C359,0)*Unit_refund</f>
        <v>0</v>
      </c>
      <c r="G359" s="18">
        <f t="shared" ca="1" si="11"/>
        <v>500</v>
      </c>
      <c r="AA359" s="10"/>
    </row>
    <row r="360" spans="1:27" x14ac:dyDescent="0.45">
      <c r="A360" s="2">
        <v>340</v>
      </c>
      <c r="B360" s="17">
        <f t="shared" ca="1" si="10"/>
        <v>0.72165232055144568</v>
      </c>
      <c r="C360" s="2">
        <f ca="1">VLOOKUP(B360,LookupTable,2)</f>
        <v>200</v>
      </c>
      <c r="D360" s="11">
        <f ca="1">MIN(C360,Order_quantity)*Unit_price</f>
        <v>2000</v>
      </c>
      <c r="E360" s="11">
        <f>Order_quantity*Unit_cost</f>
        <v>1500</v>
      </c>
      <c r="F360" s="11">
        <f ca="1">MAX(Order_quantity-C360,0)*Unit_refund</f>
        <v>0</v>
      </c>
      <c r="G360" s="18">
        <f t="shared" ca="1" si="11"/>
        <v>500</v>
      </c>
      <c r="AA360" s="10"/>
    </row>
    <row r="361" spans="1:27" x14ac:dyDescent="0.45">
      <c r="A361" s="2">
        <v>341</v>
      </c>
      <c r="B361" s="17">
        <f t="shared" ca="1" si="10"/>
        <v>2.2840716985320531E-2</v>
      </c>
      <c r="C361" s="2">
        <f ca="1">VLOOKUP(B361,LookupTable,2)</f>
        <v>100</v>
      </c>
      <c r="D361" s="11">
        <f ca="1">MIN(C361,Order_quantity)*Unit_price</f>
        <v>1000</v>
      </c>
      <c r="E361" s="11">
        <f>Order_quantity*Unit_cost</f>
        <v>1500</v>
      </c>
      <c r="F361" s="11">
        <f ca="1">MAX(Order_quantity-C361,0)*Unit_refund</f>
        <v>250</v>
      </c>
      <c r="G361" s="18">
        <f t="shared" ca="1" si="11"/>
        <v>-250</v>
      </c>
      <c r="AA361" s="10"/>
    </row>
    <row r="362" spans="1:27" x14ac:dyDescent="0.45">
      <c r="A362" s="2">
        <v>342</v>
      </c>
      <c r="B362" s="17">
        <f t="shared" ca="1" si="10"/>
        <v>0.45199039373072991</v>
      </c>
      <c r="C362" s="2">
        <f ca="1">VLOOKUP(B362,LookupTable,2)</f>
        <v>150</v>
      </c>
      <c r="D362" s="11">
        <f ca="1">MIN(C362,Order_quantity)*Unit_price</f>
        <v>1500</v>
      </c>
      <c r="E362" s="11">
        <f>Order_quantity*Unit_cost</f>
        <v>1500</v>
      </c>
      <c r="F362" s="11">
        <f ca="1">MAX(Order_quantity-C362,0)*Unit_refund</f>
        <v>125</v>
      </c>
      <c r="G362" s="18">
        <f t="shared" ca="1" si="11"/>
        <v>125</v>
      </c>
      <c r="AA362" s="10"/>
    </row>
    <row r="363" spans="1:27" x14ac:dyDescent="0.45">
      <c r="A363" s="2">
        <v>343</v>
      </c>
      <c r="B363" s="17">
        <f t="shared" ca="1" si="10"/>
        <v>0.71350504186464947</v>
      </c>
      <c r="C363" s="2">
        <f ca="1">VLOOKUP(B363,LookupTable,2)</f>
        <v>200</v>
      </c>
      <c r="D363" s="11">
        <f ca="1">MIN(C363,Order_quantity)*Unit_price</f>
        <v>2000</v>
      </c>
      <c r="E363" s="11">
        <f>Order_quantity*Unit_cost</f>
        <v>1500</v>
      </c>
      <c r="F363" s="11">
        <f ca="1">MAX(Order_quantity-C363,0)*Unit_refund</f>
        <v>0</v>
      </c>
      <c r="G363" s="18">
        <f t="shared" ca="1" si="11"/>
        <v>500</v>
      </c>
      <c r="AA363" s="10"/>
    </row>
    <row r="364" spans="1:27" x14ac:dyDescent="0.45">
      <c r="A364" s="2">
        <v>344</v>
      </c>
      <c r="B364" s="17">
        <f t="shared" ca="1" si="10"/>
        <v>0.58084065269017082</v>
      </c>
      <c r="C364" s="2">
        <f ca="1">VLOOKUP(B364,LookupTable,2)</f>
        <v>200</v>
      </c>
      <c r="D364" s="11">
        <f ca="1">MIN(C364,Order_quantity)*Unit_price</f>
        <v>2000</v>
      </c>
      <c r="E364" s="11">
        <f>Order_quantity*Unit_cost</f>
        <v>1500</v>
      </c>
      <c r="F364" s="11">
        <f ca="1">MAX(Order_quantity-C364,0)*Unit_refund</f>
        <v>0</v>
      </c>
      <c r="G364" s="18">
        <f t="shared" ca="1" si="11"/>
        <v>500</v>
      </c>
      <c r="AA364" s="10"/>
    </row>
    <row r="365" spans="1:27" x14ac:dyDescent="0.45">
      <c r="A365" s="2">
        <v>345</v>
      </c>
      <c r="B365" s="17">
        <f t="shared" ca="1" si="10"/>
        <v>0.11212834825793383</v>
      </c>
      <c r="C365" s="2">
        <f ca="1">VLOOKUP(B365,LookupTable,2)</f>
        <v>100</v>
      </c>
      <c r="D365" s="11">
        <f ca="1">MIN(C365,Order_quantity)*Unit_price</f>
        <v>1000</v>
      </c>
      <c r="E365" s="11">
        <f>Order_quantity*Unit_cost</f>
        <v>1500</v>
      </c>
      <c r="F365" s="11">
        <f ca="1">MAX(Order_quantity-C365,0)*Unit_refund</f>
        <v>250</v>
      </c>
      <c r="G365" s="18">
        <f t="shared" ca="1" si="11"/>
        <v>-250</v>
      </c>
      <c r="AA365" s="10"/>
    </row>
    <row r="366" spans="1:27" x14ac:dyDescent="0.45">
      <c r="A366" s="2">
        <v>346</v>
      </c>
      <c r="B366" s="17">
        <f t="shared" ca="1" si="10"/>
        <v>0.41533358117088803</v>
      </c>
      <c r="C366" s="2">
        <f ca="1">VLOOKUP(B366,LookupTable,2)</f>
        <v>150</v>
      </c>
      <c r="D366" s="11">
        <f ca="1">MIN(C366,Order_quantity)*Unit_price</f>
        <v>1500</v>
      </c>
      <c r="E366" s="11">
        <f>Order_quantity*Unit_cost</f>
        <v>1500</v>
      </c>
      <c r="F366" s="11">
        <f ca="1">MAX(Order_quantity-C366,0)*Unit_refund</f>
        <v>125</v>
      </c>
      <c r="G366" s="18">
        <f t="shared" ca="1" si="11"/>
        <v>125</v>
      </c>
      <c r="AA366" s="10"/>
    </row>
    <row r="367" spans="1:27" x14ac:dyDescent="0.45">
      <c r="A367" s="2">
        <v>347</v>
      </c>
      <c r="B367" s="17">
        <f t="shared" ca="1" si="10"/>
        <v>0.96443259907695722</v>
      </c>
      <c r="C367" s="2">
        <f ca="1">VLOOKUP(B367,LookupTable,2)</f>
        <v>300</v>
      </c>
      <c r="D367" s="11">
        <f ca="1">MIN(C367,Order_quantity)*Unit_price</f>
        <v>2000</v>
      </c>
      <c r="E367" s="11">
        <f>Order_quantity*Unit_cost</f>
        <v>1500</v>
      </c>
      <c r="F367" s="11">
        <f ca="1">MAX(Order_quantity-C367,0)*Unit_refund</f>
        <v>0</v>
      </c>
      <c r="G367" s="18">
        <f t="shared" ca="1" si="11"/>
        <v>500</v>
      </c>
      <c r="AA367" s="10"/>
    </row>
    <row r="368" spans="1:27" x14ac:dyDescent="0.45">
      <c r="A368" s="2">
        <v>348</v>
      </c>
      <c r="B368" s="17">
        <f t="shared" ca="1" si="10"/>
        <v>0.10026852753331628</v>
      </c>
      <c r="C368" s="2">
        <f ca="1">VLOOKUP(B368,LookupTable,2)</f>
        <v>100</v>
      </c>
      <c r="D368" s="11">
        <f ca="1">MIN(C368,Order_quantity)*Unit_price</f>
        <v>1000</v>
      </c>
      <c r="E368" s="11">
        <f>Order_quantity*Unit_cost</f>
        <v>1500</v>
      </c>
      <c r="F368" s="11">
        <f ca="1">MAX(Order_quantity-C368,0)*Unit_refund</f>
        <v>250</v>
      </c>
      <c r="G368" s="18">
        <f t="shared" ca="1" si="11"/>
        <v>-250</v>
      </c>
      <c r="AA368" s="10"/>
    </row>
    <row r="369" spans="1:27" x14ac:dyDescent="0.45">
      <c r="A369" s="2">
        <v>349</v>
      </c>
      <c r="B369" s="17">
        <f t="shared" ca="1" si="10"/>
        <v>0.43374269361370899</v>
      </c>
      <c r="C369" s="2">
        <f ca="1">VLOOKUP(B369,LookupTable,2)</f>
        <v>150</v>
      </c>
      <c r="D369" s="11">
        <f ca="1">MIN(C369,Order_quantity)*Unit_price</f>
        <v>1500</v>
      </c>
      <c r="E369" s="11">
        <f>Order_quantity*Unit_cost</f>
        <v>1500</v>
      </c>
      <c r="F369" s="11">
        <f ca="1">MAX(Order_quantity-C369,0)*Unit_refund</f>
        <v>125</v>
      </c>
      <c r="G369" s="18">
        <f t="shared" ca="1" si="11"/>
        <v>125</v>
      </c>
      <c r="AA369" s="10"/>
    </row>
    <row r="370" spans="1:27" x14ac:dyDescent="0.45">
      <c r="A370" s="2">
        <v>350</v>
      </c>
      <c r="B370" s="17">
        <f t="shared" ca="1" si="10"/>
        <v>0.42798806725745298</v>
      </c>
      <c r="C370" s="2">
        <f ca="1">VLOOKUP(B370,LookupTable,2)</f>
        <v>150</v>
      </c>
      <c r="D370" s="11">
        <f ca="1">MIN(C370,Order_quantity)*Unit_price</f>
        <v>1500</v>
      </c>
      <c r="E370" s="11">
        <f>Order_quantity*Unit_cost</f>
        <v>1500</v>
      </c>
      <c r="F370" s="11">
        <f ca="1">MAX(Order_quantity-C370,0)*Unit_refund</f>
        <v>125</v>
      </c>
      <c r="G370" s="18">
        <f t="shared" ca="1" si="11"/>
        <v>125</v>
      </c>
      <c r="AA370" s="10"/>
    </row>
    <row r="371" spans="1:27" x14ac:dyDescent="0.45">
      <c r="A371" s="2">
        <v>351</v>
      </c>
      <c r="B371" s="17">
        <f t="shared" ca="1" si="10"/>
        <v>0.75958902644777104</v>
      </c>
      <c r="C371" s="2">
        <f ca="1">VLOOKUP(B371,LookupTable,2)</f>
        <v>200</v>
      </c>
      <c r="D371" s="11">
        <f ca="1">MIN(C371,Order_quantity)*Unit_price</f>
        <v>2000</v>
      </c>
      <c r="E371" s="11">
        <f>Order_quantity*Unit_cost</f>
        <v>1500</v>
      </c>
      <c r="F371" s="11">
        <f ca="1">MAX(Order_quantity-C371,0)*Unit_refund</f>
        <v>0</v>
      </c>
      <c r="G371" s="18">
        <f t="shared" ca="1" si="11"/>
        <v>500</v>
      </c>
      <c r="AA371" s="10"/>
    </row>
    <row r="372" spans="1:27" x14ac:dyDescent="0.45">
      <c r="A372" s="2">
        <v>352</v>
      </c>
      <c r="B372" s="17">
        <f t="shared" ca="1" si="10"/>
        <v>0.2178023798649722</v>
      </c>
      <c r="C372" s="2">
        <f ca="1">VLOOKUP(B372,LookupTable,2)</f>
        <v>100</v>
      </c>
      <c r="D372" s="11">
        <f ca="1">MIN(C372,Order_quantity)*Unit_price</f>
        <v>1000</v>
      </c>
      <c r="E372" s="11">
        <f>Order_quantity*Unit_cost</f>
        <v>1500</v>
      </c>
      <c r="F372" s="11">
        <f ca="1">MAX(Order_quantity-C372,0)*Unit_refund</f>
        <v>250</v>
      </c>
      <c r="G372" s="18">
        <f t="shared" ca="1" si="11"/>
        <v>-250</v>
      </c>
      <c r="AA372" s="10"/>
    </row>
    <row r="373" spans="1:27" x14ac:dyDescent="0.45">
      <c r="A373" s="2">
        <v>353</v>
      </c>
      <c r="B373" s="17">
        <f t="shared" ca="1" si="10"/>
        <v>0.29467415311682166</v>
      </c>
      <c r="C373" s="2">
        <f ca="1">VLOOKUP(B373,LookupTable,2)</f>
        <v>100</v>
      </c>
      <c r="D373" s="11">
        <f ca="1">MIN(C373,Order_quantity)*Unit_price</f>
        <v>1000</v>
      </c>
      <c r="E373" s="11">
        <f>Order_quantity*Unit_cost</f>
        <v>1500</v>
      </c>
      <c r="F373" s="11">
        <f ca="1">MAX(Order_quantity-C373,0)*Unit_refund</f>
        <v>250</v>
      </c>
      <c r="G373" s="18">
        <f t="shared" ca="1" si="11"/>
        <v>-250</v>
      </c>
      <c r="AA373" s="10"/>
    </row>
    <row r="374" spans="1:27" x14ac:dyDescent="0.45">
      <c r="A374" s="2">
        <v>354</v>
      </c>
      <c r="B374" s="17">
        <f t="shared" ca="1" si="10"/>
        <v>0.62677410340094031</v>
      </c>
      <c r="C374" s="2">
        <f ca="1">VLOOKUP(B374,LookupTable,2)</f>
        <v>200</v>
      </c>
      <c r="D374" s="11">
        <f ca="1">MIN(C374,Order_quantity)*Unit_price</f>
        <v>2000</v>
      </c>
      <c r="E374" s="11">
        <f>Order_quantity*Unit_cost</f>
        <v>1500</v>
      </c>
      <c r="F374" s="11">
        <f ca="1">MAX(Order_quantity-C374,0)*Unit_refund</f>
        <v>0</v>
      </c>
      <c r="G374" s="18">
        <f t="shared" ca="1" si="11"/>
        <v>500</v>
      </c>
      <c r="AA374" s="10"/>
    </row>
    <row r="375" spans="1:27" x14ac:dyDescent="0.45">
      <c r="A375" s="2">
        <v>355</v>
      </c>
      <c r="B375" s="17">
        <f t="shared" ca="1" si="10"/>
        <v>0.30854082572372499</v>
      </c>
      <c r="C375" s="2">
        <f ca="1">VLOOKUP(B375,LookupTable,2)</f>
        <v>150</v>
      </c>
      <c r="D375" s="11">
        <f ca="1">MIN(C375,Order_quantity)*Unit_price</f>
        <v>1500</v>
      </c>
      <c r="E375" s="11">
        <f>Order_quantity*Unit_cost</f>
        <v>1500</v>
      </c>
      <c r="F375" s="11">
        <f ca="1">MAX(Order_quantity-C375,0)*Unit_refund</f>
        <v>125</v>
      </c>
      <c r="G375" s="18">
        <f t="shared" ca="1" si="11"/>
        <v>125</v>
      </c>
      <c r="AA375" s="10"/>
    </row>
    <row r="376" spans="1:27" x14ac:dyDescent="0.45">
      <c r="A376" s="2">
        <v>356</v>
      </c>
      <c r="B376" s="17">
        <f t="shared" ca="1" si="10"/>
        <v>0.20767400764566357</v>
      </c>
      <c r="C376" s="2">
        <f ca="1">VLOOKUP(B376,LookupTable,2)</f>
        <v>100</v>
      </c>
      <c r="D376" s="11">
        <f ca="1">MIN(C376,Order_quantity)*Unit_price</f>
        <v>1000</v>
      </c>
      <c r="E376" s="11">
        <f>Order_quantity*Unit_cost</f>
        <v>1500</v>
      </c>
      <c r="F376" s="11">
        <f ca="1">MAX(Order_quantity-C376,0)*Unit_refund</f>
        <v>250</v>
      </c>
      <c r="G376" s="18">
        <f t="shared" ca="1" si="11"/>
        <v>-250</v>
      </c>
      <c r="AA376" s="10"/>
    </row>
    <row r="377" spans="1:27" x14ac:dyDescent="0.45">
      <c r="A377" s="2">
        <v>357</v>
      </c>
      <c r="B377" s="17">
        <f t="shared" ca="1" si="10"/>
        <v>0.37005675160315721</v>
      </c>
      <c r="C377" s="2">
        <f ca="1">VLOOKUP(B377,LookupTable,2)</f>
        <v>150</v>
      </c>
      <c r="D377" s="11">
        <f ca="1">MIN(C377,Order_quantity)*Unit_price</f>
        <v>1500</v>
      </c>
      <c r="E377" s="11">
        <f>Order_quantity*Unit_cost</f>
        <v>1500</v>
      </c>
      <c r="F377" s="11">
        <f ca="1">MAX(Order_quantity-C377,0)*Unit_refund</f>
        <v>125</v>
      </c>
      <c r="G377" s="18">
        <f t="shared" ca="1" si="11"/>
        <v>125</v>
      </c>
      <c r="AA377" s="10"/>
    </row>
    <row r="378" spans="1:27" x14ac:dyDescent="0.45">
      <c r="A378" s="2">
        <v>358</v>
      </c>
      <c r="B378" s="17">
        <f t="shared" ca="1" si="10"/>
        <v>0.10405564599331607</v>
      </c>
      <c r="C378" s="2">
        <f ca="1">VLOOKUP(B378,LookupTable,2)</f>
        <v>100</v>
      </c>
      <c r="D378" s="11">
        <f ca="1">MIN(C378,Order_quantity)*Unit_price</f>
        <v>1000</v>
      </c>
      <c r="E378" s="11">
        <f>Order_quantity*Unit_cost</f>
        <v>1500</v>
      </c>
      <c r="F378" s="11">
        <f ca="1">MAX(Order_quantity-C378,0)*Unit_refund</f>
        <v>250</v>
      </c>
      <c r="G378" s="18">
        <f t="shared" ca="1" si="11"/>
        <v>-250</v>
      </c>
      <c r="AA378" s="10"/>
    </row>
    <row r="379" spans="1:27" x14ac:dyDescent="0.45">
      <c r="A379" s="2">
        <v>359</v>
      </c>
      <c r="B379" s="17">
        <f t="shared" ca="1" si="10"/>
        <v>0.58020318386829506</v>
      </c>
      <c r="C379" s="2">
        <f ca="1">VLOOKUP(B379,LookupTable,2)</f>
        <v>200</v>
      </c>
      <c r="D379" s="11">
        <f ca="1">MIN(C379,Order_quantity)*Unit_price</f>
        <v>2000</v>
      </c>
      <c r="E379" s="11">
        <f>Order_quantity*Unit_cost</f>
        <v>1500</v>
      </c>
      <c r="F379" s="11">
        <f ca="1">MAX(Order_quantity-C379,0)*Unit_refund</f>
        <v>0</v>
      </c>
      <c r="G379" s="18">
        <f t="shared" ca="1" si="11"/>
        <v>500</v>
      </c>
      <c r="AA379" s="10"/>
    </row>
    <row r="380" spans="1:27" x14ac:dyDescent="0.45">
      <c r="A380" s="2">
        <v>360</v>
      </c>
      <c r="B380" s="17">
        <f t="shared" ca="1" si="10"/>
        <v>0.51209677100396955</v>
      </c>
      <c r="C380" s="2">
        <f ca="1">VLOOKUP(B380,LookupTable,2)</f>
        <v>200</v>
      </c>
      <c r="D380" s="11">
        <f ca="1">MIN(C380,Order_quantity)*Unit_price</f>
        <v>2000</v>
      </c>
      <c r="E380" s="11">
        <f>Order_quantity*Unit_cost</f>
        <v>1500</v>
      </c>
      <c r="F380" s="11">
        <f ca="1">MAX(Order_quantity-C380,0)*Unit_refund</f>
        <v>0</v>
      </c>
      <c r="G380" s="18">
        <f t="shared" ca="1" si="11"/>
        <v>500</v>
      </c>
      <c r="AA380" s="10"/>
    </row>
    <row r="381" spans="1:27" x14ac:dyDescent="0.45">
      <c r="A381" s="2">
        <v>361</v>
      </c>
      <c r="B381" s="17">
        <f t="shared" ca="1" si="10"/>
        <v>0.25446670075191014</v>
      </c>
      <c r="C381" s="2">
        <f ca="1">VLOOKUP(B381,LookupTable,2)</f>
        <v>100</v>
      </c>
      <c r="D381" s="11">
        <f ca="1">MIN(C381,Order_quantity)*Unit_price</f>
        <v>1000</v>
      </c>
      <c r="E381" s="11">
        <f>Order_quantity*Unit_cost</f>
        <v>1500</v>
      </c>
      <c r="F381" s="11">
        <f ca="1">MAX(Order_quantity-C381,0)*Unit_refund</f>
        <v>250</v>
      </c>
      <c r="G381" s="18">
        <f t="shared" ca="1" si="11"/>
        <v>-250</v>
      </c>
      <c r="AA381" s="10"/>
    </row>
    <row r="382" spans="1:27" x14ac:dyDescent="0.45">
      <c r="A382" s="2">
        <v>362</v>
      </c>
      <c r="B382" s="17">
        <f t="shared" ca="1" si="10"/>
        <v>0.9075222221193594</v>
      </c>
      <c r="C382" s="2">
        <f ca="1">VLOOKUP(B382,LookupTable,2)</f>
        <v>250</v>
      </c>
      <c r="D382" s="11">
        <f ca="1">MIN(C382,Order_quantity)*Unit_price</f>
        <v>2000</v>
      </c>
      <c r="E382" s="11">
        <f>Order_quantity*Unit_cost</f>
        <v>1500</v>
      </c>
      <c r="F382" s="11">
        <f ca="1">MAX(Order_quantity-C382,0)*Unit_refund</f>
        <v>0</v>
      </c>
      <c r="G382" s="18">
        <f t="shared" ca="1" si="11"/>
        <v>500</v>
      </c>
      <c r="AA382" s="10"/>
    </row>
    <row r="383" spans="1:27" x14ac:dyDescent="0.45">
      <c r="A383" s="2">
        <v>363</v>
      </c>
      <c r="B383" s="17">
        <f t="shared" ca="1" si="10"/>
        <v>0.48678142080103848</v>
      </c>
      <c r="C383" s="2">
        <f ca="1">VLOOKUP(B383,LookupTable,2)</f>
        <v>150</v>
      </c>
      <c r="D383" s="11">
        <f ca="1">MIN(C383,Order_quantity)*Unit_price</f>
        <v>1500</v>
      </c>
      <c r="E383" s="11">
        <f>Order_quantity*Unit_cost</f>
        <v>1500</v>
      </c>
      <c r="F383" s="11">
        <f ca="1">MAX(Order_quantity-C383,0)*Unit_refund</f>
        <v>125</v>
      </c>
      <c r="G383" s="18">
        <f t="shared" ca="1" si="11"/>
        <v>125</v>
      </c>
      <c r="AA383" s="10"/>
    </row>
    <row r="384" spans="1:27" x14ac:dyDescent="0.45">
      <c r="A384" s="2">
        <v>364</v>
      </c>
      <c r="B384" s="17">
        <f t="shared" ca="1" si="10"/>
        <v>0.25720473258194743</v>
      </c>
      <c r="C384" s="2">
        <f ca="1">VLOOKUP(B384,LookupTable,2)</f>
        <v>100</v>
      </c>
      <c r="D384" s="11">
        <f ca="1">MIN(C384,Order_quantity)*Unit_price</f>
        <v>1000</v>
      </c>
      <c r="E384" s="11">
        <f>Order_quantity*Unit_cost</f>
        <v>1500</v>
      </c>
      <c r="F384" s="11">
        <f ca="1">MAX(Order_quantity-C384,0)*Unit_refund</f>
        <v>250</v>
      </c>
      <c r="G384" s="18">
        <f t="shared" ca="1" si="11"/>
        <v>-250</v>
      </c>
      <c r="AA384" s="10"/>
    </row>
    <row r="385" spans="1:27" x14ac:dyDescent="0.45">
      <c r="A385" s="2">
        <v>365</v>
      </c>
      <c r="B385" s="17">
        <f t="shared" ca="1" si="10"/>
        <v>0.94083883685308611</v>
      </c>
      <c r="C385" s="2">
        <f ca="1">VLOOKUP(B385,LookupTable,2)</f>
        <v>250</v>
      </c>
      <c r="D385" s="11">
        <f ca="1">MIN(C385,Order_quantity)*Unit_price</f>
        <v>2000</v>
      </c>
      <c r="E385" s="11">
        <f>Order_quantity*Unit_cost</f>
        <v>1500</v>
      </c>
      <c r="F385" s="11">
        <f ca="1">MAX(Order_quantity-C385,0)*Unit_refund</f>
        <v>0</v>
      </c>
      <c r="G385" s="18">
        <f t="shared" ca="1" si="11"/>
        <v>500</v>
      </c>
      <c r="AA385" s="10"/>
    </row>
    <row r="386" spans="1:27" x14ac:dyDescent="0.45">
      <c r="A386" s="2">
        <v>366</v>
      </c>
      <c r="B386" s="17">
        <f t="shared" ca="1" si="10"/>
        <v>8.2848557038970205E-2</v>
      </c>
      <c r="C386" s="2">
        <f ca="1">VLOOKUP(B386,LookupTable,2)</f>
        <v>100</v>
      </c>
      <c r="D386" s="11">
        <f ca="1">MIN(C386,Order_quantity)*Unit_price</f>
        <v>1000</v>
      </c>
      <c r="E386" s="11">
        <f>Order_quantity*Unit_cost</f>
        <v>1500</v>
      </c>
      <c r="F386" s="11">
        <f ca="1">MAX(Order_quantity-C386,0)*Unit_refund</f>
        <v>250</v>
      </c>
      <c r="G386" s="18">
        <f t="shared" ca="1" si="11"/>
        <v>-250</v>
      </c>
      <c r="AA386" s="10"/>
    </row>
    <row r="387" spans="1:27" x14ac:dyDescent="0.45">
      <c r="A387" s="2">
        <v>367</v>
      </c>
      <c r="B387" s="17">
        <f t="shared" ca="1" si="10"/>
        <v>0.89965574728748832</v>
      </c>
      <c r="C387" s="2">
        <f ca="1">VLOOKUP(B387,LookupTable,2)</f>
        <v>250</v>
      </c>
      <c r="D387" s="11">
        <f ca="1">MIN(C387,Order_quantity)*Unit_price</f>
        <v>2000</v>
      </c>
      <c r="E387" s="11">
        <f>Order_quantity*Unit_cost</f>
        <v>1500</v>
      </c>
      <c r="F387" s="11">
        <f ca="1">MAX(Order_quantity-C387,0)*Unit_refund</f>
        <v>0</v>
      </c>
      <c r="G387" s="18">
        <f t="shared" ca="1" si="11"/>
        <v>500</v>
      </c>
      <c r="AA387" s="10"/>
    </row>
    <row r="388" spans="1:27" x14ac:dyDescent="0.45">
      <c r="A388" s="2">
        <v>368</v>
      </c>
      <c r="B388" s="17">
        <f t="shared" ca="1" si="10"/>
        <v>0.97367802347751642</v>
      </c>
      <c r="C388" s="2">
        <f ca="1">VLOOKUP(B388,LookupTable,2)</f>
        <v>300</v>
      </c>
      <c r="D388" s="11">
        <f ca="1">MIN(C388,Order_quantity)*Unit_price</f>
        <v>2000</v>
      </c>
      <c r="E388" s="11">
        <f>Order_quantity*Unit_cost</f>
        <v>1500</v>
      </c>
      <c r="F388" s="11">
        <f ca="1">MAX(Order_quantity-C388,0)*Unit_refund</f>
        <v>0</v>
      </c>
      <c r="G388" s="18">
        <f t="shared" ca="1" si="11"/>
        <v>500</v>
      </c>
      <c r="AA388" s="10"/>
    </row>
    <row r="389" spans="1:27" x14ac:dyDescent="0.45">
      <c r="A389" s="2">
        <v>369</v>
      </c>
      <c r="B389" s="17">
        <f t="shared" ca="1" si="10"/>
        <v>0.13151066932398836</v>
      </c>
      <c r="C389" s="2">
        <f ca="1">VLOOKUP(B389,LookupTable,2)</f>
        <v>100</v>
      </c>
      <c r="D389" s="11">
        <f ca="1">MIN(C389,Order_quantity)*Unit_price</f>
        <v>1000</v>
      </c>
      <c r="E389" s="11">
        <f>Order_quantity*Unit_cost</f>
        <v>1500</v>
      </c>
      <c r="F389" s="11">
        <f ca="1">MAX(Order_quantity-C389,0)*Unit_refund</f>
        <v>250</v>
      </c>
      <c r="G389" s="18">
        <f t="shared" ca="1" si="11"/>
        <v>-250</v>
      </c>
      <c r="AA389" s="10"/>
    </row>
    <row r="390" spans="1:27" x14ac:dyDescent="0.45">
      <c r="A390" s="2">
        <v>370</v>
      </c>
      <c r="B390" s="17">
        <f t="shared" ca="1" si="10"/>
        <v>0.87887345172744735</v>
      </c>
      <c r="C390" s="2">
        <f ca="1">VLOOKUP(B390,LookupTable,2)</f>
        <v>250</v>
      </c>
      <c r="D390" s="11">
        <f ca="1">MIN(C390,Order_quantity)*Unit_price</f>
        <v>2000</v>
      </c>
      <c r="E390" s="11">
        <f>Order_quantity*Unit_cost</f>
        <v>1500</v>
      </c>
      <c r="F390" s="11">
        <f ca="1">MAX(Order_quantity-C390,0)*Unit_refund</f>
        <v>0</v>
      </c>
      <c r="G390" s="18">
        <f t="shared" ca="1" si="11"/>
        <v>500</v>
      </c>
      <c r="AA390" s="10"/>
    </row>
    <row r="391" spans="1:27" x14ac:dyDescent="0.45">
      <c r="A391" s="2">
        <v>371</v>
      </c>
      <c r="B391" s="17">
        <f t="shared" ca="1" si="10"/>
        <v>0.68968990476858627</v>
      </c>
      <c r="C391" s="2">
        <f ca="1">VLOOKUP(B391,LookupTable,2)</f>
        <v>200</v>
      </c>
      <c r="D391" s="11">
        <f ca="1">MIN(C391,Order_quantity)*Unit_price</f>
        <v>2000</v>
      </c>
      <c r="E391" s="11">
        <f>Order_quantity*Unit_cost</f>
        <v>1500</v>
      </c>
      <c r="F391" s="11">
        <f ca="1">MAX(Order_quantity-C391,0)*Unit_refund</f>
        <v>0</v>
      </c>
      <c r="G391" s="18">
        <f t="shared" ca="1" si="11"/>
        <v>500</v>
      </c>
      <c r="AA391" s="10"/>
    </row>
    <row r="392" spans="1:27" x14ac:dyDescent="0.45">
      <c r="A392" s="2">
        <v>372</v>
      </c>
      <c r="B392" s="17">
        <f t="shared" ca="1" si="10"/>
        <v>0.77972209176084417</v>
      </c>
      <c r="C392" s="2">
        <f ca="1">VLOOKUP(B392,LookupTable,2)</f>
        <v>200</v>
      </c>
      <c r="D392" s="11">
        <f ca="1">MIN(C392,Order_quantity)*Unit_price</f>
        <v>2000</v>
      </c>
      <c r="E392" s="11">
        <f>Order_quantity*Unit_cost</f>
        <v>1500</v>
      </c>
      <c r="F392" s="11">
        <f ca="1">MAX(Order_quantity-C392,0)*Unit_refund</f>
        <v>0</v>
      </c>
      <c r="G392" s="18">
        <f t="shared" ca="1" si="11"/>
        <v>500</v>
      </c>
      <c r="AA392" s="10"/>
    </row>
    <row r="393" spans="1:27" x14ac:dyDescent="0.45">
      <c r="A393" s="2">
        <v>373</v>
      </c>
      <c r="B393" s="17">
        <f t="shared" ca="1" si="10"/>
        <v>0.80573869348403382</v>
      </c>
      <c r="C393" s="2">
        <f ca="1">VLOOKUP(B393,LookupTable,2)</f>
        <v>250</v>
      </c>
      <c r="D393" s="11">
        <f ca="1">MIN(C393,Order_quantity)*Unit_price</f>
        <v>2000</v>
      </c>
      <c r="E393" s="11">
        <f>Order_quantity*Unit_cost</f>
        <v>1500</v>
      </c>
      <c r="F393" s="11">
        <f ca="1">MAX(Order_quantity-C393,0)*Unit_refund</f>
        <v>0</v>
      </c>
      <c r="G393" s="18">
        <f t="shared" ca="1" si="11"/>
        <v>500</v>
      </c>
      <c r="AA393" s="10"/>
    </row>
    <row r="394" spans="1:27" x14ac:dyDescent="0.45">
      <c r="A394" s="2">
        <v>374</v>
      </c>
      <c r="B394" s="17">
        <f t="shared" ca="1" si="10"/>
        <v>7.3845255508390384E-2</v>
      </c>
      <c r="C394" s="2">
        <f ca="1">VLOOKUP(B394,LookupTable,2)</f>
        <v>100</v>
      </c>
      <c r="D394" s="11">
        <f ca="1">MIN(C394,Order_quantity)*Unit_price</f>
        <v>1000</v>
      </c>
      <c r="E394" s="11">
        <f>Order_quantity*Unit_cost</f>
        <v>1500</v>
      </c>
      <c r="F394" s="11">
        <f ca="1">MAX(Order_quantity-C394,0)*Unit_refund</f>
        <v>250</v>
      </c>
      <c r="G394" s="18">
        <f t="shared" ca="1" si="11"/>
        <v>-250</v>
      </c>
      <c r="AA394" s="10"/>
    </row>
    <row r="395" spans="1:27" x14ac:dyDescent="0.45">
      <c r="A395" s="2">
        <v>375</v>
      </c>
      <c r="B395" s="17">
        <f t="shared" ca="1" si="10"/>
        <v>0.23261021079767763</v>
      </c>
      <c r="C395" s="2">
        <f ca="1">VLOOKUP(B395,LookupTable,2)</f>
        <v>100</v>
      </c>
      <c r="D395" s="11">
        <f ca="1">MIN(C395,Order_quantity)*Unit_price</f>
        <v>1000</v>
      </c>
      <c r="E395" s="11">
        <f>Order_quantity*Unit_cost</f>
        <v>1500</v>
      </c>
      <c r="F395" s="11">
        <f ca="1">MAX(Order_quantity-C395,0)*Unit_refund</f>
        <v>250</v>
      </c>
      <c r="G395" s="18">
        <f t="shared" ca="1" si="11"/>
        <v>-250</v>
      </c>
      <c r="AA395" s="10"/>
    </row>
    <row r="396" spans="1:27" x14ac:dyDescent="0.45">
      <c r="A396" s="2">
        <v>376</v>
      </c>
      <c r="B396" s="17">
        <f t="shared" ca="1" si="10"/>
        <v>1.0824530381857156E-2</v>
      </c>
      <c r="C396" s="2">
        <f ca="1">VLOOKUP(B396,LookupTable,2)</f>
        <v>100</v>
      </c>
      <c r="D396" s="11">
        <f ca="1">MIN(C396,Order_quantity)*Unit_price</f>
        <v>1000</v>
      </c>
      <c r="E396" s="11">
        <f>Order_quantity*Unit_cost</f>
        <v>1500</v>
      </c>
      <c r="F396" s="11">
        <f ca="1">MAX(Order_quantity-C396,0)*Unit_refund</f>
        <v>250</v>
      </c>
      <c r="G396" s="18">
        <f t="shared" ca="1" si="11"/>
        <v>-250</v>
      </c>
      <c r="AA396" s="10"/>
    </row>
    <row r="397" spans="1:27" x14ac:dyDescent="0.45">
      <c r="A397" s="2">
        <v>377</v>
      </c>
      <c r="B397" s="17">
        <f t="shared" ca="1" si="10"/>
        <v>0.39311274671670815</v>
      </c>
      <c r="C397" s="2">
        <f ca="1">VLOOKUP(B397,LookupTable,2)</f>
        <v>150</v>
      </c>
      <c r="D397" s="11">
        <f ca="1">MIN(C397,Order_quantity)*Unit_price</f>
        <v>1500</v>
      </c>
      <c r="E397" s="11">
        <f>Order_quantity*Unit_cost</f>
        <v>1500</v>
      </c>
      <c r="F397" s="11">
        <f ca="1">MAX(Order_quantity-C397,0)*Unit_refund</f>
        <v>125</v>
      </c>
      <c r="G397" s="18">
        <f t="shared" ca="1" si="11"/>
        <v>125</v>
      </c>
      <c r="AA397" s="10"/>
    </row>
    <row r="398" spans="1:27" x14ac:dyDescent="0.45">
      <c r="A398" s="2">
        <v>378</v>
      </c>
      <c r="B398" s="17">
        <f t="shared" ca="1" si="10"/>
        <v>0.64797232750198375</v>
      </c>
      <c r="C398" s="2">
        <f ca="1">VLOOKUP(B398,LookupTable,2)</f>
        <v>200</v>
      </c>
      <c r="D398" s="11">
        <f ca="1">MIN(C398,Order_quantity)*Unit_price</f>
        <v>2000</v>
      </c>
      <c r="E398" s="11">
        <f>Order_quantity*Unit_cost</f>
        <v>1500</v>
      </c>
      <c r="F398" s="11">
        <f ca="1">MAX(Order_quantity-C398,0)*Unit_refund</f>
        <v>0</v>
      </c>
      <c r="G398" s="18">
        <f t="shared" ca="1" si="11"/>
        <v>500</v>
      </c>
      <c r="AA398" s="10"/>
    </row>
    <row r="399" spans="1:27" x14ac:dyDescent="0.45">
      <c r="A399" s="2">
        <v>379</v>
      </c>
      <c r="B399" s="17">
        <f t="shared" ca="1" si="10"/>
        <v>0.78800142589587008</v>
      </c>
      <c r="C399" s="2">
        <f ca="1">VLOOKUP(B399,LookupTable,2)</f>
        <v>200</v>
      </c>
      <c r="D399" s="11">
        <f ca="1">MIN(C399,Order_quantity)*Unit_price</f>
        <v>2000</v>
      </c>
      <c r="E399" s="11">
        <f>Order_quantity*Unit_cost</f>
        <v>1500</v>
      </c>
      <c r="F399" s="11">
        <f ca="1">MAX(Order_quantity-C399,0)*Unit_refund</f>
        <v>0</v>
      </c>
      <c r="G399" s="18">
        <f t="shared" ca="1" si="11"/>
        <v>500</v>
      </c>
      <c r="AA399" s="10"/>
    </row>
    <row r="400" spans="1:27" x14ac:dyDescent="0.45">
      <c r="A400" s="2">
        <v>380</v>
      </c>
      <c r="B400" s="17">
        <f t="shared" ca="1" si="10"/>
        <v>9.2256762506470857E-2</v>
      </c>
      <c r="C400" s="2">
        <f ca="1">VLOOKUP(B400,LookupTable,2)</f>
        <v>100</v>
      </c>
      <c r="D400" s="11">
        <f ca="1">MIN(C400,Order_quantity)*Unit_price</f>
        <v>1000</v>
      </c>
      <c r="E400" s="11">
        <f>Order_quantity*Unit_cost</f>
        <v>1500</v>
      </c>
      <c r="F400" s="11">
        <f ca="1">MAX(Order_quantity-C400,0)*Unit_refund</f>
        <v>250</v>
      </c>
      <c r="G400" s="18">
        <f t="shared" ca="1" si="11"/>
        <v>-250</v>
      </c>
      <c r="AA400" s="10"/>
    </row>
    <row r="401" spans="1:27" x14ac:dyDescent="0.45">
      <c r="A401" s="2">
        <v>381</v>
      </c>
      <c r="B401" s="17">
        <f t="shared" ca="1" si="10"/>
        <v>0.92068064321901388</v>
      </c>
      <c r="C401" s="2">
        <f ca="1">VLOOKUP(B401,LookupTable,2)</f>
        <v>250</v>
      </c>
      <c r="D401" s="11">
        <f ca="1">MIN(C401,Order_quantity)*Unit_price</f>
        <v>2000</v>
      </c>
      <c r="E401" s="11">
        <f>Order_quantity*Unit_cost</f>
        <v>1500</v>
      </c>
      <c r="F401" s="11">
        <f ca="1">MAX(Order_quantity-C401,0)*Unit_refund</f>
        <v>0</v>
      </c>
      <c r="G401" s="18">
        <f t="shared" ca="1" si="11"/>
        <v>500</v>
      </c>
      <c r="AA401" s="10"/>
    </row>
    <row r="402" spans="1:27" x14ac:dyDescent="0.45">
      <c r="A402" s="2">
        <v>382</v>
      </c>
      <c r="B402" s="17">
        <f t="shared" ca="1" si="10"/>
        <v>0.73341304185459166</v>
      </c>
      <c r="C402" s="2">
        <f ca="1">VLOOKUP(B402,LookupTable,2)</f>
        <v>200</v>
      </c>
      <c r="D402" s="11">
        <f ca="1">MIN(C402,Order_quantity)*Unit_price</f>
        <v>2000</v>
      </c>
      <c r="E402" s="11">
        <f>Order_quantity*Unit_cost</f>
        <v>1500</v>
      </c>
      <c r="F402" s="11">
        <f ca="1">MAX(Order_quantity-C402,0)*Unit_refund</f>
        <v>0</v>
      </c>
      <c r="G402" s="18">
        <f t="shared" ca="1" si="11"/>
        <v>500</v>
      </c>
      <c r="AA402" s="10"/>
    </row>
    <row r="403" spans="1:27" x14ac:dyDescent="0.45">
      <c r="A403" s="2">
        <v>383</v>
      </c>
      <c r="B403" s="17">
        <f t="shared" ca="1" si="10"/>
        <v>0.20700694323869961</v>
      </c>
      <c r="C403" s="2">
        <f ca="1">VLOOKUP(B403,LookupTable,2)</f>
        <v>100</v>
      </c>
      <c r="D403" s="11">
        <f ca="1">MIN(C403,Order_quantity)*Unit_price</f>
        <v>1000</v>
      </c>
      <c r="E403" s="11">
        <f>Order_quantity*Unit_cost</f>
        <v>1500</v>
      </c>
      <c r="F403" s="11">
        <f ca="1">MAX(Order_quantity-C403,0)*Unit_refund</f>
        <v>250</v>
      </c>
      <c r="G403" s="18">
        <f t="shared" ca="1" si="11"/>
        <v>-250</v>
      </c>
      <c r="AA403" s="10"/>
    </row>
    <row r="404" spans="1:27" x14ac:dyDescent="0.45">
      <c r="A404" s="2">
        <v>384</v>
      </c>
      <c r="B404" s="17">
        <f t="shared" ca="1" si="10"/>
        <v>0.39415470737661495</v>
      </c>
      <c r="C404" s="2">
        <f ca="1">VLOOKUP(B404,LookupTable,2)</f>
        <v>150</v>
      </c>
      <c r="D404" s="11">
        <f ca="1">MIN(C404,Order_quantity)*Unit_price</f>
        <v>1500</v>
      </c>
      <c r="E404" s="11">
        <f>Order_quantity*Unit_cost</f>
        <v>1500</v>
      </c>
      <c r="F404" s="11">
        <f ca="1">MAX(Order_quantity-C404,0)*Unit_refund</f>
        <v>125</v>
      </c>
      <c r="G404" s="18">
        <f t="shared" ca="1" si="11"/>
        <v>125</v>
      </c>
      <c r="AA404" s="10"/>
    </row>
    <row r="405" spans="1:27" x14ac:dyDescent="0.45">
      <c r="A405" s="2">
        <v>385</v>
      </c>
      <c r="B405" s="17">
        <f t="shared" ca="1" si="10"/>
        <v>0.48781811750499671</v>
      </c>
      <c r="C405" s="2">
        <f ca="1">VLOOKUP(B405,LookupTable,2)</f>
        <v>150</v>
      </c>
      <c r="D405" s="11">
        <f ca="1">MIN(C405,Order_quantity)*Unit_price</f>
        <v>1500</v>
      </c>
      <c r="E405" s="11">
        <f>Order_quantity*Unit_cost</f>
        <v>1500</v>
      </c>
      <c r="F405" s="11">
        <f ca="1">MAX(Order_quantity-C405,0)*Unit_refund</f>
        <v>125</v>
      </c>
      <c r="G405" s="18">
        <f t="shared" ca="1" si="11"/>
        <v>125</v>
      </c>
      <c r="AA405" s="10"/>
    </row>
    <row r="406" spans="1:27" x14ac:dyDescent="0.45">
      <c r="A406" s="2">
        <v>386</v>
      </c>
      <c r="B406" s="17">
        <f t="shared" ref="B406:B469" ca="1" si="12">RAND()</f>
        <v>0.38961835822179058</v>
      </c>
      <c r="C406" s="2">
        <f ca="1">VLOOKUP(B406,LookupTable,2)</f>
        <v>150</v>
      </c>
      <c r="D406" s="11">
        <f ca="1">MIN(C406,Order_quantity)*Unit_price</f>
        <v>1500</v>
      </c>
      <c r="E406" s="11">
        <f>Order_quantity*Unit_cost</f>
        <v>1500</v>
      </c>
      <c r="F406" s="11">
        <f ca="1">MAX(Order_quantity-C406,0)*Unit_refund</f>
        <v>125</v>
      </c>
      <c r="G406" s="18">
        <f t="shared" ref="G406:G469" ca="1" si="13">D406-E406+F406</f>
        <v>125</v>
      </c>
      <c r="AA406" s="10"/>
    </row>
    <row r="407" spans="1:27" x14ac:dyDescent="0.45">
      <c r="A407" s="2">
        <v>387</v>
      </c>
      <c r="B407" s="17">
        <f t="shared" ca="1" si="12"/>
        <v>0.94764688807184949</v>
      </c>
      <c r="C407" s="2">
        <f ca="1">VLOOKUP(B407,LookupTable,2)</f>
        <v>250</v>
      </c>
      <c r="D407" s="11">
        <f ca="1">MIN(C407,Order_quantity)*Unit_price</f>
        <v>2000</v>
      </c>
      <c r="E407" s="11">
        <f>Order_quantity*Unit_cost</f>
        <v>1500</v>
      </c>
      <c r="F407" s="11">
        <f ca="1">MAX(Order_quantity-C407,0)*Unit_refund</f>
        <v>0</v>
      </c>
      <c r="G407" s="18">
        <f t="shared" ca="1" si="13"/>
        <v>500</v>
      </c>
      <c r="AA407" s="10"/>
    </row>
    <row r="408" spans="1:27" x14ac:dyDescent="0.45">
      <c r="A408" s="2">
        <v>388</v>
      </c>
      <c r="B408" s="17">
        <f t="shared" ca="1" si="12"/>
        <v>0.28462641882978479</v>
      </c>
      <c r="C408" s="2">
        <f ca="1">VLOOKUP(B408,LookupTable,2)</f>
        <v>100</v>
      </c>
      <c r="D408" s="11">
        <f ca="1">MIN(C408,Order_quantity)*Unit_price</f>
        <v>1000</v>
      </c>
      <c r="E408" s="11">
        <f>Order_quantity*Unit_cost</f>
        <v>1500</v>
      </c>
      <c r="F408" s="11">
        <f ca="1">MAX(Order_quantity-C408,0)*Unit_refund</f>
        <v>250</v>
      </c>
      <c r="G408" s="18">
        <f t="shared" ca="1" si="13"/>
        <v>-250</v>
      </c>
      <c r="AA408" s="10"/>
    </row>
    <row r="409" spans="1:27" x14ac:dyDescent="0.45">
      <c r="A409" s="2">
        <v>389</v>
      </c>
      <c r="B409" s="17">
        <f t="shared" ca="1" si="12"/>
        <v>0.52689402569626476</v>
      </c>
      <c r="C409" s="2">
        <f ca="1">VLOOKUP(B409,LookupTable,2)</f>
        <v>200</v>
      </c>
      <c r="D409" s="11">
        <f ca="1">MIN(C409,Order_quantity)*Unit_price</f>
        <v>2000</v>
      </c>
      <c r="E409" s="11">
        <f>Order_quantity*Unit_cost</f>
        <v>1500</v>
      </c>
      <c r="F409" s="11">
        <f ca="1">MAX(Order_quantity-C409,0)*Unit_refund</f>
        <v>0</v>
      </c>
      <c r="G409" s="18">
        <f t="shared" ca="1" si="13"/>
        <v>500</v>
      </c>
      <c r="AA409" s="10"/>
    </row>
    <row r="410" spans="1:27" x14ac:dyDescent="0.45">
      <c r="A410" s="2">
        <v>390</v>
      </c>
      <c r="B410" s="17">
        <f t="shared" ca="1" si="12"/>
        <v>0.9051747647915912</v>
      </c>
      <c r="C410" s="2">
        <f ca="1">VLOOKUP(B410,LookupTable,2)</f>
        <v>250</v>
      </c>
      <c r="D410" s="11">
        <f ca="1">MIN(C410,Order_quantity)*Unit_price</f>
        <v>2000</v>
      </c>
      <c r="E410" s="11">
        <f>Order_quantity*Unit_cost</f>
        <v>1500</v>
      </c>
      <c r="F410" s="11">
        <f ca="1">MAX(Order_quantity-C410,0)*Unit_refund</f>
        <v>0</v>
      </c>
      <c r="G410" s="18">
        <f t="shared" ca="1" si="13"/>
        <v>500</v>
      </c>
      <c r="AA410" s="10"/>
    </row>
    <row r="411" spans="1:27" x14ac:dyDescent="0.45">
      <c r="A411" s="2">
        <v>391</v>
      </c>
      <c r="B411" s="17">
        <f t="shared" ca="1" si="12"/>
        <v>0.4692807551315199</v>
      </c>
      <c r="C411" s="2">
        <f ca="1">VLOOKUP(B411,LookupTable,2)</f>
        <v>150</v>
      </c>
      <c r="D411" s="11">
        <f ca="1">MIN(C411,Order_quantity)*Unit_price</f>
        <v>1500</v>
      </c>
      <c r="E411" s="11">
        <f>Order_quantity*Unit_cost</f>
        <v>1500</v>
      </c>
      <c r="F411" s="11">
        <f ca="1">MAX(Order_quantity-C411,0)*Unit_refund</f>
        <v>125</v>
      </c>
      <c r="G411" s="18">
        <f t="shared" ca="1" si="13"/>
        <v>125</v>
      </c>
      <c r="AA411" s="10"/>
    </row>
    <row r="412" spans="1:27" x14ac:dyDescent="0.45">
      <c r="A412" s="2">
        <v>392</v>
      </c>
      <c r="B412" s="17">
        <f t="shared" ca="1" si="12"/>
        <v>0.30671324309113968</v>
      </c>
      <c r="C412" s="2">
        <f ca="1">VLOOKUP(B412,LookupTable,2)</f>
        <v>150</v>
      </c>
      <c r="D412" s="11">
        <f ca="1">MIN(C412,Order_quantity)*Unit_price</f>
        <v>1500</v>
      </c>
      <c r="E412" s="11">
        <f>Order_quantity*Unit_cost</f>
        <v>1500</v>
      </c>
      <c r="F412" s="11">
        <f ca="1">MAX(Order_quantity-C412,0)*Unit_refund</f>
        <v>125</v>
      </c>
      <c r="G412" s="18">
        <f t="shared" ca="1" si="13"/>
        <v>125</v>
      </c>
      <c r="AA412" s="10"/>
    </row>
    <row r="413" spans="1:27" x14ac:dyDescent="0.45">
      <c r="A413" s="2">
        <v>393</v>
      </c>
      <c r="B413" s="17">
        <f t="shared" ca="1" si="12"/>
        <v>0.8175443913095245</v>
      </c>
      <c r="C413" s="2">
        <f ca="1">VLOOKUP(B413,LookupTable,2)</f>
        <v>250</v>
      </c>
      <c r="D413" s="11">
        <f ca="1">MIN(C413,Order_quantity)*Unit_price</f>
        <v>2000</v>
      </c>
      <c r="E413" s="11">
        <f>Order_quantity*Unit_cost</f>
        <v>1500</v>
      </c>
      <c r="F413" s="11">
        <f ca="1">MAX(Order_quantity-C413,0)*Unit_refund</f>
        <v>0</v>
      </c>
      <c r="G413" s="18">
        <f t="shared" ca="1" si="13"/>
        <v>500</v>
      </c>
      <c r="AA413" s="10"/>
    </row>
    <row r="414" spans="1:27" x14ac:dyDescent="0.45">
      <c r="A414" s="2">
        <v>394</v>
      </c>
      <c r="B414" s="17">
        <f t="shared" ca="1" si="12"/>
        <v>0.13048905632800889</v>
      </c>
      <c r="C414" s="2">
        <f ca="1">VLOOKUP(B414,LookupTable,2)</f>
        <v>100</v>
      </c>
      <c r="D414" s="11">
        <f ca="1">MIN(C414,Order_quantity)*Unit_price</f>
        <v>1000</v>
      </c>
      <c r="E414" s="11">
        <f>Order_quantity*Unit_cost</f>
        <v>1500</v>
      </c>
      <c r="F414" s="11">
        <f ca="1">MAX(Order_quantity-C414,0)*Unit_refund</f>
        <v>250</v>
      </c>
      <c r="G414" s="18">
        <f t="shared" ca="1" si="13"/>
        <v>-250</v>
      </c>
      <c r="AA414" s="10"/>
    </row>
    <row r="415" spans="1:27" x14ac:dyDescent="0.45">
      <c r="A415" s="2">
        <v>395</v>
      </c>
      <c r="B415" s="17">
        <f t="shared" ca="1" si="12"/>
        <v>0.4795566804948832</v>
      </c>
      <c r="C415" s="2">
        <f ca="1">VLOOKUP(B415,LookupTable,2)</f>
        <v>150</v>
      </c>
      <c r="D415" s="11">
        <f ca="1">MIN(C415,Order_quantity)*Unit_price</f>
        <v>1500</v>
      </c>
      <c r="E415" s="11">
        <f>Order_quantity*Unit_cost</f>
        <v>1500</v>
      </c>
      <c r="F415" s="11">
        <f ca="1">MAX(Order_quantity-C415,0)*Unit_refund</f>
        <v>125</v>
      </c>
      <c r="G415" s="18">
        <f t="shared" ca="1" si="13"/>
        <v>125</v>
      </c>
      <c r="AA415" s="10"/>
    </row>
    <row r="416" spans="1:27" x14ac:dyDescent="0.45">
      <c r="A416" s="2">
        <v>396</v>
      </c>
      <c r="B416" s="17">
        <f t="shared" ca="1" si="12"/>
        <v>0.32269160810034159</v>
      </c>
      <c r="C416" s="2">
        <f ca="1">VLOOKUP(B416,LookupTable,2)</f>
        <v>150</v>
      </c>
      <c r="D416" s="11">
        <f ca="1">MIN(C416,Order_quantity)*Unit_price</f>
        <v>1500</v>
      </c>
      <c r="E416" s="11">
        <f>Order_quantity*Unit_cost</f>
        <v>1500</v>
      </c>
      <c r="F416" s="11">
        <f ca="1">MAX(Order_quantity-C416,0)*Unit_refund</f>
        <v>125</v>
      </c>
      <c r="G416" s="18">
        <f t="shared" ca="1" si="13"/>
        <v>125</v>
      </c>
      <c r="AA416" s="10"/>
    </row>
    <row r="417" spans="1:27" x14ac:dyDescent="0.45">
      <c r="A417" s="2">
        <v>397</v>
      </c>
      <c r="B417" s="17">
        <f t="shared" ca="1" si="12"/>
        <v>0.45712453265947917</v>
      </c>
      <c r="C417" s="2">
        <f ca="1">VLOOKUP(B417,LookupTable,2)</f>
        <v>150</v>
      </c>
      <c r="D417" s="11">
        <f ca="1">MIN(C417,Order_quantity)*Unit_price</f>
        <v>1500</v>
      </c>
      <c r="E417" s="11">
        <f>Order_quantity*Unit_cost</f>
        <v>1500</v>
      </c>
      <c r="F417" s="11">
        <f ca="1">MAX(Order_quantity-C417,0)*Unit_refund</f>
        <v>125</v>
      </c>
      <c r="G417" s="18">
        <f t="shared" ca="1" si="13"/>
        <v>125</v>
      </c>
      <c r="AA417" s="10"/>
    </row>
    <row r="418" spans="1:27" x14ac:dyDescent="0.45">
      <c r="A418" s="2">
        <v>398</v>
      </c>
      <c r="B418" s="17">
        <f t="shared" ca="1" si="12"/>
        <v>0.7191679699312451</v>
      </c>
      <c r="C418" s="2">
        <f ca="1">VLOOKUP(B418,LookupTable,2)</f>
        <v>200</v>
      </c>
      <c r="D418" s="11">
        <f ca="1">MIN(C418,Order_quantity)*Unit_price</f>
        <v>2000</v>
      </c>
      <c r="E418" s="11">
        <f>Order_quantity*Unit_cost</f>
        <v>1500</v>
      </c>
      <c r="F418" s="11">
        <f ca="1">MAX(Order_quantity-C418,0)*Unit_refund</f>
        <v>0</v>
      </c>
      <c r="G418" s="18">
        <f t="shared" ca="1" si="13"/>
        <v>500</v>
      </c>
      <c r="AA418" s="10"/>
    </row>
    <row r="419" spans="1:27" x14ac:dyDescent="0.45">
      <c r="A419" s="2">
        <v>399</v>
      </c>
      <c r="B419" s="17">
        <f t="shared" ca="1" si="12"/>
        <v>0.78173751102917777</v>
      </c>
      <c r="C419" s="2">
        <f ca="1">VLOOKUP(B419,LookupTable,2)</f>
        <v>200</v>
      </c>
      <c r="D419" s="11">
        <f ca="1">MIN(C419,Order_quantity)*Unit_price</f>
        <v>2000</v>
      </c>
      <c r="E419" s="11">
        <f>Order_quantity*Unit_cost</f>
        <v>1500</v>
      </c>
      <c r="F419" s="11">
        <f ca="1">MAX(Order_quantity-C419,0)*Unit_refund</f>
        <v>0</v>
      </c>
      <c r="G419" s="18">
        <f t="shared" ca="1" si="13"/>
        <v>500</v>
      </c>
      <c r="AA419" s="10"/>
    </row>
    <row r="420" spans="1:27" x14ac:dyDescent="0.45">
      <c r="A420" s="2">
        <v>400</v>
      </c>
      <c r="B420" s="17">
        <f t="shared" ca="1" si="12"/>
        <v>0.46286512683824643</v>
      </c>
      <c r="C420" s="2">
        <f ca="1">VLOOKUP(B420,LookupTable,2)</f>
        <v>150</v>
      </c>
      <c r="D420" s="11">
        <f ca="1">MIN(C420,Order_quantity)*Unit_price</f>
        <v>1500</v>
      </c>
      <c r="E420" s="11">
        <f>Order_quantity*Unit_cost</f>
        <v>1500</v>
      </c>
      <c r="F420" s="11">
        <f ca="1">MAX(Order_quantity-C420,0)*Unit_refund</f>
        <v>125</v>
      </c>
      <c r="G420" s="18">
        <f t="shared" ca="1" si="13"/>
        <v>125</v>
      </c>
      <c r="AA420" s="10"/>
    </row>
    <row r="421" spans="1:27" x14ac:dyDescent="0.45">
      <c r="A421" s="2">
        <v>401</v>
      </c>
      <c r="B421" s="17">
        <f t="shared" ca="1" si="12"/>
        <v>0.37323786072267362</v>
      </c>
      <c r="C421" s="2">
        <f ca="1">VLOOKUP(B421,LookupTable,2)</f>
        <v>150</v>
      </c>
      <c r="D421" s="11">
        <f ca="1">MIN(C421,Order_quantity)*Unit_price</f>
        <v>1500</v>
      </c>
      <c r="E421" s="11">
        <f>Order_quantity*Unit_cost</f>
        <v>1500</v>
      </c>
      <c r="F421" s="11">
        <f ca="1">MAX(Order_quantity-C421,0)*Unit_refund</f>
        <v>125</v>
      </c>
      <c r="G421" s="18">
        <f t="shared" ca="1" si="13"/>
        <v>125</v>
      </c>
      <c r="AA421" s="10"/>
    </row>
    <row r="422" spans="1:27" x14ac:dyDescent="0.45">
      <c r="A422" s="2">
        <v>402</v>
      </c>
      <c r="B422" s="17">
        <f t="shared" ca="1" si="12"/>
        <v>0.40116634463157197</v>
      </c>
      <c r="C422" s="2">
        <f ca="1">VLOOKUP(B422,LookupTable,2)</f>
        <v>150</v>
      </c>
      <c r="D422" s="11">
        <f ca="1">MIN(C422,Order_quantity)*Unit_price</f>
        <v>1500</v>
      </c>
      <c r="E422" s="11">
        <f>Order_quantity*Unit_cost</f>
        <v>1500</v>
      </c>
      <c r="F422" s="11">
        <f ca="1">MAX(Order_quantity-C422,0)*Unit_refund</f>
        <v>125</v>
      </c>
      <c r="G422" s="18">
        <f t="shared" ca="1" si="13"/>
        <v>125</v>
      </c>
      <c r="AA422" s="10"/>
    </row>
    <row r="423" spans="1:27" x14ac:dyDescent="0.45">
      <c r="A423" s="2">
        <v>403</v>
      </c>
      <c r="B423" s="17">
        <f t="shared" ca="1" si="12"/>
        <v>0.85695829555763903</v>
      </c>
      <c r="C423" s="2">
        <f ca="1">VLOOKUP(B423,LookupTable,2)</f>
        <v>250</v>
      </c>
      <c r="D423" s="11">
        <f ca="1">MIN(C423,Order_quantity)*Unit_price</f>
        <v>2000</v>
      </c>
      <c r="E423" s="11">
        <f>Order_quantity*Unit_cost</f>
        <v>1500</v>
      </c>
      <c r="F423" s="11">
        <f ca="1">MAX(Order_quantity-C423,0)*Unit_refund</f>
        <v>0</v>
      </c>
      <c r="G423" s="18">
        <f t="shared" ca="1" si="13"/>
        <v>500</v>
      </c>
      <c r="AA423" s="10"/>
    </row>
    <row r="424" spans="1:27" x14ac:dyDescent="0.45">
      <c r="A424" s="2">
        <v>404</v>
      </c>
      <c r="B424" s="17">
        <f t="shared" ca="1" si="12"/>
        <v>2.8806271404990591E-2</v>
      </c>
      <c r="C424" s="2">
        <f ca="1">VLOOKUP(B424,LookupTable,2)</f>
        <v>100</v>
      </c>
      <c r="D424" s="11">
        <f ca="1">MIN(C424,Order_quantity)*Unit_price</f>
        <v>1000</v>
      </c>
      <c r="E424" s="11">
        <f>Order_quantity*Unit_cost</f>
        <v>1500</v>
      </c>
      <c r="F424" s="11">
        <f ca="1">MAX(Order_quantity-C424,0)*Unit_refund</f>
        <v>250</v>
      </c>
      <c r="G424" s="18">
        <f t="shared" ca="1" si="13"/>
        <v>-250</v>
      </c>
      <c r="AA424" s="10"/>
    </row>
    <row r="425" spans="1:27" x14ac:dyDescent="0.45">
      <c r="A425" s="2">
        <v>405</v>
      </c>
      <c r="B425" s="17">
        <f t="shared" ca="1" si="12"/>
        <v>0.25370689863327167</v>
      </c>
      <c r="C425" s="2">
        <f ca="1">VLOOKUP(B425,LookupTable,2)</f>
        <v>100</v>
      </c>
      <c r="D425" s="11">
        <f ca="1">MIN(C425,Order_quantity)*Unit_price</f>
        <v>1000</v>
      </c>
      <c r="E425" s="11">
        <f>Order_quantity*Unit_cost</f>
        <v>1500</v>
      </c>
      <c r="F425" s="11">
        <f ca="1">MAX(Order_quantity-C425,0)*Unit_refund</f>
        <v>250</v>
      </c>
      <c r="G425" s="18">
        <f t="shared" ca="1" si="13"/>
        <v>-250</v>
      </c>
      <c r="AA425" s="10"/>
    </row>
    <row r="426" spans="1:27" x14ac:dyDescent="0.45">
      <c r="A426" s="2">
        <v>406</v>
      </c>
      <c r="B426" s="17">
        <f t="shared" ca="1" si="12"/>
        <v>0.64431670718988276</v>
      </c>
      <c r="C426" s="2">
        <f ca="1">VLOOKUP(B426,LookupTable,2)</f>
        <v>200</v>
      </c>
      <c r="D426" s="11">
        <f ca="1">MIN(C426,Order_quantity)*Unit_price</f>
        <v>2000</v>
      </c>
      <c r="E426" s="11">
        <f>Order_quantity*Unit_cost</f>
        <v>1500</v>
      </c>
      <c r="F426" s="11">
        <f ca="1">MAX(Order_quantity-C426,0)*Unit_refund</f>
        <v>0</v>
      </c>
      <c r="G426" s="18">
        <f t="shared" ca="1" si="13"/>
        <v>500</v>
      </c>
      <c r="AA426" s="10"/>
    </row>
    <row r="427" spans="1:27" x14ac:dyDescent="0.45">
      <c r="A427" s="2">
        <v>407</v>
      </c>
      <c r="B427" s="17">
        <f t="shared" ca="1" si="12"/>
        <v>0.58198177531180895</v>
      </c>
      <c r="C427" s="2">
        <f ca="1">VLOOKUP(B427,LookupTable,2)</f>
        <v>200</v>
      </c>
      <c r="D427" s="11">
        <f ca="1">MIN(C427,Order_quantity)*Unit_price</f>
        <v>2000</v>
      </c>
      <c r="E427" s="11">
        <f>Order_quantity*Unit_cost</f>
        <v>1500</v>
      </c>
      <c r="F427" s="11">
        <f ca="1">MAX(Order_quantity-C427,0)*Unit_refund</f>
        <v>0</v>
      </c>
      <c r="G427" s="18">
        <f t="shared" ca="1" si="13"/>
        <v>500</v>
      </c>
      <c r="AA427" s="10"/>
    </row>
    <row r="428" spans="1:27" x14ac:dyDescent="0.45">
      <c r="A428" s="2">
        <v>408</v>
      </c>
      <c r="B428" s="17">
        <f t="shared" ca="1" si="12"/>
        <v>0.57411617871418796</v>
      </c>
      <c r="C428" s="2">
        <f ca="1">VLOOKUP(B428,LookupTable,2)</f>
        <v>200</v>
      </c>
      <c r="D428" s="11">
        <f ca="1">MIN(C428,Order_quantity)*Unit_price</f>
        <v>2000</v>
      </c>
      <c r="E428" s="11">
        <f>Order_quantity*Unit_cost</f>
        <v>1500</v>
      </c>
      <c r="F428" s="11">
        <f ca="1">MAX(Order_quantity-C428,0)*Unit_refund</f>
        <v>0</v>
      </c>
      <c r="G428" s="18">
        <f t="shared" ca="1" si="13"/>
        <v>500</v>
      </c>
      <c r="AA428" s="10"/>
    </row>
    <row r="429" spans="1:27" x14ac:dyDescent="0.45">
      <c r="A429" s="2">
        <v>409</v>
      </c>
      <c r="B429" s="17">
        <f t="shared" ca="1" si="12"/>
        <v>0.2542396959071519</v>
      </c>
      <c r="C429" s="2">
        <f ca="1">VLOOKUP(B429,LookupTable,2)</f>
        <v>100</v>
      </c>
      <c r="D429" s="11">
        <f ca="1">MIN(C429,Order_quantity)*Unit_price</f>
        <v>1000</v>
      </c>
      <c r="E429" s="11">
        <f>Order_quantity*Unit_cost</f>
        <v>1500</v>
      </c>
      <c r="F429" s="11">
        <f ca="1">MAX(Order_quantity-C429,0)*Unit_refund</f>
        <v>250</v>
      </c>
      <c r="G429" s="18">
        <f t="shared" ca="1" si="13"/>
        <v>-250</v>
      </c>
      <c r="AA429" s="10"/>
    </row>
    <row r="430" spans="1:27" x14ac:dyDescent="0.45">
      <c r="A430" s="2">
        <v>410</v>
      </c>
      <c r="B430" s="17">
        <f t="shared" ca="1" si="12"/>
        <v>0.32896528694436811</v>
      </c>
      <c r="C430" s="2">
        <f ca="1">VLOOKUP(B430,LookupTable,2)</f>
        <v>150</v>
      </c>
      <c r="D430" s="11">
        <f ca="1">MIN(C430,Order_quantity)*Unit_price</f>
        <v>1500</v>
      </c>
      <c r="E430" s="11">
        <f>Order_quantity*Unit_cost</f>
        <v>1500</v>
      </c>
      <c r="F430" s="11">
        <f ca="1">MAX(Order_quantity-C430,0)*Unit_refund</f>
        <v>125</v>
      </c>
      <c r="G430" s="18">
        <f t="shared" ca="1" si="13"/>
        <v>125</v>
      </c>
      <c r="AA430" s="10"/>
    </row>
    <row r="431" spans="1:27" x14ac:dyDescent="0.45">
      <c r="A431" s="2">
        <v>411</v>
      </c>
      <c r="B431" s="17">
        <f t="shared" ca="1" si="12"/>
        <v>0.74596199968461563</v>
      </c>
      <c r="C431" s="2">
        <f ca="1">VLOOKUP(B431,LookupTable,2)</f>
        <v>200</v>
      </c>
      <c r="D431" s="11">
        <f ca="1">MIN(C431,Order_quantity)*Unit_price</f>
        <v>2000</v>
      </c>
      <c r="E431" s="11">
        <f>Order_quantity*Unit_cost</f>
        <v>1500</v>
      </c>
      <c r="F431" s="11">
        <f ca="1">MAX(Order_quantity-C431,0)*Unit_refund</f>
        <v>0</v>
      </c>
      <c r="G431" s="18">
        <f t="shared" ca="1" si="13"/>
        <v>500</v>
      </c>
      <c r="AA431" s="10"/>
    </row>
    <row r="432" spans="1:27" x14ac:dyDescent="0.45">
      <c r="A432" s="2">
        <v>412</v>
      </c>
      <c r="B432" s="17">
        <f t="shared" ca="1" si="12"/>
        <v>0.92001067099811695</v>
      </c>
      <c r="C432" s="2">
        <f ca="1">VLOOKUP(B432,LookupTable,2)</f>
        <v>250</v>
      </c>
      <c r="D432" s="11">
        <f ca="1">MIN(C432,Order_quantity)*Unit_price</f>
        <v>2000</v>
      </c>
      <c r="E432" s="11">
        <f>Order_quantity*Unit_cost</f>
        <v>1500</v>
      </c>
      <c r="F432" s="11">
        <f ca="1">MAX(Order_quantity-C432,0)*Unit_refund</f>
        <v>0</v>
      </c>
      <c r="G432" s="18">
        <f t="shared" ca="1" si="13"/>
        <v>500</v>
      </c>
      <c r="AA432" s="10"/>
    </row>
    <row r="433" spans="1:27" x14ac:dyDescent="0.45">
      <c r="A433" s="2">
        <v>413</v>
      </c>
      <c r="B433" s="17">
        <f t="shared" ca="1" si="12"/>
        <v>0.8706582576405909</v>
      </c>
      <c r="C433" s="2">
        <f ca="1">VLOOKUP(B433,LookupTable,2)</f>
        <v>250</v>
      </c>
      <c r="D433" s="11">
        <f ca="1">MIN(C433,Order_quantity)*Unit_price</f>
        <v>2000</v>
      </c>
      <c r="E433" s="11">
        <f>Order_quantity*Unit_cost</f>
        <v>1500</v>
      </c>
      <c r="F433" s="11">
        <f ca="1">MAX(Order_quantity-C433,0)*Unit_refund</f>
        <v>0</v>
      </c>
      <c r="G433" s="18">
        <f t="shared" ca="1" si="13"/>
        <v>500</v>
      </c>
      <c r="AA433" s="10"/>
    </row>
    <row r="434" spans="1:27" x14ac:dyDescent="0.45">
      <c r="A434" s="2">
        <v>414</v>
      </c>
      <c r="B434" s="17">
        <f t="shared" ca="1" si="12"/>
        <v>0.63748145747700991</v>
      </c>
      <c r="C434" s="2">
        <f ca="1">VLOOKUP(B434,LookupTable,2)</f>
        <v>200</v>
      </c>
      <c r="D434" s="11">
        <f ca="1">MIN(C434,Order_quantity)*Unit_price</f>
        <v>2000</v>
      </c>
      <c r="E434" s="11">
        <f>Order_quantity*Unit_cost</f>
        <v>1500</v>
      </c>
      <c r="F434" s="11">
        <f ca="1">MAX(Order_quantity-C434,0)*Unit_refund</f>
        <v>0</v>
      </c>
      <c r="G434" s="18">
        <f t="shared" ca="1" si="13"/>
        <v>500</v>
      </c>
      <c r="AA434" s="10"/>
    </row>
    <row r="435" spans="1:27" x14ac:dyDescent="0.45">
      <c r="A435" s="2">
        <v>415</v>
      </c>
      <c r="B435" s="17">
        <f t="shared" ca="1" si="12"/>
        <v>0.10462107658926956</v>
      </c>
      <c r="C435" s="2">
        <f ca="1">VLOOKUP(B435,LookupTable,2)</f>
        <v>100</v>
      </c>
      <c r="D435" s="11">
        <f ca="1">MIN(C435,Order_quantity)*Unit_price</f>
        <v>1000</v>
      </c>
      <c r="E435" s="11">
        <f>Order_quantity*Unit_cost</f>
        <v>1500</v>
      </c>
      <c r="F435" s="11">
        <f ca="1">MAX(Order_quantity-C435,0)*Unit_refund</f>
        <v>250</v>
      </c>
      <c r="G435" s="18">
        <f t="shared" ca="1" si="13"/>
        <v>-250</v>
      </c>
      <c r="AA435" s="10"/>
    </row>
    <row r="436" spans="1:27" x14ac:dyDescent="0.45">
      <c r="A436" s="2">
        <v>416</v>
      </c>
      <c r="B436" s="17">
        <f t="shared" ca="1" si="12"/>
        <v>0.8803928337514787</v>
      </c>
      <c r="C436" s="2">
        <f ca="1">VLOOKUP(B436,LookupTable,2)</f>
        <v>250</v>
      </c>
      <c r="D436" s="11">
        <f ca="1">MIN(C436,Order_quantity)*Unit_price</f>
        <v>2000</v>
      </c>
      <c r="E436" s="11">
        <f>Order_quantity*Unit_cost</f>
        <v>1500</v>
      </c>
      <c r="F436" s="11">
        <f ca="1">MAX(Order_quantity-C436,0)*Unit_refund</f>
        <v>0</v>
      </c>
      <c r="G436" s="18">
        <f t="shared" ca="1" si="13"/>
        <v>500</v>
      </c>
      <c r="AA436" s="10"/>
    </row>
    <row r="437" spans="1:27" x14ac:dyDescent="0.45">
      <c r="A437" s="2">
        <v>417</v>
      </c>
      <c r="B437" s="17">
        <f t="shared" ca="1" si="12"/>
        <v>0.17571653482493632</v>
      </c>
      <c r="C437" s="2">
        <f ca="1">VLOOKUP(B437,LookupTable,2)</f>
        <v>100</v>
      </c>
      <c r="D437" s="11">
        <f ca="1">MIN(C437,Order_quantity)*Unit_price</f>
        <v>1000</v>
      </c>
      <c r="E437" s="11">
        <f>Order_quantity*Unit_cost</f>
        <v>1500</v>
      </c>
      <c r="F437" s="11">
        <f ca="1">MAX(Order_quantity-C437,0)*Unit_refund</f>
        <v>250</v>
      </c>
      <c r="G437" s="18">
        <f t="shared" ca="1" si="13"/>
        <v>-250</v>
      </c>
      <c r="AA437" s="10"/>
    </row>
    <row r="438" spans="1:27" x14ac:dyDescent="0.45">
      <c r="A438" s="2">
        <v>418</v>
      </c>
      <c r="B438" s="17">
        <f t="shared" ca="1" si="12"/>
        <v>0.15784134538587835</v>
      </c>
      <c r="C438" s="2">
        <f ca="1">VLOOKUP(B438,LookupTable,2)</f>
        <v>100</v>
      </c>
      <c r="D438" s="11">
        <f ca="1">MIN(C438,Order_quantity)*Unit_price</f>
        <v>1000</v>
      </c>
      <c r="E438" s="11">
        <f>Order_quantity*Unit_cost</f>
        <v>1500</v>
      </c>
      <c r="F438" s="11">
        <f ca="1">MAX(Order_quantity-C438,0)*Unit_refund</f>
        <v>250</v>
      </c>
      <c r="G438" s="18">
        <f t="shared" ca="1" si="13"/>
        <v>-250</v>
      </c>
      <c r="AA438" s="10"/>
    </row>
    <row r="439" spans="1:27" x14ac:dyDescent="0.45">
      <c r="A439" s="2">
        <v>419</v>
      </c>
      <c r="B439" s="17">
        <f t="shared" ca="1" si="12"/>
        <v>0.37845799220324761</v>
      </c>
      <c r="C439" s="2">
        <f ca="1">VLOOKUP(B439,LookupTable,2)</f>
        <v>150</v>
      </c>
      <c r="D439" s="11">
        <f ca="1">MIN(C439,Order_quantity)*Unit_price</f>
        <v>1500</v>
      </c>
      <c r="E439" s="11">
        <f>Order_quantity*Unit_cost</f>
        <v>1500</v>
      </c>
      <c r="F439" s="11">
        <f ca="1">MAX(Order_quantity-C439,0)*Unit_refund</f>
        <v>125</v>
      </c>
      <c r="G439" s="18">
        <f t="shared" ca="1" si="13"/>
        <v>125</v>
      </c>
      <c r="AA439" s="10"/>
    </row>
    <row r="440" spans="1:27" x14ac:dyDescent="0.45">
      <c r="A440" s="2">
        <v>420</v>
      </c>
      <c r="B440" s="17">
        <f t="shared" ca="1" si="12"/>
        <v>0.53423270435906556</v>
      </c>
      <c r="C440" s="2">
        <f ca="1">VLOOKUP(B440,LookupTable,2)</f>
        <v>200</v>
      </c>
      <c r="D440" s="11">
        <f ca="1">MIN(C440,Order_quantity)*Unit_price</f>
        <v>2000</v>
      </c>
      <c r="E440" s="11">
        <f>Order_quantity*Unit_cost</f>
        <v>1500</v>
      </c>
      <c r="F440" s="11">
        <f ca="1">MAX(Order_quantity-C440,0)*Unit_refund</f>
        <v>0</v>
      </c>
      <c r="G440" s="18">
        <f t="shared" ca="1" si="13"/>
        <v>500</v>
      </c>
      <c r="AA440" s="10"/>
    </row>
    <row r="441" spans="1:27" x14ac:dyDescent="0.45">
      <c r="A441" s="2">
        <v>421</v>
      </c>
      <c r="B441" s="17">
        <f t="shared" ca="1" si="12"/>
        <v>0.39520743749559029</v>
      </c>
      <c r="C441" s="2">
        <f ca="1">VLOOKUP(B441,LookupTable,2)</f>
        <v>150</v>
      </c>
      <c r="D441" s="11">
        <f ca="1">MIN(C441,Order_quantity)*Unit_price</f>
        <v>1500</v>
      </c>
      <c r="E441" s="11">
        <f>Order_quantity*Unit_cost</f>
        <v>1500</v>
      </c>
      <c r="F441" s="11">
        <f ca="1">MAX(Order_quantity-C441,0)*Unit_refund</f>
        <v>125</v>
      </c>
      <c r="G441" s="18">
        <f t="shared" ca="1" si="13"/>
        <v>125</v>
      </c>
      <c r="AA441" s="10"/>
    </row>
    <row r="442" spans="1:27" x14ac:dyDescent="0.45">
      <c r="A442" s="2">
        <v>422</v>
      </c>
      <c r="B442" s="17">
        <f t="shared" ca="1" si="12"/>
        <v>0.55509731909459248</v>
      </c>
      <c r="C442" s="2">
        <f ca="1">VLOOKUP(B442,LookupTable,2)</f>
        <v>200</v>
      </c>
      <c r="D442" s="11">
        <f ca="1">MIN(C442,Order_quantity)*Unit_price</f>
        <v>2000</v>
      </c>
      <c r="E442" s="11">
        <f>Order_quantity*Unit_cost</f>
        <v>1500</v>
      </c>
      <c r="F442" s="11">
        <f ca="1">MAX(Order_quantity-C442,0)*Unit_refund</f>
        <v>0</v>
      </c>
      <c r="G442" s="18">
        <f t="shared" ca="1" si="13"/>
        <v>500</v>
      </c>
      <c r="AA442" s="10"/>
    </row>
    <row r="443" spans="1:27" x14ac:dyDescent="0.45">
      <c r="A443" s="2">
        <v>423</v>
      </c>
      <c r="B443" s="17">
        <f t="shared" ca="1" si="12"/>
        <v>0.80504699796506152</v>
      </c>
      <c r="C443" s="2">
        <f ca="1">VLOOKUP(B443,LookupTable,2)</f>
        <v>250</v>
      </c>
      <c r="D443" s="11">
        <f ca="1">MIN(C443,Order_quantity)*Unit_price</f>
        <v>2000</v>
      </c>
      <c r="E443" s="11">
        <f>Order_quantity*Unit_cost</f>
        <v>1500</v>
      </c>
      <c r="F443" s="11">
        <f ca="1">MAX(Order_quantity-C443,0)*Unit_refund</f>
        <v>0</v>
      </c>
      <c r="G443" s="18">
        <f t="shared" ca="1" si="13"/>
        <v>500</v>
      </c>
      <c r="AA443" s="10"/>
    </row>
    <row r="444" spans="1:27" x14ac:dyDescent="0.45">
      <c r="A444" s="2">
        <v>424</v>
      </c>
      <c r="B444" s="17">
        <f t="shared" ca="1" si="12"/>
        <v>0.7536751870207552</v>
      </c>
      <c r="C444" s="2">
        <f ca="1">VLOOKUP(B444,LookupTable,2)</f>
        <v>200</v>
      </c>
      <c r="D444" s="11">
        <f ca="1">MIN(C444,Order_quantity)*Unit_price</f>
        <v>2000</v>
      </c>
      <c r="E444" s="11">
        <f>Order_quantity*Unit_cost</f>
        <v>1500</v>
      </c>
      <c r="F444" s="11">
        <f ca="1">MAX(Order_quantity-C444,0)*Unit_refund</f>
        <v>0</v>
      </c>
      <c r="G444" s="18">
        <f t="shared" ca="1" si="13"/>
        <v>500</v>
      </c>
      <c r="AA444" s="10"/>
    </row>
    <row r="445" spans="1:27" x14ac:dyDescent="0.45">
      <c r="A445" s="2">
        <v>425</v>
      </c>
      <c r="B445" s="17">
        <f t="shared" ca="1" si="12"/>
        <v>0.80470696618663462</v>
      </c>
      <c r="C445" s="2">
        <f ca="1">VLOOKUP(B445,LookupTable,2)</f>
        <v>250</v>
      </c>
      <c r="D445" s="11">
        <f ca="1">MIN(C445,Order_quantity)*Unit_price</f>
        <v>2000</v>
      </c>
      <c r="E445" s="11">
        <f>Order_quantity*Unit_cost</f>
        <v>1500</v>
      </c>
      <c r="F445" s="11">
        <f ca="1">MAX(Order_quantity-C445,0)*Unit_refund</f>
        <v>0</v>
      </c>
      <c r="G445" s="18">
        <f t="shared" ca="1" si="13"/>
        <v>500</v>
      </c>
      <c r="AA445" s="10"/>
    </row>
    <row r="446" spans="1:27" x14ac:dyDescent="0.45">
      <c r="A446" s="2">
        <v>426</v>
      </c>
      <c r="B446" s="17">
        <f t="shared" ca="1" si="12"/>
        <v>0.78244705501255951</v>
      </c>
      <c r="C446" s="2">
        <f ca="1">VLOOKUP(B446,LookupTable,2)</f>
        <v>200</v>
      </c>
      <c r="D446" s="11">
        <f ca="1">MIN(C446,Order_quantity)*Unit_price</f>
        <v>2000</v>
      </c>
      <c r="E446" s="11">
        <f>Order_quantity*Unit_cost</f>
        <v>1500</v>
      </c>
      <c r="F446" s="11">
        <f ca="1">MAX(Order_quantity-C446,0)*Unit_refund</f>
        <v>0</v>
      </c>
      <c r="G446" s="18">
        <f t="shared" ca="1" si="13"/>
        <v>500</v>
      </c>
      <c r="AA446" s="10"/>
    </row>
    <row r="447" spans="1:27" x14ac:dyDescent="0.45">
      <c r="A447" s="2">
        <v>427</v>
      </c>
      <c r="B447" s="17">
        <f t="shared" ca="1" si="12"/>
        <v>0.21634141800584861</v>
      </c>
      <c r="C447" s="2">
        <f ca="1">VLOOKUP(B447,LookupTable,2)</f>
        <v>100</v>
      </c>
      <c r="D447" s="11">
        <f ca="1">MIN(C447,Order_quantity)*Unit_price</f>
        <v>1000</v>
      </c>
      <c r="E447" s="11">
        <f>Order_quantity*Unit_cost</f>
        <v>1500</v>
      </c>
      <c r="F447" s="11">
        <f ca="1">MAX(Order_quantity-C447,0)*Unit_refund</f>
        <v>250</v>
      </c>
      <c r="G447" s="18">
        <f t="shared" ca="1" si="13"/>
        <v>-250</v>
      </c>
      <c r="AA447" s="10"/>
    </row>
    <row r="448" spans="1:27" x14ac:dyDescent="0.45">
      <c r="A448" s="2">
        <v>428</v>
      </c>
      <c r="B448" s="17">
        <f t="shared" ca="1" si="12"/>
        <v>0.83716001712391452</v>
      </c>
      <c r="C448" s="2">
        <f ca="1">VLOOKUP(B448,LookupTable,2)</f>
        <v>250</v>
      </c>
      <c r="D448" s="11">
        <f ca="1">MIN(C448,Order_quantity)*Unit_price</f>
        <v>2000</v>
      </c>
      <c r="E448" s="11">
        <f>Order_quantity*Unit_cost</f>
        <v>1500</v>
      </c>
      <c r="F448" s="11">
        <f ca="1">MAX(Order_quantity-C448,0)*Unit_refund</f>
        <v>0</v>
      </c>
      <c r="G448" s="18">
        <f t="shared" ca="1" si="13"/>
        <v>500</v>
      </c>
      <c r="AA448" s="10"/>
    </row>
    <row r="449" spans="1:27" x14ac:dyDescent="0.45">
      <c r="A449" s="2">
        <v>429</v>
      </c>
      <c r="B449" s="17">
        <f t="shared" ca="1" si="12"/>
        <v>0.40759196458328095</v>
      </c>
      <c r="C449" s="2">
        <f ca="1">VLOOKUP(B449,LookupTable,2)</f>
        <v>150</v>
      </c>
      <c r="D449" s="11">
        <f ca="1">MIN(C449,Order_quantity)*Unit_price</f>
        <v>1500</v>
      </c>
      <c r="E449" s="11">
        <f>Order_quantity*Unit_cost</f>
        <v>1500</v>
      </c>
      <c r="F449" s="11">
        <f ca="1">MAX(Order_quantity-C449,0)*Unit_refund</f>
        <v>125</v>
      </c>
      <c r="G449" s="18">
        <f t="shared" ca="1" si="13"/>
        <v>125</v>
      </c>
      <c r="AA449" s="10"/>
    </row>
    <row r="450" spans="1:27" x14ac:dyDescent="0.45">
      <c r="A450" s="2">
        <v>430</v>
      </c>
      <c r="B450" s="17">
        <f t="shared" ca="1" si="12"/>
        <v>0.49580277053655042</v>
      </c>
      <c r="C450" s="2">
        <f ca="1">VLOOKUP(B450,LookupTable,2)</f>
        <v>150</v>
      </c>
      <c r="D450" s="11">
        <f ca="1">MIN(C450,Order_quantity)*Unit_price</f>
        <v>1500</v>
      </c>
      <c r="E450" s="11">
        <f>Order_quantity*Unit_cost</f>
        <v>1500</v>
      </c>
      <c r="F450" s="11">
        <f ca="1">MAX(Order_quantity-C450,0)*Unit_refund</f>
        <v>125</v>
      </c>
      <c r="G450" s="18">
        <f t="shared" ca="1" si="13"/>
        <v>125</v>
      </c>
      <c r="AA450" s="10"/>
    </row>
    <row r="451" spans="1:27" x14ac:dyDescent="0.45">
      <c r="A451" s="2">
        <v>431</v>
      </c>
      <c r="B451" s="17">
        <f t="shared" ca="1" si="12"/>
        <v>0.70719876213183019</v>
      </c>
      <c r="C451" s="2">
        <f ca="1">VLOOKUP(B451,LookupTable,2)</f>
        <v>200</v>
      </c>
      <c r="D451" s="11">
        <f ca="1">MIN(C451,Order_quantity)*Unit_price</f>
        <v>2000</v>
      </c>
      <c r="E451" s="11">
        <f>Order_quantity*Unit_cost</f>
        <v>1500</v>
      </c>
      <c r="F451" s="11">
        <f ca="1">MAX(Order_quantity-C451,0)*Unit_refund</f>
        <v>0</v>
      </c>
      <c r="G451" s="18">
        <f t="shared" ca="1" si="13"/>
        <v>500</v>
      </c>
      <c r="AA451" s="10"/>
    </row>
    <row r="452" spans="1:27" x14ac:dyDescent="0.45">
      <c r="A452" s="2">
        <v>432</v>
      </c>
      <c r="B452" s="17">
        <f t="shared" ca="1" si="12"/>
        <v>0.84818144412147389</v>
      </c>
      <c r="C452" s="2">
        <f ca="1">VLOOKUP(B452,LookupTable,2)</f>
        <v>250</v>
      </c>
      <c r="D452" s="11">
        <f ca="1">MIN(C452,Order_quantity)*Unit_price</f>
        <v>2000</v>
      </c>
      <c r="E452" s="11">
        <f>Order_quantity*Unit_cost</f>
        <v>1500</v>
      </c>
      <c r="F452" s="11">
        <f ca="1">MAX(Order_quantity-C452,0)*Unit_refund</f>
        <v>0</v>
      </c>
      <c r="G452" s="18">
        <f t="shared" ca="1" si="13"/>
        <v>500</v>
      </c>
      <c r="AA452" s="10"/>
    </row>
    <row r="453" spans="1:27" x14ac:dyDescent="0.45">
      <c r="A453" s="2">
        <v>433</v>
      </c>
      <c r="B453" s="17">
        <f t="shared" ca="1" si="12"/>
        <v>0.74856882466422836</v>
      </c>
      <c r="C453" s="2">
        <f ca="1">VLOOKUP(B453,LookupTable,2)</f>
        <v>200</v>
      </c>
      <c r="D453" s="11">
        <f ca="1">MIN(C453,Order_quantity)*Unit_price</f>
        <v>2000</v>
      </c>
      <c r="E453" s="11">
        <f>Order_quantity*Unit_cost</f>
        <v>1500</v>
      </c>
      <c r="F453" s="11">
        <f ca="1">MAX(Order_quantity-C453,0)*Unit_refund</f>
        <v>0</v>
      </c>
      <c r="G453" s="18">
        <f t="shared" ca="1" si="13"/>
        <v>500</v>
      </c>
      <c r="AA453" s="10"/>
    </row>
    <row r="454" spans="1:27" x14ac:dyDescent="0.45">
      <c r="A454" s="2">
        <v>434</v>
      </c>
      <c r="B454" s="17">
        <f t="shared" ca="1" si="12"/>
        <v>0.72878956535437778</v>
      </c>
      <c r="C454" s="2">
        <f ca="1">VLOOKUP(B454,LookupTable,2)</f>
        <v>200</v>
      </c>
      <c r="D454" s="11">
        <f ca="1">MIN(C454,Order_quantity)*Unit_price</f>
        <v>2000</v>
      </c>
      <c r="E454" s="11">
        <f>Order_quantity*Unit_cost</f>
        <v>1500</v>
      </c>
      <c r="F454" s="11">
        <f ca="1">MAX(Order_quantity-C454,0)*Unit_refund</f>
        <v>0</v>
      </c>
      <c r="G454" s="18">
        <f t="shared" ca="1" si="13"/>
        <v>500</v>
      </c>
      <c r="AA454" s="10"/>
    </row>
    <row r="455" spans="1:27" x14ac:dyDescent="0.45">
      <c r="A455" s="2">
        <v>435</v>
      </c>
      <c r="B455" s="17">
        <f t="shared" ca="1" si="12"/>
        <v>0.88305544188490193</v>
      </c>
      <c r="C455" s="2">
        <f ca="1">VLOOKUP(B455,LookupTable,2)</f>
        <v>250</v>
      </c>
      <c r="D455" s="11">
        <f ca="1">MIN(C455,Order_quantity)*Unit_price</f>
        <v>2000</v>
      </c>
      <c r="E455" s="11">
        <f>Order_quantity*Unit_cost</f>
        <v>1500</v>
      </c>
      <c r="F455" s="11">
        <f ca="1">MAX(Order_quantity-C455,0)*Unit_refund</f>
        <v>0</v>
      </c>
      <c r="G455" s="18">
        <f t="shared" ca="1" si="13"/>
        <v>500</v>
      </c>
      <c r="AA455" s="10"/>
    </row>
    <row r="456" spans="1:27" x14ac:dyDescent="0.45">
      <c r="A456" s="2">
        <v>436</v>
      </c>
      <c r="B456" s="17">
        <f t="shared" ca="1" si="12"/>
        <v>0.46480458812663328</v>
      </c>
      <c r="C456" s="2">
        <f ca="1">VLOOKUP(B456,LookupTable,2)</f>
        <v>150</v>
      </c>
      <c r="D456" s="11">
        <f ca="1">MIN(C456,Order_quantity)*Unit_price</f>
        <v>1500</v>
      </c>
      <c r="E456" s="11">
        <f>Order_quantity*Unit_cost</f>
        <v>1500</v>
      </c>
      <c r="F456" s="11">
        <f ca="1">MAX(Order_quantity-C456,0)*Unit_refund</f>
        <v>125</v>
      </c>
      <c r="G456" s="18">
        <f t="shared" ca="1" si="13"/>
        <v>125</v>
      </c>
      <c r="AA456" s="10"/>
    </row>
    <row r="457" spans="1:27" x14ac:dyDescent="0.45">
      <c r="A457" s="2">
        <v>437</v>
      </c>
      <c r="B457" s="17">
        <f t="shared" ca="1" si="12"/>
        <v>1.333163759395628E-3</v>
      </c>
      <c r="C457" s="2">
        <f ca="1">VLOOKUP(B457,LookupTable,2)</f>
        <v>100</v>
      </c>
      <c r="D457" s="11">
        <f ca="1">MIN(C457,Order_quantity)*Unit_price</f>
        <v>1000</v>
      </c>
      <c r="E457" s="11">
        <f>Order_quantity*Unit_cost</f>
        <v>1500</v>
      </c>
      <c r="F457" s="11">
        <f ca="1">MAX(Order_quantity-C457,0)*Unit_refund</f>
        <v>250</v>
      </c>
      <c r="G457" s="18">
        <f t="shared" ca="1" si="13"/>
        <v>-250</v>
      </c>
      <c r="AA457" s="10"/>
    </row>
    <row r="458" spans="1:27" x14ac:dyDescent="0.45">
      <c r="A458" s="2">
        <v>438</v>
      </c>
      <c r="B458" s="17">
        <f t="shared" ca="1" si="12"/>
        <v>0.3959810677375426</v>
      </c>
      <c r="C458" s="2">
        <f ca="1">VLOOKUP(B458,LookupTable,2)</f>
        <v>150</v>
      </c>
      <c r="D458" s="11">
        <f ca="1">MIN(C458,Order_quantity)*Unit_price</f>
        <v>1500</v>
      </c>
      <c r="E458" s="11">
        <f>Order_quantity*Unit_cost</f>
        <v>1500</v>
      </c>
      <c r="F458" s="11">
        <f ca="1">MAX(Order_quantity-C458,0)*Unit_refund</f>
        <v>125</v>
      </c>
      <c r="G458" s="18">
        <f t="shared" ca="1" si="13"/>
        <v>125</v>
      </c>
      <c r="AA458" s="10"/>
    </row>
    <row r="459" spans="1:27" x14ac:dyDescent="0.45">
      <c r="A459" s="2">
        <v>439</v>
      </c>
      <c r="B459" s="17">
        <f t="shared" ca="1" si="12"/>
        <v>0.75070844721312435</v>
      </c>
      <c r="C459" s="2">
        <f ca="1">VLOOKUP(B459,LookupTable,2)</f>
        <v>200</v>
      </c>
      <c r="D459" s="11">
        <f ca="1">MIN(C459,Order_quantity)*Unit_price</f>
        <v>2000</v>
      </c>
      <c r="E459" s="11">
        <f>Order_quantity*Unit_cost</f>
        <v>1500</v>
      </c>
      <c r="F459" s="11">
        <f ca="1">MAX(Order_quantity-C459,0)*Unit_refund</f>
        <v>0</v>
      </c>
      <c r="G459" s="18">
        <f t="shared" ca="1" si="13"/>
        <v>500</v>
      </c>
      <c r="AA459" s="10"/>
    </row>
    <row r="460" spans="1:27" x14ac:dyDescent="0.45">
      <c r="A460" s="2">
        <v>440</v>
      </c>
      <c r="B460" s="17">
        <f t="shared" ca="1" si="12"/>
        <v>0.1741457121672525</v>
      </c>
      <c r="C460" s="2">
        <f ca="1">VLOOKUP(B460,LookupTable,2)</f>
        <v>100</v>
      </c>
      <c r="D460" s="11">
        <f ca="1">MIN(C460,Order_quantity)*Unit_price</f>
        <v>1000</v>
      </c>
      <c r="E460" s="11">
        <f>Order_quantity*Unit_cost</f>
        <v>1500</v>
      </c>
      <c r="F460" s="11">
        <f ca="1">MAX(Order_quantity-C460,0)*Unit_refund</f>
        <v>250</v>
      </c>
      <c r="G460" s="18">
        <f t="shared" ca="1" si="13"/>
        <v>-250</v>
      </c>
      <c r="AA460" s="10"/>
    </row>
    <row r="461" spans="1:27" x14ac:dyDescent="0.45">
      <c r="A461" s="2">
        <v>441</v>
      </c>
      <c r="B461" s="17">
        <f t="shared" ca="1" si="12"/>
        <v>0.55183459031279147</v>
      </c>
      <c r="C461" s="2">
        <f ca="1">VLOOKUP(B461,LookupTable,2)</f>
        <v>200</v>
      </c>
      <c r="D461" s="11">
        <f ca="1">MIN(C461,Order_quantity)*Unit_price</f>
        <v>2000</v>
      </c>
      <c r="E461" s="11">
        <f>Order_quantity*Unit_cost</f>
        <v>1500</v>
      </c>
      <c r="F461" s="11">
        <f ca="1">MAX(Order_quantity-C461,0)*Unit_refund</f>
        <v>0</v>
      </c>
      <c r="G461" s="18">
        <f t="shared" ca="1" si="13"/>
        <v>500</v>
      </c>
      <c r="AA461" s="10"/>
    </row>
    <row r="462" spans="1:27" x14ac:dyDescent="0.45">
      <c r="A462" s="2">
        <v>442</v>
      </c>
      <c r="B462" s="17">
        <f t="shared" ca="1" si="12"/>
        <v>0.69517725825257104</v>
      </c>
      <c r="C462" s="2">
        <f ca="1">VLOOKUP(B462,LookupTable,2)</f>
        <v>200</v>
      </c>
      <c r="D462" s="11">
        <f ca="1">MIN(C462,Order_quantity)*Unit_price</f>
        <v>2000</v>
      </c>
      <c r="E462" s="11">
        <f>Order_quantity*Unit_cost</f>
        <v>1500</v>
      </c>
      <c r="F462" s="11">
        <f ca="1">MAX(Order_quantity-C462,0)*Unit_refund</f>
        <v>0</v>
      </c>
      <c r="G462" s="18">
        <f t="shared" ca="1" si="13"/>
        <v>500</v>
      </c>
      <c r="AA462" s="10"/>
    </row>
    <row r="463" spans="1:27" x14ac:dyDescent="0.45">
      <c r="A463" s="2">
        <v>443</v>
      </c>
      <c r="B463" s="17">
        <f t="shared" ca="1" si="12"/>
        <v>0.80130903472316461</v>
      </c>
      <c r="C463" s="2">
        <f ca="1">VLOOKUP(B463,LookupTable,2)</f>
        <v>250</v>
      </c>
      <c r="D463" s="11">
        <f ca="1">MIN(C463,Order_quantity)*Unit_price</f>
        <v>2000</v>
      </c>
      <c r="E463" s="11">
        <f>Order_quantity*Unit_cost</f>
        <v>1500</v>
      </c>
      <c r="F463" s="11">
        <f ca="1">MAX(Order_quantity-C463,0)*Unit_refund</f>
        <v>0</v>
      </c>
      <c r="G463" s="18">
        <f t="shared" ca="1" si="13"/>
        <v>500</v>
      </c>
      <c r="AA463" s="10"/>
    </row>
    <row r="464" spans="1:27" x14ac:dyDescent="0.45">
      <c r="A464" s="2">
        <v>444</v>
      </c>
      <c r="B464" s="17">
        <f t="shared" ca="1" si="12"/>
        <v>0.20180306637218492</v>
      </c>
      <c r="C464" s="2">
        <f ca="1">VLOOKUP(B464,LookupTable,2)</f>
        <v>100</v>
      </c>
      <c r="D464" s="11">
        <f ca="1">MIN(C464,Order_quantity)*Unit_price</f>
        <v>1000</v>
      </c>
      <c r="E464" s="11">
        <f>Order_quantity*Unit_cost</f>
        <v>1500</v>
      </c>
      <c r="F464" s="11">
        <f ca="1">MAX(Order_quantity-C464,0)*Unit_refund</f>
        <v>250</v>
      </c>
      <c r="G464" s="18">
        <f t="shared" ca="1" si="13"/>
        <v>-250</v>
      </c>
      <c r="AA464" s="10"/>
    </row>
    <row r="465" spans="1:27" x14ac:dyDescent="0.45">
      <c r="A465" s="2">
        <v>445</v>
      </c>
      <c r="B465" s="17">
        <f t="shared" ca="1" si="12"/>
        <v>0.81806728287711583</v>
      </c>
      <c r="C465" s="2">
        <f ca="1">VLOOKUP(B465,LookupTable,2)</f>
        <v>250</v>
      </c>
      <c r="D465" s="11">
        <f ca="1">MIN(C465,Order_quantity)*Unit_price</f>
        <v>2000</v>
      </c>
      <c r="E465" s="11">
        <f>Order_quantity*Unit_cost</f>
        <v>1500</v>
      </c>
      <c r="F465" s="11">
        <f ca="1">MAX(Order_quantity-C465,0)*Unit_refund</f>
        <v>0</v>
      </c>
      <c r="G465" s="18">
        <f t="shared" ca="1" si="13"/>
        <v>500</v>
      </c>
      <c r="AA465" s="10"/>
    </row>
    <row r="466" spans="1:27" x14ac:dyDescent="0.45">
      <c r="A466" s="2">
        <v>446</v>
      </c>
      <c r="B466" s="17">
        <f t="shared" ca="1" si="12"/>
        <v>0.50716760941497741</v>
      </c>
      <c r="C466" s="2">
        <f ca="1">VLOOKUP(B466,LookupTable,2)</f>
        <v>200</v>
      </c>
      <c r="D466" s="11">
        <f ca="1">MIN(C466,Order_quantity)*Unit_price</f>
        <v>2000</v>
      </c>
      <c r="E466" s="11">
        <f>Order_quantity*Unit_cost</f>
        <v>1500</v>
      </c>
      <c r="F466" s="11">
        <f ca="1">MAX(Order_quantity-C466,0)*Unit_refund</f>
        <v>0</v>
      </c>
      <c r="G466" s="18">
        <f t="shared" ca="1" si="13"/>
        <v>500</v>
      </c>
      <c r="AA466" s="10"/>
    </row>
    <row r="467" spans="1:27" x14ac:dyDescent="0.45">
      <c r="A467" s="2">
        <v>447</v>
      </c>
      <c r="B467" s="17">
        <f t="shared" ca="1" si="12"/>
        <v>0.74066432113006053</v>
      </c>
      <c r="C467" s="2">
        <f ca="1">VLOOKUP(B467,LookupTable,2)</f>
        <v>200</v>
      </c>
      <c r="D467" s="11">
        <f ca="1">MIN(C467,Order_quantity)*Unit_price</f>
        <v>2000</v>
      </c>
      <c r="E467" s="11">
        <f>Order_quantity*Unit_cost</f>
        <v>1500</v>
      </c>
      <c r="F467" s="11">
        <f ca="1">MAX(Order_quantity-C467,0)*Unit_refund</f>
        <v>0</v>
      </c>
      <c r="G467" s="18">
        <f t="shared" ca="1" si="13"/>
        <v>500</v>
      </c>
      <c r="AA467" s="10"/>
    </row>
    <row r="468" spans="1:27" x14ac:dyDescent="0.45">
      <c r="A468" s="2">
        <v>448</v>
      </c>
      <c r="B468" s="17">
        <f t="shared" ca="1" si="12"/>
        <v>0.44469723298006603</v>
      </c>
      <c r="C468" s="2">
        <f ca="1">VLOOKUP(B468,LookupTable,2)</f>
        <v>150</v>
      </c>
      <c r="D468" s="11">
        <f ca="1">MIN(C468,Order_quantity)*Unit_price</f>
        <v>1500</v>
      </c>
      <c r="E468" s="11">
        <f>Order_quantity*Unit_cost</f>
        <v>1500</v>
      </c>
      <c r="F468" s="11">
        <f ca="1">MAX(Order_quantity-C468,0)*Unit_refund</f>
        <v>125</v>
      </c>
      <c r="G468" s="18">
        <f t="shared" ca="1" si="13"/>
        <v>125</v>
      </c>
      <c r="AA468" s="10"/>
    </row>
    <row r="469" spans="1:27" x14ac:dyDescent="0.45">
      <c r="A469" s="2">
        <v>449</v>
      </c>
      <c r="B469" s="17">
        <f t="shared" ca="1" si="12"/>
        <v>0.32802672683955103</v>
      </c>
      <c r="C469" s="2">
        <f ca="1">VLOOKUP(B469,LookupTable,2)</f>
        <v>150</v>
      </c>
      <c r="D469" s="11">
        <f ca="1">MIN(C469,Order_quantity)*Unit_price</f>
        <v>1500</v>
      </c>
      <c r="E469" s="11">
        <f>Order_quantity*Unit_cost</f>
        <v>1500</v>
      </c>
      <c r="F469" s="11">
        <f ca="1">MAX(Order_quantity-C469,0)*Unit_refund</f>
        <v>125</v>
      </c>
      <c r="G469" s="18">
        <f t="shared" ca="1" si="13"/>
        <v>125</v>
      </c>
      <c r="AA469" s="10"/>
    </row>
    <row r="470" spans="1:27" x14ac:dyDescent="0.45">
      <c r="A470" s="2">
        <v>450</v>
      </c>
      <c r="B470" s="17">
        <f t="shared" ref="B470:B533" ca="1" si="14">RAND()</f>
        <v>0.23380257017037298</v>
      </c>
      <c r="C470" s="2">
        <f ca="1">VLOOKUP(B470,LookupTable,2)</f>
        <v>100</v>
      </c>
      <c r="D470" s="11">
        <f ca="1">MIN(C470,Order_quantity)*Unit_price</f>
        <v>1000</v>
      </c>
      <c r="E470" s="11">
        <f>Order_quantity*Unit_cost</f>
        <v>1500</v>
      </c>
      <c r="F470" s="11">
        <f ca="1">MAX(Order_quantity-C470,0)*Unit_refund</f>
        <v>250</v>
      </c>
      <c r="G470" s="18">
        <f t="shared" ref="G470:G533" ca="1" si="15">D470-E470+F470</f>
        <v>-250</v>
      </c>
      <c r="AA470" s="10"/>
    </row>
    <row r="471" spans="1:27" x14ac:dyDescent="0.45">
      <c r="A471" s="2">
        <v>451</v>
      </c>
      <c r="B471" s="17">
        <f t="shared" ca="1" si="14"/>
        <v>0.42661391258737291</v>
      </c>
      <c r="C471" s="2">
        <f ca="1">VLOOKUP(B471,LookupTable,2)</f>
        <v>150</v>
      </c>
      <c r="D471" s="11">
        <f ca="1">MIN(C471,Order_quantity)*Unit_price</f>
        <v>1500</v>
      </c>
      <c r="E471" s="11">
        <f>Order_quantity*Unit_cost</f>
        <v>1500</v>
      </c>
      <c r="F471" s="11">
        <f ca="1">MAX(Order_quantity-C471,0)*Unit_refund</f>
        <v>125</v>
      </c>
      <c r="G471" s="18">
        <f t="shared" ca="1" si="15"/>
        <v>125</v>
      </c>
      <c r="AA471" s="10"/>
    </row>
    <row r="472" spans="1:27" x14ac:dyDescent="0.45">
      <c r="A472" s="2">
        <v>452</v>
      </c>
      <c r="B472" s="17">
        <f t="shared" ca="1" si="14"/>
        <v>0.86812913429024929</v>
      </c>
      <c r="C472" s="2">
        <f ca="1">VLOOKUP(B472,LookupTable,2)</f>
        <v>250</v>
      </c>
      <c r="D472" s="11">
        <f ca="1">MIN(C472,Order_quantity)*Unit_price</f>
        <v>2000</v>
      </c>
      <c r="E472" s="11">
        <f>Order_quantity*Unit_cost</f>
        <v>1500</v>
      </c>
      <c r="F472" s="11">
        <f ca="1">MAX(Order_quantity-C472,0)*Unit_refund</f>
        <v>0</v>
      </c>
      <c r="G472" s="18">
        <f t="shared" ca="1" si="15"/>
        <v>500</v>
      </c>
      <c r="AA472" s="10"/>
    </row>
    <row r="473" spans="1:27" x14ac:dyDescent="0.45">
      <c r="A473" s="2">
        <v>453</v>
      </c>
      <c r="B473" s="17">
        <f t="shared" ca="1" si="14"/>
        <v>0.28715746269342102</v>
      </c>
      <c r="C473" s="2">
        <f ca="1">VLOOKUP(B473,LookupTable,2)</f>
        <v>100</v>
      </c>
      <c r="D473" s="11">
        <f ca="1">MIN(C473,Order_quantity)*Unit_price</f>
        <v>1000</v>
      </c>
      <c r="E473" s="11">
        <f>Order_quantity*Unit_cost</f>
        <v>1500</v>
      </c>
      <c r="F473" s="11">
        <f ca="1">MAX(Order_quantity-C473,0)*Unit_refund</f>
        <v>250</v>
      </c>
      <c r="G473" s="18">
        <f t="shared" ca="1" si="15"/>
        <v>-250</v>
      </c>
      <c r="AA473" s="10"/>
    </row>
    <row r="474" spans="1:27" x14ac:dyDescent="0.45">
      <c r="A474" s="2">
        <v>454</v>
      </c>
      <c r="B474" s="17">
        <f t="shared" ca="1" si="14"/>
        <v>0.19304443850022845</v>
      </c>
      <c r="C474" s="2">
        <f ca="1">VLOOKUP(B474,LookupTable,2)</f>
        <v>100</v>
      </c>
      <c r="D474" s="11">
        <f ca="1">MIN(C474,Order_quantity)*Unit_price</f>
        <v>1000</v>
      </c>
      <c r="E474" s="11">
        <f>Order_quantity*Unit_cost</f>
        <v>1500</v>
      </c>
      <c r="F474" s="11">
        <f ca="1">MAX(Order_quantity-C474,0)*Unit_refund</f>
        <v>250</v>
      </c>
      <c r="G474" s="18">
        <f t="shared" ca="1" si="15"/>
        <v>-250</v>
      </c>
      <c r="AA474" s="10"/>
    </row>
    <row r="475" spans="1:27" x14ac:dyDescent="0.45">
      <c r="A475" s="2">
        <v>455</v>
      </c>
      <c r="B475" s="17">
        <f t="shared" ca="1" si="14"/>
        <v>0.61093187180432096</v>
      </c>
      <c r="C475" s="2">
        <f ca="1">VLOOKUP(B475,LookupTable,2)</f>
        <v>200</v>
      </c>
      <c r="D475" s="11">
        <f ca="1">MIN(C475,Order_quantity)*Unit_price</f>
        <v>2000</v>
      </c>
      <c r="E475" s="11">
        <f>Order_quantity*Unit_cost</f>
        <v>1500</v>
      </c>
      <c r="F475" s="11">
        <f ca="1">MAX(Order_quantity-C475,0)*Unit_refund</f>
        <v>0</v>
      </c>
      <c r="G475" s="18">
        <f t="shared" ca="1" si="15"/>
        <v>500</v>
      </c>
      <c r="AA475" s="10"/>
    </row>
    <row r="476" spans="1:27" x14ac:dyDescent="0.45">
      <c r="A476" s="2">
        <v>456</v>
      </c>
      <c r="B476" s="17">
        <f t="shared" ca="1" si="14"/>
        <v>0.4287519738603639</v>
      </c>
      <c r="C476" s="2">
        <f ca="1">VLOOKUP(B476,LookupTable,2)</f>
        <v>150</v>
      </c>
      <c r="D476" s="11">
        <f ca="1">MIN(C476,Order_quantity)*Unit_price</f>
        <v>1500</v>
      </c>
      <c r="E476" s="11">
        <f>Order_quantity*Unit_cost</f>
        <v>1500</v>
      </c>
      <c r="F476" s="11">
        <f ca="1">MAX(Order_quantity-C476,0)*Unit_refund</f>
        <v>125</v>
      </c>
      <c r="G476" s="18">
        <f t="shared" ca="1" si="15"/>
        <v>125</v>
      </c>
      <c r="AA476" s="10"/>
    </row>
    <row r="477" spans="1:27" x14ac:dyDescent="0.45">
      <c r="A477" s="2">
        <v>457</v>
      </c>
      <c r="B477" s="17">
        <f t="shared" ca="1" si="14"/>
        <v>0.41818998044622524</v>
      </c>
      <c r="C477" s="2">
        <f ca="1">VLOOKUP(B477,LookupTable,2)</f>
        <v>150</v>
      </c>
      <c r="D477" s="11">
        <f ca="1">MIN(C477,Order_quantity)*Unit_price</f>
        <v>1500</v>
      </c>
      <c r="E477" s="11">
        <f>Order_quantity*Unit_cost</f>
        <v>1500</v>
      </c>
      <c r="F477" s="11">
        <f ca="1">MAX(Order_quantity-C477,0)*Unit_refund</f>
        <v>125</v>
      </c>
      <c r="G477" s="18">
        <f t="shared" ca="1" si="15"/>
        <v>125</v>
      </c>
      <c r="AA477" s="10"/>
    </row>
    <row r="478" spans="1:27" x14ac:dyDescent="0.45">
      <c r="A478" s="2">
        <v>458</v>
      </c>
      <c r="B478" s="17">
        <f t="shared" ca="1" si="14"/>
        <v>0.73788056650443923</v>
      </c>
      <c r="C478" s="2">
        <f ca="1">VLOOKUP(B478,LookupTable,2)</f>
        <v>200</v>
      </c>
      <c r="D478" s="11">
        <f ca="1">MIN(C478,Order_quantity)*Unit_price</f>
        <v>2000</v>
      </c>
      <c r="E478" s="11">
        <f>Order_quantity*Unit_cost</f>
        <v>1500</v>
      </c>
      <c r="F478" s="11">
        <f ca="1">MAX(Order_quantity-C478,0)*Unit_refund</f>
        <v>0</v>
      </c>
      <c r="G478" s="18">
        <f t="shared" ca="1" si="15"/>
        <v>500</v>
      </c>
      <c r="AA478" s="10"/>
    </row>
    <row r="479" spans="1:27" x14ac:dyDescent="0.45">
      <c r="A479" s="2">
        <v>459</v>
      </c>
      <c r="B479" s="17">
        <f t="shared" ca="1" si="14"/>
        <v>0.54337637304179143</v>
      </c>
      <c r="C479" s="2">
        <f ca="1">VLOOKUP(B479,LookupTable,2)</f>
        <v>200</v>
      </c>
      <c r="D479" s="11">
        <f ca="1">MIN(C479,Order_quantity)*Unit_price</f>
        <v>2000</v>
      </c>
      <c r="E479" s="11">
        <f>Order_quantity*Unit_cost</f>
        <v>1500</v>
      </c>
      <c r="F479" s="11">
        <f ca="1">MAX(Order_quantity-C479,0)*Unit_refund</f>
        <v>0</v>
      </c>
      <c r="G479" s="18">
        <f t="shared" ca="1" si="15"/>
        <v>500</v>
      </c>
      <c r="AA479" s="10"/>
    </row>
    <row r="480" spans="1:27" x14ac:dyDescent="0.45">
      <c r="A480" s="2">
        <v>460</v>
      </c>
      <c r="B480" s="17">
        <f t="shared" ca="1" si="14"/>
        <v>0.72398080950900101</v>
      </c>
      <c r="C480" s="2">
        <f ca="1">VLOOKUP(B480,LookupTable,2)</f>
        <v>200</v>
      </c>
      <c r="D480" s="11">
        <f ca="1">MIN(C480,Order_quantity)*Unit_price</f>
        <v>2000</v>
      </c>
      <c r="E480" s="11">
        <f>Order_quantity*Unit_cost</f>
        <v>1500</v>
      </c>
      <c r="F480" s="11">
        <f ca="1">MAX(Order_quantity-C480,0)*Unit_refund</f>
        <v>0</v>
      </c>
      <c r="G480" s="18">
        <f t="shared" ca="1" si="15"/>
        <v>500</v>
      </c>
      <c r="AA480" s="10"/>
    </row>
    <row r="481" spans="1:27" x14ac:dyDescent="0.45">
      <c r="A481" s="2">
        <v>461</v>
      </c>
      <c r="B481" s="17">
        <f t="shared" ca="1" si="14"/>
        <v>0.92363475417516083</v>
      </c>
      <c r="C481" s="2">
        <f ca="1">VLOOKUP(B481,LookupTable,2)</f>
        <v>250</v>
      </c>
      <c r="D481" s="11">
        <f ca="1">MIN(C481,Order_quantity)*Unit_price</f>
        <v>2000</v>
      </c>
      <c r="E481" s="11">
        <f>Order_quantity*Unit_cost</f>
        <v>1500</v>
      </c>
      <c r="F481" s="11">
        <f ca="1">MAX(Order_quantity-C481,0)*Unit_refund</f>
        <v>0</v>
      </c>
      <c r="G481" s="18">
        <f t="shared" ca="1" si="15"/>
        <v>500</v>
      </c>
      <c r="AA481" s="10"/>
    </row>
    <row r="482" spans="1:27" x14ac:dyDescent="0.45">
      <c r="A482" s="2">
        <v>462</v>
      </c>
      <c r="B482" s="17">
        <f t="shared" ca="1" si="14"/>
        <v>0.25566597507593158</v>
      </c>
      <c r="C482" s="2">
        <f ca="1">VLOOKUP(B482,LookupTable,2)</f>
        <v>100</v>
      </c>
      <c r="D482" s="11">
        <f ca="1">MIN(C482,Order_quantity)*Unit_price</f>
        <v>1000</v>
      </c>
      <c r="E482" s="11">
        <f>Order_quantity*Unit_cost</f>
        <v>1500</v>
      </c>
      <c r="F482" s="11">
        <f ca="1">MAX(Order_quantity-C482,0)*Unit_refund</f>
        <v>250</v>
      </c>
      <c r="G482" s="18">
        <f t="shared" ca="1" si="15"/>
        <v>-250</v>
      </c>
      <c r="AA482" s="10"/>
    </row>
    <row r="483" spans="1:27" x14ac:dyDescent="0.45">
      <c r="A483" s="2">
        <v>463</v>
      </c>
      <c r="B483" s="17">
        <f t="shared" ca="1" si="14"/>
        <v>0.55810159482246136</v>
      </c>
      <c r="C483" s="2">
        <f ca="1">VLOOKUP(B483,LookupTable,2)</f>
        <v>200</v>
      </c>
      <c r="D483" s="11">
        <f ca="1">MIN(C483,Order_quantity)*Unit_price</f>
        <v>2000</v>
      </c>
      <c r="E483" s="11">
        <f>Order_quantity*Unit_cost</f>
        <v>1500</v>
      </c>
      <c r="F483" s="11">
        <f ca="1">MAX(Order_quantity-C483,0)*Unit_refund</f>
        <v>0</v>
      </c>
      <c r="G483" s="18">
        <f t="shared" ca="1" si="15"/>
        <v>500</v>
      </c>
      <c r="AA483" s="10"/>
    </row>
    <row r="484" spans="1:27" x14ac:dyDescent="0.45">
      <c r="A484" s="2">
        <v>464</v>
      </c>
      <c r="B484" s="17">
        <f t="shared" ca="1" si="14"/>
        <v>0.27201806376070581</v>
      </c>
      <c r="C484" s="2">
        <f ca="1">VLOOKUP(B484,LookupTable,2)</f>
        <v>100</v>
      </c>
      <c r="D484" s="11">
        <f ca="1">MIN(C484,Order_quantity)*Unit_price</f>
        <v>1000</v>
      </c>
      <c r="E484" s="11">
        <f>Order_quantity*Unit_cost</f>
        <v>1500</v>
      </c>
      <c r="F484" s="11">
        <f ca="1">MAX(Order_quantity-C484,0)*Unit_refund</f>
        <v>250</v>
      </c>
      <c r="G484" s="18">
        <f t="shared" ca="1" si="15"/>
        <v>-250</v>
      </c>
      <c r="AA484" s="10"/>
    </row>
    <row r="485" spans="1:27" x14ac:dyDescent="0.45">
      <c r="A485" s="2">
        <v>465</v>
      </c>
      <c r="B485" s="17">
        <f t="shared" ca="1" si="14"/>
        <v>1.1912812245876703E-3</v>
      </c>
      <c r="C485" s="2">
        <f ca="1">VLOOKUP(B485,LookupTable,2)</f>
        <v>100</v>
      </c>
      <c r="D485" s="11">
        <f ca="1">MIN(C485,Order_quantity)*Unit_price</f>
        <v>1000</v>
      </c>
      <c r="E485" s="11">
        <f>Order_quantity*Unit_cost</f>
        <v>1500</v>
      </c>
      <c r="F485" s="11">
        <f ca="1">MAX(Order_quantity-C485,0)*Unit_refund</f>
        <v>250</v>
      </c>
      <c r="G485" s="18">
        <f t="shared" ca="1" si="15"/>
        <v>-250</v>
      </c>
      <c r="AA485" s="10"/>
    </row>
    <row r="486" spans="1:27" x14ac:dyDescent="0.45">
      <c r="A486" s="2">
        <v>466</v>
      </c>
      <c r="B486" s="17">
        <f t="shared" ca="1" si="14"/>
        <v>0.60404398924231917</v>
      </c>
      <c r="C486" s="2">
        <f ca="1">VLOOKUP(B486,LookupTable,2)</f>
        <v>200</v>
      </c>
      <c r="D486" s="11">
        <f ca="1">MIN(C486,Order_quantity)*Unit_price</f>
        <v>2000</v>
      </c>
      <c r="E486" s="11">
        <f>Order_quantity*Unit_cost</f>
        <v>1500</v>
      </c>
      <c r="F486" s="11">
        <f ca="1">MAX(Order_quantity-C486,0)*Unit_refund</f>
        <v>0</v>
      </c>
      <c r="G486" s="18">
        <f t="shared" ca="1" si="15"/>
        <v>500</v>
      </c>
      <c r="AA486" s="10"/>
    </row>
    <row r="487" spans="1:27" x14ac:dyDescent="0.45">
      <c r="A487" s="2">
        <v>467</v>
      </c>
      <c r="B487" s="17">
        <f t="shared" ca="1" si="14"/>
        <v>0.16468148026085305</v>
      </c>
      <c r="C487" s="2">
        <f ca="1">VLOOKUP(B487,LookupTable,2)</f>
        <v>100</v>
      </c>
      <c r="D487" s="11">
        <f ca="1">MIN(C487,Order_quantity)*Unit_price</f>
        <v>1000</v>
      </c>
      <c r="E487" s="11">
        <f>Order_quantity*Unit_cost</f>
        <v>1500</v>
      </c>
      <c r="F487" s="11">
        <f ca="1">MAX(Order_quantity-C487,0)*Unit_refund</f>
        <v>250</v>
      </c>
      <c r="G487" s="18">
        <f t="shared" ca="1" si="15"/>
        <v>-250</v>
      </c>
      <c r="AA487" s="10"/>
    </row>
    <row r="488" spans="1:27" x14ac:dyDescent="0.45">
      <c r="A488" s="2">
        <v>468</v>
      </c>
      <c r="B488" s="17">
        <f t="shared" ca="1" si="14"/>
        <v>0.30341192192483446</v>
      </c>
      <c r="C488" s="2">
        <f ca="1">VLOOKUP(B488,LookupTable,2)</f>
        <v>150</v>
      </c>
      <c r="D488" s="11">
        <f ca="1">MIN(C488,Order_quantity)*Unit_price</f>
        <v>1500</v>
      </c>
      <c r="E488" s="11">
        <f>Order_quantity*Unit_cost</f>
        <v>1500</v>
      </c>
      <c r="F488" s="11">
        <f ca="1">MAX(Order_quantity-C488,0)*Unit_refund</f>
        <v>125</v>
      </c>
      <c r="G488" s="18">
        <f t="shared" ca="1" si="15"/>
        <v>125</v>
      </c>
      <c r="AA488" s="10"/>
    </row>
    <row r="489" spans="1:27" x14ac:dyDescent="0.45">
      <c r="A489" s="2">
        <v>469</v>
      </c>
      <c r="B489" s="17">
        <f t="shared" ca="1" si="14"/>
        <v>0.21854364036310325</v>
      </c>
      <c r="C489" s="2">
        <f ca="1">VLOOKUP(B489,LookupTable,2)</f>
        <v>100</v>
      </c>
      <c r="D489" s="11">
        <f ca="1">MIN(C489,Order_quantity)*Unit_price</f>
        <v>1000</v>
      </c>
      <c r="E489" s="11">
        <f>Order_quantity*Unit_cost</f>
        <v>1500</v>
      </c>
      <c r="F489" s="11">
        <f ca="1">MAX(Order_quantity-C489,0)*Unit_refund</f>
        <v>250</v>
      </c>
      <c r="G489" s="18">
        <f t="shared" ca="1" si="15"/>
        <v>-250</v>
      </c>
      <c r="AA489" s="10"/>
    </row>
    <row r="490" spans="1:27" x14ac:dyDescent="0.45">
      <c r="A490" s="2">
        <v>470</v>
      </c>
      <c r="B490" s="17">
        <f t="shared" ca="1" si="14"/>
        <v>0.8888836674693289</v>
      </c>
      <c r="C490" s="2">
        <f ca="1">VLOOKUP(B490,LookupTable,2)</f>
        <v>250</v>
      </c>
      <c r="D490" s="11">
        <f ca="1">MIN(C490,Order_quantity)*Unit_price</f>
        <v>2000</v>
      </c>
      <c r="E490" s="11">
        <f>Order_quantity*Unit_cost</f>
        <v>1500</v>
      </c>
      <c r="F490" s="11">
        <f ca="1">MAX(Order_quantity-C490,0)*Unit_refund</f>
        <v>0</v>
      </c>
      <c r="G490" s="18">
        <f t="shared" ca="1" si="15"/>
        <v>500</v>
      </c>
      <c r="AA490" s="10"/>
    </row>
    <row r="491" spans="1:27" x14ac:dyDescent="0.45">
      <c r="A491" s="2">
        <v>471</v>
      </c>
      <c r="B491" s="17">
        <f t="shared" ca="1" si="14"/>
        <v>0.7686641584442705</v>
      </c>
      <c r="C491" s="2">
        <f ca="1">VLOOKUP(B491,LookupTable,2)</f>
        <v>200</v>
      </c>
      <c r="D491" s="11">
        <f ca="1">MIN(C491,Order_quantity)*Unit_price</f>
        <v>2000</v>
      </c>
      <c r="E491" s="11">
        <f>Order_quantity*Unit_cost</f>
        <v>1500</v>
      </c>
      <c r="F491" s="11">
        <f ca="1">MAX(Order_quantity-C491,0)*Unit_refund</f>
        <v>0</v>
      </c>
      <c r="G491" s="18">
        <f t="shared" ca="1" si="15"/>
        <v>500</v>
      </c>
      <c r="AA491" s="10"/>
    </row>
    <row r="492" spans="1:27" x14ac:dyDescent="0.45">
      <c r="A492" s="2">
        <v>472</v>
      </c>
      <c r="B492" s="17">
        <f t="shared" ca="1" si="14"/>
        <v>0.65786055960397105</v>
      </c>
      <c r="C492" s="2">
        <f ca="1">VLOOKUP(B492,LookupTable,2)</f>
        <v>200</v>
      </c>
      <c r="D492" s="11">
        <f ca="1">MIN(C492,Order_quantity)*Unit_price</f>
        <v>2000</v>
      </c>
      <c r="E492" s="11">
        <f>Order_quantity*Unit_cost</f>
        <v>1500</v>
      </c>
      <c r="F492" s="11">
        <f ca="1">MAX(Order_quantity-C492,0)*Unit_refund</f>
        <v>0</v>
      </c>
      <c r="G492" s="18">
        <f t="shared" ca="1" si="15"/>
        <v>500</v>
      </c>
      <c r="AA492" s="10"/>
    </row>
    <row r="493" spans="1:27" x14ac:dyDescent="0.45">
      <c r="A493" s="2">
        <v>473</v>
      </c>
      <c r="B493" s="17">
        <f t="shared" ca="1" si="14"/>
        <v>0.47859487724137106</v>
      </c>
      <c r="C493" s="2">
        <f ca="1">VLOOKUP(B493,LookupTable,2)</f>
        <v>150</v>
      </c>
      <c r="D493" s="11">
        <f ca="1">MIN(C493,Order_quantity)*Unit_price</f>
        <v>1500</v>
      </c>
      <c r="E493" s="11">
        <f>Order_quantity*Unit_cost</f>
        <v>1500</v>
      </c>
      <c r="F493" s="11">
        <f ca="1">MAX(Order_quantity-C493,0)*Unit_refund</f>
        <v>125</v>
      </c>
      <c r="G493" s="18">
        <f t="shared" ca="1" si="15"/>
        <v>125</v>
      </c>
      <c r="AA493" s="10"/>
    </row>
    <row r="494" spans="1:27" x14ac:dyDescent="0.45">
      <c r="A494" s="2">
        <v>474</v>
      </c>
      <c r="B494" s="17">
        <f t="shared" ca="1" si="14"/>
        <v>0.6951910476512142</v>
      </c>
      <c r="C494" s="2">
        <f ca="1">VLOOKUP(B494,LookupTable,2)</f>
        <v>200</v>
      </c>
      <c r="D494" s="11">
        <f ca="1">MIN(C494,Order_quantity)*Unit_price</f>
        <v>2000</v>
      </c>
      <c r="E494" s="11">
        <f>Order_quantity*Unit_cost</f>
        <v>1500</v>
      </c>
      <c r="F494" s="11">
        <f ca="1">MAX(Order_quantity-C494,0)*Unit_refund</f>
        <v>0</v>
      </c>
      <c r="G494" s="18">
        <f t="shared" ca="1" si="15"/>
        <v>500</v>
      </c>
      <c r="AA494" s="10"/>
    </row>
    <row r="495" spans="1:27" x14ac:dyDescent="0.45">
      <c r="A495" s="2">
        <v>475</v>
      </c>
      <c r="B495" s="17">
        <f t="shared" ca="1" si="14"/>
        <v>0.95749533981723012</v>
      </c>
      <c r="C495" s="2">
        <f ca="1">VLOOKUP(B495,LookupTable,2)</f>
        <v>300</v>
      </c>
      <c r="D495" s="11">
        <f ca="1">MIN(C495,Order_quantity)*Unit_price</f>
        <v>2000</v>
      </c>
      <c r="E495" s="11">
        <f>Order_quantity*Unit_cost</f>
        <v>1500</v>
      </c>
      <c r="F495" s="11">
        <f ca="1">MAX(Order_quantity-C495,0)*Unit_refund</f>
        <v>0</v>
      </c>
      <c r="G495" s="18">
        <f t="shared" ca="1" si="15"/>
        <v>500</v>
      </c>
      <c r="AA495" s="10"/>
    </row>
    <row r="496" spans="1:27" x14ac:dyDescent="0.45">
      <c r="A496" s="2">
        <v>476</v>
      </c>
      <c r="B496" s="17">
        <f t="shared" ca="1" si="14"/>
        <v>2.3341313676664588E-2</v>
      </c>
      <c r="C496" s="2">
        <f ca="1">VLOOKUP(B496,LookupTable,2)</f>
        <v>100</v>
      </c>
      <c r="D496" s="11">
        <f ca="1">MIN(C496,Order_quantity)*Unit_price</f>
        <v>1000</v>
      </c>
      <c r="E496" s="11">
        <f>Order_quantity*Unit_cost</f>
        <v>1500</v>
      </c>
      <c r="F496" s="11">
        <f ca="1">MAX(Order_quantity-C496,0)*Unit_refund</f>
        <v>250</v>
      </c>
      <c r="G496" s="18">
        <f t="shared" ca="1" si="15"/>
        <v>-250</v>
      </c>
      <c r="AA496" s="10"/>
    </row>
    <row r="497" spans="1:27" x14ac:dyDescent="0.45">
      <c r="A497" s="2">
        <v>477</v>
      </c>
      <c r="B497" s="17">
        <f t="shared" ca="1" si="14"/>
        <v>0.54682855784652307</v>
      </c>
      <c r="C497" s="2">
        <f ca="1">VLOOKUP(B497,LookupTable,2)</f>
        <v>200</v>
      </c>
      <c r="D497" s="11">
        <f ca="1">MIN(C497,Order_quantity)*Unit_price</f>
        <v>2000</v>
      </c>
      <c r="E497" s="11">
        <f>Order_quantity*Unit_cost</f>
        <v>1500</v>
      </c>
      <c r="F497" s="11">
        <f ca="1">MAX(Order_quantity-C497,0)*Unit_refund</f>
        <v>0</v>
      </c>
      <c r="G497" s="18">
        <f t="shared" ca="1" si="15"/>
        <v>500</v>
      </c>
      <c r="AA497" s="10"/>
    </row>
    <row r="498" spans="1:27" x14ac:dyDescent="0.45">
      <c r="A498" s="2">
        <v>478</v>
      </c>
      <c r="B498" s="17">
        <f t="shared" ca="1" si="14"/>
        <v>0.63072853512833293</v>
      </c>
      <c r="C498" s="2">
        <f ca="1">VLOOKUP(B498,LookupTable,2)</f>
        <v>200</v>
      </c>
      <c r="D498" s="11">
        <f ca="1">MIN(C498,Order_quantity)*Unit_price</f>
        <v>2000</v>
      </c>
      <c r="E498" s="11">
        <f>Order_quantity*Unit_cost</f>
        <v>1500</v>
      </c>
      <c r="F498" s="11">
        <f ca="1">MAX(Order_quantity-C498,0)*Unit_refund</f>
        <v>0</v>
      </c>
      <c r="G498" s="18">
        <f t="shared" ca="1" si="15"/>
        <v>500</v>
      </c>
      <c r="AA498" s="10"/>
    </row>
    <row r="499" spans="1:27" x14ac:dyDescent="0.45">
      <c r="A499" s="2">
        <v>479</v>
      </c>
      <c r="B499" s="17">
        <f t="shared" ca="1" si="14"/>
        <v>0.38442073520423936</v>
      </c>
      <c r="C499" s="2">
        <f ca="1">VLOOKUP(B499,LookupTable,2)</f>
        <v>150</v>
      </c>
      <c r="D499" s="11">
        <f ca="1">MIN(C499,Order_quantity)*Unit_price</f>
        <v>1500</v>
      </c>
      <c r="E499" s="11">
        <f>Order_quantity*Unit_cost</f>
        <v>1500</v>
      </c>
      <c r="F499" s="11">
        <f ca="1">MAX(Order_quantity-C499,0)*Unit_refund</f>
        <v>125</v>
      </c>
      <c r="G499" s="18">
        <f t="shared" ca="1" si="15"/>
        <v>125</v>
      </c>
      <c r="AA499" s="10"/>
    </row>
    <row r="500" spans="1:27" x14ac:dyDescent="0.45">
      <c r="A500" s="2">
        <v>480</v>
      </c>
      <c r="B500" s="17">
        <f t="shared" ca="1" si="14"/>
        <v>0.38686157345054328</v>
      </c>
      <c r="C500" s="2">
        <f ca="1">VLOOKUP(B500,LookupTable,2)</f>
        <v>150</v>
      </c>
      <c r="D500" s="11">
        <f ca="1">MIN(C500,Order_quantity)*Unit_price</f>
        <v>1500</v>
      </c>
      <c r="E500" s="11">
        <f>Order_quantity*Unit_cost</f>
        <v>1500</v>
      </c>
      <c r="F500" s="11">
        <f ca="1">MAX(Order_quantity-C500,0)*Unit_refund</f>
        <v>125</v>
      </c>
      <c r="G500" s="18">
        <f t="shared" ca="1" si="15"/>
        <v>125</v>
      </c>
      <c r="AA500" s="10"/>
    </row>
    <row r="501" spans="1:27" x14ac:dyDescent="0.45">
      <c r="A501" s="2">
        <v>481</v>
      </c>
      <c r="B501" s="17">
        <f t="shared" ca="1" si="14"/>
        <v>1.2826344556686853E-2</v>
      </c>
      <c r="C501" s="2">
        <f ca="1">VLOOKUP(B501,LookupTable,2)</f>
        <v>100</v>
      </c>
      <c r="D501" s="11">
        <f ca="1">MIN(C501,Order_quantity)*Unit_price</f>
        <v>1000</v>
      </c>
      <c r="E501" s="11">
        <f>Order_quantity*Unit_cost</f>
        <v>1500</v>
      </c>
      <c r="F501" s="11">
        <f ca="1">MAX(Order_quantity-C501,0)*Unit_refund</f>
        <v>250</v>
      </c>
      <c r="G501" s="18">
        <f t="shared" ca="1" si="15"/>
        <v>-250</v>
      </c>
      <c r="AA501" s="10"/>
    </row>
    <row r="502" spans="1:27" x14ac:dyDescent="0.45">
      <c r="A502" s="2">
        <v>482</v>
      </c>
      <c r="B502" s="17">
        <f t="shared" ca="1" si="14"/>
        <v>6.1782966144914964E-2</v>
      </c>
      <c r="C502" s="2">
        <f ca="1">VLOOKUP(B502,LookupTable,2)</f>
        <v>100</v>
      </c>
      <c r="D502" s="11">
        <f ca="1">MIN(C502,Order_quantity)*Unit_price</f>
        <v>1000</v>
      </c>
      <c r="E502" s="11">
        <f>Order_quantity*Unit_cost</f>
        <v>1500</v>
      </c>
      <c r="F502" s="11">
        <f ca="1">MAX(Order_quantity-C502,0)*Unit_refund</f>
        <v>250</v>
      </c>
      <c r="G502" s="18">
        <f t="shared" ca="1" si="15"/>
        <v>-250</v>
      </c>
      <c r="AA502" s="10"/>
    </row>
    <row r="503" spans="1:27" x14ac:dyDescent="0.45">
      <c r="A503" s="2">
        <v>483</v>
      </c>
      <c r="B503" s="17">
        <f t="shared" ca="1" si="14"/>
        <v>4.7427871993396153E-2</v>
      </c>
      <c r="C503" s="2">
        <f ca="1">VLOOKUP(B503,LookupTable,2)</f>
        <v>100</v>
      </c>
      <c r="D503" s="11">
        <f ca="1">MIN(C503,Order_quantity)*Unit_price</f>
        <v>1000</v>
      </c>
      <c r="E503" s="11">
        <f>Order_quantity*Unit_cost</f>
        <v>1500</v>
      </c>
      <c r="F503" s="11">
        <f ca="1">MAX(Order_quantity-C503,0)*Unit_refund</f>
        <v>250</v>
      </c>
      <c r="G503" s="18">
        <f t="shared" ca="1" si="15"/>
        <v>-250</v>
      </c>
      <c r="AA503" s="10"/>
    </row>
    <row r="504" spans="1:27" x14ac:dyDescent="0.45">
      <c r="A504" s="2">
        <v>484</v>
      </c>
      <c r="B504" s="17">
        <f t="shared" ca="1" si="14"/>
        <v>0.95004228446392969</v>
      </c>
      <c r="C504" s="2">
        <f ca="1">VLOOKUP(B504,LookupTable,2)</f>
        <v>300</v>
      </c>
      <c r="D504" s="11">
        <f ca="1">MIN(C504,Order_quantity)*Unit_price</f>
        <v>2000</v>
      </c>
      <c r="E504" s="11">
        <f>Order_quantity*Unit_cost</f>
        <v>1500</v>
      </c>
      <c r="F504" s="11">
        <f ca="1">MAX(Order_quantity-C504,0)*Unit_refund</f>
        <v>0</v>
      </c>
      <c r="G504" s="18">
        <f t="shared" ca="1" si="15"/>
        <v>500</v>
      </c>
      <c r="AA504" s="10"/>
    </row>
    <row r="505" spans="1:27" x14ac:dyDescent="0.45">
      <c r="A505" s="2">
        <v>485</v>
      </c>
      <c r="B505" s="17">
        <f t="shared" ca="1" si="14"/>
        <v>0.79790175457266077</v>
      </c>
      <c r="C505" s="2">
        <f ca="1">VLOOKUP(B505,LookupTable,2)</f>
        <v>200</v>
      </c>
      <c r="D505" s="11">
        <f ca="1">MIN(C505,Order_quantity)*Unit_price</f>
        <v>2000</v>
      </c>
      <c r="E505" s="11">
        <f>Order_quantity*Unit_cost</f>
        <v>1500</v>
      </c>
      <c r="F505" s="11">
        <f ca="1">MAX(Order_quantity-C505,0)*Unit_refund</f>
        <v>0</v>
      </c>
      <c r="G505" s="18">
        <f t="shared" ca="1" si="15"/>
        <v>500</v>
      </c>
      <c r="AA505" s="10"/>
    </row>
    <row r="506" spans="1:27" x14ac:dyDescent="0.45">
      <c r="A506" s="2">
        <v>486</v>
      </c>
      <c r="B506" s="17">
        <f t="shared" ca="1" si="14"/>
        <v>0.81412795244498803</v>
      </c>
      <c r="C506" s="2">
        <f ca="1">VLOOKUP(B506,LookupTable,2)</f>
        <v>250</v>
      </c>
      <c r="D506" s="11">
        <f ca="1">MIN(C506,Order_quantity)*Unit_price</f>
        <v>2000</v>
      </c>
      <c r="E506" s="11">
        <f>Order_quantity*Unit_cost</f>
        <v>1500</v>
      </c>
      <c r="F506" s="11">
        <f ca="1">MAX(Order_quantity-C506,0)*Unit_refund</f>
        <v>0</v>
      </c>
      <c r="G506" s="18">
        <f t="shared" ca="1" si="15"/>
        <v>500</v>
      </c>
      <c r="AA506" s="10"/>
    </row>
    <row r="507" spans="1:27" x14ac:dyDescent="0.45">
      <c r="A507" s="2">
        <v>487</v>
      </c>
      <c r="B507" s="17">
        <f t="shared" ca="1" si="14"/>
        <v>0.90181237344636422</v>
      </c>
      <c r="C507" s="2">
        <f ca="1">VLOOKUP(B507,LookupTable,2)</f>
        <v>250</v>
      </c>
      <c r="D507" s="11">
        <f ca="1">MIN(C507,Order_quantity)*Unit_price</f>
        <v>2000</v>
      </c>
      <c r="E507" s="11">
        <f>Order_quantity*Unit_cost</f>
        <v>1500</v>
      </c>
      <c r="F507" s="11">
        <f ca="1">MAX(Order_quantity-C507,0)*Unit_refund</f>
        <v>0</v>
      </c>
      <c r="G507" s="18">
        <f t="shared" ca="1" si="15"/>
        <v>500</v>
      </c>
      <c r="AA507" s="10"/>
    </row>
    <row r="508" spans="1:27" x14ac:dyDescent="0.45">
      <c r="A508" s="2">
        <v>488</v>
      </c>
      <c r="B508" s="17">
        <f t="shared" ca="1" si="14"/>
        <v>0.22318991565586044</v>
      </c>
      <c r="C508" s="2">
        <f ca="1">VLOOKUP(B508,LookupTable,2)</f>
        <v>100</v>
      </c>
      <c r="D508" s="11">
        <f ca="1">MIN(C508,Order_quantity)*Unit_price</f>
        <v>1000</v>
      </c>
      <c r="E508" s="11">
        <f>Order_quantity*Unit_cost</f>
        <v>1500</v>
      </c>
      <c r="F508" s="11">
        <f ca="1">MAX(Order_quantity-C508,0)*Unit_refund</f>
        <v>250</v>
      </c>
      <c r="G508" s="18">
        <f t="shared" ca="1" si="15"/>
        <v>-250</v>
      </c>
      <c r="AA508" s="10"/>
    </row>
    <row r="509" spans="1:27" x14ac:dyDescent="0.45">
      <c r="A509" s="2">
        <v>489</v>
      </c>
      <c r="B509" s="17">
        <f t="shared" ca="1" si="14"/>
        <v>0.90334250746165434</v>
      </c>
      <c r="C509" s="2">
        <f ca="1">VLOOKUP(B509,LookupTable,2)</f>
        <v>250</v>
      </c>
      <c r="D509" s="11">
        <f ca="1">MIN(C509,Order_quantity)*Unit_price</f>
        <v>2000</v>
      </c>
      <c r="E509" s="11">
        <f>Order_quantity*Unit_cost</f>
        <v>1500</v>
      </c>
      <c r="F509" s="11">
        <f ca="1">MAX(Order_quantity-C509,0)*Unit_refund</f>
        <v>0</v>
      </c>
      <c r="G509" s="18">
        <f t="shared" ca="1" si="15"/>
        <v>500</v>
      </c>
      <c r="AA509" s="10"/>
    </row>
    <row r="510" spans="1:27" x14ac:dyDescent="0.45">
      <c r="A510" s="2">
        <v>490</v>
      </c>
      <c r="B510" s="17">
        <f t="shared" ca="1" si="14"/>
        <v>0.87883733075021153</v>
      </c>
      <c r="C510" s="2">
        <f ca="1">VLOOKUP(B510,LookupTable,2)</f>
        <v>250</v>
      </c>
      <c r="D510" s="11">
        <f ca="1">MIN(C510,Order_quantity)*Unit_price</f>
        <v>2000</v>
      </c>
      <c r="E510" s="11">
        <f>Order_quantity*Unit_cost</f>
        <v>1500</v>
      </c>
      <c r="F510" s="11">
        <f ca="1">MAX(Order_quantity-C510,0)*Unit_refund</f>
        <v>0</v>
      </c>
      <c r="G510" s="18">
        <f t="shared" ca="1" si="15"/>
        <v>500</v>
      </c>
      <c r="AA510" s="10"/>
    </row>
    <row r="511" spans="1:27" x14ac:dyDescent="0.45">
      <c r="A511" s="2">
        <v>491</v>
      </c>
      <c r="B511" s="17">
        <f t="shared" ca="1" si="14"/>
        <v>0.61257542603274662</v>
      </c>
      <c r="C511" s="2">
        <f ca="1">VLOOKUP(B511,LookupTable,2)</f>
        <v>200</v>
      </c>
      <c r="D511" s="11">
        <f ca="1">MIN(C511,Order_quantity)*Unit_price</f>
        <v>2000</v>
      </c>
      <c r="E511" s="11">
        <f>Order_quantity*Unit_cost</f>
        <v>1500</v>
      </c>
      <c r="F511" s="11">
        <f ca="1">MAX(Order_quantity-C511,0)*Unit_refund</f>
        <v>0</v>
      </c>
      <c r="G511" s="18">
        <f t="shared" ca="1" si="15"/>
        <v>500</v>
      </c>
      <c r="AA511" s="10"/>
    </row>
    <row r="512" spans="1:27" x14ac:dyDescent="0.45">
      <c r="A512" s="2">
        <v>492</v>
      </c>
      <c r="B512" s="17">
        <f t="shared" ca="1" si="14"/>
        <v>0.16051975965088994</v>
      </c>
      <c r="C512" s="2">
        <f ca="1">VLOOKUP(B512,LookupTable,2)</f>
        <v>100</v>
      </c>
      <c r="D512" s="11">
        <f ca="1">MIN(C512,Order_quantity)*Unit_price</f>
        <v>1000</v>
      </c>
      <c r="E512" s="11">
        <f>Order_quantity*Unit_cost</f>
        <v>1500</v>
      </c>
      <c r="F512" s="11">
        <f ca="1">MAX(Order_quantity-C512,0)*Unit_refund</f>
        <v>250</v>
      </c>
      <c r="G512" s="18">
        <f t="shared" ca="1" si="15"/>
        <v>-250</v>
      </c>
      <c r="AA512" s="10"/>
    </row>
    <row r="513" spans="1:27" x14ac:dyDescent="0.45">
      <c r="A513" s="2">
        <v>493</v>
      </c>
      <c r="B513" s="17">
        <f t="shared" ca="1" si="14"/>
        <v>0.6000933946628999</v>
      </c>
      <c r="C513" s="2">
        <f ca="1">VLOOKUP(B513,LookupTable,2)</f>
        <v>200</v>
      </c>
      <c r="D513" s="11">
        <f ca="1">MIN(C513,Order_quantity)*Unit_price</f>
        <v>2000</v>
      </c>
      <c r="E513" s="11">
        <f>Order_quantity*Unit_cost</f>
        <v>1500</v>
      </c>
      <c r="F513" s="11">
        <f ca="1">MAX(Order_quantity-C513,0)*Unit_refund</f>
        <v>0</v>
      </c>
      <c r="G513" s="18">
        <f t="shared" ca="1" si="15"/>
        <v>500</v>
      </c>
      <c r="AA513" s="10"/>
    </row>
    <row r="514" spans="1:27" x14ac:dyDescent="0.45">
      <c r="A514" s="2">
        <v>494</v>
      </c>
      <c r="B514" s="17">
        <f t="shared" ca="1" si="14"/>
        <v>0.13941032862523661</v>
      </c>
      <c r="C514" s="2">
        <f ca="1">VLOOKUP(B514,LookupTable,2)</f>
        <v>100</v>
      </c>
      <c r="D514" s="11">
        <f ca="1">MIN(C514,Order_quantity)*Unit_price</f>
        <v>1000</v>
      </c>
      <c r="E514" s="11">
        <f>Order_quantity*Unit_cost</f>
        <v>1500</v>
      </c>
      <c r="F514" s="11">
        <f ca="1">MAX(Order_quantity-C514,0)*Unit_refund</f>
        <v>250</v>
      </c>
      <c r="G514" s="18">
        <f t="shared" ca="1" si="15"/>
        <v>-250</v>
      </c>
      <c r="AA514" s="10"/>
    </row>
    <row r="515" spans="1:27" x14ac:dyDescent="0.45">
      <c r="A515" s="2">
        <v>495</v>
      </c>
      <c r="B515" s="17">
        <f t="shared" ca="1" si="14"/>
        <v>0.12669507322910134</v>
      </c>
      <c r="C515" s="2">
        <f ca="1">VLOOKUP(B515,LookupTable,2)</f>
        <v>100</v>
      </c>
      <c r="D515" s="11">
        <f ca="1">MIN(C515,Order_quantity)*Unit_price</f>
        <v>1000</v>
      </c>
      <c r="E515" s="11">
        <f>Order_quantity*Unit_cost</f>
        <v>1500</v>
      </c>
      <c r="F515" s="11">
        <f ca="1">MAX(Order_quantity-C515,0)*Unit_refund</f>
        <v>250</v>
      </c>
      <c r="G515" s="18">
        <f t="shared" ca="1" si="15"/>
        <v>-250</v>
      </c>
      <c r="AA515" s="10"/>
    </row>
    <row r="516" spans="1:27" x14ac:dyDescent="0.45">
      <c r="A516" s="2">
        <v>496</v>
      </c>
      <c r="B516" s="17">
        <f t="shared" ca="1" si="14"/>
        <v>0.41550505746694621</v>
      </c>
      <c r="C516" s="2">
        <f ca="1">VLOOKUP(B516,LookupTable,2)</f>
        <v>150</v>
      </c>
      <c r="D516" s="11">
        <f ca="1">MIN(C516,Order_quantity)*Unit_price</f>
        <v>1500</v>
      </c>
      <c r="E516" s="11">
        <f>Order_quantity*Unit_cost</f>
        <v>1500</v>
      </c>
      <c r="F516" s="11">
        <f ca="1">MAX(Order_quantity-C516,0)*Unit_refund</f>
        <v>125</v>
      </c>
      <c r="G516" s="18">
        <f t="shared" ca="1" si="15"/>
        <v>125</v>
      </c>
      <c r="AA516" s="10"/>
    </row>
    <row r="517" spans="1:27" x14ac:dyDescent="0.45">
      <c r="A517" s="2">
        <v>497</v>
      </c>
      <c r="B517" s="17">
        <f t="shared" ca="1" si="14"/>
        <v>8.4213804389257074E-2</v>
      </c>
      <c r="C517" s="2">
        <f ca="1">VLOOKUP(B517,LookupTable,2)</f>
        <v>100</v>
      </c>
      <c r="D517" s="11">
        <f ca="1">MIN(C517,Order_quantity)*Unit_price</f>
        <v>1000</v>
      </c>
      <c r="E517" s="11">
        <f>Order_quantity*Unit_cost</f>
        <v>1500</v>
      </c>
      <c r="F517" s="11">
        <f ca="1">MAX(Order_quantity-C517,0)*Unit_refund</f>
        <v>250</v>
      </c>
      <c r="G517" s="18">
        <f t="shared" ca="1" si="15"/>
        <v>-250</v>
      </c>
      <c r="AA517" s="10"/>
    </row>
    <row r="518" spans="1:27" x14ac:dyDescent="0.45">
      <c r="A518" s="2">
        <v>498</v>
      </c>
      <c r="B518" s="17">
        <f t="shared" ca="1" si="14"/>
        <v>0.54678897820759431</v>
      </c>
      <c r="C518" s="2">
        <f ca="1">VLOOKUP(B518,LookupTable,2)</f>
        <v>200</v>
      </c>
      <c r="D518" s="11">
        <f ca="1">MIN(C518,Order_quantity)*Unit_price</f>
        <v>2000</v>
      </c>
      <c r="E518" s="11">
        <f>Order_quantity*Unit_cost</f>
        <v>1500</v>
      </c>
      <c r="F518" s="11">
        <f ca="1">MAX(Order_quantity-C518,0)*Unit_refund</f>
        <v>0</v>
      </c>
      <c r="G518" s="18">
        <f t="shared" ca="1" si="15"/>
        <v>500</v>
      </c>
      <c r="AA518" s="10"/>
    </row>
    <row r="519" spans="1:27" x14ac:dyDescent="0.45">
      <c r="A519" s="2">
        <v>499</v>
      </c>
      <c r="B519" s="17">
        <f t="shared" ca="1" si="14"/>
        <v>0.16704516205290132</v>
      </c>
      <c r="C519" s="2">
        <f ca="1">VLOOKUP(B519,LookupTable,2)</f>
        <v>100</v>
      </c>
      <c r="D519" s="11">
        <f ca="1">MIN(C519,Order_quantity)*Unit_price</f>
        <v>1000</v>
      </c>
      <c r="E519" s="11">
        <f>Order_quantity*Unit_cost</f>
        <v>1500</v>
      </c>
      <c r="F519" s="11">
        <f ca="1">MAX(Order_quantity-C519,0)*Unit_refund</f>
        <v>250</v>
      </c>
      <c r="G519" s="18">
        <f t="shared" ca="1" si="15"/>
        <v>-250</v>
      </c>
      <c r="AA519" s="10"/>
    </row>
    <row r="520" spans="1:27" x14ac:dyDescent="0.45">
      <c r="A520" s="2">
        <v>500</v>
      </c>
      <c r="B520" s="17">
        <f t="shared" ca="1" si="14"/>
        <v>0.42712624576430347</v>
      </c>
      <c r="C520" s="2">
        <f ca="1">VLOOKUP(B520,LookupTable,2)</f>
        <v>150</v>
      </c>
      <c r="D520" s="11">
        <f ca="1">MIN(C520,Order_quantity)*Unit_price</f>
        <v>1500</v>
      </c>
      <c r="E520" s="11">
        <f>Order_quantity*Unit_cost</f>
        <v>1500</v>
      </c>
      <c r="F520" s="11">
        <f ca="1">MAX(Order_quantity-C520,0)*Unit_refund</f>
        <v>125</v>
      </c>
      <c r="G520" s="18">
        <f t="shared" ca="1" si="15"/>
        <v>125</v>
      </c>
      <c r="AA520" s="10"/>
    </row>
    <row r="521" spans="1:27" x14ac:dyDescent="0.45">
      <c r="A521" s="2">
        <v>501</v>
      </c>
      <c r="B521" s="17">
        <f t="shared" ca="1" si="14"/>
        <v>0.67665381019915238</v>
      </c>
      <c r="C521" s="2">
        <f ca="1">VLOOKUP(B521,LookupTable,2)</f>
        <v>200</v>
      </c>
      <c r="D521" s="11">
        <f ca="1">MIN(C521,Order_quantity)*Unit_price</f>
        <v>2000</v>
      </c>
      <c r="E521" s="11">
        <f>Order_quantity*Unit_cost</f>
        <v>1500</v>
      </c>
      <c r="F521" s="11">
        <f ca="1">MAX(Order_quantity-C521,0)*Unit_refund</f>
        <v>0</v>
      </c>
      <c r="G521" s="18">
        <f t="shared" ca="1" si="15"/>
        <v>500</v>
      </c>
      <c r="AA521" s="10"/>
    </row>
    <row r="522" spans="1:27" x14ac:dyDescent="0.45">
      <c r="A522" s="2">
        <v>502</v>
      </c>
      <c r="B522" s="17">
        <f t="shared" ca="1" si="14"/>
        <v>0.32694503446201051</v>
      </c>
      <c r="C522" s="2">
        <f ca="1">VLOOKUP(B522,LookupTable,2)</f>
        <v>150</v>
      </c>
      <c r="D522" s="11">
        <f ca="1">MIN(C522,Order_quantity)*Unit_price</f>
        <v>1500</v>
      </c>
      <c r="E522" s="11">
        <f>Order_quantity*Unit_cost</f>
        <v>1500</v>
      </c>
      <c r="F522" s="11">
        <f ca="1">MAX(Order_quantity-C522,0)*Unit_refund</f>
        <v>125</v>
      </c>
      <c r="G522" s="18">
        <f t="shared" ca="1" si="15"/>
        <v>125</v>
      </c>
      <c r="AA522" s="10"/>
    </row>
    <row r="523" spans="1:27" x14ac:dyDescent="0.45">
      <c r="A523" s="2">
        <v>503</v>
      </c>
      <c r="B523" s="17">
        <f t="shared" ca="1" si="14"/>
        <v>0.49925287528720219</v>
      </c>
      <c r="C523" s="2">
        <f ca="1">VLOOKUP(B523,LookupTable,2)</f>
        <v>150</v>
      </c>
      <c r="D523" s="11">
        <f ca="1">MIN(C523,Order_quantity)*Unit_price</f>
        <v>1500</v>
      </c>
      <c r="E523" s="11">
        <f>Order_quantity*Unit_cost</f>
        <v>1500</v>
      </c>
      <c r="F523" s="11">
        <f ca="1">MAX(Order_quantity-C523,0)*Unit_refund</f>
        <v>125</v>
      </c>
      <c r="G523" s="18">
        <f t="shared" ca="1" si="15"/>
        <v>125</v>
      </c>
      <c r="AA523" s="10"/>
    </row>
    <row r="524" spans="1:27" x14ac:dyDescent="0.45">
      <c r="A524" s="2">
        <v>504</v>
      </c>
      <c r="B524" s="17">
        <f t="shared" ca="1" si="14"/>
        <v>0.15947185574779488</v>
      </c>
      <c r="C524" s="2">
        <f ca="1">VLOOKUP(B524,LookupTable,2)</f>
        <v>100</v>
      </c>
      <c r="D524" s="11">
        <f ca="1">MIN(C524,Order_quantity)*Unit_price</f>
        <v>1000</v>
      </c>
      <c r="E524" s="11">
        <f>Order_quantity*Unit_cost</f>
        <v>1500</v>
      </c>
      <c r="F524" s="11">
        <f ca="1">MAX(Order_quantity-C524,0)*Unit_refund</f>
        <v>250</v>
      </c>
      <c r="G524" s="18">
        <f t="shared" ca="1" si="15"/>
        <v>-250</v>
      </c>
      <c r="AA524" s="10"/>
    </row>
    <row r="525" spans="1:27" x14ac:dyDescent="0.45">
      <c r="A525" s="2">
        <v>505</v>
      </c>
      <c r="B525" s="17">
        <f t="shared" ca="1" si="14"/>
        <v>0.67360512094090408</v>
      </c>
      <c r="C525" s="2">
        <f ca="1">VLOOKUP(B525,LookupTable,2)</f>
        <v>200</v>
      </c>
      <c r="D525" s="11">
        <f ca="1">MIN(C525,Order_quantity)*Unit_price</f>
        <v>2000</v>
      </c>
      <c r="E525" s="11">
        <f>Order_quantity*Unit_cost</f>
        <v>1500</v>
      </c>
      <c r="F525" s="11">
        <f ca="1">MAX(Order_quantity-C525,0)*Unit_refund</f>
        <v>0</v>
      </c>
      <c r="G525" s="18">
        <f t="shared" ca="1" si="15"/>
        <v>500</v>
      </c>
      <c r="AA525" s="10"/>
    </row>
    <row r="526" spans="1:27" x14ac:dyDescent="0.45">
      <c r="A526" s="2">
        <v>506</v>
      </c>
      <c r="B526" s="17">
        <f t="shared" ca="1" si="14"/>
        <v>0.47317494024678231</v>
      </c>
      <c r="C526" s="2">
        <f ca="1">VLOOKUP(B526,LookupTable,2)</f>
        <v>150</v>
      </c>
      <c r="D526" s="11">
        <f ca="1">MIN(C526,Order_quantity)*Unit_price</f>
        <v>1500</v>
      </c>
      <c r="E526" s="11">
        <f>Order_quantity*Unit_cost</f>
        <v>1500</v>
      </c>
      <c r="F526" s="11">
        <f ca="1">MAX(Order_quantity-C526,0)*Unit_refund</f>
        <v>125</v>
      </c>
      <c r="G526" s="18">
        <f t="shared" ca="1" si="15"/>
        <v>125</v>
      </c>
      <c r="AA526" s="10"/>
    </row>
    <row r="527" spans="1:27" x14ac:dyDescent="0.45">
      <c r="A527" s="2">
        <v>507</v>
      </c>
      <c r="B527" s="17">
        <f t="shared" ca="1" si="14"/>
        <v>0.12533976005066394</v>
      </c>
      <c r="C527" s="2">
        <f ca="1">VLOOKUP(B527,LookupTable,2)</f>
        <v>100</v>
      </c>
      <c r="D527" s="11">
        <f ca="1">MIN(C527,Order_quantity)*Unit_price</f>
        <v>1000</v>
      </c>
      <c r="E527" s="11">
        <f>Order_quantity*Unit_cost</f>
        <v>1500</v>
      </c>
      <c r="F527" s="11">
        <f ca="1">MAX(Order_quantity-C527,0)*Unit_refund</f>
        <v>250</v>
      </c>
      <c r="G527" s="18">
        <f t="shared" ca="1" si="15"/>
        <v>-250</v>
      </c>
      <c r="AA527" s="10"/>
    </row>
    <row r="528" spans="1:27" x14ac:dyDescent="0.45">
      <c r="A528" s="2">
        <v>508</v>
      </c>
      <c r="B528" s="17">
        <f t="shared" ca="1" si="14"/>
        <v>0.74824713782612795</v>
      </c>
      <c r="C528" s="2">
        <f ca="1">VLOOKUP(B528,LookupTable,2)</f>
        <v>200</v>
      </c>
      <c r="D528" s="11">
        <f ca="1">MIN(C528,Order_quantity)*Unit_price</f>
        <v>2000</v>
      </c>
      <c r="E528" s="11">
        <f>Order_quantity*Unit_cost</f>
        <v>1500</v>
      </c>
      <c r="F528" s="11">
        <f ca="1">MAX(Order_quantity-C528,0)*Unit_refund</f>
        <v>0</v>
      </c>
      <c r="G528" s="18">
        <f t="shared" ca="1" si="15"/>
        <v>500</v>
      </c>
      <c r="AA528" s="10"/>
    </row>
    <row r="529" spans="1:27" x14ac:dyDescent="0.45">
      <c r="A529" s="2">
        <v>509</v>
      </c>
      <c r="B529" s="17">
        <f t="shared" ca="1" si="14"/>
        <v>0.30053229206642562</v>
      </c>
      <c r="C529" s="2">
        <f ca="1">VLOOKUP(B529,LookupTable,2)</f>
        <v>150</v>
      </c>
      <c r="D529" s="11">
        <f ca="1">MIN(C529,Order_quantity)*Unit_price</f>
        <v>1500</v>
      </c>
      <c r="E529" s="11">
        <f>Order_quantity*Unit_cost</f>
        <v>1500</v>
      </c>
      <c r="F529" s="11">
        <f ca="1">MAX(Order_quantity-C529,0)*Unit_refund</f>
        <v>125</v>
      </c>
      <c r="G529" s="18">
        <f t="shared" ca="1" si="15"/>
        <v>125</v>
      </c>
      <c r="AA529" s="10"/>
    </row>
    <row r="530" spans="1:27" x14ac:dyDescent="0.45">
      <c r="A530" s="2">
        <v>510</v>
      </c>
      <c r="B530" s="17">
        <f t="shared" ca="1" si="14"/>
        <v>2.5655531393971809E-2</v>
      </c>
      <c r="C530" s="2">
        <f ca="1">VLOOKUP(B530,LookupTable,2)</f>
        <v>100</v>
      </c>
      <c r="D530" s="11">
        <f ca="1">MIN(C530,Order_quantity)*Unit_price</f>
        <v>1000</v>
      </c>
      <c r="E530" s="11">
        <f>Order_quantity*Unit_cost</f>
        <v>1500</v>
      </c>
      <c r="F530" s="11">
        <f ca="1">MAX(Order_quantity-C530,0)*Unit_refund</f>
        <v>250</v>
      </c>
      <c r="G530" s="18">
        <f t="shared" ca="1" si="15"/>
        <v>-250</v>
      </c>
      <c r="AA530" s="10"/>
    </row>
    <row r="531" spans="1:27" x14ac:dyDescent="0.45">
      <c r="A531" s="2">
        <v>511</v>
      </c>
      <c r="B531" s="17">
        <f t="shared" ca="1" si="14"/>
        <v>0.2554247841386954</v>
      </c>
      <c r="C531" s="2">
        <f ca="1">VLOOKUP(B531,LookupTable,2)</f>
        <v>100</v>
      </c>
      <c r="D531" s="11">
        <f ca="1">MIN(C531,Order_quantity)*Unit_price</f>
        <v>1000</v>
      </c>
      <c r="E531" s="11">
        <f>Order_quantity*Unit_cost</f>
        <v>1500</v>
      </c>
      <c r="F531" s="11">
        <f ca="1">MAX(Order_quantity-C531,0)*Unit_refund</f>
        <v>250</v>
      </c>
      <c r="G531" s="18">
        <f t="shared" ca="1" si="15"/>
        <v>-250</v>
      </c>
      <c r="AA531" s="10"/>
    </row>
    <row r="532" spans="1:27" x14ac:dyDescent="0.45">
      <c r="A532" s="2">
        <v>512</v>
      </c>
      <c r="B532" s="17">
        <f t="shared" ca="1" si="14"/>
        <v>0.88272907563064096</v>
      </c>
      <c r="C532" s="2">
        <f ca="1">VLOOKUP(B532,LookupTable,2)</f>
        <v>250</v>
      </c>
      <c r="D532" s="11">
        <f ca="1">MIN(C532,Order_quantity)*Unit_price</f>
        <v>2000</v>
      </c>
      <c r="E532" s="11">
        <f>Order_quantity*Unit_cost</f>
        <v>1500</v>
      </c>
      <c r="F532" s="11">
        <f ca="1">MAX(Order_quantity-C532,0)*Unit_refund</f>
        <v>0</v>
      </c>
      <c r="G532" s="18">
        <f t="shared" ca="1" si="15"/>
        <v>500</v>
      </c>
      <c r="AA532" s="10"/>
    </row>
    <row r="533" spans="1:27" x14ac:dyDescent="0.45">
      <c r="A533" s="2">
        <v>513</v>
      </c>
      <c r="B533" s="17">
        <f t="shared" ca="1" si="14"/>
        <v>0.78298266675793671</v>
      </c>
      <c r="C533" s="2">
        <f ca="1">VLOOKUP(B533,LookupTable,2)</f>
        <v>200</v>
      </c>
      <c r="D533" s="11">
        <f ca="1">MIN(C533,Order_quantity)*Unit_price</f>
        <v>2000</v>
      </c>
      <c r="E533" s="11">
        <f>Order_quantity*Unit_cost</f>
        <v>1500</v>
      </c>
      <c r="F533" s="11">
        <f ca="1">MAX(Order_quantity-C533,0)*Unit_refund</f>
        <v>0</v>
      </c>
      <c r="G533" s="18">
        <f t="shared" ca="1" si="15"/>
        <v>500</v>
      </c>
      <c r="AA533" s="10"/>
    </row>
    <row r="534" spans="1:27" x14ac:dyDescent="0.45">
      <c r="A534" s="2">
        <v>514</v>
      </c>
      <c r="B534" s="17">
        <f t="shared" ref="B534:B597" ca="1" si="16">RAND()</f>
        <v>0.26003934980901366</v>
      </c>
      <c r="C534" s="2">
        <f ca="1">VLOOKUP(B534,LookupTable,2)</f>
        <v>100</v>
      </c>
      <c r="D534" s="11">
        <f ca="1">MIN(C534,Order_quantity)*Unit_price</f>
        <v>1000</v>
      </c>
      <c r="E534" s="11">
        <f>Order_quantity*Unit_cost</f>
        <v>1500</v>
      </c>
      <c r="F534" s="11">
        <f ca="1">MAX(Order_quantity-C534,0)*Unit_refund</f>
        <v>250</v>
      </c>
      <c r="G534" s="18">
        <f t="shared" ref="G534:G597" ca="1" si="17">D534-E534+F534</f>
        <v>-250</v>
      </c>
      <c r="AA534" s="10"/>
    </row>
    <row r="535" spans="1:27" x14ac:dyDescent="0.45">
      <c r="A535" s="2">
        <v>515</v>
      </c>
      <c r="B535" s="17">
        <f t="shared" ca="1" si="16"/>
        <v>0.94527671256453005</v>
      </c>
      <c r="C535" s="2">
        <f ca="1">VLOOKUP(B535,LookupTable,2)</f>
        <v>250</v>
      </c>
      <c r="D535" s="11">
        <f ca="1">MIN(C535,Order_quantity)*Unit_price</f>
        <v>2000</v>
      </c>
      <c r="E535" s="11">
        <f>Order_quantity*Unit_cost</f>
        <v>1500</v>
      </c>
      <c r="F535" s="11">
        <f ca="1">MAX(Order_quantity-C535,0)*Unit_refund</f>
        <v>0</v>
      </c>
      <c r="G535" s="18">
        <f t="shared" ca="1" si="17"/>
        <v>500</v>
      </c>
      <c r="AA535" s="10"/>
    </row>
    <row r="536" spans="1:27" x14ac:dyDescent="0.45">
      <c r="A536" s="2">
        <v>516</v>
      </c>
      <c r="B536" s="17">
        <f t="shared" ca="1" si="16"/>
        <v>0.22360309488677044</v>
      </c>
      <c r="C536" s="2">
        <f ca="1">VLOOKUP(B536,LookupTable,2)</f>
        <v>100</v>
      </c>
      <c r="D536" s="11">
        <f ca="1">MIN(C536,Order_quantity)*Unit_price</f>
        <v>1000</v>
      </c>
      <c r="E536" s="11">
        <f>Order_quantity*Unit_cost</f>
        <v>1500</v>
      </c>
      <c r="F536" s="11">
        <f ca="1">MAX(Order_quantity-C536,0)*Unit_refund</f>
        <v>250</v>
      </c>
      <c r="G536" s="18">
        <f t="shared" ca="1" si="17"/>
        <v>-250</v>
      </c>
      <c r="AA536" s="10"/>
    </row>
    <row r="537" spans="1:27" x14ac:dyDescent="0.45">
      <c r="A537" s="2">
        <v>517</v>
      </c>
      <c r="B537" s="17">
        <f t="shared" ca="1" si="16"/>
        <v>0.97144804709680233</v>
      </c>
      <c r="C537" s="2">
        <f ca="1">VLOOKUP(B537,LookupTable,2)</f>
        <v>300</v>
      </c>
      <c r="D537" s="11">
        <f ca="1">MIN(C537,Order_quantity)*Unit_price</f>
        <v>2000</v>
      </c>
      <c r="E537" s="11">
        <f>Order_quantity*Unit_cost</f>
        <v>1500</v>
      </c>
      <c r="F537" s="11">
        <f ca="1">MAX(Order_quantity-C537,0)*Unit_refund</f>
        <v>0</v>
      </c>
      <c r="G537" s="18">
        <f t="shared" ca="1" si="17"/>
        <v>500</v>
      </c>
      <c r="AA537" s="10"/>
    </row>
    <row r="538" spans="1:27" x14ac:dyDescent="0.45">
      <c r="A538" s="2">
        <v>518</v>
      </c>
      <c r="B538" s="17">
        <f t="shared" ca="1" si="16"/>
        <v>0.28418213796886216</v>
      </c>
      <c r="C538" s="2">
        <f ca="1">VLOOKUP(B538,LookupTable,2)</f>
        <v>100</v>
      </c>
      <c r="D538" s="11">
        <f ca="1">MIN(C538,Order_quantity)*Unit_price</f>
        <v>1000</v>
      </c>
      <c r="E538" s="11">
        <f>Order_quantity*Unit_cost</f>
        <v>1500</v>
      </c>
      <c r="F538" s="11">
        <f ca="1">MAX(Order_quantity-C538,0)*Unit_refund</f>
        <v>250</v>
      </c>
      <c r="G538" s="18">
        <f t="shared" ca="1" si="17"/>
        <v>-250</v>
      </c>
      <c r="AA538" s="10"/>
    </row>
    <row r="539" spans="1:27" x14ac:dyDescent="0.45">
      <c r="A539" s="2">
        <v>519</v>
      </c>
      <c r="B539" s="17">
        <f t="shared" ca="1" si="16"/>
        <v>0.2556658370873085</v>
      </c>
      <c r="C539" s="2">
        <f ca="1">VLOOKUP(B539,LookupTable,2)</f>
        <v>100</v>
      </c>
      <c r="D539" s="11">
        <f ca="1">MIN(C539,Order_quantity)*Unit_price</f>
        <v>1000</v>
      </c>
      <c r="E539" s="11">
        <f>Order_quantity*Unit_cost</f>
        <v>1500</v>
      </c>
      <c r="F539" s="11">
        <f ca="1">MAX(Order_quantity-C539,0)*Unit_refund</f>
        <v>250</v>
      </c>
      <c r="G539" s="18">
        <f t="shared" ca="1" si="17"/>
        <v>-250</v>
      </c>
      <c r="AA539" s="10"/>
    </row>
    <row r="540" spans="1:27" x14ac:dyDescent="0.45">
      <c r="A540" s="2">
        <v>520</v>
      </c>
      <c r="B540" s="17">
        <f t="shared" ca="1" si="16"/>
        <v>0.43907836008166135</v>
      </c>
      <c r="C540" s="2">
        <f ca="1">VLOOKUP(B540,LookupTable,2)</f>
        <v>150</v>
      </c>
      <c r="D540" s="11">
        <f ca="1">MIN(C540,Order_quantity)*Unit_price</f>
        <v>1500</v>
      </c>
      <c r="E540" s="11">
        <f>Order_quantity*Unit_cost</f>
        <v>1500</v>
      </c>
      <c r="F540" s="11">
        <f ca="1">MAX(Order_quantity-C540,0)*Unit_refund</f>
        <v>125</v>
      </c>
      <c r="G540" s="18">
        <f t="shared" ca="1" si="17"/>
        <v>125</v>
      </c>
      <c r="AA540" s="10"/>
    </row>
    <row r="541" spans="1:27" x14ac:dyDescent="0.45">
      <c r="A541" s="2">
        <v>521</v>
      </c>
      <c r="B541" s="17">
        <f t="shared" ca="1" si="16"/>
        <v>0.53333105811577242</v>
      </c>
      <c r="C541" s="2">
        <f ca="1">VLOOKUP(B541,LookupTable,2)</f>
        <v>200</v>
      </c>
      <c r="D541" s="11">
        <f ca="1">MIN(C541,Order_quantity)*Unit_price</f>
        <v>2000</v>
      </c>
      <c r="E541" s="11">
        <f>Order_quantity*Unit_cost</f>
        <v>1500</v>
      </c>
      <c r="F541" s="11">
        <f ca="1">MAX(Order_quantity-C541,0)*Unit_refund</f>
        <v>0</v>
      </c>
      <c r="G541" s="18">
        <f t="shared" ca="1" si="17"/>
        <v>500</v>
      </c>
      <c r="AA541" s="10"/>
    </row>
    <row r="542" spans="1:27" x14ac:dyDescent="0.45">
      <c r="A542" s="2">
        <v>522</v>
      </c>
      <c r="B542" s="17">
        <f t="shared" ca="1" si="16"/>
        <v>0.65151303966717056</v>
      </c>
      <c r="C542" s="2">
        <f ca="1">VLOOKUP(B542,LookupTable,2)</f>
        <v>200</v>
      </c>
      <c r="D542" s="11">
        <f ca="1">MIN(C542,Order_quantity)*Unit_price</f>
        <v>2000</v>
      </c>
      <c r="E542" s="11">
        <f>Order_quantity*Unit_cost</f>
        <v>1500</v>
      </c>
      <c r="F542" s="11">
        <f ca="1">MAX(Order_quantity-C542,0)*Unit_refund</f>
        <v>0</v>
      </c>
      <c r="G542" s="18">
        <f t="shared" ca="1" si="17"/>
        <v>500</v>
      </c>
      <c r="AA542" s="10"/>
    </row>
    <row r="543" spans="1:27" x14ac:dyDescent="0.45">
      <c r="A543" s="2">
        <v>523</v>
      </c>
      <c r="B543" s="17">
        <f t="shared" ca="1" si="16"/>
        <v>0.67783358009359251</v>
      </c>
      <c r="C543" s="2">
        <f ca="1">VLOOKUP(B543,LookupTable,2)</f>
        <v>200</v>
      </c>
      <c r="D543" s="11">
        <f ca="1">MIN(C543,Order_quantity)*Unit_price</f>
        <v>2000</v>
      </c>
      <c r="E543" s="11">
        <f>Order_quantity*Unit_cost</f>
        <v>1500</v>
      </c>
      <c r="F543" s="11">
        <f ca="1">MAX(Order_quantity-C543,0)*Unit_refund</f>
        <v>0</v>
      </c>
      <c r="G543" s="18">
        <f t="shared" ca="1" si="17"/>
        <v>500</v>
      </c>
      <c r="AA543" s="10"/>
    </row>
    <row r="544" spans="1:27" x14ac:dyDescent="0.45">
      <c r="A544" s="2">
        <v>524</v>
      </c>
      <c r="B544" s="17">
        <f t="shared" ca="1" si="16"/>
        <v>0.11161744201258061</v>
      </c>
      <c r="C544" s="2">
        <f ca="1">VLOOKUP(B544,LookupTable,2)</f>
        <v>100</v>
      </c>
      <c r="D544" s="11">
        <f ca="1">MIN(C544,Order_quantity)*Unit_price</f>
        <v>1000</v>
      </c>
      <c r="E544" s="11">
        <f>Order_quantity*Unit_cost</f>
        <v>1500</v>
      </c>
      <c r="F544" s="11">
        <f ca="1">MAX(Order_quantity-C544,0)*Unit_refund</f>
        <v>250</v>
      </c>
      <c r="G544" s="18">
        <f t="shared" ca="1" si="17"/>
        <v>-250</v>
      </c>
      <c r="AA544" s="10"/>
    </row>
    <row r="545" spans="1:27" x14ac:dyDescent="0.45">
      <c r="A545" s="2">
        <v>525</v>
      </c>
      <c r="B545" s="17">
        <f t="shared" ca="1" si="16"/>
        <v>6.461259030121469E-2</v>
      </c>
      <c r="C545" s="2">
        <f ca="1">VLOOKUP(B545,LookupTable,2)</f>
        <v>100</v>
      </c>
      <c r="D545" s="11">
        <f ca="1">MIN(C545,Order_quantity)*Unit_price</f>
        <v>1000</v>
      </c>
      <c r="E545" s="11">
        <f>Order_quantity*Unit_cost</f>
        <v>1500</v>
      </c>
      <c r="F545" s="11">
        <f ca="1">MAX(Order_quantity-C545,0)*Unit_refund</f>
        <v>250</v>
      </c>
      <c r="G545" s="18">
        <f t="shared" ca="1" si="17"/>
        <v>-250</v>
      </c>
      <c r="AA545" s="10"/>
    </row>
    <row r="546" spans="1:27" x14ac:dyDescent="0.45">
      <c r="A546" s="2">
        <v>526</v>
      </c>
      <c r="B546" s="17">
        <f t="shared" ca="1" si="16"/>
        <v>0.84107183580268352</v>
      </c>
      <c r="C546" s="2">
        <f ca="1">VLOOKUP(B546,LookupTable,2)</f>
        <v>250</v>
      </c>
      <c r="D546" s="11">
        <f ca="1">MIN(C546,Order_quantity)*Unit_price</f>
        <v>2000</v>
      </c>
      <c r="E546" s="11">
        <f>Order_quantity*Unit_cost</f>
        <v>1500</v>
      </c>
      <c r="F546" s="11">
        <f ca="1">MAX(Order_quantity-C546,0)*Unit_refund</f>
        <v>0</v>
      </c>
      <c r="G546" s="18">
        <f t="shared" ca="1" si="17"/>
        <v>500</v>
      </c>
      <c r="AA546" s="10"/>
    </row>
    <row r="547" spans="1:27" x14ac:dyDescent="0.45">
      <c r="A547" s="2">
        <v>527</v>
      </c>
      <c r="B547" s="17">
        <f t="shared" ca="1" si="16"/>
        <v>0.20852354045018473</v>
      </c>
      <c r="C547" s="2">
        <f ca="1">VLOOKUP(B547,LookupTable,2)</f>
        <v>100</v>
      </c>
      <c r="D547" s="11">
        <f ca="1">MIN(C547,Order_quantity)*Unit_price</f>
        <v>1000</v>
      </c>
      <c r="E547" s="11">
        <f>Order_quantity*Unit_cost</f>
        <v>1500</v>
      </c>
      <c r="F547" s="11">
        <f ca="1">MAX(Order_quantity-C547,0)*Unit_refund</f>
        <v>250</v>
      </c>
      <c r="G547" s="18">
        <f t="shared" ca="1" si="17"/>
        <v>-250</v>
      </c>
      <c r="AA547" s="10"/>
    </row>
    <row r="548" spans="1:27" x14ac:dyDescent="0.45">
      <c r="A548" s="2">
        <v>528</v>
      </c>
      <c r="B548" s="17">
        <f t="shared" ca="1" si="16"/>
        <v>0.78587035621668633</v>
      </c>
      <c r="C548" s="2">
        <f ca="1">VLOOKUP(B548,LookupTable,2)</f>
        <v>200</v>
      </c>
      <c r="D548" s="11">
        <f ca="1">MIN(C548,Order_quantity)*Unit_price</f>
        <v>2000</v>
      </c>
      <c r="E548" s="11">
        <f>Order_quantity*Unit_cost</f>
        <v>1500</v>
      </c>
      <c r="F548" s="11">
        <f ca="1">MAX(Order_quantity-C548,0)*Unit_refund</f>
        <v>0</v>
      </c>
      <c r="G548" s="18">
        <f t="shared" ca="1" si="17"/>
        <v>500</v>
      </c>
      <c r="AA548" s="10"/>
    </row>
    <row r="549" spans="1:27" x14ac:dyDescent="0.45">
      <c r="A549" s="2">
        <v>529</v>
      </c>
      <c r="B549" s="17">
        <f t="shared" ca="1" si="16"/>
        <v>0.32145669144623024</v>
      </c>
      <c r="C549" s="2">
        <f ca="1">VLOOKUP(B549,LookupTable,2)</f>
        <v>150</v>
      </c>
      <c r="D549" s="11">
        <f ca="1">MIN(C549,Order_quantity)*Unit_price</f>
        <v>1500</v>
      </c>
      <c r="E549" s="11">
        <f>Order_quantity*Unit_cost</f>
        <v>1500</v>
      </c>
      <c r="F549" s="11">
        <f ca="1">MAX(Order_quantity-C549,0)*Unit_refund</f>
        <v>125</v>
      </c>
      <c r="G549" s="18">
        <f t="shared" ca="1" si="17"/>
        <v>125</v>
      </c>
      <c r="AA549" s="10"/>
    </row>
    <row r="550" spans="1:27" x14ac:dyDescent="0.45">
      <c r="A550" s="2">
        <v>530</v>
      </c>
      <c r="B550" s="17">
        <f t="shared" ca="1" si="16"/>
        <v>0.57312514256072689</v>
      </c>
      <c r="C550" s="2">
        <f ca="1">VLOOKUP(B550,LookupTable,2)</f>
        <v>200</v>
      </c>
      <c r="D550" s="11">
        <f ca="1">MIN(C550,Order_quantity)*Unit_price</f>
        <v>2000</v>
      </c>
      <c r="E550" s="11">
        <f>Order_quantity*Unit_cost</f>
        <v>1500</v>
      </c>
      <c r="F550" s="11">
        <f ca="1">MAX(Order_quantity-C550,0)*Unit_refund</f>
        <v>0</v>
      </c>
      <c r="G550" s="18">
        <f t="shared" ca="1" si="17"/>
        <v>500</v>
      </c>
      <c r="AA550" s="10"/>
    </row>
    <row r="551" spans="1:27" x14ac:dyDescent="0.45">
      <c r="A551" s="2">
        <v>531</v>
      </c>
      <c r="B551" s="17">
        <f t="shared" ca="1" si="16"/>
        <v>0.23542867432605974</v>
      </c>
      <c r="C551" s="2">
        <f ca="1">VLOOKUP(B551,LookupTable,2)</f>
        <v>100</v>
      </c>
      <c r="D551" s="11">
        <f ca="1">MIN(C551,Order_quantity)*Unit_price</f>
        <v>1000</v>
      </c>
      <c r="E551" s="11">
        <f>Order_quantity*Unit_cost</f>
        <v>1500</v>
      </c>
      <c r="F551" s="11">
        <f ca="1">MAX(Order_quantity-C551,0)*Unit_refund</f>
        <v>250</v>
      </c>
      <c r="G551" s="18">
        <f t="shared" ca="1" si="17"/>
        <v>-250</v>
      </c>
      <c r="AA551" s="10"/>
    </row>
    <row r="552" spans="1:27" x14ac:dyDescent="0.45">
      <c r="A552" s="2">
        <v>532</v>
      </c>
      <c r="B552" s="17">
        <f t="shared" ca="1" si="16"/>
        <v>3.5605354608489681E-2</v>
      </c>
      <c r="C552" s="2">
        <f ca="1">VLOOKUP(B552,LookupTable,2)</f>
        <v>100</v>
      </c>
      <c r="D552" s="11">
        <f ca="1">MIN(C552,Order_quantity)*Unit_price</f>
        <v>1000</v>
      </c>
      <c r="E552" s="11">
        <f>Order_quantity*Unit_cost</f>
        <v>1500</v>
      </c>
      <c r="F552" s="11">
        <f ca="1">MAX(Order_quantity-C552,0)*Unit_refund</f>
        <v>250</v>
      </c>
      <c r="G552" s="18">
        <f t="shared" ca="1" si="17"/>
        <v>-250</v>
      </c>
      <c r="AA552" s="10"/>
    </row>
    <row r="553" spans="1:27" x14ac:dyDescent="0.45">
      <c r="A553" s="2">
        <v>533</v>
      </c>
      <c r="B553" s="17">
        <f t="shared" ca="1" si="16"/>
        <v>0.33594291508810858</v>
      </c>
      <c r="C553" s="2">
        <f ca="1">VLOOKUP(B553,LookupTable,2)</f>
        <v>150</v>
      </c>
      <c r="D553" s="11">
        <f ca="1">MIN(C553,Order_quantity)*Unit_price</f>
        <v>1500</v>
      </c>
      <c r="E553" s="11">
        <f>Order_quantity*Unit_cost</f>
        <v>1500</v>
      </c>
      <c r="F553" s="11">
        <f ca="1">MAX(Order_quantity-C553,0)*Unit_refund</f>
        <v>125</v>
      </c>
      <c r="G553" s="18">
        <f t="shared" ca="1" si="17"/>
        <v>125</v>
      </c>
      <c r="AA553" s="10"/>
    </row>
    <row r="554" spans="1:27" x14ac:dyDescent="0.45">
      <c r="A554" s="2">
        <v>534</v>
      </c>
      <c r="B554" s="17">
        <f t="shared" ca="1" si="16"/>
        <v>5.7065211464776389E-2</v>
      </c>
      <c r="C554" s="2">
        <f ca="1">VLOOKUP(B554,LookupTable,2)</f>
        <v>100</v>
      </c>
      <c r="D554" s="11">
        <f ca="1">MIN(C554,Order_quantity)*Unit_price</f>
        <v>1000</v>
      </c>
      <c r="E554" s="11">
        <f>Order_quantity*Unit_cost</f>
        <v>1500</v>
      </c>
      <c r="F554" s="11">
        <f ca="1">MAX(Order_quantity-C554,0)*Unit_refund</f>
        <v>250</v>
      </c>
      <c r="G554" s="18">
        <f t="shared" ca="1" si="17"/>
        <v>-250</v>
      </c>
      <c r="AA554" s="10"/>
    </row>
    <row r="555" spans="1:27" x14ac:dyDescent="0.45">
      <c r="A555" s="2">
        <v>535</v>
      </c>
      <c r="B555" s="17">
        <f t="shared" ca="1" si="16"/>
        <v>0.87776157131728882</v>
      </c>
      <c r="C555" s="2">
        <f ca="1">VLOOKUP(B555,LookupTable,2)</f>
        <v>250</v>
      </c>
      <c r="D555" s="11">
        <f ca="1">MIN(C555,Order_quantity)*Unit_price</f>
        <v>2000</v>
      </c>
      <c r="E555" s="11">
        <f>Order_quantity*Unit_cost</f>
        <v>1500</v>
      </c>
      <c r="F555" s="11">
        <f ca="1">MAX(Order_quantity-C555,0)*Unit_refund</f>
        <v>0</v>
      </c>
      <c r="G555" s="18">
        <f t="shared" ca="1" si="17"/>
        <v>500</v>
      </c>
      <c r="AA555" s="10"/>
    </row>
    <row r="556" spans="1:27" x14ac:dyDescent="0.45">
      <c r="A556" s="2">
        <v>536</v>
      </c>
      <c r="B556" s="17">
        <f t="shared" ca="1" si="16"/>
        <v>4.0013043730309894E-2</v>
      </c>
      <c r="C556" s="2">
        <f ca="1">VLOOKUP(B556,LookupTable,2)</f>
        <v>100</v>
      </c>
      <c r="D556" s="11">
        <f ca="1">MIN(C556,Order_quantity)*Unit_price</f>
        <v>1000</v>
      </c>
      <c r="E556" s="11">
        <f>Order_quantity*Unit_cost</f>
        <v>1500</v>
      </c>
      <c r="F556" s="11">
        <f ca="1">MAX(Order_quantity-C556,0)*Unit_refund</f>
        <v>250</v>
      </c>
      <c r="G556" s="18">
        <f t="shared" ca="1" si="17"/>
        <v>-250</v>
      </c>
      <c r="AA556" s="10"/>
    </row>
    <row r="557" spans="1:27" x14ac:dyDescent="0.45">
      <c r="A557" s="2">
        <v>537</v>
      </c>
      <c r="B557" s="17">
        <f t="shared" ca="1" si="16"/>
        <v>9.3368647133276084E-2</v>
      </c>
      <c r="C557" s="2">
        <f ca="1">VLOOKUP(B557,LookupTable,2)</f>
        <v>100</v>
      </c>
      <c r="D557" s="11">
        <f ca="1">MIN(C557,Order_quantity)*Unit_price</f>
        <v>1000</v>
      </c>
      <c r="E557" s="11">
        <f>Order_quantity*Unit_cost</f>
        <v>1500</v>
      </c>
      <c r="F557" s="11">
        <f ca="1">MAX(Order_quantity-C557,0)*Unit_refund</f>
        <v>250</v>
      </c>
      <c r="G557" s="18">
        <f t="shared" ca="1" si="17"/>
        <v>-250</v>
      </c>
      <c r="AA557" s="10"/>
    </row>
    <row r="558" spans="1:27" x14ac:dyDescent="0.45">
      <c r="A558" s="2">
        <v>538</v>
      </c>
      <c r="B558" s="17">
        <f t="shared" ca="1" si="16"/>
        <v>0.2657407409754392</v>
      </c>
      <c r="C558" s="2">
        <f ca="1">VLOOKUP(B558,LookupTable,2)</f>
        <v>100</v>
      </c>
      <c r="D558" s="11">
        <f ca="1">MIN(C558,Order_quantity)*Unit_price</f>
        <v>1000</v>
      </c>
      <c r="E558" s="11">
        <f>Order_quantity*Unit_cost</f>
        <v>1500</v>
      </c>
      <c r="F558" s="11">
        <f ca="1">MAX(Order_quantity-C558,0)*Unit_refund</f>
        <v>250</v>
      </c>
      <c r="G558" s="18">
        <f t="shared" ca="1" si="17"/>
        <v>-250</v>
      </c>
      <c r="AA558" s="10"/>
    </row>
    <row r="559" spans="1:27" x14ac:dyDescent="0.45">
      <c r="A559" s="2">
        <v>539</v>
      </c>
      <c r="B559" s="17">
        <f t="shared" ca="1" si="16"/>
        <v>0.97415918476735364</v>
      </c>
      <c r="C559" s="2">
        <f ca="1">VLOOKUP(B559,LookupTable,2)</f>
        <v>300</v>
      </c>
      <c r="D559" s="11">
        <f ca="1">MIN(C559,Order_quantity)*Unit_price</f>
        <v>2000</v>
      </c>
      <c r="E559" s="11">
        <f>Order_quantity*Unit_cost</f>
        <v>1500</v>
      </c>
      <c r="F559" s="11">
        <f ca="1">MAX(Order_quantity-C559,0)*Unit_refund</f>
        <v>0</v>
      </c>
      <c r="G559" s="18">
        <f t="shared" ca="1" si="17"/>
        <v>500</v>
      </c>
      <c r="AA559" s="10"/>
    </row>
    <row r="560" spans="1:27" x14ac:dyDescent="0.45">
      <c r="A560" s="2">
        <v>540</v>
      </c>
      <c r="B560" s="17">
        <f t="shared" ca="1" si="16"/>
        <v>0.8128759075117663</v>
      </c>
      <c r="C560" s="2">
        <f ca="1">VLOOKUP(B560,LookupTable,2)</f>
        <v>250</v>
      </c>
      <c r="D560" s="11">
        <f ca="1">MIN(C560,Order_quantity)*Unit_price</f>
        <v>2000</v>
      </c>
      <c r="E560" s="11">
        <f>Order_quantity*Unit_cost</f>
        <v>1500</v>
      </c>
      <c r="F560" s="11">
        <f ca="1">MAX(Order_quantity-C560,0)*Unit_refund</f>
        <v>0</v>
      </c>
      <c r="G560" s="18">
        <f t="shared" ca="1" si="17"/>
        <v>500</v>
      </c>
      <c r="AA560" s="10"/>
    </row>
    <row r="561" spans="1:27" x14ac:dyDescent="0.45">
      <c r="A561" s="2">
        <v>541</v>
      </c>
      <c r="B561" s="17">
        <f t="shared" ca="1" si="16"/>
        <v>0.99938918330546278</v>
      </c>
      <c r="C561" s="2">
        <f ca="1">VLOOKUP(B561,LookupTable,2)</f>
        <v>300</v>
      </c>
      <c r="D561" s="11">
        <f ca="1">MIN(C561,Order_quantity)*Unit_price</f>
        <v>2000</v>
      </c>
      <c r="E561" s="11">
        <f>Order_quantity*Unit_cost</f>
        <v>1500</v>
      </c>
      <c r="F561" s="11">
        <f ca="1">MAX(Order_quantity-C561,0)*Unit_refund</f>
        <v>0</v>
      </c>
      <c r="G561" s="18">
        <f t="shared" ca="1" si="17"/>
        <v>500</v>
      </c>
      <c r="AA561" s="10"/>
    </row>
    <row r="562" spans="1:27" x14ac:dyDescent="0.45">
      <c r="A562" s="2">
        <v>542</v>
      </c>
      <c r="B562" s="17">
        <f t="shared" ca="1" si="16"/>
        <v>0.53341364157698834</v>
      </c>
      <c r="C562" s="2">
        <f ca="1">VLOOKUP(B562,LookupTable,2)</f>
        <v>200</v>
      </c>
      <c r="D562" s="11">
        <f ca="1">MIN(C562,Order_quantity)*Unit_price</f>
        <v>2000</v>
      </c>
      <c r="E562" s="11">
        <f>Order_quantity*Unit_cost</f>
        <v>1500</v>
      </c>
      <c r="F562" s="11">
        <f ca="1">MAX(Order_quantity-C562,0)*Unit_refund</f>
        <v>0</v>
      </c>
      <c r="G562" s="18">
        <f t="shared" ca="1" si="17"/>
        <v>500</v>
      </c>
      <c r="AA562" s="10"/>
    </row>
    <row r="563" spans="1:27" x14ac:dyDescent="0.45">
      <c r="A563" s="2">
        <v>543</v>
      </c>
      <c r="B563" s="17">
        <f t="shared" ca="1" si="16"/>
        <v>0.81754169685089839</v>
      </c>
      <c r="C563" s="2">
        <f ca="1">VLOOKUP(B563,LookupTable,2)</f>
        <v>250</v>
      </c>
      <c r="D563" s="11">
        <f ca="1">MIN(C563,Order_quantity)*Unit_price</f>
        <v>2000</v>
      </c>
      <c r="E563" s="11">
        <f>Order_quantity*Unit_cost</f>
        <v>1500</v>
      </c>
      <c r="F563" s="11">
        <f ca="1">MAX(Order_quantity-C563,0)*Unit_refund</f>
        <v>0</v>
      </c>
      <c r="G563" s="18">
        <f t="shared" ca="1" si="17"/>
        <v>500</v>
      </c>
      <c r="AA563" s="10"/>
    </row>
    <row r="564" spans="1:27" x14ac:dyDescent="0.45">
      <c r="A564" s="2">
        <v>544</v>
      </c>
      <c r="B564" s="17">
        <f t="shared" ca="1" si="16"/>
        <v>0.53741579174442278</v>
      </c>
      <c r="C564" s="2">
        <f ca="1">VLOOKUP(B564,LookupTable,2)</f>
        <v>200</v>
      </c>
      <c r="D564" s="11">
        <f ca="1">MIN(C564,Order_quantity)*Unit_price</f>
        <v>2000</v>
      </c>
      <c r="E564" s="11">
        <f>Order_quantity*Unit_cost</f>
        <v>1500</v>
      </c>
      <c r="F564" s="11">
        <f ca="1">MAX(Order_quantity-C564,0)*Unit_refund</f>
        <v>0</v>
      </c>
      <c r="G564" s="18">
        <f t="shared" ca="1" si="17"/>
        <v>500</v>
      </c>
      <c r="AA564" s="10"/>
    </row>
    <row r="565" spans="1:27" x14ac:dyDescent="0.45">
      <c r="A565" s="2">
        <v>545</v>
      </c>
      <c r="B565" s="17">
        <f t="shared" ca="1" si="16"/>
        <v>0.84271038142737908</v>
      </c>
      <c r="C565" s="2">
        <f ca="1">VLOOKUP(B565,LookupTable,2)</f>
        <v>250</v>
      </c>
      <c r="D565" s="11">
        <f ca="1">MIN(C565,Order_quantity)*Unit_price</f>
        <v>2000</v>
      </c>
      <c r="E565" s="11">
        <f>Order_quantity*Unit_cost</f>
        <v>1500</v>
      </c>
      <c r="F565" s="11">
        <f ca="1">MAX(Order_quantity-C565,0)*Unit_refund</f>
        <v>0</v>
      </c>
      <c r="G565" s="18">
        <f t="shared" ca="1" si="17"/>
        <v>500</v>
      </c>
      <c r="AA565" s="10"/>
    </row>
    <row r="566" spans="1:27" x14ac:dyDescent="0.45">
      <c r="A566" s="2">
        <v>546</v>
      </c>
      <c r="B566" s="17">
        <f t="shared" ca="1" si="16"/>
        <v>0.43037092783721165</v>
      </c>
      <c r="C566" s="2">
        <f ca="1">VLOOKUP(B566,LookupTable,2)</f>
        <v>150</v>
      </c>
      <c r="D566" s="11">
        <f ca="1">MIN(C566,Order_quantity)*Unit_price</f>
        <v>1500</v>
      </c>
      <c r="E566" s="11">
        <f>Order_quantity*Unit_cost</f>
        <v>1500</v>
      </c>
      <c r="F566" s="11">
        <f ca="1">MAX(Order_quantity-C566,0)*Unit_refund</f>
        <v>125</v>
      </c>
      <c r="G566" s="18">
        <f t="shared" ca="1" si="17"/>
        <v>125</v>
      </c>
      <c r="AA566" s="10"/>
    </row>
    <row r="567" spans="1:27" x14ac:dyDescent="0.45">
      <c r="A567" s="2">
        <v>547</v>
      </c>
      <c r="B567" s="17">
        <f t="shared" ca="1" si="16"/>
        <v>0.97778043845024065</v>
      </c>
      <c r="C567" s="2">
        <f ca="1">VLOOKUP(B567,LookupTable,2)</f>
        <v>300</v>
      </c>
      <c r="D567" s="11">
        <f ca="1">MIN(C567,Order_quantity)*Unit_price</f>
        <v>2000</v>
      </c>
      <c r="E567" s="11">
        <f>Order_quantity*Unit_cost</f>
        <v>1500</v>
      </c>
      <c r="F567" s="11">
        <f ca="1">MAX(Order_quantity-C567,0)*Unit_refund</f>
        <v>0</v>
      </c>
      <c r="G567" s="18">
        <f t="shared" ca="1" si="17"/>
        <v>500</v>
      </c>
      <c r="AA567" s="10"/>
    </row>
    <row r="568" spans="1:27" x14ac:dyDescent="0.45">
      <c r="A568" s="2">
        <v>548</v>
      </c>
      <c r="B568" s="17">
        <f t="shared" ca="1" si="16"/>
        <v>0.86585131911631885</v>
      </c>
      <c r="C568" s="2">
        <f ca="1">VLOOKUP(B568,LookupTable,2)</f>
        <v>250</v>
      </c>
      <c r="D568" s="11">
        <f ca="1">MIN(C568,Order_quantity)*Unit_price</f>
        <v>2000</v>
      </c>
      <c r="E568" s="11">
        <f>Order_quantity*Unit_cost</f>
        <v>1500</v>
      </c>
      <c r="F568" s="11">
        <f ca="1">MAX(Order_quantity-C568,0)*Unit_refund</f>
        <v>0</v>
      </c>
      <c r="G568" s="18">
        <f t="shared" ca="1" si="17"/>
        <v>500</v>
      </c>
      <c r="AA568" s="10"/>
    </row>
    <row r="569" spans="1:27" x14ac:dyDescent="0.45">
      <c r="A569" s="2">
        <v>549</v>
      </c>
      <c r="B569" s="17">
        <f t="shared" ca="1" si="16"/>
        <v>0.7247991067385855</v>
      </c>
      <c r="C569" s="2">
        <f ca="1">VLOOKUP(B569,LookupTable,2)</f>
        <v>200</v>
      </c>
      <c r="D569" s="11">
        <f ca="1">MIN(C569,Order_quantity)*Unit_price</f>
        <v>2000</v>
      </c>
      <c r="E569" s="11">
        <f>Order_quantity*Unit_cost</f>
        <v>1500</v>
      </c>
      <c r="F569" s="11">
        <f ca="1">MAX(Order_quantity-C569,0)*Unit_refund</f>
        <v>0</v>
      </c>
      <c r="G569" s="18">
        <f t="shared" ca="1" si="17"/>
        <v>500</v>
      </c>
      <c r="AA569" s="10"/>
    </row>
    <row r="570" spans="1:27" x14ac:dyDescent="0.45">
      <c r="A570" s="2">
        <v>550</v>
      </c>
      <c r="B570" s="17">
        <f t="shared" ca="1" si="16"/>
        <v>0.59298425037103331</v>
      </c>
      <c r="C570" s="2">
        <f ca="1">VLOOKUP(B570,LookupTable,2)</f>
        <v>200</v>
      </c>
      <c r="D570" s="11">
        <f ca="1">MIN(C570,Order_quantity)*Unit_price</f>
        <v>2000</v>
      </c>
      <c r="E570" s="11">
        <f>Order_quantity*Unit_cost</f>
        <v>1500</v>
      </c>
      <c r="F570" s="11">
        <f ca="1">MAX(Order_quantity-C570,0)*Unit_refund</f>
        <v>0</v>
      </c>
      <c r="G570" s="18">
        <f t="shared" ca="1" si="17"/>
        <v>500</v>
      </c>
      <c r="AA570" s="10"/>
    </row>
    <row r="571" spans="1:27" x14ac:dyDescent="0.45">
      <c r="A571" s="2">
        <v>551</v>
      </c>
      <c r="B571" s="17">
        <f t="shared" ca="1" si="16"/>
        <v>0.29253010711479133</v>
      </c>
      <c r="C571" s="2">
        <f ca="1">VLOOKUP(B571,LookupTable,2)</f>
        <v>100</v>
      </c>
      <c r="D571" s="11">
        <f ca="1">MIN(C571,Order_quantity)*Unit_price</f>
        <v>1000</v>
      </c>
      <c r="E571" s="11">
        <f>Order_quantity*Unit_cost</f>
        <v>1500</v>
      </c>
      <c r="F571" s="11">
        <f ca="1">MAX(Order_quantity-C571,0)*Unit_refund</f>
        <v>250</v>
      </c>
      <c r="G571" s="18">
        <f t="shared" ca="1" si="17"/>
        <v>-250</v>
      </c>
      <c r="AA571" s="10"/>
    </row>
    <row r="572" spans="1:27" x14ac:dyDescent="0.45">
      <c r="A572" s="2">
        <v>552</v>
      </c>
      <c r="B572" s="17">
        <f t="shared" ca="1" si="16"/>
        <v>0.29061129744740199</v>
      </c>
      <c r="C572" s="2">
        <f ca="1">VLOOKUP(B572,LookupTable,2)</f>
        <v>100</v>
      </c>
      <c r="D572" s="11">
        <f ca="1">MIN(C572,Order_quantity)*Unit_price</f>
        <v>1000</v>
      </c>
      <c r="E572" s="11">
        <f>Order_quantity*Unit_cost</f>
        <v>1500</v>
      </c>
      <c r="F572" s="11">
        <f ca="1">MAX(Order_quantity-C572,0)*Unit_refund</f>
        <v>250</v>
      </c>
      <c r="G572" s="18">
        <f t="shared" ca="1" si="17"/>
        <v>-250</v>
      </c>
      <c r="AA572" s="10"/>
    </row>
    <row r="573" spans="1:27" x14ac:dyDescent="0.45">
      <c r="A573" s="2">
        <v>553</v>
      </c>
      <c r="B573" s="17">
        <f t="shared" ca="1" si="16"/>
        <v>0.55587226518258992</v>
      </c>
      <c r="C573" s="2">
        <f ca="1">VLOOKUP(B573,LookupTable,2)</f>
        <v>200</v>
      </c>
      <c r="D573" s="11">
        <f ca="1">MIN(C573,Order_quantity)*Unit_price</f>
        <v>2000</v>
      </c>
      <c r="E573" s="11">
        <f>Order_quantity*Unit_cost</f>
        <v>1500</v>
      </c>
      <c r="F573" s="11">
        <f ca="1">MAX(Order_quantity-C573,0)*Unit_refund</f>
        <v>0</v>
      </c>
      <c r="G573" s="18">
        <f t="shared" ca="1" si="17"/>
        <v>500</v>
      </c>
      <c r="AA573" s="10"/>
    </row>
    <row r="574" spans="1:27" x14ac:dyDescent="0.45">
      <c r="A574" s="2">
        <v>554</v>
      </c>
      <c r="B574" s="17">
        <f t="shared" ca="1" si="16"/>
        <v>0.39200212033708304</v>
      </c>
      <c r="C574" s="2">
        <f ca="1">VLOOKUP(B574,LookupTable,2)</f>
        <v>150</v>
      </c>
      <c r="D574" s="11">
        <f ca="1">MIN(C574,Order_quantity)*Unit_price</f>
        <v>1500</v>
      </c>
      <c r="E574" s="11">
        <f>Order_quantity*Unit_cost</f>
        <v>1500</v>
      </c>
      <c r="F574" s="11">
        <f ca="1">MAX(Order_quantity-C574,0)*Unit_refund</f>
        <v>125</v>
      </c>
      <c r="G574" s="18">
        <f t="shared" ca="1" si="17"/>
        <v>125</v>
      </c>
      <c r="AA574" s="10"/>
    </row>
    <row r="575" spans="1:27" x14ac:dyDescent="0.45">
      <c r="A575" s="2">
        <v>555</v>
      </c>
      <c r="B575" s="17">
        <f t="shared" ca="1" si="16"/>
        <v>0.91717477162020167</v>
      </c>
      <c r="C575" s="2">
        <f ca="1">VLOOKUP(B575,LookupTable,2)</f>
        <v>250</v>
      </c>
      <c r="D575" s="11">
        <f ca="1">MIN(C575,Order_quantity)*Unit_price</f>
        <v>2000</v>
      </c>
      <c r="E575" s="11">
        <f>Order_quantity*Unit_cost</f>
        <v>1500</v>
      </c>
      <c r="F575" s="11">
        <f ca="1">MAX(Order_quantity-C575,0)*Unit_refund</f>
        <v>0</v>
      </c>
      <c r="G575" s="18">
        <f t="shared" ca="1" si="17"/>
        <v>500</v>
      </c>
      <c r="AA575" s="10"/>
    </row>
    <row r="576" spans="1:27" x14ac:dyDescent="0.45">
      <c r="A576" s="2">
        <v>556</v>
      </c>
      <c r="B576" s="17">
        <f t="shared" ca="1" si="16"/>
        <v>0.37756466624076634</v>
      </c>
      <c r="C576" s="2">
        <f ca="1">VLOOKUP(B576,LookupTable,2)</f>
        <v>150</v>
      </c>
      <c r="D576" s="11">
        <f ca="1">MIN(C576,Order_quantity)*Unit_price</f>
        <v>1500</v>
      </c>
      <c r="E576" s="11">
        <f>Order_quantity*Unit_cost</f>
        <v>1500</v>
      </c>
      <c r="F576" s="11">
        <f ca="1">MAX(Order_quantity-C576,0)*Unit_refund</f>
        <v>125</v>
      </c>
      <c r="G576" s="18">
        <f t="shared" ca="1" si="17"/>
        <v>125</v>
      </c>
      <c r="AA576" s="10"/>
    </row>
    <row r="577" spans="1:27" x14ac:dyDescent="0.45">
      <c r="A577" s="2">
        <v>557</v>
      </c>
      <c r="B577" s="17">
        <f t="shared" ca="1" si="16"/>
        <v>0.39743847924095954</v>
      </c>
      <c r="C577" s="2">
        <f ca="1">VLOOKUP(B577,LookupTable,2)</f>
        <v>150</v>
      </c>
      <c r="D577" s="11">
        <f ca="1">MIN(C577,Order_quantity)*Unit_price</f>
        <v>1500</v>
      </c>
      <c r="E577" s="11">
        <f>Order_quantity*Unit_cost</f>
        <v>1500</v>
      </c>
      <c r="F577" s="11">
        <f ca="1">MAX(Order_quantity-C577,0)*Unit_refund</f>
        <v>125</v>
      </c>
      <c r="G577" s="18">
        <f t="shared" ca="1" si="17"/>
        <v>125</v>
      </c>
      <c r="AA577" s="10"/>
    </row>
    <row r="578" spans="1:27" x14ac:dyDescent="0.45">
      <c r="A578" s="2">
        <v>558</v>
      </c>
      <c r="B578" s="17">
        <f t="shared" ca="1" si="16"/>
        <v>7.6865585291330585E-2</v>
      </c>
      <c r="C578" s="2">
        <f ca="1">VLOOKUP(B578,LookupTable,2)</f>
        <v>100</v>
      </c>
      <c r="D578" s="11">
        <f ca="1">MIN(C578,Order_quantity)*Unit_price</f>
        <v>1000</v>
      </c>
      <c r="E578" s="11">
        <f>Order_quantity*Unit_cost</f>
        <v>1500</v>
      </c>
      <c r="F578" s="11">
        <f ca="1">MAX(Order_quantity-C578,0)*Unit_refund</f>
        <v>250</v>
      </c>
      <c r="G578" s="18">
        <f t="shared" ca="1" si="17"/>
        <v>-250</v>
      </c>
      <c r="AA578" s="10"/>
    </row>
    <row r="579" spans="1:27" x14ac:dyDescent="0.45">
      <c r="A579" s="2">
        <v>559</v>
      </c>
      <c r="B579" s="17">
        <f t="shared" ca="1" si="16"/>
        <v>0.71020331818471394</v>
      </c>
      <c r="C579" s="2">
        <f ca="1">VLOOKUP(B579,LookupTable,2)</f>
        <v>200</v>
      </c>
      <c r="D579" s="11">
        <f ca="1">MIN(C579,Order_quantity)*Unit_price</f>
        <v>2000</v>
      </c>
      <c r="E579" s="11">
        <f>Order_quantity*Unit_cost</f>
        <v>1500</v>
      </c>
      <c r="F579" s="11">
        <f ca="1">MAX(Order_quantity-C579,0)*Unit_refund</f>
        <v>0</v>
      </c>
      <c r="G579" s="18">
        <f t="shared" ca="1" si="17"/>
        <v>500</v>
      </c>
      <c r="AA579" s="10"/>
    </row>
    <row r="580" spans="1:27" x14ac:dyDescent="0.45">
      <c r="A580" s="2">
        <v>560</v>
      </c>
      <c r="B580" s="17">
        <f t="shared" ca="1" si="16"/>
        <v>0.5630295122040071</v>
      </c>
      <c r="C580" s="2">
        <f ca="1">VLOOKUP(B580,LookupTable,2)</f>
        <v>200</v>
      </c>
      <c r="D580" s="11">
        <f ca="1">MIN(C580,Order_quantity)*Unit_price</f>
        <v>2000</v>
      </c>
      <c r="E580" s="11">
        <f>Order_quantity*Unit_cost</f>
        <v>1500</v>
      </c>
      <c r="F580" s="11">
        <f ca="1">MAX(Order_quantity-C580,0)*Unit_refund</f>
        <v>0</v>
      </c>
      <c r="G580" s="18">
        <f t="shared" ca="1" si="17"/>
        <v>500</v>
      </c>
      <c r="AA580" s="10"/>
    </row>
    <row r="581" spans="1:27" x14ac:dyDescent="0.45">
      <c r="A581" s="2">
        <v>561</v>
      </c>
      <c r="B581" s="17">
        <f t="shared" ca="1" si="16"/>
        <v>0.8339741243313078</v>
      </c>
      <c r="C581" s="2">
        <f ca="1">VLOOKUP(B581,LookupTable,2)</f>
        <v>250</v>
      </c>
      <c r="D581" s="11">
        <f ca="1">MIN(C581,Order_quantity)*Unit_price</f>
        <v>2000</v>
      </c>
      <c r="E581" s="11">
        <f>Order_quantity*Unit_cost</f>
        <v>1500</v>
      </c>
      <c r="F581" s="11">
        <f ca="1">MAX(Order_quantity-C581,0)*Unit_refund</f>
        <v>0</v>
      </c>
      <c r="G581" s="18">
        <f t="shared" ca="1" si="17"/>
        <v>500</v>
      </c>
      <c r="AA581" s="10"/>
    </row>
    <row r="582" spans="1:27" x14ac:dyDescent="0.45">
      <c r="A582" s="2">
        <v>562</v>
      </c>
      <c r="B582" s="17">
        <f t="shared" ca="1" si="16"/>
        <v>0.5653426509651055</v>
      </c>
      <c r="C582" s="2">
        <f ca="1">VLOOKUP(B582,LookupTable,2)</f>
        <v>200</v>
      </c>
      <c r="D582" s="11">
        <f ca="1">MIN(C582,Order_quantity)*Unit_price</f>
        <v>2000</v>
      </c>
      <c r="E582" s="11">
        <f>Order_quantity*Unit_cost</f>
        <v>1500</v>
      </c>
      <c r="F582" s="11">
        <f ca="1">MAX(Order_quantity-C582,0)*Unit_refund</f>
        <v>0</v>
      </c>
      <c r="G582" s="18">
        <f t="shared" ca="1" si="17"/>
        <v>500</v>
      </c>
      <c r="AA582" s="10"/>
    </row>
    <row r="583" spans="1:27" x14ac:dyDescent="0.45">
      <c r="A583" s="2">
        <v>563</v>
      </c>
      <c r="B583" s="17">
        <f t="shared" ca="1" si="16"/>
        <v>0.16534440684935559</v>
      </c>
      <c r="C583" s="2">
        <f ca="1">VLOOKUP(B583,LookupTable,2)</f>
        <v>100</v>
      </c>
      <c r="D583" s="11">
        <f ca="1">MIN(C583,Order_quantity)*Unit_price</f>
        <v>1000</v>
      </c>
      <c r="E583" s="11">
        <f>Order_quantity*Unit_cost</f>
        <v>1500</v>
      </c>
      <c r="F583" s="11">
        <f ca="1">MAX(Order_quantity-C583,0)*Unit_refund</f>
        <v>250</v>
      </c>
      <c r="G583" s="18">
        <f t="shared" ca="1" si="17"/>
        <v>-250</v>
      </c>
      <c r="AA583" s="10"/>
    </row>
    <row r="584" spans="1:27" x14ac:dyDescent="0.45">
      <c r="A584" s="2">
        <v>564</v>
      </c>
      <c r="B584" s="17">
        <f t="shared" ca="1" si="16"/>
        <v>0.86291817042199959</v>
      </c>
      <c r="C584" s="2">
        <f ca="1">VLOOKUP(B584,LookupTable,2)</f>
        <v>250</v>
      </c>
      <c r="D584" s="11">
        <f ca="1">MIN(C584,Order_quantity)*Unit_price</f>
        <v>2000</v>
      </c>
      <c r="E584" s="11">
        <f>Order_quantity*Unit_cost</f>
        <v>1500</v>
      </c>
      <c r="F584" s="11">
        <f ca="1">MAX(Order_quantity-C584,0)*Unit_refund</f>
        <v>0</v>
      </c>
      <c r="G584" s="18">
        <f t="shared" ca="1" si="17"/>
        <v>500</v>
      </c>
      <c r="AA584" s="10"/>
    </row>
    <row r="585" spans="1:27" x14ac:dyDescent="0.45">
      <c r="A585" s="2">
        <v>565</v>
      </c>
      <c r="B585" s="17">
        <f t="shared" ca="1" si="16"/>
        <v>0.9718423571266418</v>
      </c>
      <c r="C585" s="2">
        <f ca="1">VLOOKUP(B585,LookupTable,2)</f>
        <v>300</v>
      </c>
      <c r="D585" s="11">
        <f ca="1">MIN(C585,Order_quantity)*Unit_price</f>
        <v>2000</v>
      </c>
      <c r="E585" s="11">
        <f>Order_quantity*Unit_cost</f>
        <v>1500</v>
      </c>
      <c r="F585" s="11">
        <f ca="1">MAX(Order_quantity-C585,0)*Unit_refund</f>
        <v>0</v>
      </c>
      <c r="G585" s="18">
        <f t="shared" ca="1" si="17"/>
        <v>500</v>
      </c>
      <c r="AA585" s="10"/>
    </row>
    <row r="586" spans="1:27" x14ac:dyDescent="0.45">
      <c r="A586" s="2">
        <v>566</v>
      </c>
      <c r="B586" s="17">
        <f t="shared" ca="1" si="16"/>
        <v>0.77192424512389213</v>
      </c>
      <c r="C586" s="2">
        <f ca="1">VLOOKUP(B586,LookupTable,2)</f>
        <v>200</v>
      </c>
      <c r="D586" s="11">
        <f ca="1">MIN(C586,Order_quantity)*Unit_price</f>
        <v>2000</v>
      </c>
      <c r="E586" s="11">
        <f>Order_quantity*Unit_cost</f>
        <v>1500</v>
      </c>
      <c r="F586" s="11">
        <f ca="1">MAX(Order_quantity-C586,0)*Unit_refund</f>
        <v>0</v>
      </c>
      <c r="G586" s="18">
        <f t="shared" ca="1" si="17"/>
        <v>500</v>
      </c>
      <c r="AA586" s="10"/>
    </row>
    <row r="587" spans="1:27" x14ac:dyDescent="0.45">
      <c r="A587" s="2">
        <v>567</v>
      </c>
      <c r="B587" s="17">
        <f t="shared" ca="1" si="16"/>
        <v>0.66749107350830905</v>
      </c>
      <c r="C587" s="2">
        <f ca="1">VLOOKUP(B587,LookupTable,2)</f>
        <v>200</v>
      </c>
      <c r="D587" s="11">
        <f ca="1">MIN(C587,Order_quantity)*Unit_price</f>
        <v>2000</v>
      </c>
      <c r="E587" s="11">
        <f>Order_quantity*Unit_cost</f>
        <v>1500</v>
      </c>
      <c r="F587" s="11">
        <f ca="1">MAX(Order_quantity-C587,0)*Unit_refund</f>
        <v>0</v>
      </c>
      <c r="G587" s="18">
        <f t="shared" ca="1" si="17"/>
        <v>500</v>
      </c>
      <c r="AA587" s="10"/>
    </row>
    <row r="588" spans="1:27" x14ac:dyDescent="0.45">
      <c r="A588" s="2">
        <v>568</v>
      </c>
      <c r="B588" s="17">
        <f t="shared" ca="1" si="16"/>
        <v>0.73481087644355936</v>
      </c>
      <c r="C588" s="2">
        <f ca="1">VLOOKUP(B588,LookupTable,2)</f>
        <v>200</v>
      </c>
      <c r="D588" s="11">
        <f ca="1">MIN(C588,Order_quantity)*Unit_price</f>
        <v>2000</v>
      </c>
      <c r="E588" s="11">
        <f>Order_quantity*Unit_cost</f>
        <v>1500</v>
      </c>
      <c r="F588" s="11">
        <f ca="1">MAX(Order_quantity-C588,0)*Unit_refund</f>
        <v>0</v>
      </c>
      <c r="G588" s="18">
        <f t="shared" ca="1" si="17"/>
        <v>500</v>
      </c>
      <c r="AA588" s="10"/>
    </row>
    <row r="589" spans="1:27" x14ac:dyDescent="0.45">
      <c r="A589" s="2">
        <v>569</v>
      </c>
      <c r="B589" s="17">
        <f t="shared" ca="1" si="16"/>
        <v>0.76107052488680871</v>
      </c>
      <c r="C589" s="2">
        <f ca="1">VLOOKUP(B589,LookupTable,2)</f>
        <v>200</v>
      </c>
      <c r="D589" s="11">
        <f ca="1">MIN(C589,Order_quantity)*Unit_price</f>
        <v>2000</v>
      </c>
      <c r="E589" s="11">
        <f>Order_quantity*Unit_cost</f>
        <v>1500</v>
      </c>
      <c r="F589" s="11">
        <f ca="1">MAX(Order_quantity-C589,0)*Unit_refund</f>
        <v>0</v>
      </c>
      <c r="G589" s="18">
        <f t="shared" ca="1" si="17"/>
        <v>500</v>
      </c>
      <c r="AA589" s="10"/>
    </row>
    <row r="590" spans="1:27" x14ac:dyDescent="0.45">
      <c r="A590" s="2">
        <v>570</v>
      </c>
      <c r="B590" s="17">
        <f t="shared" ca="1" si="16"/>
        <v>9.8042761468724815E-2</v>
      </c>
      <c r="C590" s="2">
        <f ca="1">VLOOKUP(B590,LookupTable,2)</f>
        <v>100</v>
      </c>
      <c r="D590" s="11">
        <f ca="1">MIN(C590,Order_quantity)*Unit_price</f>
        <v>1000</v>
      </c>
      <c r="E590" s="11">
        <f>Order_quantity*Unit_cost</f>
        <v>1500</v>
      </c>
      <c r="F590" s="11">
        <f ca="1">MAX(Order_quantity-C590,0)*Unit_refund</f>
        <v>250</v>
      </c>
      <c r="G590" s="18">
        <f t="shared" ca="1" si="17"/>
        <v>-250</v>
      </c>
      <c r="AA590" s="10"/>
    </row>
    <row r="591" spans="1:27" x14ac:dyDescent="0.45">
      <c r="A591" s="2">
        <v>571</v>
      </c>
      <c r="B591" s="17">
        <f t="shared" ca="1" si="16"/>
        <v>0.1997230797621532</v>
      </c>
      <c r="C591" s="2">
        <f ca="1">VLOOKUP(B591,LookupTable,2)</f>
        <v>100</v>
      </c>
      <c r="D591" s="11">
        <f ca="1">MIN(C591,Order_quantity)*Unit_price</f>
        <v>1000</v>
      </c>
      <c r="E591" s="11">
        <f>Order_quantity*Unit_cost</f>
        <v>1500</v>
      </c>
      <c r="F591" s="11">
        <f ca="1">MAX(Order_quantity-C591,0)*Unit_refund</f>
        <v>250</v>
      </c>
      <c r="G591" s="18">
        <f t="shared" ca="1" si="17"/>
        <v>-250</v>
      </c>
      <c r="AA591" s="10"/>
    </row>
    <row r="592" spans="1:27" x14ac:dyDescent="0.45">
      <c r="A592" s="2">
        <v>572</v>
      </c>
      <c r="B592" s="17">
        <f t="shared" ca="1" si="16"/>
        <v>0.13859180723834275</v>
      </c>
      <c r="C592" s="2">
        <f ca="1">VLOOKUP(B592,LookupTable,2)</f>
        <v>100</v>
      </c>
      <c r="D592" s="11">
        <f ca="1">MIN(C592,Order_quantity)*Unit_price</f>
        <v>1000</v>
      </c>
      <c r="E592" s="11">
        <f>Order_quantity*Unit_cost</f>
        <v>1500</v>
      </c>
      <c r="F592" s="11">
        <f ca="1">MAX(Order_quantity-C592,0)*Unit_refund</f>
        <v>250</v>
      </c>
      <c r="G592" s="18">
        <f t="shared" ca="1" si="17"/>
        <v>-250</v>
      </c>
      <c r="AA592" s="10"/>
    </row>
    <row r="593" spans="1:27" x14ac:dyDescent="0.45">
      <c r="A593" s="2">
        <v>573</v>
      </c>
      <c r="B593" s="17">
        <f t="shared" ca="1" si="16"/>
        <v>0.43407097345994372</v>
      </c>
      <c r="C593" s="2">
        <f ca="1">VLOOKUP(B593,LookupTable,2)</f>
        <v>150</v>
      </c>
      <c r="D593" s="11">
        <f ca="1">MIN(C593,Order_quantity)*Unit_price</f>
        <v>1500</v>
      </c>
      <c r="E593" s="11">
        <f>Order_quantity*Unit_cost</f>
        <v>1500</v>
      </c>
      <c r="F593" s="11">
        <f ca="1">MAX(Order_quantity-C593,0)*Unit_refund</f>
        <v>125</v>
      </c>
      <c r="G593" s="18">
        <f t="shared" ca="1" si="17"/>
        <v>125</v>
      </c>
      <c r="AA593" s="10"/>
    </row>
    <row r="594" spans="1:27" x14ac:dyDescent="0.45">
      <c r="A594" s="2">
        <v>574</v>
      </c>
      <c r="B594" s="17">
        <f t="shared" ca="1" si="16"/>
        <v>0.6259097905731601</v>
      </c>
      <c r="C594" s="2">
        <f ca="1">VLOOKUP(B594,LookupTable,2)</f>
        <v>200</v>
      </c>
      <c r="D594" s="11">
        <f ca="1">MIN(C594,Order_quantity)*Unit_price</f>
        <v>2000</v>
      </c>
      <c r="E594" s="11">
        <f>Order_quantity*Unit_cost</f>
        <v>1500</v>
      </c>
      <c r="F594" s="11">
        <f ca="1">MAX(Order_quantity-C594,0)*Unit_refund</f>
        <v>0</v>
      </c>
      <c r="G594" s="18">
        <f t="shared" ca="1" si="17"/>
        <v>500</v>
      </c>
      <c r="AA594" s="10"/>
    </row>
    <row r="595" spans="1:27" x14ac:dyDescent="0.45">
      <c r="A595" s="2">
        <v>575</v>
      </c>
      <c r="B595" s="17">
        <f t="shared" ca="1" si="16"/>
        <v>0.71087775990814905</v>
      </c>
      <c r="C595" s="2">
        <f ca="1">VLOOKUP(B595,LookupTable,2)</f>
        <v>200</v>
      </c>
      <c r="D595" s="11">
        <f ca="1">MIN(C595,Order_quantity)*Unit_price</f>
        <v>2000</v>
      </c>
      <c r="E595" s="11">
        <f>Order_quantity*Unit_cost</f>
        <v>1500</v>
      </c>
      <c r="F595" s="11">
        <f ca="1">MAX(Order_quantity-C595,0)*Unit_refund</f>
        <v>0</v>
      </c>
      <c r="G595" s="18">
        <f t="shared" ca="1" si="17"/>
        <v>500</v>
      </c>
      <c r="AA595" s="10"/>
    </row>
    <row r="596" spans="1:27" x14ac:dyDescent="0.45">
      <c r="A596" s="2">
        <v>576</v>
      </c>
      <c r="B596" s="17">
        <f t="shared" ca="1" si="16"/>
        <v>0.54326572985615129</v>
      </c>
      <c r="C596" s="2">
        <f ca="1">VLOOKUP(B596,LookupTable,2)</f>
        <v>200</v>
      </c>
      <c r="D596" s="11">
        <f ca="1">MIN(C596,Order_quantity)*Unit_price</f>
        <v>2000</v>
      </c>
      <c r="E596" s="11">
        <f>Order_quantity*Unit_cost</f>
        <v>1500</v>
      </c>
      <c r="F596" s="11">
        <f ca="1">MAX(Order_quantity-C596,0)*Unit_refund</f>
        <v>0</v>
      </c>
      <c r="G596" s="18">
        <f t="shared" ca="1" si="17"/>
        <v>500</v>
      </c>
      <c r="AA596" s="10"/>
    </row>
    <row r="597" spans="1:27" x14ac:dyDescent="0.45">
      <c r="A597" s="2">
        <v>577</v>
      </c>
      <c r="B597" s="17">
        <f t="shared" ca="1" si="16"/>
        <v>1.0221353381873133E-2</v>
      </c>
      <c r="C597" s="2">
        <f ca="1">VLOOKUP(B597,LookupTable,2)</f>
        <v>100</v>
      </c>
      <c r="D597" s="11">
        <f ca="1">MIN(C597,Order_quantity)*Unit_price</f>
        <v>1000</v>
      </c>
      <c r="E597" s="11">
        <f>Order_quantity*Unit_cost</f>
        <v>1500</v>
      </c>
      <c r="F597" s="11">
        <f ca="1">MAX(Order_quantity-C597,0)*Unit_refund</f>
        <v>250</v>
      </c>
      <c r="G597" s="18">
        <f t="shared" ca="1" si="17"/>
        <v>-250</v>
      </c>
      <c r="AA597" s="10"/>
    </row>
    <row r="598" spans="1:27" x14ac:dyDescent="0.45">
      <c r="A598" s="2">
        <v>578</v>
      </c>
      <c r="B598" s="17">
        <f t="shared" ref="B598:B661" ca="1" si="18">RAND()</f>
        <v>0.41345176158069386</v>
      </c>
      <c r="C598" s="2">
        <f ca="1">VLOOKUP(B598,LookupTable,2)</f>
        <v>150</v>
      </c>
      <c r="D598" s="11">
        <f ca="1">MIN(C598,Order_quantity)*Unit_price</f>
        <v>1500</v>
      </c>
      <c r="E598" s="11">
        <f>Order_quantity*Unit_cost</f>
        <v>1500</v>
      </c>
      <c r="F598" s="11">
        <f ca="1">MAX(Order_quantity-C598,0)*Unit_refund</f>
        <v>125</v>
      </c>
      <c r="G598" s="18">
        <f t="shared" ref="G598:G661" ca="1" si="19">D598-E598+F598</f>
        <v>125</v>
      </c>
      <c r="AA598" s="10"/>
    </row>
    <row r="599" spans="1:27" x14ac:dyDescent="0.45">
      <c r="A599" s="2">
        <v>579</v>
      </c>
      <c r="B599" s="17">
        <f t="shared" ca="1" si="18"/>
        <v>0.9880793501871874</v>
      </c>
      <c r="C599" s="2">
        <f ca="1">VLOOKUP(B599,LookupTable,2)</f>
        <v>300</v>
      </c>
      <c r="D599" s="11">
        <f ca="1">MIN(C599,Order_quantity)*Unit_price</f>
        <v>2000</v>
      </c>
      <c r="E599" s="11">
        <f>Order_quantity*Unit_cost</f>
        <v>1500</v>
      </c>
      <c r="F599" s="11">
        <f ca="1">MAX(Order_quantity-C599,0)*Unit_refund</f>
        <v>0</v>
      </c>
      <c r="G599" s="18">
        <f t="shared" ca="1" si="19"/>
        <v>500</v>
      </c>
      <c r="AA599" s="10"/>
    </row>
    <row r="600" spans="1:27" x14ac:dyDescent="0.45">
      <c r="A600" s="2">
        <v>580</v>
      </c>
      <c r="B600" s="17">
        <f t="shared" ca="1" si="18"/>
        <v>4.9357596399987158E-2</v>
      </c>
      <c r="C600" s="2">
        <f ca="1">VLOOKUP(B600,LookupTable,2)</f>
        <v>100</v>
      </c>
      <c r="D600" s="11">
        <f ca="1">MIN(C600,Order_quantity)*Unit_price</f>
        <v>1000</v>
      </c>
      <c r="E600" s="11">
        <f>Order_quantity*Unit_cost</f>
        <v>1500</v>
      </c>
      <c r="F600" s="11">
        <f ca="1">MAX(Order_quantity-C600,0)*Unit_refund</f>
        <v>250</v>
      </c>
      <c r="G600" s="18">
        <f t="shared" ca="1" si="19"/>
        <v>-250</v>
      </c>
      <c r="AA600" s="10"/>
    </row>
    <row r="601" spans="1:27" x14ac:dyDescent="0.45">
      <c r="A601" s="2">
        <v>581</v>
      </c>
      <c r="B601" s="17">
        <f t="shared" ca="1" si="18"/>
        <v>0.38795032987759015</v>
      </c>
      <c r="C601" s="2">
        <f ca="1">VLOOKUP(B601,LookupTable,2)</f>
        <v>150</v>
      </c>
      <c r="D601" s="11">
        <f ca="1">MIN(C601,Order_quantity)*Unit_price</f>
        <v>1500</v>
      </c>
      <c r="E601" s="11">
        <f>Order_quantity*Unit_cost</f>
        <v>1500</v>
      </c>
      <c r="F601" s="11">
        <f ca="1">MAX(Order_quantity-C601,0)*Unit_refund</f>
        <v>125</v>
      </c>
      <c r="G601" s="18">
        <f t="shared" ca="1" si="19"/>
        <v>125</v>
      </c>
      <c r="AA601" s="10"/>
    </row>
    <row r="602" spans="1:27" x14ac:dyDescent="0.45">
      <c r="A602" s="2">
        <v>582</v>
      </c>
      <c r="B602" s="17">
        <f t="shared" ca="1" si="18"/>
        <v>0.45349377578071637</v>
      </c>
      <c r="C602" s="2">
        <f ca="1">VLOOKUP(B602,LookupTable,2)</f>
        <v>150</v>
      </c>
      <c r="D602" s="11">
        <f ca="1">MIN(C602,Order_quantity)*Unit_price</f>
        <v>1500</v>
      </c>
      <c r="E602" s="11">
        <f>Order_quantity*Unit_cost</f>
        <v>1500</v>
      </c>
      <c r="F602" s="11">
        <f ca="1">MAX(Order_quantity-C602,0)*Unit_refund</f>
        <v>125</v>
      </c>
      <c r="G602" s="18">
        <f t="shared" ca="1" si="19"/>
        <v>125</v>
      </c>
      <c r="AA602" s="10"/>
    </row>
    <row r="603" spans="1:27" x14ac:dyDescent="0.45">
      <c r="A603" s="2">
        <v>583</v>
      </c>
      <c r="B603" s="17">
        <f t="shared" ca="1" si="18"/>
        <v>0.78675047256131347</v>
      </c>
      <c r="C603" s="2">
        <f ca="1">VLOOKUP(B603,LookupTable,2)</f>
        <v>200</v>
      </c>
      <c r="D603" s="11">
        <f ca="1">MIN(C603,Order_quantity)*Unit_price</f>
        <v>2000</v>
      </c>
      <c r="E603" s="11">
        <f>Order_quantity*Unit_cost</f>
        <v>1500</v>
      </c>
      <c r="F603" s="11">
        <f ca="1">MAX(Order_quantity-C603,0)*Unit_refund</f>
        <v>0</v>
      </c>
      <c r="G603" s="18">
        <f t="shared" ca="1" si="19"/>
        <v>500</v>
      </c>
      <c r="AA603" s="10"/>
    </row>
    <row r="604" spans="1:27" x14ac:dyDescent="0.45">
      <c r="A604" s="2">
        <v>584</v>
      </c>
      <c r="B604" s="17">
        <f t="shared" ca="1" si="18"/>
        <v>0.41127908088462639</v>
      </c>
      <c r="C604" s="2">
        <f ca="1">VLOOKUP(B604,LookupTable,2)</f>
        <v>150</v>
      </c>
      <c r="D604" s="11">
        <f ca="1">MIN(C604,Order_quantity)*Unit_price</f>
        <v>1500</v>
      </c>
      <c r="E604" s="11">
        <f>Order_quantity*Unit_cost</f>
        <v>1500</v>
      </c>
      <c r="F604" s="11">
        <f ca="1">MAX(Order_quantity-C604,0)*Unit_refund</f>
        <v>125</v>
      </c>
      <c r="G604" s="18">
        <f t="shared" ca="1" si="19"/>
        <v>125</v>
      </c>
      <c r="AA604" s="10"/>
    </row>
    <row r="605" spans="1:27" x14ac:dyDescent="0.45">
      <c r="A605" s="2">
        <v>585</v>
      </c>
      <c r="B605" s="17">
        <f t="shared" ca="1" si="18"/>
        <v>0.71357336629832735</v>
      </c>
      <c r="C605" s="2">
        <f ca="1">VLOOKUP(B605,LookupTable,2)</f>
        <v>200</v>
      </c>
      <c r="D605" s="11">
        <f ca="1">MIN(C605,Order_quantity)*Unit_price</f>
        <v>2000</v>
      </c>
      <c r="E605" s="11">
        <f>Order_quantity*Unit_cost</f>
        <v>1500</v>
      </c>
      <c r="F605" s="11">
        <f ca="1">MAX(Order_quantity-C605,0)*Unit_refund</f>
        <v>0</v>
      </c>
      <c r="G605" s="18">
        <f t="shared" ca="1" si="19"/>
        <v>500</v>
      </c>
      <c r="AA605" s="10"/>
    </row>
    <row r="606" spans="1:27" x14ac:dyDescent="0.45">
      <c r="A606" s="2">
        <v>586</v>
      </c>
      <c r="B606" s="17">
        <f t="shared" ca="1" si="18"/>
        <v>0.98398230868196213</v>
      </c>
      <c r="C606" s="2">
        <f ca="1">VLOOKUP(B606,LookupTable,2)</f>
        <v>300</v>
      </c>
      <c r="D606" s="11">
        <f ca="1">MIN(C606,Order_quantity)*Unit_price</f>
        <v>2000</v>
      </c>
      <c r="E606" s="11">
        <f>Order_quantity*Unit_cost</f>
        <v>1500</v>
      </c>
      <c r="F606" s="11">
        <f ca="1">MAX(Order_quantity-C606,0)*Unit_refund</f>
        <v>0</v>
      </c>
      <c r="G606" s="18">
        <f t="shared" ca="1" si="19"/>
        <v>500</v>
      </c>
      <c r="AA606" s="10"/>
    </row>
    <row r="607" spans="1:27" x14ac:dyDescent="0.45">
      <c r="A607" s="2">
        <v>587</v>
      </c>
      <c r="B607" s="17">
        <f t="shared" ca="1" si="18"/>
        <v>0.99998176116388005</v>
      </c>
      <c r="C607" s="2">
        <f ca="1">VLOOKUP(B607,LookupTable,2)</f>
        <v>300</v>
      </c>
      <c r="D607" s="11">
        <f ca="1">MIN(C607,Order_quantity)*Unit_price</f>
        <v>2000</v>
      </c>
      <c r="E607" s="11">
        <f>Order_quantity*Unit_cost</f>
        <v>1500</v>
      </c>
      <c r="F607" s="11">
        <f ca="1">MAX(Order_quantity-C607,0)*Unit_refund</f>
        <v>0</v>
      </c>
      <c r="G607" s="18">
        <f t="shared" ca="1" si="19"/>
        <v>500</v>
      </c>
      <c r="AA607" s="10"/>
    </row>
    <row r="608" spans="1:27" x14ac:dyDescent="0.45">
      <c r="A608" s="2">
        <v>588</v>
      </c>
      <c r="B608" s="17">
        <f t="shared" ca="1" si="18"/>
        <v>0.94995772559596114</v>
      </c>
      <c r="C608" s="2">
        <f ca="1">VLOOKUP(B608,LookupTable,2)</f>
        <v>250</v>
      </c>
      <c r="D608" s="11">
        <f ca="1">MIN(C608,Order_quantity)*Unit_price</f>
        <v>2000</v>
      </c>
      <c r="E608" s="11">
        <f>Order_quantity*Unit_cost</f>
        <v>1500</v>
      </c>
      <c r="F608" s="11">
        <f ca="1">MAX(Order_quantity-C608,0)*Unit_refund</f>
        <v>0</v>
      </c>
      <c r="G608" s="18">
        <f t="shared" ca="1" si="19"/>
        <v>500</v>
      </c>
      <c r="AA608" s="10"/>
    </row>
    <row r="609" spans="1:27" x14ac:dyDescent="0.45">
      <c r="A609" s="2">
        <v>589</v>
      </c>
      <c r="B609" s="17">
        <f t="shared" ca="1" si="18"/>
        <v>0.56585605005783302</v>
      </c>
      <c r="C609" s="2">
        <f ca="1">VLOOKUP(B609,LookupTable,2)</f>
        <v>200</v>
      </c>
      <c r="D609" s="11">
        <f ca="1">MIN(C609,Order_quantity)*Unit_price</f>
        <v>2000</v>
      </c>
      <c r="E609" s="11">
        <f>Order_quantity*Unit_cost</f>
        <v>1500</v>
      </c>
      <c r="F609" s="11">
        <f ca="1">MAX(Order_quantity-C609,0)*Unit_refund</f>
        <v>0</v>
      </c>
      <c r="G609" s="18">
        <f t="shared" ca="1" si="19"/>
        <v>500</v>
      </c>
      <c r="AA609" s="10"/>
    </row>
    <row r="610" spans="1:27" x14ac:dyDescent="0.45">
      <c r="A610" s="2">
        <v>590</v>
      </c>
      <c r="B610" s="17">
        <f t="shared" ca="1" si="18"/>
        <v>0.99800299482663701</v>
      </c>
      <c r="C610" s="2">
        <f ca="1">VLOOKUP(B610,LookupTable,2)</f>
        <v>300</v>
      </c>
      <c r="D610" s="11">
        <f ca="1">MIN(C610,Order_quantity)*Unit_price</f>
        <v>2000</v>
      </c>
      <c r="E610" s="11">
        <f>Order_quantity*Unit_cost</f>
        <v>1500</v>
      </c>
      <c r="F610" s="11">
        <f ca="1">MAX(Order_quantity-C610,0)*Unit_refund</f>
        <v>0</v>
      </c>
      <c r="G610" s="18">
        <f t="shared" ca="1" si="19"/>
        <v>500</v>
      </c>
      <c r="AA610" s="10"/>
    </row>
    <row r="611" spans="1:27" x14ac:dyDescent="0.45">
      <c r="A611" s="2">
        <v>591</v>
      </c>
      <c r="B611" s="17">
        <f t="shared" ca="1" si="18"/>
        <v>0.65098462037179938</v>
      </c>
      <c r="C611" s="2">
        <f ca="1">VLOOKUP(B611,LookupTable,2)</f>
        <v>200</v>
      </c>
      <c r="D611" s="11">
        <f ca="1">MIN(C611,Order_quantity)*Unit_price</f>
        <v>2000</v>
      </c>
      <c r="E611" s="11">
        <f>Order_quantity*Unit_cost</f>
        <v>1500</v>
      </c>
      <c r="F611" s="11">
        <f ca="1">MAX(Order_quantity-C611,0)*Unit_refund</f>
        <v>0</v>
      </c>
      <c r="G611" s="18">
        <f t="shared" ca="1" si="19"/>
        <v>500</v>
      </c>
      <c r="AA611" s="10"/>
    </row>
    <row r="612" spans="1:27" x14ac:dyDescent="0.45">
      <c r="A612" s="2">
        <v>592</v>
      </c>
      <c r="B612" s="17">
        <f t="shared" ca="1" si="18"/>
        <v>0.15676763591135956</v>
      </c>
      <c r="C612" s="2">
        <f ca="1">VLOOKUP(B612,LookupTable,2)</f>
        <v>100</v>
      </c>
      <c r="D612" s="11">
        <f ca="1">MIN(C612,Order_quantity)*Unit_price</f>
        <v>1000</v>
      </c>
      <c r="E612" s="11">
        <f>Order_quantity*Unit_cost</f>
        <v>1500</v>
      </c>
      <c r="F612" s="11">
        <f ca="1">MAX(Order_quantity-C612,0)*Unit_refund</f>
        <v>250</v>
      </c>
      <c r="G612" s="18">
        <f t="shared" ca="1" si="19"/>
        <v>-250</v>
      </c>
      <c r="AA612" s="10"/>
    </row>
    <row r="613" spans="1:27" x14ac:dyDescent="0.45">
      <c r="A613" s="2">
        <v>593</v>
      </c>
      <c r="B613" s="17">
        <f t="shared" ca="1" si="18"/>
        <v>0.79321515073453375</v>
      </c>
      <c r="C613" s="2">
        <f ca="1">VLOOKUP(B613,LookupTable,2)</f>
        <v>200</v>
      </c>
      <c r="D613" s="11">
        <f ca="1">MIN(C613,Order_quantity)*Unit_price</f>
        <v>2000</v>
      </c>
      <c r="E613" s="11">
        <f>Order_quantity*Unit_cost</f>
        <v>1500</v>
      </c>
      <c r="F613" s="11">
        <f ca="1">MAX(Order_quantity-C613,0)*Unit_refund</f>
        <v>0</v>
      </c>
      <c r="G613" s="18">
        <f t="shared" ca="1" si="19"/>
        <v>500</v>
      </c>
      <c r="AA613" s="10"/>
    </row>
    <row r="614" spans="1:27" x14ac:dyDescent="0.45">
      <c r="A614" s="2">
        <v>594</v>
      </c>
      <c r="B614" s="17">
        <f t="shared" ca="1" si="18"/>
        <v>0.19094907270446926</v>
      </c>
      <c r="C614" s="2">
        <f ca="1">VLOOKUP(B614,LookupTable,2)</f>
        <v>100</v>
      </c>
      <c r="D614" s="11">
        <f ca="1">MIN(C614,Order_quantity)*Unit_price</f>
        <v>1000</v>
      </c>
      <c r="E614" s="11">
        <f>Order_quantity*Unit_cost</f>
        <v>1500</v>
      </c>
      <c r="F614" s="11">
        <f ca="1">MAX(Order_quantity-C614,0)*Unit_refund</f>
        <v>250</v>
      </c>
      <c r="G614" s="18">
        <f t="shared" ca="1" si="19"/>
        <v>-250</v>
      </c>
      <c r="AA614" s="10"/>
    </row>
    <row r="615" spans="1:27" x14ac:dyDescent="0.45">
      <c r="A615" s="2">
        <v>595</v>
      </c>
      <c r="B615" s="17">
        <f t="shared" ca="1" si="18"/>
        <v>7.7223117082697024E-2</v>
      </c>
      <c r="C615" s="2">
        <f ca="1">VLOOKUP(B615,LookupTable,2)</f>
        <v>100</v>
      </c>
      <c r="D615" s="11">
        <f ca="1">MIN(C615,Order_quantity)*Unit_price</f>
        <v>1000</v>
      </c>
      <c r="E615" s="11">
        <f>Order_quantity*Unit_cost</f>
        <v>1500</v>
      </c>
      <c r="F615" s="11">
        <f ca="1">MAX(Order_quantity-C615,0)*Unit_refund</f>
        <v>250</v>
      </c>
      <c r="G615" s="18">
        <f t="shared" ca="1" si="19"/>
        <v>-250</v>
      </c>
      <c r="AA615" s="10"/>
    </row>
    <row r="616" spans="1:27" x14ac:dyDescent="0.45">
      <c r="A616" s="2">
        <v>596</v>
      </c>
      <c r="B616" s="17">
        <f t="shared" ca="1" si="18"/>
        <v>0.41136847871807924</v>
      </c>
      <c r="C616" s="2">
        <f ca="1">VLOOKUP(B616,LookupTable,2)</f>
        <v>150</v>
      </c>
      <c r="D616" s="11">
        <f ca="1">MIN(C616,Order_quantity)*Unit_price</f>
        <v>1500</v>
      </c>
      <c r="E616" s="11">
        <f>Order_quantity*Unit_cost</f>
        <v>1500</v>
      </c>
      <c r="F616" s="11">
        <f ca="1">MAX(Order_quantity-C616,0)*Unit_refund</f>
        <v>125</v>
      </c>
      <c r="G616" s="18">
        <f t="shared" ca="1" si="19"/>
        <v>125</v>
      </c>
      <c r="AA616" s="10"/>
    </row>
    <row r="617" spans="1:27" x14ac:dyDescent="0.45">
      <c r="A617" s="2">
        <v>597</v>
      </c>
      <c r="B617" s="17">
        <f t="shared" ca="1" si="18"/>
        <v>0.75279582668127565</v>
      </c>
      <c r="C617" s="2">
        <f ca="1">VLOOKUP(B617,LookupTable,2)</f>
        <v>200</v>
      </c>
      <c r="D617" s="11">
        <f ca="1">MIN(C617,Order_quantity)*Unit_price</f>
        <v>2000</v>
      </c>
      <c r="E617" s="11">
        <f>Order_quantity*Unit_cost</f>
        <v>1500</v>
      </c>
      <c r="F617" s="11">
        <f ca="1">MAX(Order_quantity-C617,0)*Unit_refund</f>
        <v>0</v>
      </c>
      <c r="G617" s="18">
        <f t="shared" ca="1" si="19"/>
        <v>500</v>
      </c>
      <c r="AA617" s="10"/>
    </row>
    <row r="618" spans="1:27" x14ac:dyDescent="0.45">
      <c r="A618" s="2">
        <v>598</v>
      </c>
      <c r="B618" s="17">
        <f t="shared" ca="1" si="18"/>
        <v>0.73322179921124897</v>
      </c>
      <c r="C618" s="2">
        <f ca="1">VLOOKUP(B618,LookupTable,2)</f>
        <v>200</v>
      </c>
      <c r="D618" s="11">
        <f ca="1">MIN(C618,Order_quantity)*Unit_price</f>
        <v>2000</v>
      </c>
      <c r="E618" s="11">
        <f>Order_quantity*Unit_cost</f>
        <v>1500</v>
      </c>
      <c r="F618" s="11">
        <f ca="1">MAX(Order_quantity-C618,0)*Unit_refund</f>
        <v>0</v>
      </c>
      <c r="G618" s="18">
        <f t="shared" ca="1" si="19"/>
        <v>500</v>
      </c>
      <c r="AA618" s="10"/>
    </row>
    <row r="619" spans="1:27" x14ac:dyDescent="0.45">
      <c r="A619" s="2">
        <v>599</v>
      </c>
      <c r="B619" s="17">
        <f t="shared" ca="1" si="18"/>
        <v>0.77284912437742204</v>
      </c>
      <c r="C619" s="2">
        <f ca="1">VLOOKUP(B619,LookupTable,2)</f>
        <v>200</v>
      </c>
      <c r="D619" s="11">
        <f ca="1">MIN(C619,Order_quantity)*Unit_price</f>
        <v>2000</v>
      </c>
      <c r="E619" s="11">
        <f>Order_quantity*Unit_cost</f>
        <v>1500</v>
      </c>
      <c r="F619" s="11">
        <f ca="1">MAX(Order_quantity-C619,0)*Unit_refund</f>
        <v>0</v>
      </c>
      <c r="G619" s="18">
        <f t="shared" ca="1" si="19"/>
        <v>500</v>
      </c>
      <c r="AA619" s="10"/>
    </row>
    <row r="620" spans="1:27" x14ac:dyDescent="0.45">
      <c r="A620" s="2">
        <v>600</v>
      </c>
      <c r="B620" s="17">
        <f t="shared" ca="1" si="18"/>
        <v>0.6161454924233466</v>
      </c>
      <c r="C620" s="2">
        <f ca="1">VLOOKUP(B620,LookupTable,2)</f>
        <v>200</v>
      </c>
      <c r="D620" s="11">
        <f ca="1">MIN(C620,Order_quantity)*Unit_price</f>
        <v>2000</v>
      </c>
      <c r="E620" s="11">
        <f>Order_quantity*Unit_cost</f>
        <v>1500</v>
      </c>
      <c r="F620" s="11">
        <f ca="1">MAX(Order_quantity-C620,0)*Unit_refund</f>
        <v>0</v>
      </c>
      <c r="G620" s="18">
        <f t="shared" ca="1" si="19"/>
        <v>500</v>
      </c>
      <c r="AA620" s="10"/>
    </row>
    <row r="621" spans="1:27" x14ac:dyDescent="0.45">
      <c r="A621" s="2">
        <v>601</v>
      </c>
      <c r="B621" s="17">
        <f t="shared" ca="1" si="18"/>
        <v>0.43035939685352176</v>
      </c>
      <c r="C621" s="2">
        <f ca="1">VLOOKUP(B621,LookupTable,2)</f>
        <v>150</v>
      </c>
      <c r="D621" s="11">
        <f ca="1">MIN(C621,Order_quantity)*Unit_price</f>
        <v>1500</v>
      </c>
      <c r="E621" s="11">
        <f>Order_quantity*Unit_cost</f>
        <v>1500</v>
      </c>
      <c r="F621" s="11">
        <f ca="1">MAX(Order_quantity-C621,0)*Unit_refund</f>
        <v>125</v>
      </c>
      <c r="G621" s="18">
        <f t="shared" ca="1" si="19"/>
        <v>125</v>
      </c>
      <c r="AA621" s="10"/>
    </row>
    <row r="622" spans="1:27" x14ac:dyDescent="0.45">
      <c r="A622" s="2">
        <v>602</v>
      </c>
      <c r="B622" s="17">
        <f t="shared" ca="1" si="18"/>
        <v>0.64104926900341497</v>
      </c>
      <c r="C622" s="2">
        <f ca="1">VLOOKUP(B622,LookupTable,2)</f>
        <v>200</v>
      </c>
      <c r="D622" s="11">
        <f ca="1">MIN(C622,Order_quantity)*Unit_price</f>
        <v>2000</v>
      </c>
      <c r="E622" s="11">
        <f>Order_quantity*Unit_cost</f>
        <v>1500</v>
      </c>
      <c r="F622" s="11">
        <f ca="1">MAX(Order_quantity-C622,0)*Unit_refund</f>
        <v>0</v>
      </c>
      <c r="G622" s="18">
        <f t="shared" ca="1" si="19"/>
        <v>500</v>
      </c>
      <c r="AA622" s="10"/>
    </row>
    <row r="623" spans="1:27" x14ac:dyDescent="0.45">
      <c r="A623" s="2">
        <v>603</v>
      </c>
      <c r="B623" s="17">
        <f t="shared" ca="1" si="18"/>
        <v>0.17228771352136529</v>
      </c>
      <c r="C623" s="2">
        <f ca="1">VLOOKUP(B623,LookupTable,2)</f>
        <v>100</v>
      </c>
      <c r="D623" s="11">
        <f ca="1">MIN(C623,Order_quantity)*Unit_price</f>
        <v>1000</v>
      </c>
      <c r="E623" s="11">
        <f>Order_quantity*Unit_cost</f>
        <v>1500</v>
      </c>
      <c r="F623" s="11">
        <f ca="1">MAX(Order_quantity-C623,0)*Unit_refund</f>
        <v>250</v>
      </c>
      <c r="G623" s="18">
        <f t="shared" ca="1" si="19"/>
        <v>-250</v>
      </c>
      <c r="AA623" s="10"/>
    </row>
    <row r="624" spans="1:27" x14ac:dyDescent="0.45">
      <c r="A624" s="2">
        <v>604</v>
      </c>
      <c r="B624" s="17">
        <f t="shared" ca="1" si="18"/>
        <v>0.47663073554153479</v>
      </c>
      <c r="C624" s="2">
        <f ca="1">VLOOKUP(B624,LookupTable,2)</f>
        <v>150</v>
      </c>
      <c r="D624" s="11">
        <f ca="1">MIN(C624,Order_quantity)*Unit_price</f>
        <v>1500</v>
      </c>
      <c r="E624" s="11">
        <f>Order_quantity*Unit_cost</f>
        <v>1500</v>
      </c>
      <c r="F624" s="11">
        <f ca="1">MAX(Order_quantity-C624,0)*Unit_refund</f>
        <v>125</v>
      </c>
      <c r="G624" s="18">
        <f t="shared" ca="1" si="19"/>
        <v>125</v>
      </c>
      <c r="AA624" s="10"/>
    </row>
    <row r="625" spans="1:27" x14ac:dyDescent="0.45">
      <c r="A625" s="2">
        <v>605</v>
      </c>
      <c r="B625" s="17">
        <f t="shared" ca="1" si="18"/>
        <v>0.96990851505236564</v>
      </c>
      <c r="C625" s="2">
        <f ca="1">VLOOKUP(B625,LookupTable,2)</f>
        <v>300</v>
      </c>
      <c r="D625" s="11">
        <f ca="1">MIN(C625,Order_quantity)*Unit_price</f>
        <v>2000</v>
      </c>
      <c r="E625" s="11">
        <f>Order_quantity*Unit_cost</f>
        <v>1500</v>
      </c>
      <c r="F625" s="11">
        <f ca="1">MAX(Order_quantity-C625,0)*Unit_refund</f>
        <v>0</v>
      </c>
      <c r="G625" s="18">
        <f t="shared" ca="1" si="19"/>
        <v>500</v>
      </c>
      <c r="AA625" s="10"/>
    </row>
    <row r="626" spans="1:27" x14ac:dyDescent="0.45">
      <c r="A626" s="2">
        <v>606</v>
      </c>
      <c r="B626" s="17">
        <f t="shared" ca="1" si="18"/>
        <v>8.8179175731124659E-2</v>
      </c>
      <c r="C626" s="2">
        <f ca="1">VLOOKUP(B626,LookupTable,2)</f>
        <v>100</v>
      </c>
      <c r="D626" s="11">
        <f ca="1">MIN(C626,Order_quantity)*Unit_price</f>
        <v>1000</v>
      </c>
      <c r="E626" s="11">
        <f>Order_quantity*Unit_cost</f>
        <v>1500</v>
      </c>
      <c r="F626" s="11">
        <f ca="1">MAX(Order_quantity-C626,0)*Unit_refund</f>
        <v>250</v>
      </c>
      <c r="G626" s="18">
        <f t="shared" ca="1" si="19"/>
        <v>-250</v>
      </c>
      <c r="AA626" s="10"/>
    </row>
    <row r="627" spans="1:27" x14ac:dyDescent="0.45">
      <c r="A627" s="2">
        <v>607</v>
      </c>
      <c r="B627" s="17">
        <f t="shared" ca="1" si="18"/>
        <v>0.37775017902452501</v>
      </c>
      <c r="C627" s="2">
        <f ca="1">VLOOKUP(B627,LookupTable,2)</f>
        <v>150</v>
      </c>
      <c r="D627" s="11">
        <f ca="1">MIN(C627,Order_quantity)*Unit_price</f>
        <v>1500</v>
      </c>
      <c r="E627" s="11">
        <f>Order_quantity*Unit_cost</f>
        <v>1500</v>
      </c>
      <c r="F627" s="11">
        <f ca="1">MAX(Order_quantity-C627,0)*Unit_refund</f>
        <v>125</v>
      </c>
      <c r="G627" s="18">
        <f t="shared" ca="1" si="19"/>
        <v>125</v>
      </c>
      <c r="AA627" s="10"/>
    </row>
    <row r="628" spans="1:27" x14ac:dyDescent="0.45">
      <c r="A628" s="2">
        <v>608</v>
      </c>
      <c r="B628" s="17">
        <f t="shared" ca="1" si="18"/>
        <v>0.72401835276194015</v>
      </c>
      <c r="C628" s="2">
        <f ca="1">VLOOKUP(B628,LookupTable,2)</f>
        <v>200</v>
      </c>
      <c r="D628" s="11">
        <f ca="1">MIN(C628,Order_quantity)*Unit_price</f>
        <v>2000</v>
      </c>
      <c r="E628" s="11">
        <f>Order_quantity*Unit_cost</f>
        <v>1500</v>
      </c>
      <c r="F628" s="11">
        <f ca="1">MAX(Order_quantity-C628,0)*Unit_refund</f>
        <v>0</v>
      </c>
      <c r="G628" s="18">
        <f t="shared" ca="1" si="19"/>
        <v>500</v>
      </c>
      <c r="AA628" s="10"/>
    </row>
    <row r="629" spans="1:27" x14ac:dyDescent="0.45">
      <c r="A629" s="2">
        <v>609</v>
      </c>
      <c r="B629" s="17">
        <f t="shared" ca="1" si="18"/>
        <v>0.79455214648624684</v>
      </c>
      <c r="C629" s="2">
        <f ca="1">VLOOKUP(B629,LookupTable,2)</f>
        <v>200</v>
      </c>
      <c r="D629" s="11">
        <f ca="1">MIN(C629,Order_quantity)*Unit_price</f>
        <v>2000</v>
      </c>
      <c r="E629" s="11">
        <f>Order_quantity*Unit_cost</f>
        <v>1500</v>
      </c>
      <c r="F629" s="11">
        <f ca="1">MAX(Order_quantity-C629,0)*Unit_refund</f>
        <v>0</v>
      </c>
      <c r="G629" s="18">
        <f t="shared" ca="1" si="19"/>
        <v>500</v>
      </c>
      <c r="AA629" s="10"/>
    </row>
    <row r="630" spans="1:27" x14ac:dyDescent="0.45">
      <c r="A630" s="2">
        <v>610</v>
      </c>
      <c r="B630" s="17">
        <f t="shared" ca="1" si="18"/>
        <v>0.48086489726974269</v>
      </c>
      <c r="C630" s="2">
        <f ca="1">VLOOKUP(B630,LookupTable,2)</f>
        <v>150</v>
      </c>
      <c r="D630" s="11">
        <f ca="1">MIN(C630,Order_quantity)*Unit_price</f>
        <v>1500</v>
      </c>
      <c r="E630" s="11">
        <f>Order_quantity*Unit_cost</f>
        <v>1500</v>
      </c>
      <c r="F630" s="11">
        <f ca="1">MAX(Order_quantity-C630,0)*Unit_refund</f>
        <v>125</v>
      </c>
      <c r="G630" s="18">
        <f t="shared" ca="1" si="19"/>
        <v>125</v>
      </c>
      <c r="AA630" s="10"/>
    </row>
    <row r="631" spans="1:27" x14ac:dyDescent="0.45">
      <c r="A631" s="2">
        <v>611</v>
      </c>
      <c r="B631" s="17">
        <f t="shared" ca="1" si="18"/>
        <v>0.19349650628265769</v>
      </c>
      <c r="C631" s="2">
        <f ca="1">VLOOKUP(B631,LookupTable,2)</f>
        <v>100</v>
      </c>
      <c r="D631" s="11">
        <f ca="1">MIN(C631,Order_quantity)*Unit_price</f>
        <v>1000</v>
      </c>
      <c r="E631" s="11">
        <f>Order_quantity*Unit_cost</f>
        <v>1500</v>
      </c>
      <c r="F631" s="11">
        <f ca="1">MAX(Order_quantity-C631,0)*Unit_refund</f>
        <v>250</v>
      </c>
      <c r="G631" s="18">
        <f t="shared" ca="1" si="19"/>
        <v>-250</v>
      </c>
      <c r="AA631" s="10"/>
    </row>
    <row r="632" spans="1:27" x14ac:dyDescent="0.45">
      <c r="A632" s="2">
        <v>612</v>
      </c>
      <c r="B632" s="17">
        <f t="shared" ca="1" si="18"/>
        <v>0.41442516284183195</v>
      </c>
      <c r="C632" s="2">
        <f ca="1">VLOOKUP(B632,LookupTable,2)</f>
        <v>150</v>
      </c>
      <c r="D632" s="11">
        <f ca="1">MIN(C632,Order_quantity)*Unit_price</f>
        <v>1500</v>
      </c>
      <c r="E632" s="11">
        <f>Order_quantity*Unit_cost</f>
        <v>1500</v>
      </c>
      <c r="F632" s="11">
        <f ca="1">MAX(Order_quantity-C632,0)*Unit_refund</f>
        <v>125</v>
      </c>
      <c r="G632" s="18">
        <f t="shared" ca="1" si="19"/>
        <v>125</v>
      </c>
      <c r="AA632" s="10"/>
    </row>
    <row r="633" spans="1:27" x14ac:dyDescent="0.45">
      <c r="A633" s="2">
        <v>613</v>
      </c>
      <c r="B633" s="17">
        <f t="shared" ca="1" si="18"/>
        <v>0.21089490010643885</v>
      </c>
      <c r="C633" s="2">
        <f ca="1">VLOOKUP(B633,LookupTable,2)</f>
        <v>100</v>
      </c>
      <c r="D633" s="11">
        <f ca="1">MIN(C633,Order_quantity)*Unit_price</f>
        <v>1000</v>
      </c>
      <c r="E633" s="11">
        <f>Order_quantity*Unit_cost</f>
        <v>1500</v>
      </c>
      <c r="F633" s="11">
        <f ca="1">MAX(Order_quantity-C633,0)*Unit_refund</f>
        <v>250</v>
      </c>
      <c r="G633" s="18">
        <f t="shared" ca="1" si="19"/>
        <v>-250</v>
      </c>
      <c r="AA633" s="10"/>
    </row>
    <row r="634" spans="1:27" x14ac:dyDescent="0.45">
      <c r="A634" s="2">
        <v>614</v>
      </c>
      <c r="B634" s="17">
        <f t="shared" ca="1" si="18"/>
        <v>0.28500829761457758</v>
      </c>
      <c r="C634" s="2">
        <f ca="1">VLOOKUP(B634,LookupTable,2)</f>
        <v>100</v>
      </c>
      <c r="D634" s="11">
        <f ca="1">MIN(C634,Order_quantity)*Unit_price</f>
        <v>1000</v>
      </c>
      <c r="E634" s="11">
        <f>Order_quantity*Unit_cost</f>
        <v>1500</v>
      </c>
      <c r="F634" s="11">
        <f ca="1">MAX(Order_quantity-C634,0)*Unit_refund</f>
        <v>250</v>
      </c>
      <c r="G634" s="18">
        <f t="shared" ca="1" si="19"/>
        <v>-250</v>
      </c>
      <c r="AA634" s="10"/>
    </row>
    <row r="635" spans="1:27" x14ac:dyDescent="0.45">
      <c r="A635" s="2">
        <v>615</v>
      </c>
      <c r="B635" s="17">
        <f t="shared" ca="1" si="18"/>
        <v>0.43337543204479256</v>
      </c>
      <c r="C635" s="2">
        <f ca="1">VLOOKUP(B635,LookupTable,2)</f>
        <v>150</v>
      </c>
      <c r="D635" s="11">
        <f ca="1">MIN(C635,Order_quantity)*Unit_price</f>
        <v>1500</v>
      </c>
      <c r="E635" s="11">
        <f>Order_quantity*Unit_cost</f>
        <v>1500</v>
      </c>
      <c r="F635" s="11">
        <f ca="1">MAX(Order_quantity-C635,0)*Unit_refund</f>
        <v>125</v>
      </c>
      <c r="G635" s="18">
        <f t="shared" ca="1" si="19"/>
        <v>125</v>
      </c>
      <c r="AA635" s="10"/>
    </row>
    <row r="636" spans="1:27" x14ac:dyDescent="0.45">
      <c r="A636" s="2">
        <v>616</v>
      </c>
      <c r="B636" s="17">
        <f t="shared" ca="1" si="18"/>
        <v>0.8455465073320807</v>
      </c>
      <c r="C636" s="2">
        <f ca="1">VLOOKUP(B636,LookupTable,2)</f>
        <v>250</v>
      </c>
      <c r="D636" s="11">
        <f ca="1">MIN(C636,Order_quantity)*Unit_price</f>
        <v>2000</v>
      </c>
      <c r="E636" s="11">
        <f>Order_quantity*Unit_cost</f>
        <v>1500</v>
      </c>
      <c r="F636" s="11">
        <f ca="1">MAX(Order_quantity-C636,0)*Unit_refund</f>
        <v>0</v>
      </c>
      <c r="G636" s="18">
        <f t="shared" ca="1" si="19"/>
        <v>500</v>
      </c>
      <c r="AA636" s="10"/>
    </row>
    <row r="637" spans="1:27" x14ac:dyDescent="0.45">
      <c r="A637" s="2">
        <v>617</v>
      </c>
      <c r="B637" s="17">
        <f t="shared" ca="1" si="18"/>
        <v>6.8753345760572127E-2</v>
      </c>
      <c r="C637" s="2">
        <f ca="1">VLOOKUP(B637,LookupTable,2)</f>
        <v>100</v>
      </c>
      <c r="D637" s="11">
        <f ca="1">MIN(C637,Order_quantity)*Unit_price</f>
        <v>1000</v>
      </c>
      <c r="E637" s="11">
        <f>Order_quantity*Unit_cost</f>
        <v>1500</v>
      </c>
      <c r="F637" s="11">
        <f ca="1">MAX(Order_quantity-C637,0)*Unit_refund</f>
        <v>250</v>
      </c>
      <c r="G637" s="18">
        <f t="shared" ca="1" si="19"/>
        <v>-250</v>
      </c>
      <c r="AA637" s="10"/>
    </row>
    <row r="638" spans="1:27" x14ac:dyDescent="0.45">
      <c r="A638" s="2">
        <v>618</v>
      </c>
      <c r="B638" s="17">
        <f t="shared" ca="1" si="18"/>
        <v>0.10669289103797608</v>
      </c>
      <c r="C638" s="2">
        <f ca="1">VLOOKUP(B638,LookupTable,2)</f>
        <v>100</v>
      </c>
      <c r="D638" s="11">
        <f ca="1">MIN(C638,Order_quantity)*Unit_price</f>
        <v>1000</v>
      </c>
      <c r="E638" s="11">
        <f>Order_quantity*Unit_cost</f>
        <v>1500</v>
      </c>
      <c r="F638" s="11">
        <f ca="1">MAX(Order_quantity-C638,0)*Unit_refund</f>
        <v>250</v>
      </c>
      <c r="G638" s="18">
        <f t="shared" ca="1" si="19"/>
        <v>-250</v>
      </c>
      <c r="AA638" s="10"/>
    </row>
    <row r="639" spans="1:27" x14ac:dyDescent="0.45">
      <c r="A639" s="2">
        <v>619</v>
      </c>
      <c r="B639" s="17">
        <f t="shared" ca="1" si="18"/>
        <v>0.65851752538483532</v>
      </c>
      <c r="C639" s="2">
        <f ca="1">VLOOKUP(B639,LookupTable,2)</f>
        <v>200</v>
      </c>
      <c r="D639" s="11">
        <f ca="1">MIN(C639,Order_quantity)*Unit_price</f>
        <v>2000</v>
      </c>
      <c r="E639" s="11">
        <f>Order_quantity*Unit_cost</f>
        <v>1500</v>
      </c>
      <c r="F639" s="11">
        <f ca="1">MAX(Order_quantity-C639,0)*Unit_refund</f>
        <v>0</v>
      </c>
      <c r="G639" s="18">
        <f t="shared" ca="1" si="19"/>
        <v>500</v>
      </c>
      <c r="AA639" s="10"/>
    </row>
    <row r="640" spans="1:27" x14ac:dyDescent="0.45">
      <c r="A640" s="2">
        <v>620</v>
      </c>
      <c r="B640" s="17">
        <f t="shared" ca="1" si="18"/>
        <v>0.8239270067662281</v>
      </c>
      <c r="C640" s="2">
        <f ca="1">VLOOKUP(B640,LookupTable,2)</f>
        <v>250</v>
      </c>
      <c r="D640" s="11">
        <f ca="1">MIN(C640,Order_quantity)*Unit_price</f>
        <v>2000</v>
      </c>
      <c r="E640" s="11">
        <f>Order_quantity*Unit_cost</f>
        <v>1500</v>
      </c>
      <c r="F640" s="11">
        <f ca="1">MAX(Order_quantity-C640,0)*Unit_refund</f>
        <v>0</v>
      </c>
      <c r="G640" s="18">
        <f t="shared" ca="1" si="19"/>
        <v>500</v>
      </c>
      <c r="AA640" s="10"/>
    </row>
    <row r="641" spans="1:27" x14ac:dyDescent="0.45">
      <c r="A641" s="2">
        <v>621</v>
      </c>
      <c r="B641" s="17">
        <f t="shared" ca="1" si="18"/>
        <v>0.99222038688564496</v>
      </c>
      <c r="C641" s="2">
        <f ca="1">VLOOKUP(B641,LookupTable,2)</f>
        <v>300</v>
      </c>
      <c r="D641" s="11">
        <f ca="1">MIN(C641,Order_quantity)*Unit_price</f>
        <v>2000</v>
      </c>
      <c r="E641" s="11">
        <f>Order_quantity*Unit_cost</f>
        <v>1500</v>
      </c>
      <c r="F641" s="11">
        <f ca="1">MAX(Order_quantity-C641,0)*Unit_refund</f>
        <v>0</v>
      </c>
      <c r="G641" s="18">
        <f t="shared" ca="1" si="19"/>
        <v>500</v>
      </c>
      <c r="AA641" s="10"/>
    </row>
    <row r="642" spans="1:27" x14ac:dyDescent="0.45">
      <c r="A642" s="2">
        <v>622</v>
      </c>
      <c r="B642" s="17">
        <f t="shared" ca="1" si="18"/>
        <v>0.22749191693600501</v>
      </c>
      <c r="C642" s="2">
        <f ca="1">VLOOKUP(B642,LookupTable,2)</f>
        <v>100</v>
      </c>
      <c r="D642" s="11">
        <f ca="1">MIN(C642,Order_quantity)*Unit_price</f>
        <v>1000</v>
      </c>
      <c r="E642" s="11">
        <f>Order_quantity*Unit_cost</f>
        <v>1500</v>
      </c>
      <c r="F642" s="11">
        <f ca="1">MAX(Order_quantity-C642,0)*Unit_refund</f>
        <v>250</v>
      </c>
      <c r="G642" s="18">
        <f t="shared" ca="1" si="19"/>
        <v>-250</v>
      </c>
      <c r="AA642" s="10"/>
    </row>
    <row r="643" spans="1:27" x14ac:dyDescent="0.45">
      <c r="A643" s="2">
        <v>623</v>
      </c>
      <c r="B643" s="17">
        <f t="shared" ca="1" si="18"/>
        <v>0.50496043469388496</v>
      </c>
      <c r="C643" s="2">
        <f ca="1">VLOOKUP(B643,LookupTable,2)</f>
        <v>200</v>
      </c>
      <c r="D643" s="11">
        <f ca="1">MIN(C643,Order_quantity)*Unit_price</f>
        <v>2000</v>
      </c>
      <c r="E643" s="11">
        <f>Order_quantity*Unit_cost</f>
        <v>1500</v>
      </c>
      <c r="F643" s="11">
        <f ca="1">MAX(Order_quantity-C643,0)*Unit_refund</f>
        <v>0</v>
      </c>
      <c r="G643" s="18">
        <f t="shared" ca="1" si="19"/>
        <v>500</v>
      </c>
      <c r="AA643" s="10"/>
    </row>
    <row r="644" spans="1:27" x14ac:dyDescent="0.45">
      <c r="A644" s="2">
        <v>624</v>
      </c>
      <c r="B644" s="17">
        <f t="shared" ca="1" si="18"/>
        <v>0.16231321876665816</v>
      </c>
      <c r="C644" s="2">
        <f ca="1">VLOOKUP(B644,LookupTable,2)</f>
        <v>100</v>
      </c>
      <c r="D644" s="11">
        <f ca="1">MIN(C644,Order_quantity)*Unit_price</f>
        <v>1000</v>
      </c>
      <c r="E644" s="11">
        <f>Order_quantity*Unit_cost</f>
        <v>1500</v>
      </c>
      <c r="F644" s="11">
        <f ca="1">MAX(Order_quantity-C644,0)*Unit_refund</f>
        <v>250</v>
      </c>
      <c r="G644" s="18">
        <f t="shared" ca="1" si="19"/>
        <v>-250</v>
      </c>
      <c r="AA644" s="10"/>
    </row>
    <row r="645" spans="1:27" x14ac:dyDescent="0.45">
      <c r="A645" s="2">
        <v>625</v>
      </c>
      <c r="B645" s="17">
        <f t="shared" ca="1" si="18"/>
        <v>0.36450114482845386</v>
      </c>
      <c r="C645" s="2">
        <f ca="1">VLOOKUP(B645,LookupTable,2)</f>
        <v>150</v>
      </c>
      <c r="D645" s="11">
        <f ca="1">MIN(C645,Order_quantity)*Unit_price</f>
        <v>1500</v>
      </c>
      <c r="E645" s="11">
        <f>Order_quantity*Unit_cost</f>
        <v>1500</v>
      </c>
      <c r="F645" s="11">
        <f ca="1">MAX(Order_quantity-C645,0)*Unit_refund</f>
        <v>125</v>
      </c>
      <c r="G645" s="18">
        <f t="shared" ca="1" si="19"/>
        <v>125</v>
      </c>
      <c r="AA645" s="10"/>
    </row>
    <row r="646" spans="1:27" x14ac:dyDescent="0.45">
      <c r="A646" s="2">
        <v>626</v>
      </c>
      <c r="B646" s="17">
        <f t="shared" ca="1" si="18"/>
        <v>0.85781448610076017</v>
      </c>
      <c r="C646" s="2">
        <f ca="1">VLOOKUP(B646,LookupTable,2)</f>
        <v>250</v>
      </c>
      <c r="D646" s="11">
        <f ca="1">MIN(C646,Order_quantity)*Unit_price</f>
        <v>2000</v>
      </c>
      <c r="E646" s="11">
        <f>Order_quantity*Unit_cost</f>
        <v>1500</v>
      </c>
      <c r="F646" s="11">
        <f ca="1">MAX(Order_quantity-C646,0)*Unit_refund</f>
        <v>0</v>
      </c>
      <c r="G646" s="18">
        <f t="shared" ca="1" si="19"/>
        <v>500</v>
      </c>
      <c r="AA646" s="10"/>
    </row>
    <row r="647" spans="1:27" x14ac:dyDescent="0.45">
      <c r="A647" s="2">
        <v>627</v>
      </c>
      <c r="B647" s="17">
        <f t="shared" ca="1" si="18"/>
        <v>0.58654268728029457</v>
      </c>
      <c r="C647" s="2">
        <f ca="1">VLOOKUP(B647,LookupTable,2)</f>
        <v>200</v>
      </c>
      <c r="D647" s="11">
        <f ca="1">MIN(C647,Order_quantity)*Unit_price</f>
        <v>2000</v>
      </c>
      <c r="E647" s="11">
        <f>Order_quantity*Unit_cost</f>
        <v>1500</v>
      </c>
      <c r="F647" s="11">
        <f ca="1">MAX(Order_quantity-C647,0)*Unit_refund</f>
        <v>0</v>
      </c>
      <c r="G647" s="18">
        <f t="shared" ca="1" si="19"/>
        <v>500</v>
      </c>
      <c r="AA647" s="10"/>
    </row>
    <row r="648" spans="1:27" x14ac:dyDescent="0.45">
      <c r="A648" s="2">
        <v>628</v>
      </c>
      <c r="B648" s="17">
        <f t="shared" ca="1" si="18"/>
        <v>0.8084955213246442</v>
      </c>
      <c r="C648" s="2">
        <f ca="1">VLOOKUP(B648,LookupTable,2)</f>
        <v>250</v>
      </c>
      <c r="D648" s="11">
        <f ca="1">MIN(C648,Order_quantity)*Unit_price</f>
        <v>2000</v>
      </c>
      <c r="E648" s="11">
        <f>Order_quantity*Unit_cost</f>
        <v>1500</v>
      </c>
      <c r="F648" s="11">
        <f ca="1">MAX(Order_quantity-C648,0)*Unit_refund</f>
        <v>0</v>
      </c>
      <c r="G648" s="18">
        <f t="shared" ca="1" si="19"/>
        <v>500</v>
      </c>
      <c r="AA648" s="10"/>
    </row>
    <row r="649" spans="1:27" x14ac:dyDescent="0.45">
      <c r="A649" s="2">
        <v>629</v>
      </c>
      <c r="B649" s="17">
        <f t="shared" ca="1" si="18"/>
        <v>0.29692273551748638</v>
      </c>
      <c r="C649" s="2">
        <f ca="1">VLOOKUP(B649,LookupTable,2)</f>
        <v>100</v>
      </c>
      <c r="D649" s="11">
        <f ca="1">MIN(C649,Order_quantity)*Unit_price</f>
        <v>1000</v>
      </c>
      <c r="E649" s="11">
        <f>Order_quantity*Unit_cost</f>
        <v>1500</v>
      </c>
      <c r="F649" s="11">
        <f ca="1">MAX(Order_quantity-C649,0)*Unit_refund</f>
        <v>250</v>
      </c>
      <c r="G649" s="18">
        <f t="shared" ca="1" si="19"/>
        <v>-250</v>
      </c>
      <c r="AA649" s="10"/>
    </row>
    <row r="650" spans="1:27" x14ac:dyDescent="0.45">
      <c r="A650" s="2">
        <v>630</v>
      </c>
      <c r="B650" s="17">
        <f t="shared" ca="1" si="18"/>
        <v>0.31888959684659879</v>
      </c>
      <c r="C650" s="2">
        <f ca="1">VLOOKUP(B650,LookupTable,2)</f>
        <v>150</v>
      </c>
      <c r="D650" s="11">
        <f ca="1">MIN(C650,Order_quantity)*Unit_price</f>
        <v>1500</v>
      </c>
      <c r="E650" s="11">
        <f>Order_quantity*Unit_cost</f>
        <v>1500</v>
      </c>
      <c r="F650" s="11">
        <f ca="1">MAX(Order_quantity-C650,0)*Unit_refund</f>
        <v>125</v>
      </c>
      <c r="G650" s="18">
        <f t="shared" ca="1" si="19"/>
        <v>125</v>
      </c>
      <c r="AA650" s="10"/>
    </row>
    <row r="651" spans="1:27" x14ac:dyDescent="0.45">
      <c r="A651" s="2">
        <v>631</v>
      </c>
      <c r="B651" s="17">
        <f t="shared" ca="1" si="18"/>
        <v>0.91971364355662977</v>
      </c>
      <c r="C651" s="2">
        <f ca="1">VLOOKUP(B651,LookupTable,2)</f>
        <v>250</v>
      </c>
      <c r="D651" s="11">
        <f ca="1">MIN(C651,Order_quantity)*Unit_price</f>
        <v>2000</v>
      </c>
      <c r="E651" s="11">
        <f>Order_quantity*Unit_cost</f>
        <v>1500</v>
      </c>
      <c r="F651" s="11">
        <f ca="1">MAX(Order_quantity-C651,0)*Unit_refund</f>
        <v>0</v>
      </c>
      <c r="G651" s="18">
        <f t="shared" ca="1" si="19"/>
        <v>500</v>
      </c>
      <c r="AA651" s="10"/>
    </row>
    <row r="652" spans="1:27" x14ac:dyDescent="0.45">
      <c r="A652" s="2">
        <v>632</v>
      </c>
      <c r="B652" s="17">
        <f t="shared" ca="1" si="18"/>
        <v>0.32195413025345754</v>
      </c>
      <c r="C652" s="2">
        <f ca="1">VLOOKUP(B652,LookupTable,2)</f>
        <v>150</v>
      </c>
      <c r="D652" s="11">
        <f ca="1">MIN(C652,Order_quantity)*Unit_price</f>
        <v>1500</v>
      </c>
      <c r="E652" s="11">
        <f>Order_quantity*Unit_cost</f>
        <v>1500</v>
      </c>
      <c r="F652" s="11">
        <f ca="1">MAX(Order_quantity-C652,0)*Unit_refund</f>
        <v>125</v>
      </c>
      <c r="G652" s="18">
        <f t="shared" ca="1" si="19"/>
        <v>125</v>
      </c>
      <c r="AA652" s="10"/>
    </row>
    <row r="653" spans="1:27" x14ac:dyDescent="0.45">
      <c r="A653" s="2">
        <v>633</v>
      </c>
      <c r="B653" s="17">
        <f t="shared" ca="1" si="18"/>
        <v>0.57100601444968591</v>
      </c>
      <c r="C653" s="2">
        <f ca="1">VLOOKUP(B653,LookupTable,2)</f>
        <v>200</v>
      </c>
      <c r="D653" s="11">
        <f ca="1">MIN(C653,Order_quantity)*Unit_price</f>
        <v>2000</v>
      </c>
      <c r="E653" s="11">
        <f>Order_quantity*Unit_cost</f>
        <v>1500</v>
      </c>
      <c r="F653" s="11">
        <f ca="1">MAX(Order_quantity-C653,0)*Unit_refund</f>
        <v>0</v>
      </c>
      <c r="G653" s="18">
        <f t="shared" ca="1" si="19"/>
        <v>500</v>
      </c>
      <c r="AA653" s="10"/>
    </row>
    <row r="654" spans="1:27" x14ac:dyDescent="0.45">
      <c r="A654" s="2">
        <v>634</v>
      </c>
      <c r="B654" s="17">
        <f t="shared" ca="1" si="18"/>
        <v>0.61409749569853078</v>
      </c>
      <c r="C654" s="2">
        <f ca="1">VLOOKUP(B654,LookupTable,2)</f>
        <v>200</v>
      </c>
      <c r="D654" s="11">
        <f ca="1">MIN(C654,Order_quantity)*Unit_price</f>
        <v>2000</v>
      </c>
      <c r="E654" s="11">
        <f>Order_quantity*Unit_cost</f>
        <v>1500</v>
      </c>
      <c r="F654" s="11">
        <f ca="1">MAX(Order_quantity-C654,0)*Unit_refund</f>
        <v>0</v>
      </c>
      <c r="G654" s="18">
        <f t="shared" ca="1" si="19"/>
        <v>500</v>
      </c>
      <c r="AA654" s="10"/>
    </row>
    <row r="655" spans="1:27" x14ac:dyDescent="0.45">
      <c r="A655" s="2">
        <v>635</v>
      </c>
      <c r="B655" s="17">
        <f t="shared" ca="1" si="18"/>
        <v>0.43551536408838731</v>
      </c>
      <c r="C655" s="2">
        <f ca="1">VLOOKUP(B655,LookupTable,2)</f>
        <v>150</v>
      </c>
      <c r="D655" s="11">
        <f ca="1">MIN(C655,Order_quantity)*Unit_price</f>
        <v>1500</v>
      </c>
      <c r="E655" s="11">
        <f>Order_quantity*Unit_cost</f>
        <v>1500</v>
      </c>
      <c r="F655" s="11">
        <f ca="1">MAX(Order_quantity-C655,0)*Unit_refund</f>
        <v>125</v>
      </c>
      <c r="G655" s="18">
        <f t="shared" ca="1" si="19"/>
        <v>125</v>
      </c>
      <c r="AA655" s="10"/>
    </row>
    <row r="656" spans="1:27" x14ac:dyDescent="0.45">
      <c r="A656" s="2">
        <v>636</v>
      </c>
      <c r="B656" s="17">
        <f t="shared" ca="1" si="18"/>
        <v>0.67656870349585951</v>
      </c>
      <c r="C656" s="2">
        <f ca="1">VLOOKUP(B656,LookupTable,2)</f>
        <v>200</v>
      </c>
      <c r="D656" s="11">
        <f ca="1">MIN(C656,Order_quantity)*Unit_price</f>
        <v>2000</v>
      </c>
      <c r="E656" s="11">
        <f>Order_quantity*Unit_cost</f>
        <v>1500</v>
      </c>
      <c r="F656" s="11">
        <f ca="1">MAX(Order_quantity-C656,0)*Unit_refund</f>
        <v>0</v>
      </c>
      <c r="G656" s="18">
        <f t="shared" ca="1" si="19"/>
        <v>500</v>
      </c>
      <c r="AA656" s="10"/>
    </row>
    <row r="657" spans="1:27" x14ac:dyDescent="0.45">
      <c r="A657" s="2">
        <v>637</v>
      </c>
      <c r="B657" s="17">
        <f t="shared" ca="1" si="18"/>
        <v>0.56874002075552543</v>
      </c>
      <c r="C657" s="2">
        <f ca="1">VLOOKUP(B657,LookupTable,2)</f>
        <v>200</v>
      </c>
      <c r="D657" s="11">
        <f ca="1">MIN(C657,Order_quantity)*Unit_price</f>
        <v>2000</v>
      </c>
      <c r="E657" s="11">
        <f>Order_quantity*Unit_cost</f>
        <v>1500</v>
      </c>
      <c r="F657" s="11">
        <f ca="1">MAX(Order_quantity-C657,0)*Unit_refund</f>
        <v>0</v>
      </c>
      <c r="G657" s="18">
        <f t="shared" ca="1" si="19"/>
        <v>500</v>
      </c>
      <c r="AA657" s="10"/>
    </row>
    <row r="658" spans="1:27" x14ac:dyDescent="0.45">
      <c r="A658" s="2">
        <v>638</v>
      </c>
      <c r="B658" s="17">
        <f t="shared" ca="1" si="18"/>
        <v>0.48706406303831595</v>
      </c>
      <c r="C658" s="2">
        <f ca="1">VLOOKUP(B658,LookupTable,2)</f>
        <v>150</v>
      </c>
      <c r="D658" s="11">
        <f ca="1">MIN(C658,Order_quantity)*Unit_price</f>
        <v>1500</v>
      </c>
      <c r="E658" s="11">
        <f>Order_quantity*Unit_cost</f>
        <v>1500</v>
      </c>
      <c r="F658" s="11">
        <f ca="1">MAX(Order_quantity-C658,0)*Unit_refund</f>
        <v>125</v>
      </c>
      <c r="G658" s="18">
        <f t="shared" ca="1" si="19"/>
        <v>125</v>
      </c>
      <c r="AA658" s="10"/>
    </row>
    <row r="659" spans="1:27" x14ac:dyDescent="0.45">
      <c r="A659" s="2">
        <v>639</v>
      </c>
      <c r="B659" s="17">
        <f t="shared" ca="1" si="18"/>
        <v>0.23440815102280554</v>
      </c>
      <c r="C659" s="2">
        <f ca="1">VLOOKUP(B659,LookupTable,2)</f>
        <v>100</v>
      </c>
      <c r="D659" s="11">
        <f ca="1">MIN(C659,Order_quantity)*Unit_price</f>
        <v>1000</v>
      </c>
      <c r="E659" s="11">
        <f>Order_quantity*Unit_cost</f>
        <v>1500</v>
      </c>
      <c r="F659" s="11">
        <f ca="1">MAX(Order_quantity-C659,0)*Unit_refund</f>
        <v>250</v>
      </c>
      <c r="G659" s="18">
        <f t="shared" ca="1" si="19"/>
        <v>-250</v>
      </c>
      <c r="AA659" s="10"/>
    </row>
    <row r="660" spans="1:27" x14ac:dyDescent="0.45">
      <c r="A660" s="2">
        <v>640</v>
      </c>
      <c r="B660" s="17">
        <f t="shared" ca="1" si="18"/>
        <v>0.37702048533384269</v>
      </c>
      <c r="C660" s="2">
        <f ca="1">VLOOKUP(B660,LookupTable,2)</f>
        <v>150</v>
      </c>
      <c r="D660" s="11">
        <f ca="1">MIN(C660,Order_quantity)*Unit_price</f>
        <v>1500</v>
      </c>
      <c r="E660" s="11">
        <f>Order_quantity*Unit_cost</f>
        <v>1500</v>
      </c>
      <c r="F660" s="11">
        <f ca="1">MAX(Order_quantity-C660,0)*Unit_refund</f>
        <v>125</v>
      </c>
      <c r="G660" s="18">
        <f t="shared" ca="1" si="19"/>
        <v>125</v>
      </c>
      <c r="AA660" s="10"/>
    </row>
    <row r="661" spans="1:27" x14ac:dyDescent="0.45">
      <c r="A661" s="2">
        <v>641</v>
      </c>
      <c r="B661" s="17">
        <f t="shared" ca="1" si="18"/>
        <v>0.34042959169198739</v>
      </c>
      <c r="C661" s="2">
        <f ca="1">VLOOKUP(B661,LookupTable,2)</f>
        <v>150</v>
      </c>
      <c r="D661" s="11">
        <f ca="1">MIN(C661,Order_quantity)*Unit_price</f>
        <v>1500</v>
      </c>
      <c r="E661" s="11">
        <f>Order_quantity*Unit_cost</f>
        <v>1500</v>
      </c>
      <c r="F661" s="11">
        <f ca="1">MAX(Order_quantity-C661,0)*Unit_refund</f>
        <v>125</v>
      </c>
      <c r="G661" s="18">
        <f t="shared" ca="1" si="19"/>
        <v>125</v>
      </c>
      <c r="AA661" s="10"/>
    </row>
    <row r="662" spans="1:27" x14ac:dyDescent="0.45">
      <c r="A662" s="2">
        <v>642</v>
      </c>
      <c r="B662" s="17">
        <f t="shared" ref="B662:B725" ca="1" si="20">RAND()</f>
        <v>0.1770277452793878</v>
      </c>
      <c r="C662" s="2">
        <f ca="1">VLOOKUP(B662,LookupTable,2)</f>
        <v>100</v>
      </c>
      <c r="D662" s="11">
        <f ca="1">MIN(C662,Order_quantity)*Unit_price</f>
        <v>1000</v>
      </c>
      <c r="E662" s="11">
        <f>Order_quantity*Unit_cost</f>
        <v>1500</v>
      </c>
      <c r="F662" s="11">
        <f ca="1">MAX(Order_quantity-C662,0)*Unit_refund</f>
        <v>250</v>
      </c>
      <c r="G662" s="18">
        <f t="shared" ref="G662:G725" ca="1" si="21">D662-E662+F662</f>
        <v>-250</v>
      </c>
      <c r="AA662" s="10"/>
    </row>
    <row r="663" spans="1:27" x14ac:dyDescent="0.45">
      <c r="A663" s="2">
        <v>643</v>
      </c>
      <c r="B663" s="17">
        <f t="shared" ca="1" si="20"/>
        <v>0.10058767129501167</v>
      </c>
      <c r="C663" s="2">
        <f ca="1">VLOOKUP(B663,LookupTable,2)</f>
        <v>100</v>
      </c>
      <c r="D663" s="11">
        <f ca="1">MIN(C663,Order_quantity)*Unit_price</f>
        <v>1000</v>
      </c>
      <c r="E663" s="11">
        <f>Order_quantity*Unit_cost</f>
        <v>1500</v>
      </c>
      <c r="F663" s="11">
        <f ca="1">MAX(Order_quantity-C663,0)*Unit_refund</f>
        <v>250</v>
      </c>
      <c r="G663" s="18">
        <f t="shared" ca="1" si="21"/>
        <v>-250</v>
      </c>
      <c r="AA663" s="10"/>
    </row>
    <row r="664" spans="1:27" x14ac:dyDescent="0.45">
      <c r="A664" s="2">
        <v>644</v>
      </c>
      <c r="B664" s="17">
        <f t="shared" ca="1" si="20"/>
        <v>0.12299137635955404</v>
      </c>
      <c r="C664" s="2">
        <f ca="1">VLOOKUP(B664,LookupTable,2)</f>
        <v>100</v>
      </c>
      <c r="D664" s="11">
        <f ca="1">MIN(C664,Order_quantity)*Unit_price</f>
        <v>1000</v>
      </c>
      <c r="E664" s="11">
        <f>Order_quantity*Unit_cost</f>
        <v>1500</v>
      </c>
      <c r="F664" s="11">
        <f ca="1">MAX(Order_quantity-C664,0)*Unit_refund</f>
        <v>250</v>
      </c>
      <c r="G664" s="18">
        <f t="shared" ca="1" si="21"/>
        <v>-250</v>
      </c>
      <c r="AA664" s="10"/>
    </row>
    <row r="665" spans="1:27" x14ac:dyDescent="0.45">
      <c r="A665" s="2">
        <v>645</v>
      </c>
      <c r="B665" s="17">
        <f t="shared" ca="1" si="20"/>
        <v>0.85871342734023415</v>
      </c>
      <c r="C665" s="2">
        <f ca="1">VLOOKUP(B665,LookupTable,2)</f>
        <v>250</v>
      </c>
      <c r="D665" s="11">
        <f ca="1">MIN(C665,Order_quantity)*Unit_price</f>
        <v>2000</v>
      </c>
      <c r="E665" s="11">
        <f>Order_quantity*Unit_cost</f>
        <v>1500</v>
      </c>
      <c r="F665" s="11">
        <f ca="1">MAX(Order_quantity-C665,0)*Unit_refund</f>
        <v>0</v>
      </c>
      <c r="G665" s="18">
        <f t="shared" ca="1" si="21"/>
        <v>500</v>
      </c>
      <c r="AA665" s="10"/>
    </row>
    <row r="666" spans="1:27" x14ac:dyDescent="0.45">
      <c r="A666" s="2">
        <v>646</v>
      </c>
      <c r="B666" s="17">
        <f t="shared" ca="1" si="20"/>
        <v>0.67567510103428696</v>
      </c>
      <c r="C666" s="2">
        <f ca="1">VLOOKUP(B666,LookupTable,2)</f>
        <v>200</v>
      </c>
      <c r="D666" s="11">
        <f ca="1">MIN(C666,Order_quantity)*Unit_price</f>
        <v>2000</v>
      </c>
      <c r="E666" s="11">
        <f>Order_quantity*Unit_cost</f>
        <v>1500</v>
      </c>
      <c r="F666" s="11">
        <f ca="1">MAX(Order_quantity-C666,0)*Unit_refund</f>
        <v>0</v>
      </c>
      <c r="G666" s="18">
        <f t="shared" ca="1" si="21"/>
        <v>500</v>
      </c>
      <c r="AA666" s="10"/>
    </row>
    <row r="667" spans="1:27" x14ac:dyDescent="0.45">
      <c r="A667" s="2">
        <v>647</v>
      </c>
      <c r="B667" s="17">
        <f t="shared" ca="1" si="20"/>
        <v>0.47571134223881395</v>
      </c>
      <c r="C667" s="2">
        <f ca="1">VLOOKUP(B667,LookupTable,2)</f>
        <v>150</v>
      </c>
      <c r="D667" s="11">
        <f ca="1">MIN(C667,Order_quantity)*Unit_price</f>
        <v>1500</v>
      </c>
      <c r="E667" s="11">
        <f>Order_quantity*Unit_cost</f>
        <v>1500</v>
      </c>
      <c r="F667" s="11">
        <f ca="1">MAX(Order_quantity-C667,0)*Unit_refund</f>
        <v>125</v>
      </c>
      <c r="G667" s="18">
        <f t="shared" ca="1" si="21"/>
        <v>125</v>
      </c>
      <c r="AA667" s="10"/>
    </row>
    <row r="668" spans="1:27" x14ac:dyDescent="0.45">
      <c r="A668" s="2">
        <v>648</v>
      </c>
      <c r="B668" s="17">
        <f t="shared" ca="1" si="20"/>
        <v>0.46254601791148819</v>
      </c>
      <c r="C668" s="2">
        <f ca="1">VLOOKUP(B668,LookupTable,2)</f>
        <v>150</v>
      </c>
      <c r="D668" s="11">
        <f ca="1">MIN(C668,Order_quantity)*Unit_price</f>
        <v>1500</v>
      </c>
      <c r="E668" s="11">
        <f>Order_quantity*Unit_cost</f>
        <v>1500</v>
      </c>
      <c r="F668" s="11">
        <f ca="1">MAX(Order_quantity-C668,0)*Unit_refund</f>
        <v>125</v>
      </c>
      <c r="G668" s="18">
        <f t="shared" ca="1" si="21"/>
        <v>125</v>
      </c>
      <c r="AA668" s="10"/>
    </row>
    <row r="669" spans="1:27" x14ac:dyDescent="0.45">
      <c r="A669" s="2">
        <v>649</v>
      </c>
      <c r="B669" s="17">
        <f t="shared" ca="1" si="20"/>
        <v>0.17934682156271875</v>
      </c>
      <c r="C669" s="2">
        <f ca="1">VLOOKUP(B669,LookupTable,2)</f>
        <v>100</v>
      </c>
      <c r="D669" s="11">
        <f ca="1">MIN(C669,Order_quantity)*Unit_price</f>
        <v>1000</v>
      </c>
      <c r="E669" s="11">
        <f>Order_quantity*Unit_cost</f>
        <v>1500</v>
      </c>
      <c r="F669" s="11">
        <f ca="1">MAX(Order_quantity-C669,0)*Unit_refund</f>
        <v>250</v>
      </c>
      <c r="G669" s="18">
        <f t="shared" ca="1" si="21"/>
        <v>-250</v>
      </c>
      <c r="AA669" s="10"/>
    </row>
    <row r="670" spans="1:27" x14ac:dyDescent="0.45">
      <c r="A670" s="2">
        <v>650</v>
      </c>
      <c r="B670" s="17">
        <f t="shared" ca="1" si="20"/>
        <v>0.7603779864412451</v>
      </c>
      <c r="C670" s="2">
        <f ca="1">VLOOKUP(B670,LookupTable,2)</f>
        <v>200</v>
      </c>
      <c r="D670" s="11">
        <f ca="1">MIN(C670,Order_quantity)*Unit_price</f>
        <v>2000</v>
      </c>
      <c r="E670" s="11">
        <f>Order_quantity*Unit_cost</f>
        <v>1500</v>
      </c>
      <c r="F670" s="11">
        <f ca="1">MAX(Order_quantity-C670,0)*Unit_refund</f>
        <v>0</v>
      </c>
      <c r="G670" s="18">
        <f t="shared" ca="1" si="21"/>
        <v>500</v>
      </c>
      <c r="AA670" s="10"/>
    </row>
    <row r="671" spans="1:27" x14ac:dyDescent="0.45">
      <c r="A671" s="2">
        <v>651</v>
      </c>
      <c r="B671" s="17">
        <f t="shared" ca="1" si="20"/>
        <v>0.13326077917004264</v>
      </c>
      <c r="C671" s="2">
        <f ca="1">VLOOKUP(B671,LookupTable,2)</f>
        <v>100</v>
      </c>
      <c r="D671" s="11">
        <f ca="1">MIN(C671,Order_quantity)*Unit_price</f>
        <v>1000</v>
      </c>
      <c r="E671" s="11">
        <f>Order_quantity*Unit_cost</f>
        <v>1500</v>
      </c>
      <c r="F671" s="11">
        <f ca="1">MAX(Order_quantity-C671,0)*Unit_refund</f>
        <v>250</v>
      </c>
      <c r="G671" s="18">
        <f t="shared" ca="1" si="21"/>
        <v>-250</v>
      </c>
      <c r="AA671" s="10"/>
    </row>
    <row r="672" spans="1:27" x14ac:dyDescent="0.45">
      <c r="A672" s="2">
        <v>652</v>
      </c>
      <c r="B672" s="17">
        <f t="shared" ca="1" si="20"/>
        <v>0.37326996789957489</v>
      </c>
      <c r="C672" s="2">
        <f ca="1">VLOOKUP(B672,LookupTable,2)</f>
        <v>150</v>
      </c>
      <c r="D672" s="11">
        <f ca="1">MIN(C672,Order_quantity)*Unit_price</f>
        <v>1500</v>
      </c>
      <c r="E672" s="11">
        <f>Order_quantity*Unit_cost</f>
        <v>1500</v>
      </c>
      <c r="F672" s="11">
        <f ca="1">MAX(Order_quantity-C672,0)*Unit_refund</f>
        <v>125</v>
      </c>
      <c r="G672" s="18">
        <f t="shared" ca="1" si="21"/>
        <v>125</v>
      </c>
      <c r="AA672" s="10"/>
    </row>
    <row r="673" spans="1:27" x14ac:dyDescent="0.45">
      <c r="A673" s="2">
        <v>653</v>
      </c>
      <c r="B673" s="17">
        <f t="shared" ca="1" si="20"/>
        <v>0.91017141950131086</v>
      </c>
      <c r="C673" s="2">
        <f ca="1">VLOOKUP(B673,LookupTable,2)</f>
        <v>250</v>
      </c>
      <c r="D673" s="11">
        <f ca="1">MIN(C673,Order_quantity)*Unit_price</f>
        <v>2000</v>
      </c>
      <c r="E673" s="11">
        <f>Order_quantity*Unit_cost</f>
        <v>1500</v>
      </c>
      <c r="F673" s="11">
        <f ca="1">MAX(Order_quantity-C673,0)*Unit_refund</f>
        <v>0</v>
      </c>
      <c r="G673" s="18">
        <f t="shared" ca="1" si="21"/>
        <v>500</v>
      </c>
      <c r="AA673" s="10"/>
    </row>
    <row r="674" spans="1:27" x14ac:dyDescent="0.45">
      <c r="A674" s="2">
        <v>654</v>
      </c>
      <c r="B674" s="17">
        <f t="shared" ca="1" si="20"/>
        <v>0.12657351577787979</v>
      </c>
      <c r="C674" s="2">
        <f ca="1">VLOOKUP(B674,LookupTable,2)</f>
        <v>100</v>
      </c>
      <c r="D674" s="11">
        <f ca="1">MIN(C674,Order_quantity)*Unit_price</f>
        <v>1000</v>
      </c>
      <c r="E674" s="11">
        <f>Order_quantity*Unit_cost</f>
        <v>1500</v>
      </c>
      <c r="F674" s="11">
        <f ca="1">MAX(Order_quantity-C674,0)*Unit_refund</f>
        <v>250</v>
      </c>
      <c r="G674" s="18">
        <f t="shared" ca="1" si="21"/>
        <v>-250</v>
      </c>
      <c r="AA674" s="10"/>
    </row>
    <row r="675" spans="1:27" x14ac:dyDescent="0.45">
      <c r="A675" s="2">
        <v>655</v>
      </c>
      <c r="B675" s="17">
        <f t="shared" ca="1" si="20"/>
        <v>0.95003327728923626</v>
      </c>
      <c r="C675" s="2">
        <f ca="1">VLOOKUP(B675,LookupTable,2)</f>
        <v>300</v>
      </c>
      <c r="D675" s="11">
        <f ca="1">MIN(C675,Order_quantity)*Unit_price</f>
        <v>2000</v>
      </c>
      <c r="E675" s="11">
        <f>Order_quantity*Unit_cost</f>
        <v>1500</v>
      </c>
      <c r="F675" s="11">
        <f ca="1">MAX(Order_quantity-C675,0)*Unit_refund</f>
        <v>0</v>
      </c>
      <c r="G675" s="18">
        <f t="shared" ca="1" si="21"/>
        <v>500</v>
      </c>
      <c r="AA675" s="10"/>
    </row>
    <row r="676" spans="1:27" x14ac:dyDescent="0.45">
      <c r="A676" s="2">
        <v>656</v>
      </c>
      <c r="B676" s="17">
        <f t="shared" ca="1" si="20"/>
        <v>0.24782777624006447</v>
      </c>
      <c r="C676" s="2">
        <f ca="1">VLOOKUP(B676,LookupTable,2)</f>
        <v>100</v>
      </c>
      <c r="D676" s="11">
        <f ca="1">MIN(C676,Order_quantity)*Unit_price</f>
        <v>1000</v>
      </c>
      <c r="E676" s="11">
        <f>Order_quantity*Unit_cost</f>
        <v>1500</v>
      </c>
      <c r="F676" s="11">
        <f ca="1">MAX(Order_quantity-C676,0)*Unit_refund</f>
        <v>250</v>
      </c>
      <c r="G676" s="18">
        <f t="shared" ca="1" si="21"/>
        <v>-250</v>
      </c>
      <c r="AA676" s="10"/>
    </row>
    <row r="677" spans="1:27" x14ac:dyDescent="0.45">
      <c r="A677" s="2">
        <v>657</v>
      </c>
      <c r="B677" s="17">
        <f t="shared" ca="1" si="20"/>
        <v>0.80125646590589361</v>
      </c>
      <c r="C677" s="2">
        <f ca="1">VLOOKUP(B677,LookupTable,2)</f>
        <v>250</v>
      </c>
      <c r="D677" s="11">
        <f ca="1">MIN(C677,Order_quantity)*Unit_price</f>
        <v>2000</v>
      </c>
      <c r="E677" s="11">
        <f>Order_quantity*Unit_cost</f>
        <v>1500</v>
      </c>
      <c r="F677" s="11">
        <f ca="1">MAX(Order_quantity-C677,0)*Unit_refund</f>
        <v>0</v>
      </c>
      <c r="G677" s="18">
        <f t="shared" ca="1" si="21"/>
        <v>500</v>
      </c>
      <c r="AA677" s="10"/>
    </row>
    <row r="678" spans="1:27" x14ac:dyDescent="0.45">
      <c r="A678" s="2">
        <v>658</v>
      </c>
      <c r="B678" s="17">
        <f t="shared" ca="1" si="20"/>
        <v>0.11809738527410119</v>
      </c>
      <c r="C678" s="2">
        <f ca="1">VLOOKUP(B678,LookupTable,2)</f>
        <v>100</v>
      </c>
      <c r="D678" s="11">
        <f ca="1">MIN(C678,Order_quantity)*Unit_price</f>
        <v>1000</v>
      </c>
      <c r="E678" s="11">
        <f>Order_quantity*Unit_cost</f>
        <v>1500</v>
      </c>
      <c r="F678" s="11">
        <f ca="1">MAX(Order_quantity-C678,0)*Unit_refund</f>
        <v>250</v>
      </c>
      <c r="G678" s="18">
        <f t="shared" ca="1" si="21"/>
        <v>-250</v>
      </c>
      <c r="AA678" s="10"/>
    </row>
    <row r="679" spans="1:27" x14ac:dyDescent="0.45">
      <c r="A679" s="2">
        <v>659</v>
      </c>
      <c r="B679" s="17">
        <f t="shared" ca="1" si="20"/>
        <v>0.92591156533238705</v>
      </c>
      <c r="C679" s="2">
        <f ca="1">VLOOKUP(B679,LookupTable,2)</f>
        <v>250</v>
      </c>
      <c r="D679" s="11">
        <f ca="1">MIN(C679,Order_quantity)*Unit_price</f>
        <v>2000</v>
      </c>
      <c r="E679" s="11">
        <f>Order_quantity*Unit_cost</f>
        <v>1500</v>
      </c>
      <c r="F679" s="11">
        <f ca="1">MAX(Order_quantity-C679,0)*Unit_refund</f>
        <v>0</v>
      </c>
      <c r="G679" s="18">
        <f t="shared" ca="1" si="21"/>
        <v>500</v>
      </c>
      <c r="AA679" s="10"/>
    </row>
    <row r="680" spans="1:27" x14ac:dyDescent="0.45">
      <c r="A680" s="2">
        <v>660</v>
      </c>
      <c r="B680" s="17">
        <f t="shared" ca="1" si="20"/>
        <v>0.21561420709325185</v>
      </c>
      <c r="C680" s="2">
        <f ca="1">VLOOKUP(B680,LookupTable,2)</f>
        <v>100</v>
      </c>
      <c r="D680" s="11">
        <f ca="1">MIN(C680,Order_quantity)*Unit_price</f>
        <v>1000</v>
      </c>
      <c r="E680" s="11">
        <f>Order_quantity*Unit_cost</f>
        <v>1500</v>
      </c>
      <c r="F680" s="11">
        <f ca="1">MAX(Order_quantity-C680,0)*Unit_refund</f>
        <v>250</v>
      </c>
      <c r="G680" s="18">
        <f t="shared" ca="1" si="21"/>
        <v>-250</v>
      </c>
      <c r="AA680" s="10"/>
    </row>
    <row r="681" spans="1:27" x14ac:dyDescent="0.45">
      <c r="A681" s="2">
        <v>661</v>
      </c>
      <c r="B681" s="17">
        <f t="shared" ca="1" si="20"/>
        <v>0.55826435229339744</v>
      </c>
      <c r="C681" s="2">
        <f ca="1">VLOOKUP(B681,LookupTable,2)</f>
        <v>200</v>
      </c>
      <c r="D681" s="11">
        <f ca="1">MIN(C681,Order_quantity)*Unit_price</f>
        <v>2000</v>
      </c>
      <c r="E681" s="11">
        <f>Order_quantity*Unit_cost</f>
        <v>1500</v>
      </c>
      <c r="F681" s="11">
        <f ca="1">MAX(Order_quantity-C681,0)*Unit_refund</f>
        <v>0</v>
      </c>
      <c r="G681" s="18">
        <f t="shared" ca="1" si="21"/>
        <v>500</v>
      </c>
      <c r="AA681" s="10"/>
    </row>
    <row r="682" spans="1:27" x14ac:dyDescent="0.45">
      <c r="A682" s="2">
        <v>662</v>
      </c>
      <c r="B682" s="17">
        <f t="shared" ca="1" si="20"/>
        <v>0.99499063791970832</v>
      </c>
      <c r="C682" s="2">
        <f ca="1">VLOOKUP(B682,LookupTable,2)</f>
        <v>300</v>
      </c>
      <c r="D682" s="11">
        <f ca="1">MIN(C682,Order_quantity)*Unit_price</f>
        <v>2000</v>
      </c>
      <c r="E682" s="11">
        <f>Order_quantity*Unit_cost</f>
        <v>1500</v>
      </c>
      <c r="F682" s="11">
        <f ca="1">MAX(Order_quantity-C682,0)*Unit_refund</f>
        <v>0</v>
      </c>
      <c r="G682" s="18">
        <f t="shared" ca="1" si="21"/>
        <v>500</v>
      </c>
      <c r="AA682" s="10"/>
    </row>
    <row r="683" spans="1:27" x14ac:dyDescent="0.45">
      <c r="A683" s="2">
        <v>663</v>
      </c>
      <c r="B683" s="17">
        <f t="shared" ca="1" si="20"/>
        <v>0.41884570564898271</v>
      </c>
      <c r="C683" s="2">
        <f ca="1">VLOOKUP(B683,LookupTable,2)</f>
        <v>150</v>
      </c>
      <c r="D683" s="11">
        <f ca="1">MIN(C683,Order_quantity)*Unit_price</f>
        <v>1500</v>
      </c>
      <c r="E683" s="11">
        <f>Order_quantity*Unit_cost</f>
        <v>1500</v>
      </c>
      <c r="F683" s="11">
        <f ca="1">MAX(Order_quantity-C683,0)*Unit_refund</f>
        <v>125</v>
      </c>
      <c r="G683" s="18">
        <f t="shared" ca="1" si="21"/>
        <v>125</v>
      </c>
      <c r="AA683" s="10"/>
    </row>
    <row r="684" spans="1:27" x14ac:dyDescent="0.45">
      <c r="A684" s="2">
        <v>664</v>
      </c>
      <c r="B684" s="17">
        <f t="shared" ca="1" si="20"/>
        <v>0.59074769017329998</v>
      </c>
      <c r="C684" s="2">
        <f ca="1">VLOOKUP(B684,LookupTable,2)</f>
        <v>200</v>
      </c>
      <c r="D684" s="11">
        <f ca="1">MIN(C684,Order_quantity)*Unit_price</f>
        <v>2000</v>
      </c>
      <c r="E684" s="11">
        <f>Order_quantity*Unit_cost</f>
        <v>1500</v>
      </c>
      <c r="F684" s="11">
        <f ca="1">MAX(Order_quantity-C684,0)*Unit_refund</f>
        <v>0</v>
      </c>
      <c r="G684" s="18">
        <f t="shared" ca="1" si="21"/>
        <v>500</v>
      </c>
      <c r="AA684" s="10"/>
    </row>
    <row r="685" spans="1:27" x14ac:dyDescent="0.45">
      <c r="A685" s="2">
        <v>665</v>
      </c>
      <c r="B685" s="17">
        <f t="shared" ca="1" si="20"/>
        <v>0.50729790101548777</v>
      </c>
      <c r="C685" s="2">
        <f ca="1">VLOOKUP(B685,LookupTable,2)</f>
        <v>200</v>
      </c>
      <c r="D685" s="11">
        <f ca="1">MIN(C685,Order_quantity)*Unit_price</f>
        <v>2000</v>
      </c>
      <c r="E685" s="11">
        <f>Order_quantity*Unit_cost</f>
        <v>1500</v>
      </c>
      <c r="F685" s="11">
        <f ca="1">MAX(Order_quantity-C685,0)*Unit_refund</f>
        <v>0</v>
      </c>
      <c r="G685" s="18">
        <f t="shared" ca="1" si="21"/>
        <v>500</v>
      </c>
      <c r="AA685" s="10"/>
    </row>
    <row r="686" spans="1:27" x14ac:dyDescent="0.45">
      <c r="A686" s="2">
        <v>666</v>
      </c>
      <c r="B686" s="17">
        <f t="shared" ca="1" si="20"/>
        <v>0.71228301153986895</v>
      </c>
      <c r="C686" s="2">
        <f ca="1">VLOOKUP(B686,LookupTable,2)</f>
        <v>200</v>
      </c>
      <c r="D686" s="11">
        <f ca="1">MIN(C686,Order_quantity)*Unit_price</f>
        <v>2000</v>
      </c>
      <c r="E686" s="11">
        <f>Order_quantity*Unit_cost</f>
        <v>1500</v>
      </c>
      <c r="F686" s="11">
        <f ca="1">MAX(Order_quantity-C686,0)*Unit_refund</f>
        <v>0</v>
      </c>
      <c r="G686" s="18">
        <f t="shared" ca="1" si="21"/>
        <v>500</v>
      </c>
      <c r="AA686" s="10"/>
    </row>
    <row r="687" spans="1:27" x14ac:dyDescent="0.45">
      <c r="A687" s="2">
        <v>667</v>
      </c>
      <c r="B687" s="17">
        <f t="shared" ca="1" si="20"/>
        <v>0.15917674895179801</v>
      </c>
      <c r="C687" s="2">
        <f ca="1">VLOOKUP(B687,LookupTable,2)</f>
        <v>100</v>
      </c>
      <c r="D687" s="11">
        <f ca="1">MIN(C687,Order_quantity)*Unit_price</f>
        <v>1000</v>
      </c>
      <c r="E687" s="11">
        <f>Order_quantity*Unit_cost</f>
        <v>1500</v>
      </c>
      <c r="F687" s="11">
        <f ca="1">MAX(Order_quantity-C687,0)*Unit_refund</f>
        <v>250</v>
      </c>
      <c r="G687" s="18">
        <f t="shared" ca="1" si="21"/>
        <v>-250</v>
      </c>
      <c r="AA687" s="10"/>
    </row>
    <row r="688" spans="1:27" x14ac:dyDescent="0.45">
      <c r="A688" s="2">
        <v>668</v>
      </c>
      <c r="B688" s="17">
        <f t="shared" ca="1" si="20"/>
        <v>0.16002029481924573</v>
      </c>
      <c r="C688" s="2">
        <f ca="1">VLOOKUP(B688,LookupTable,2)</f>
        <v>100</v>
      </c>
      <c r="D688" s="11">
        <f ca="1">MIN(C688,Order_quantity)*Unit_price</f>
        <v>1000</v>
      </c>
      <c r="E688" s="11">
        <f>Order_quantity*Unit_cost</f>
        <v>1500</v>
      </c>
      <c r="F688" s="11">
        <f ca="1">MAX(Order_quantity-C688,0)*Unit_refund</f>
        <v>250</v>
      </c>
      <c r="G688" s="18">
        <f t="shared" ca="1" si="21"/>
        <v>-250</v>
      </c>
      <c r="AA688" s="10"/>
    </row>
    <row r="689" spans="1:27" x14ac:dyDescent="0.45">
      <c r="A689" s="2">
        <v>669</v>
      </c>
      <c r="B689" s="17">
        <f t="shared" ca="1" si="20"/>
        <v>0.43617335116709255</v>
      </c>
      <c r="C689" s="2">
        <f ca="1">VLOOKUP(B689,LookupTable,2)</f>
        <v>150</v>
      </c>
      <c r="D689" s="11">
        <f ca="1">MIN(C689,Order_quantity)*Unit_price</f>
        <v>1500</v>
      </c>
      <c r="E689" s="11">
        <f>Order_quantity*Unit_cost</f>
        <v>1500</v>
      </c>
      <c r="F689" s="11">
        <f ca="1">MAX(Order_quantity-C689,0)*Unit_refund</f>
        <v>125</v>
      </c>
      <c r="G689" s="18">
        <f t="shared" ca="1" si="21"/>
        <v>125</v>
      </c>
      <c r="AA689" s="10"/>
    </row>
    <row r="690" spans="1:27" x14ac:dyDescent="0.45">
      <c r="A690" s="2">
        <v>670</v>
      </c>
      <c r="B690" s="17">
        <f t="shared" ca="1" si="20"/>
        <v>0.97911702330047468</v>
      </c>
      <c r="C690" s="2">
        <f ca="1">VLOOKUP(B690,LookupTable,2)</f>
        <v>300</v>
      </c>
      <c r="D690" s="11">
        <f ca="1">MIN(C690,Order_quantity)*Unit_price</f>
        <v>2000</v>
      </c>
      <c r="E690" s="11">
        <f>Order_quantity*Unit_cost</f>
        <v>1500</v>
      </c>
      <c r="F690" s="11">
        <f ca="1">MAX(Order_quantity-C690,0)*Unit_refund</f>
        <v>0</v>
      </c>
      <c r="G690" s="18">
        <f t="shared" ca="1" si="21"/>
        <v>500</v>
      </c>
      <c r="AA690" s="10"/>
    </row>
    <row r="691" spans="1:27" x14ac:dyDescent="0.45">
      <c r="A691" s="2">
        <v>671</v>
      </c>
      <c r="B691" s="17">
        <f t="shared" ca="1" si="20"/>
        <v>0.63010181460757142</v>
      </c>
      <c r="C691" s="2">
        <f ca="1">VLOOKUP(B691,LookupTable,2)</f>
        <v>200</v>
      </c>
      <c r="D691" s="11">
        <f ca="1">MIN(C691,Order_quantity)*Unit_price</f>
        <v>2000</v>
      </c>
      <c r="E691" s="11">
        <f>Order_quantity*Unit_cost</f>
        <v>1500</v>
      </c>
      <c r="F691" s="11">
        <f ca="1">MAX(Order_quantity-C691,0)*Unit_refund</f>
        <v>0</v>
      </c>
      <c r="G691" s="18">
        <f t="shared" ca="1" si="21"/>
        <v>500</v>
      </c>
      <c r="AA691" s="10"/>
    </row>
    <row r="692" spans="1:27" x14ac:dyDescent="0.45">
      <c r="A692" s="2">
        <v>672</v>
      </c>
      <c r="B692" s="17">
        <f t="shared" ca="1" si="20"/>
        <v>6.0218595690071375E-2</v>
      </c>
      <c r="C692" s="2">
        <f ca="1">VLOOKUP(B692,LookupTable,2)</f>
        <v>100</v>
      </c>
      <c r="D692" s="11">
        <f ca="1">MIN(C692,Order_quantity)*Unit_price</f>
        <v>1000</v>
      </c>
      <c r="E692" s="11">
        <f>Order_quantity*Unit_cost</f>
        <v>1500</v>
      </c>
      <c r="F692" s="11">
        <f ca="1">MAX(Order_quantity-C692,0)*Unit_refund</f>
        <v>250</v>
      </c>
      <c r="G692" s="18">
        <f t="shared" ca="1" si="21"/>
        <v>-250</v>
      </c>
      <c r="AA692" s="10"/>
    </row>
    <row r="693" spans="1:27" x14ac:dyDescent="0.45">
      <c r="A693" s="2">
        <v>673</v>
      </c>
      <c r="B693" s="17">
        <f t="shared" ca="1" si="20"/>
        <v>0.19086368478211779</v>
      </c>
      <c r="C693" s="2">
        <f ca="1">VLOOKUP(B693,LookupTable,2)</f>
        <v>100</v>
      </c>
      <c r="D693" s="11">
        <f ca="1">MIN(C693,Order_quantity)*Unit_price</f>
        <v>1000</v>
      </c>
      <c r="E693" s="11">
        <f>Order_quantity*Unit_cost</f>
        <v>1500</v>
      </c>
      <c r="F693" s="11">
        <f ca="1">MAX(Order_quantity-C693,0)*Unit_refund</f>
        <v>250</v>
      </c>
      <c r="G693" s="18">
        <f t="shared" ca="1" si="21"/>
        <v>-250</v>
      </c>
      <c r="AA693" s="10"/>
    </row>
    <row r="694" spans="1:27" x14ac:dyDescent="0.45">
      <c r="A694" s="2">
        <v>674</v>
      </c>
      <c r="B694" s="17">
        <f t="shared" ca="1" si="20"/>
        <v>0.86374618848938245</v>
      </c>
      <c r="C694" s="2">
        <f ca="1">VLOOKUP(B694,LookupTable,2)</f>
        <v>250</v>
      </c>
      <c r="D694" s="11">
        <f ca="1">MIN(C694,Order_quantity)*Unit_price</f>
        <v>2000</v>
      </c>
      <c r="E694" s="11">
        <f>Order_quantity*Unit_cost</f>
        <v>1500</v>
      </c>
      <c r="F694" s="11">
        <f ca="1">MAX(Order_quantity-C694,0)*Unit_refund</f>
        <v>0</v>
      </c>
      <c r="G694" s="18">
        <f t="shared" ca="1" si="21"/>
        <v>500</v>
      </c>
      <c r="AA694" s="10"/>
    </row>
    <row r="695" spans="1:27" x14ac:dyDescent="0.45">
      <c r="A695" s="2">
        <v>675</v>
      </c>
      <c r="B695" s="17">
        <f t="shared" ca="1" si="20"/>
        <v>0.15233048157994111</v>
      </c>
      <c r="C695" s="2">
        <f ca="1">VLOOKUP(B695,LookupTable,2)</f>
        <v>100</v>
      </c>
      <c r="D695" s="11">
        <f ca="1">MIN(C695,Order_quantity)*Unit_price</f>
        <v>1000</v>
      </c>
      <c r="E695" s="11">
        <f>Order_quantity*Unit_cost</f>
        <v>1500</v>
      </c>
      <c r="F695" s="11">
        <f ca="1">MAX(Order_quantity-C695,0)*Unit_refund</f>
        <v>250</v>
      </c>
      <c r="G695" s="18">
        <f t="shared" ca="1" si="21"/>
        <v>-250</v>
      </c>
      <c r="AA695" s="10"/>
    </row>
    <row r="696" spans="1:27" x14ac:dyDescent="0.45">
      <c r="A696" s="2">
        <v>676</v>
      </c>
      <c r="B696" s="17">
        <f t="shared" ca="1" si="20"/>
        <v>0.4096507082222407</v>
      </c>
      <c r="C696" s="2">
        <f ca="1">VLOOKUP(B696,LookupTable,2)</f>
        <v>150</v>
      </c>
      <c r="D696" s="11">
        <f ca="1">MIN(C696,Order_quantity)*Unit_price</f>
        <v>1500</v>
      </c>
      <c r="E696" s="11">
        <f>Order_quantity*Unit_cost</f>
        <v>1500</v>
      </c>
      <c r="F696" s="11">
        <f ca="1">MAX(Order_quantity-C696,0)*Unit_refund</f>
        <v>125</v>
      </c>
      <c r="G696" s="18">
        <f t="shared" ca="1" si="21"/>
        <v>125</v>
      </c>
      <c r="AA696" s="10"/>
    </row>
    <row r="697" spans="1:27" x14ac:dyDescent="0.45">
      <c r="A697" s="2">
        <v>677</v>
      </c>
      <c r="B697" s="17">
        <f t="shared" ca="1" si="20"/>
        <v>0.77391251344756351</v>
      </c>
      <c r="C697" s="2">
        <f ca="1">VLOOKUP(B697,LookupTable,2)</f>
        <v>200</v>
      </c>
      <c r="D697" s="11">
        <f ca="1">MIN(C697,Order_quantity)*Unit_price</f>
        <v>2000</v>
      </c>
      <c r="E697" s="11">
        <f>Order_quantity*Unit_cost</f>
        <v>1500</v>
      </c>
      <c r="F697" s="11">
        <f ca="1">MAX(Order_quantity-C697,0)*Unit_refund</f>
        <v>0</v>
      </c>
      <c r="G697" s="18">
        <f t="shared" ca="1" si="21"/>
        <v>500</v>
      </c>
      <c r="AA697" s="10"/>
    </row>
    <row r="698" spans="1:27" x14ac:dyDescent="0.45">
      <c r="A698" s="2">
        <v>678</v>
      </c>
      <c r="B698" s="17">
        <f t="shared" ca="1" si="20"/>
        <v>0.27305963627294449</v>
      </c>
      <c r="C698" s="2">
        <f ca="1">VLOOKUP(B698,LookupTable,2)</f>
        <v>100</v>
      </c>
      <c r="D698" s="11">
        <f ca="1">MIN(C698,Order_quantity)*Unit_price</f>
        <v>1000</v>
      </c>
      <c r="E698" s="11">
        <f>Order_quantity*Unit_cost</f>
        <v>1500</v>
      </c>
      <c r="F698" s="11">
        <f ca="1">MAX(Order_quantity-C698,0)*Unit_refund</f>
        <v>250</v>
      </c>
      <c r="G698" s="18">
        <f t="shared" ca="1" si="21"/>
        <v>-250</v>
      </c>
      <c r="AA698" s="10"/>
    </row>
    <row r="699" spans="1:27" x14ac:dyDescent="0.45">
      <c r="A699" s="2">
        <v>679</v>
      </c>
      <c r="B699" s="17">
        <f t="shared" ca="1" si="20"/>
        <v>0.73274067080644789</v>
      </c>
      <c r="C699" s="2">
        <f ca="1">VLOOKUP(B699,LookupTable,2)</f>
        <v>200</v>
      </c>
      <c r="D699" s="11">
        <f ca="1">MIN(C699,Order_quantity)*Unit_price</f>
        <v>2000</v>
      </c>
      <c r="E699" s="11">
        <f>Order_quantity*Unit_cost</f>
        <v>1500</v>
      </c>
      <c r="F699" s="11">
        <f ca="1">MAX(Order_quantity-C699,0)*Unit_refund</f>
        <v>0</v>
      </c>
      <c r="G699" s="18">
        <f t="shared" ca="1" si="21"/>
        <v>500</v>
      </c>
      <c r="AA699" s="10"/>
    </row>
    <row r="700" spans="1:27" x14ac:dyDescent="0.45">
      <c r="A700" s="2">
        <v>680</v>
      </c>
      <c r="B700" s="17">
        <f t="shared" ca="1" si="20"/>
        <v>4.94058550872295E-2</v>
      </c>
      <c r="C700" s="2">
        <f ca="1">VLOOKUP(B700,LookupTable,2)</f>
        <v>100</v>
      </c>
      <c r="D700" s="11">
        <f ca="1">MIN(C700,Order_quantity)*Unit_price</f>
        <v>1000</v>
      </c>
      <c r="E700" s="11">
        <f>Order_quantity*Unit_cost</f>
        <v>1500</v>
      </c>
      <c r="F700" s="11">
        <f ca="1">MAX(Order_quantity-C700,0)*Unit_refund</f>
        <v>250</v>
      </c>
      <c r="G700" s="18">
        <f t="shared" ca="1" si="21"/>
        <v>-250</v>
      </c>
      <c r="AA700" s="10"/>
    </row>
    <row r="701" spans="1:27" x14ac:dyDescent="0.45">
      <c r="A701" s="2">
        <v>681</v>
      </c>
      <c r="B701" s="17">
        <f t="shared" ca="1" si="20"/>
        <v>0.17880758672430941</v>
      </c>
      <c r="C701" s="2">
        <f ca="1">VLOOKUP(B701,LookupTable,2)</f>
        <v>100</v>
      </c>
      <c r="D701" s="11">
        <f ca="1">MIN(C701,Order_quantity)*Unit_price</f>
        <v>1000</v>
      </c>
      <c r="E701" s="11">
        <f>Order_quantity*Unit_cost</f>
        <v>1500</v>
      </c>
      <c r="F701" s="11">
        <f ca="1">MAX(Order_quantity-C701,0)*Unit_refund</f>
        <v>250</v>
      </c>
      <c r="G701" s="18">
        <f t="shared" ca="1" si="21"/>
        <v>-250</v>
      </c>
      <c r="AA701" s="10"/>
    </row>
    <row r="702" spans="1:27" x14ac:dyDescent="0.45">
      <c r="A702" s="2">
        <v>682</v>
      </c>
      <c r="B702" s="17">
        <f t="shared" ca="1" si="20"/>
        <v>0.36043809397102844</v>
      </c>
      <c r="C702" s="2">
        <f ca="1">VLOOKUP(B702,LookupTable,2)</f>
        <v>150</v>
      </c>
      <c r="D702" s="11">
        <f ca="1">MIN(C702,Order_quantity)*Unit_price</f>
        <v>1500</v>
      </c>
      <c r="E702" s="11">
        <f>Order_quantity*Unit_cost</f>
        <v>1500</v>
      </c>
      <c r="F702" s="11">
        <f ca="1">MAX(Order_quantity-C702,0)*Unit_refund</f>
        <v>125</v>
      </c>
      <c r="G702" s="18">
        <f t="shared" ca="1" si="21"/>
        <v>125</v>
      </c>
      <c r="AA702" s="10"/>
    </row>
    <row r="703" spans="1:27" x14ac:dyDescent="0.45">
      <c r="A703" s="2">
        <v>683</v>
      </c>
      <c r="B703" s="17">
        <f t="shared" ca="1" si="20"/>
        <v>4.5760807537249426E-2</v>
      </c>
      <c r="C703" s="2">
        <f ca="1">VLOOKUP(B703,LookupTable,2)</f>
        <v>100</v>
      </c>
      <c r="D703" s="11">
        <f ca="1">MIN(C703,Order_quantity)*Unit_price</f>
        <v>1000</v>
      </c>
      <c r="E703" s="11">
        <f>Order_quantity*Unit_cost</f>
        <v>1500</v>
      </c>
      <c r="F703" s="11">
        <f ca="1">MAX(Order_quantity-C703,0)*Unit_refund</f>
        <v>250</v>
      </c>
      <c r="G703" s="18">
        <f t="shared" ca="1" si="21"/>
        <v>-250</v>
      </c>
      <c r="AA703" s="10"/>
    </row>
    <row r="704" spans="1:27" x14ac:dyDescent="0.45">
      <c r="A704" s="2">
        <v>684</v>
      </c>
      <c r="B704" s="17">
        <f t="shared" ca="1" si="20"/>
        <v>0.82026707929563936</v>
      </c>
      <c r="C704" s="2">
        <f ca="1">VLOOKUP(B704,LookupTable,2)</f>
        <v>250</v>
      </c>
      <c r="D704" s="11">
        <f ca="1">MIN(C704,Order_quantity)*Unit_price</f>
        <v>2000</v>
      </c>
      <c r="E704" s="11">
        <f>Order_quantity*Unit_cost</f>
        <v>1500</v>
      </c>
      <c r="F704" s="11">
        <f ca="1">MAX(Order_quantity-C704,0)*Unit_refund</f>
        <v>0</v>
      </c>
      <c r="G704" s="18">
        <f t="shared" ca="1" si="21"/>
        <v>500</v>
      </c>
      <c r="AA704" s="10"/>
    </row>
    <row r="705" spans="1:27" x14ac:dyDescent="0.45">
      <c r="A705" s="2">
        <v>685</v>
      </c>
      <c r="B705" s="17">
        <f t="shared" ca="1" si="20"/>
        <v>0.23740530861550702</v>
      </c>
      <c r="C705" s="2">
        <f ca="1">VLOOKUP(B705,LookupTable,2)</f>
        <v>100</v>
      </c>
      <c r="D705" s="11">
        <f ca="1">MIN(C705,Order_quantity)*Unit_price</f>
        <v>1000</v>
      </c>
      <c r="E705" s="11">
        <f>Order_quantity*Unit_cost</f>
        <v>1500</v>
      </c>
      <c r="F705" s="11">
        <f ca="1">MAX(Order_quantity-C705,0)*Unit_refund</f>
        <v>250</v>
      </c>
      <c r="G705" s="18">
        <f t="shared" ca="1" si="21"/>
        <v>-250</v>
      </c>
      <c r="AA705" s="10"/>
    </row>
    <row r="706" spans="1:27" x14ac:dyDescent="0.45">
      <c r="A706" s="2">
        <v>686</v>
      </c>
      <c r="B706" s="17">
        <f t="shared" ca="1" si="20"/>
        <v>0.56648822317240743</v>
      </c>
      <c r="C706" s="2">
        <f ca="1">VLOOKUP(B706,LookupTable,2)</f>
        <v>200</v>
      </c>
      <c r="D706" s="11">
        <f ca="1">MIN(C706,Order_quantity)*Unit_price</f>
        <v>2000</v>
      </c>
      <c r="E706" s="11">
        <f>Order_quantity*Unit_cost</f>
        <v>1500</v>
      </c>
      <c r="F706" s="11">
        <f ca="1">MAX(Order_quantity-C706,0)*Unit_refund</f>
        <v>0</v>
      </c>
      <c r="G706" s="18">
        <f t="shared" ca="1" si="21"/>
        <v>500</v>
      </c>
      <c r="AA706" s="10"/>
    </row>
    <row r="707" spans="1:27" x14ac:dyDescent="0.45">
      <c r="A707" s="2">
        <v>687</v>
      </c>
      <c r="B707" s="17">
        <f t="shared" ca="1" si="20"/>
        <v>0.47454126774481487</v>
      </c>
      <c r="C707" s="2">
        <f ca="1">VLOOKUP(B707,LookupTable,2)</f>
        <v>150</v>
      </c>
      <c r="D707" s="11">
        <f ca="1">MIN(C707,Order_quantity)*Unit_price</f>
        <v>1500</v>
      </c>
      <c r="E707" s="11">
        <f>Order_quantity*Unit_cost</f>
        <v>1500</v>
      </c>
      <c r="F707" s="11">
        <f ca="1">MAX(Order_quantity-C707,0)*Unit_refund</f>
        <v>125</v>
      </c>
      <c r="G707" s="18">
        <f t="shared" ca="1" si="21"/>
        <v>125</v>
      </c>
      <c r="AA707" s="10"/>
    </row>
    <row r="708" spans="1:27" x14ac:dyDescent="0.45">
      <c r="A708" s="2">
        <v>688</v>
      </c>
      <c r="B708" s="17">
        <f t="shared" ca="1" si="20"/>
        <v>0.77744032485183145</v>
      </c>
      <c r="C708" s="2">
        <f ca="1">VLOOKUP(B708,LookupTable,2)</f>
        <v>200</v>
      </c>
      <c r="D708" s="11">
        <f ca="1">MIN(C708,Order_quantity)*Unit_price</f>
        <v>2000</v>
      </c>
      <c r="E708" s="11">
        <f>Order_quantity*Unit_cost</f>
        <v>1500</v>
      </c>
      <c r="F708" s="11">
        <f ca="1">MAX(Order_quantity-C708,0)*Unit_refund</f>
        <v>0</v>
      </c>
      <c r="G708" s="18">
        <f t="shared" ca="1" si="21"/>
        <v>500</v>
      </c>
      <c r="AA708" s="10"/>
    </row>
    <row r="709" spans="1:27" x14ac:dyDescent="0.45">
      <c r="A709" s="2">
        <v>689</v>
      </c>
      <c r="B709" s="17">
        <f t="shared" ca="1" si="20"/>
        <v>0.4217651604037489</v>
      </c>
      <c r="C709" s="2">
        <f ca="1">VLOOKUP(B709,LookupTable,2)</f>
        <v>150</v>
      </c>
      <c r="D709" s="11">
        <f ca="1">MIN(C709,Order_quantity)*Unit_price</f>
        <v>1500</v>
      </c>
      <c r="E709" s="11">
        <f>Order_quantity*Unit_cost</f>
        <v>1500</v>
      </c>
      <c r="F709" s="11">
        <f ca="1">MAX(Order_quantity-C709,0)*Unit_refund</f>
        <v>125</v>
      </c>
      <c r="G709" s="18">
        <f t="shared" ca="1" si="21"/>
        <v>125</v>
      </c>
      <c r="AA709" s="10"/>
    </row>
    <row r="710" spans="1:27" x14ac:dyDescent="0.45">
      <c r="A710" s="2">
        <v>690</v>
      </c>
      <c r="B710" s="17">
        <f t="shared" ca="1" si="20"/>
        <v>0.58124319281786807</v>
      </c>
      <c r="C710" s="2">
        <f ca="1">VLOOKUP(B710,LookupTable,2)</f>
        <v>200</v>
      </c>
      <c r="D710" s="11">
        <f ca="1">MIN(C710,Order_quantity)*Unit_price</f>
        <v>2000</v>
      </c>
      <c r="E710" s="11">
        <f>Order_quantity*Unit_cost</f>
        <v>1500</v>
      </c>
      <c r="F710" s="11">
        <f ca="1">MAX(Order_quantity-C710,0)*Unit_refund</f>
        <v>0</v>
      </c>
      <c r="G710" s="18">
        <f t="shared" ca="1" si="21"/>
        <v>500</v>
      </c>
      <c r="AA710" s="10"/>
    </row>
    <row r="711" spans="1:27" x14ac:dyDescent="0.45">
      <c r="A711" s="2">
        <v>691</v>
      </c>
      <c r="B711" s="17">
        <f t="shared" ca="1" si="20"/>
        <v>0.82515954767207089</v>
      </c>
      <c r="C711" s="2">
        <f ca="1">VLOOKUP(B711,LookupTable,2)</f>
        <v>250</v>
      </c>
      <c r="D711" s="11">
        <f ca="1">MIN(C711,Order_quantity)*Unit_price</f>
        <v>2000</v>
      </c>
      <c r="E711" s="11">
        <f>Order_quantity*Unit_cost</f>
        <v>1500</v>
      </c>
      <c r="F711" s="11">
        <f ca="1">MAX(Order_quantity-C711,0)*Unit_refund</f>
        <v>0</v>
      </c>
      <c r="G711" s="18">
        <f t="shared" ca="1" si="21"/>
        <v>500</v>
      </c>
      <c r="AA711" s="10"/>
    </row>
    <row r="712" spans="1:27" x14ac:dyDescent="0.45">
      <c r="A712" s="2">
        <v>692</v>
      </c>
      <c r="B712" s="17">
        <f t="shared" ca="1" si="20"/>
        <v>0.12934141100093977</v>
      </c>
      <c r="C712" s="2">
        <f ca="1">VLOOKUP(B712,LookupTable,2)</f>
        <v>100</v>
      </c>
      <c r="D712" s="11">
        <f ca="1">MIN(C712,Order_quantity)*Unit_price</f>
        <v>1000</v>
      </c>
      <c r="E712" s="11">
        <f>Order_quantity*Unit_cost</f>
        <v>1500</v>
      </c>
      <c r="F712" s="11">
        <f ca="1">MAX(Order_quantity-C712,0)*Unit_refund</f>
        <v>250</v>
      </c>
      <c r="G712" s="18">
        <f t="shared" ca="1" si="21"/>
        <v>-250</v>
      </c>
      <c r="AA712" s="10"/>
    </row>
    <row r="713" spans="1:27" x14ac:dyDescent="0.45">
      <c r="A713" s="2">
        <v>693</v>
      </c>
      <c r="B713" s="17">
        <f t="shared" ca="1" si="20"/>
        <v>0.45870552096428108</v>
      </c>
      <c r="C713" s="2">
        <f ca="1">VLOOKUP(B713,LookupTable,2)</f>
        <v>150</v>
      </c>
      <c r="D713" s="11">
        <f ca="1">MIN(C713,Order_quantity)*Unit_price</f>
        <v>1500</v>
      </c>
      <c r="E713" s="11">
        <f>Order_quantity*Unit_cost</f>
        <v>1500</v>
      </c>
      <c r="F713" s="11">
        <f ca="1">MAX(Order_quantity-C713,0)*Unit_refund</f>
        <v>125</v>
      </c>
      <c r="G713" s="18">
        <f t="shared" ca="1" si="21"/>
        <v>125</v>
      </c>
      <c r="AA713" s="10"/>
    </row>
    <row r="714" spans="1:27" x14ac:dyDescent="0.45">
      <c r="A714" s="2">
        <v>694</v>
      </c>
      <c r="B714" s="17">
        <f t="shared" ca="1" si="20"/>
        <v>0.89931528211743539</v>
      </c>
      <c r="C714" s="2">
        <f ca="1">VLOOKUP(B714,LookupTable,2)</f>
        <v>250</v>
      </c>
      <c r="D714" s="11">
        <f ca="1">MIN(C714,Order_quantity)*Unit_price</f>
        <v>2000</v>
      </c>
      <c r="E714" s="11">
        <f>Order_quantity*Unit_cost</f>
        <v>1500</v>
      </c>
      <c r="F714" s="11">
        <f ca="1">MAX(Order_quantity-C714,0)*Unit_refund</f>
        <v>0</v>
      </c>
      <c r="G714" s="18">
        <f t="shared" ca="1" si="21"/>
        <v>500</v>
      </c>
      <c r="AA714" s="10"/>
    </row>
    <row r="715" spans="1:27" x14ac:dyDescent="0.45">
      <c r="A715" s="2">
        <v>695</v>
      </c>
      <c r="B715" s="17">
        <f t="shared" ca="1" si="20"/>
        <v>0.95473845049598682</v>
      </c>
      <c r="C715" s="2">
        <f ca="1">VLOOKUP(B715,LookupTable,2)</f>
        <v>300</v>
      </c>
      <c r="D715" s="11">
        <f ca="1">MIN(C715,Order_quantity)*Unit_price</f>
        <v>2000</v>
      </c>
      <c r="E715" s="11">
        <f>Order_quantity*Unit_cost</f>
        <v>1500</v>
      </c>
      <c r="F715" s="11">
        <f ca="1">MAX(Order_quantity-C715,0)*Unit_refund</f>
        <v>0</v>
      </c>
      <c r="G715" s="18">
        <f t="shared" ca="1" si="21"/>
        <v>500</v>
      </c>
      <c r="AA715" s="10"/>
    </row>
    <row r="716" spans="1:27" x14ac:dyDescent="0.45">
      <c r="A716" s="2">
        <v>696</v>
      </c>
      <c r="B716" s="17">
        <f t="shared" ca="1" si="20"/>
        <v>0.89994744478613065</v>
      </c>
      <c r="C716" s="2">
        <f ca="1">VLOOKUP(B716,LookupTable,2)</f>
        <v>250</v>
      </c>
      <c r="D716" s="11">
        <f ca="1">MIN(C716,Order_quantity)*Unit_price</f>
        <v>2000</v>
      </c>
      <c r="E716" s="11">
        <f>Order_quantity*Unit_cost</f>
        <v>1500</v>
      </c>
      <c r="F716" s="11">
        <f ca="1">MAX(Order_quantity-C716,0)*Unit_refund</f>
        <v>0</v>
      </c>
      <c r="G716" s="18">
        <f t="shared" ca="1" si="21"/>
        <v>500</v>
      </c>
      <c r="AA716" s="10"/>
    </row>
    <row r="717" spans="1:27" x14ac:dyDescent="0.45">
      <c r="A717" s="2">
        <v>697</v>
      </c>
      <c r="B717" s="17">
        <f t="shared" ca="1" si="20"/>
        <v>0.57682316319199345</v>
      </c>
      <c r="C717" s="2">
        <f ca="1">VLOOKUP(B717,LookupTable,2)</f>
        <v>200</v>
      </c>
      <c r="D717" s="11">
        <f ca="1">MIN(C717,Order_quantity)*Unit_price</f>
        <v>2000</v>
      </c>
      <c r="E717" s="11">
        <f>Order_quantity*Unit_cost</f>
        <v>1500</v>
      </c>
      <c r="F717" s="11">
        <f ca="1">MAX(Order_quantity-C717,0)*Unit_refund</f>
        <v>0</v>
      </c>
      <c r="G717" s="18">
        <f t="shared" ca="1" si="21"/>
        <v>500</v>
      </c>
      <c r="AA717" s="10"/>
    </row>
    <row r="718" spans="1:27" x14ac:dyDescent="0.45">
      <c r="A718" s="2">
        <v>698</v>
      </c>
      <c r="B718" s="17">
        <f t="shared" ca="1" si="20"/>
        <v>0.56207117041761401</v>
      </c>
      <c r="C718" s="2">
        <f ca="1">VLOOKUP(B718,LookupTable,2)</f>
        <v>200</v>
      </c>
      <c r="D718" s="11">
        <f ca="1">MIN(C718,Order_quantity)*Unit_price</f>
        <v>2000</v>
      </c>
      <c r="E718" s="11">
        <f>Order_quantity*Unit_cost</f>
        <v>1500</v>
      </c>
      <c r="F718" s="11">
        <f ca="1">MAX(Order_quantity-C718,0)*Unit_refund</f>
        <v>0</v>
      </c>
      <c r="G718" s="18">
        <f t="shared" ca="1" si="21"/>
        <v>500</v>
      </c>
      <c r="AA718" s="10"/>
    </row>
    <row r="719" spans="1:27" x14ac:dyDescent="0.45">
      <c r="A719" s="2">
        <v>699</v>
      </c>
      <c r="B719" s="17">
        <f t="shared" ca="1" si="20"/>
        <v>0.39330157666813126</v>
      </c>
      <c r="C719" s="2">
        <f ca="1">VLOOKUP(B719,LookupTable,2)</f>
        <v>150</v>
      </c>
      <c r="D719" s="11">
        <f ca="1">MIN(C719,Order_quantity)*Unit_price</f>
        <v>1500</v>
      </c>
      <c r="E719" s="11">
        <f>Order_quantity*Unit_cost</f>
        <v>1500</v>
      </c>
      <c r="F719" s="11">
        <f ca="1">MAX(Order_quantity-C719,0)*Unit_refund</f>
        <v>125</v>
      </c>
      <c r="G719" s="18">
        <f t="shared" ca="1" si="21"/>
        <v>125</v>
      </c>
      <c r="AA719" s="10"/>
    </row>
    <row r="720" spans="1:27" x14ac:dyDescent="0.45">
      <c r="A720" s="2">
        <v>700</v>
      </c>
      <c r="B720" s="17">
        <f t="shared" ca="1" si="20"/>
        <v>1.2297870779043762E-2</v>
      </c>
      <c r="C720" s="2">
        <f ca="1">VLOOKUP(B720,LookupTable,2)</f>
        <v>100</v>
      </c>
      <c r="D720" s="11">
        <f ca="1">MIN(C720,Order_quantity)*Unit_price</f>
        <v>1000</v>
      </c>
      <c r="E720" s="11">
        <f>Order_quantity*Unit_cost</f>
        <v>1500</v>
      </c>
      <c r="F720" s="11">
        <f ca="1">MAX(Order_quantity-C720,0)*Unit_refund</f>
        <v>250</v>
      </c>
      <c r="G720" s="18">
        <f t="shared" ca="1" si="21"/>
        <v>-250</v>
      </c>
      <c r="AA720" s="10"/>
    </row>
    <row r="721" spans="1:27" x14ac:dyDescent="0.45">
      <c r="A721" s="2">
        <v>701</v>
      </c>
      <c r="B721" s="17">
        <f t="shared" ca="1" si="20"/>
        <v>0.67456336151271601</v>
      </c>
      <c r="C721" s="2">
        <f ca="1">VLOOKUP(B721,LookupTable,2)</f>
        <v>200</v>
      </c>
      <c r="D721" s="11">
        <f ca="1">MIN(C721,Order_quantity)*Unit_price</f>
        <v>2000</v>
      </c>
      <c r="E721" s="11">
        <f>Order_quantity*Unit_cost</f>
        <v>1500</v>
      </c>
      <c r="F721" s="11">
        <f ca="1">MAX(Order_quantity-C721,0)*Unit_refund</f>
        <v>0</v>
      </c>
      <c r="G721" s="18">
        <f t="shared" ca="1" si="21"/>
        <v>500</v>
      </c>
      <c r="AA721" s="10"/>
    </row>
    <row r="722" spans="1:27" x14ac:dyDescent="0.45">
      <c r="A722" s="2">
        <v>702</v>
      </c>
      <c r="B722" s="17">
        <f t="shared" ca="1" si="20"/>
        <v>0.96704573643112168</v>
      </c>
      <c r="C722" s="2">
        <f ca="1">VLOOKUP(B722,LookupTable,2)</f>
        <v>300</v>
      </c>
      <c r="D722" s="11">
        <f ca="1">MIN(C722,Order_quantity)*Unit_price</f>
        <v>2000</v>
      </c>
      <c r="E722" s="11">
        <f>Order_quantity*Unit_cost</f>
        <v>1500</v>
      </c>
      <c r="F722" s="11">
        <f ca="1">MAX(Order_quantity-C722,0)*Unit_refund</f>
        <v>0</v>
      </c>
      <c r="G722" s="18">
        <f t="shared" ca="1" si="21"/>
        <v>500</v>
      </c>
      <c r="AA722" s="10"/>
    </row>
    <row r="723" spans="1:27" x14ac:dyDescent="0.45">
      <c r="A723" s="2">
        <v>703</v>
      </c>
      <c r="B723" s="17">
        <f t="shared" ca="1" si="20"/>
        <v>0.51026279142766062</v>
      </c>
      <c r="C723" s="2">
        <f ca="1">VLOOKUP(B723,LookupTable,2)</f>
        <v>200</v>
      </c>
      <c r="D723" s="11">
        <f ca="1">MIN(C723,Order_quantity)*Unit_price</f>
        <v>2000</v>
      </c>
      <c r="E723" s="11">
        <f>Order_quantity*Unit_cost</f>
        <v>1500</v>
      </c>
      <c r="F723" s="11">
        <f ca="1">MAX(Order_quantity-C723,0)*Unit_refund</f>
        <v>0</v>
      </c>
      <c r="G723" s="18">
        <f t="shared" ca="1" si="21"/>
        <v>500</v>
      </c>
      <c r="AA723" s="10"/>
    </row>
    <row r="724" spans="1:27" x14ac:dyDescent="0.45">
      <c r="A724" s="2">
        <v>704</v>
      </c>
      <c r="B724" s="17">
        <f t="shared" ca="1" si="20"/>
        <v>0.94166876279064826</v>
      </c>
      <c r="C724" s="2">
        <f ca="1">VLOOKUP(B724,LookupTable,2)</f>
        <v>250</v>
      </c>
      <c r="D724" s="11">
        <f ca="1">MIN(C724,Order_quantity)*Unit_price</f>
        <v>2000</v>
      </c>
      <c r="E724" s="11">
        <f>Order_quantity*Unit_cost</f>
        <v>1500</v>
      </c>
      <c r="F724" s="11">
        <f ca="1">MAX(Order_quantity-C724,0)*Unit_refund</f>
        <v>0</v>
      </c>
      <c r="G724" s="18">
        <f t="shared" ca="1" si="21"/>
        <v>500</v>
      </c>
      <c r="AA724" s="10"/>
    </row>
    <row r="725" spans="1:27" x14ac:dyDescent="0.45">
      <c r="A725" s="2">
        <v>705</v>
      </c>
      <c r="B725" s="17">
        <f t="shared" ca="1" si="20"/>
        <v>0.53715040046651497</v>
      </c>
      <c r="C725" s="2">
        <f ca="1">VLOOKUP(B725,LookupTable,2)</f>
        <v>200</v>
      </c>
      <c r="D725" s="11">
        <f ca="1">MIN(C725,Order_quantity)*Unit_price</f>
        <v>2000</v>
      </c>
      <c r="E725" s="11">
        <f>Order_quantity*Unit_cost</f>
        <v>1500</v>
      </c>
      <c r="F725" s="11">
        <f ca="1">MAX(Order_quantity-C725,0)*Unit_refund</f>
        <v>0</v>
      </c>
      <c r="G725" s="18">
        <f t="shared" ca="1" si="21"/>
        <v>500</v>
      </c>
      <c r="AA725" s="10"/>
    </row>
    <row r="726" spans="1:27" x14ac:dyDescent="0.45">
      <c r="A726" s="2">
        <v>706</v>
      </c>
      <c r="B726" s="17">
        <f t="shared" ref="B726:B789" ca="1" si="22">RAND()</f>
        <v>0.67445020412818779</v>
      </c>
      <c r="C726" s="2">
        <f ca="1">VLOOKUP(B726,LookupTable,2)</f>
        <v>200</v>
      </c>
      <c r="D726" s="11">
        <f ca="1">MIN(C726,Order_quantity)*Unit_price</f>
        <v>2000</v>
      </c>
      <c r="E726" s="11">
        <f>Order_quantity*Unit_cost</f>
        <v>1500</v>
      </c>
      <c r="F726" s="11">
        <f ca="1">MAX(Order_quantity-C726,0)*Unit_refund</f>
        <v>0</v>
      </c>
      <c r="G726" s="18">
        <f t="shared" ref="G726:G789" ca="1" si="23">D726-E726+F726</f>
        <v>500</v>
      </c>
      <c r="AA726" s="10"/>
    </row>
    <row r="727" spans="1:27" x14ac:dyDescent="0.45">
      <c r="A727" s="2">
        <v>707</v>
      </c>
      <c r="B727" s="17">
        <f t="shared" ca="1" si="22"/>
        <v>0.29046050630759424</v>
      </c>
      <c r="C727" s="2">
        <f ca="1">VLOOKUP(B727,LookupTable,2)</f>
        <v>100</v>
      </c>
      <c r="D727" s="11">
        <f ca="1">MIN(C727,Order_quantity)*Unit_price</f>
        <v>1000</v>
      </c>
      <c r="E727" s="11">
        <f>Order_quantity*Unit_cost</f>
        <v>1500</v>
      </c>
      <c r="F727" s="11">
        <f ca="1">MAX(Order_quantity-C727,0)*Unit_refund</f>
        <v>250</v>
      </c>
      <c r="G727" s="18">
        <f t="shared" ca="1" si="23"/>
        <v>-250</v>
      </c>
      <c r="AA727" s="10"/>
    </row>
    <row r="728" spans="1:27" x14ac:dyDescent="0.45">
      <c r="A728" s="2">
        <v>708</v>
      </c>
      <c r="B728" s="17">
        <f t="shared" ca="1" si="22"/>
        <v>0.86826788376797737</v>
      </c>
      <c r="C728" s="2">
        <f ca="1">VLOOKUP(B728,LookupTable,2)</f>
        <v>250</v>
      </c>
      <c r="D728" s="11">
        <f ca="1">MIN(C728,Order_quantity)*Unit_price</f>
        <v>2000</v>
      </c>
      <c r="E728" s="11">
        <f>Order_quantity*Unit_cost</f>
        <v>1500</v>
      </c>
      <c r="F728" s="11">
        <f ca="1">MAX(Order_quantity-C728,0)*Unit_refund</f>
        <v>0</v>
      </c>
      <c r="G728" s="18">
        <f t="shared" ca="1" si="23"/>
        <v>500</v>
      </c>
      <c r="AA728" s="10"/>
    </row>
    <row r="729" spans="1:27" x14ac:dyDescent="0.45">
      <c r="A729" s="2">
        <v>709</v>
      </c>
      <c r="B729" s="17">
        <f t="shared" ca="1" si="22"/>
        <v>0.99021633911631868</v>
      </c>
      <c r="C729" s="2">
        <f ca="1">VLOOKUP(B729,LookupTable,2)</f>
        <v>300</v>
      </c>
      <c r="D729" s="11">
        <f ca="1">MIN(C729,Order_quantity)*Unit_price</f>
        <v>2000</v>
      </c>
      <c r="E729" s="11">
        <f>Order_quantity*Unit_cost</f>
        <v>1500</v>
      </c>
      <c r="F729" s="11">
        <f ca="1">MAX(Order_quantity-C729,0)*Unit_refund</f>
        <v>0</v>
      </c>
      <c r="G729" s="18">
        <f t="shared" ca="1" si="23"/>
        <v>500</v>
      </c>
      <c r="AA729" s="10"/>
    </row>
    <row r="730" spans="1:27" x14ac:dyDescent="0.45">
      <c r="A730" s="2">
        <v>710</v>
      </c>
      <c r="B730" s="17">
        <f t="shared" ca="1" si="22"/>
        <v>0.28337025941725691</v>
      </c>
      <c r="C730" s="2">
        <f ca="1">VLOOKUP(B730,LookupTable,2)</f>
        <v>100</v>
      </c>
      <c r="D730" s="11">
        <f ca="1">MIN(C730,Order_quantity)*Unit_price</f>
        <v>1000</v>
      </c>
      <c r="E730" s="11">
        <f>Order_quantity*Unit_cost</f>
        <v>1500</v>
      </c>
      <c r="F730" s="11">
        <f ca="1">MAX(Order_quantity-C730,0)*Unit_refund</f>
        <v>250</v>
      </c>
      <c r="G730" s="18">
        <f t="shared" ca="1" si="23"/>
        <v>-250</v>
      </c>
      <c r="AA730" s="10"/>
    </row>
    <row r="731" spans="1:27" x14ac:dyDescent="0.45">
      <c r="A731" s="2">
        <v>711</v>
      </c>
      <c r="B731" s="17">
        <f t="shared" ca="1" si="22"/>
        <v>6.5775250729866896E-2</v>
      </c>
      <c r="C731" s="2">
        <f ca="1">VLOOKUP(B731,LookupTable,2)</f>
        <v>100</v>
      </c>
      <c r="D731" s="11">
        <f ca="1">MIN(C731,Order_quantity)*Unit_price</f>
        <v>1000</v>
      </c>
      <c r="E731" s="11">
        <f>Order_quantity*Unit_cost</f>
        <v>1500</v>
      </c>
      <c r="F731" s="11">
        <f ca="1">MAX(Order_quantity-C731,0)*Unit_refund</f>
        <v>250</v>
      </c>
      <c r="G731" s="18">
        <f t="shared" ca="1" si="23"/>
        <v>-250</v>
      </c>
      <c r="AA731" s="10"/>
    </row>
    <row r="732" spans="1:27" x14ac:dyDescent="0.45">
      <c r="A732" s="2">
        <v>712</v>
      </c>
      <c r="B732" s="17">
        <f t="shared" ca="1" si="22"/>
        <v>0.26450884759659155</v>
      </c>
      <c r="C732" s="2">
        <f ca="1">VLOOKUP(B732,LookupTable,2)</f>
        <v>100</v>
      </c>
      <c r="D732" s="11">
        <f ca="1">MIN(C732,Order_quantity)*Unit_price</f>
        <v>1000</v>
      </c>
      <c r="E732" s="11">
        <f>Order_quantity*Unit_cost</f>
        <v>1500</v>
      </c>
      <c r="F732" s="11">
        <f ca="1">MAX(Order_quantity-C732,0)*Unit_refund</f>
        <v>250</v>
      </c>
      <c r="G732" s="18">
        <f t="shared" ca="1" si="23"/>
        <v>-250</v>
      </c>
      <c r="AA732" s="10"/>
    </row>
    <row r="733" spans="1:27" x14ac:dyDescent="0.45">
      <c r="A733" s="2">
        <v>713</v>
      </c>
      <c r="B733" s="17">
        <f t="shared" ca="1" si="22"/>
        <v>8.8750177929209251E-2</v>
      </c>
      <c r="C733" s="2">
        <f ca="1">VLOOKUP(B733,LookupTable,2)</f>
        <v>100</v>
      </c>
      <c r="D733" s="11">
        <f ca="1">MIN(C733,Order_quantity)*Unit_price</f>
        <v>1000</v>
      </c>
      <c r="E733" s="11">
        <f>Order_quantity*Unit_cost</f>
        <v>1500</v>
      </c>
      <c r="F733" s="11">
        <f ca="1">MAX(Order_quantity-C733,0)*Unit_refund</f>
        <v>250</v>
      </c>
      <c r="G733" s="18">
        <f t="shared" ca="1" si="23"/>
        <v>-250</v>
      </c>
      <c r="AA733" s="10"/>
    </row>
    <row r="734" spans="1:27" x14ac:dyDescent="0.45">
      <c r="A734" s="2">
        <v>714</v>
      </c>
      <c r="B734" s="17">
        <f t="shared" ca="1" si="22"/>
        <v>0.56601304623696769</v>
      </c>
      <c r="C734" s="2">
        <f ca="1">VLOOKUP(B734,LookupTable,2)</f>
        <v>200</v>
      </c>
      <c r="D734" s="11">
        <f ca="1">MIN(C734,Order_quantity)*Unit_price</f>
        <v>2000</v>
      </c>
      <c r="E734" s="11">
        <f>Order_quantity*Unit_cost</f>
        <v>1500</v>
      </c>
      <c r="F734" s="11">
        <f ca="1">MAX(Order_quantity-C734,0)*Unit_refund</f>
        <v>0</v>
      </c>
      <c r="G734" s="18">
        <f t="shared" ca="1" si="23"/>
        <v>500</v>
      </c>
      <c r="AA734" s="10"/>
    </row>
    <row r="735" spans="1:27" x14ac:dyDescent="0.45">
      <c r="A735" s="2">
        <v>715</v>
      </c>
      <c r="B735" s="17">
        <f t="shared" ca="1" si="22"/>
        <v>0.96621477564171632</v>
      </c>
      <c r="C735" s="2">
        <f ca="1">VLOOKUP(B735,LookupTable,2)</f>
        <v>300</v>
      </c>
      <c r="D735" s="11">
        <f ca="1">MIN(C735,Order_quantity)*Unit_price</f>
        <v>2000</v>
      </c>
      <c r="E735" s="11">
        <f>Order_quantity*Unit_cost</f>
        <v>1500</v>
      </c>
      <c r="F735" s="11">
        <f ca="1">MAX(Order_quantity-C735,0)*Unit_refund</f>
        <v>0</v>
      </c>
      <c r="G735" s="18">
        <f t="shared" ca="1" si="23"/>
        <v>500</v>
      </c>
      <c r="AA735" s="10"/>
    </row>
    <row r="736" spans="1:27" x14ac:dyDescent="0.45">
      <c r="A736" s="2">
        <v>716</v>
      </c>
      <c r="B736" s="17">
        <f t="shared" ca="1" si="22"/>
        <v>0.54048005185411774</v>
      </c>
      <c r="C736" s="2">
        <f ca="1">VLOOKUP(B736,LookupTable,2)</f>
        <v>200</v>
      </c>
      <c r="D736" s="11">
        <f ca="1">MIN(C736,Order_quantity)*Unit_price</f>
        <v>2000</v>
      </c>
      <c r="E736" s="11">
        <f>Order_quantity*Unit_cost</f>
        <v>1500</v>
      </c>
      <c r="F736" s="11">
        <f ca="1">MAX(Order_quantity-C736,0)*Unit_refund</f>
        <v>0</v>
      </c>
      <c r="G736" s="18">
        <f t="shared" ca="1" si="23"/>
        <v>500</v>
      </c>
      <c r="AA736" s="10"/>
    </row>
    <row r="737" spans="1:27" x14ac:dyDescent="0.45">
      <c r="A737" s="2">
        <v>717</v>
      </c>
      <c r="B737" s="17">
        <f t="shared" ca="1" si="22"/>
        <v>0.67438842461666171</v>
      </c>
      <c r="C737" s="2">
        <f ca="1">VLOOKUP(B737,LookupTable,2)</f>
        <v>200</v>
      </c>
      <c r="D737" s="11">
        <f ca="1">MIN(C737,Order_quantity)*Unit_price</f>
        <v>2000</v>
      </c>
      <c r="E737" s="11">
        <f>Order_quantity*Unit_cost</f>
        <v>1500</v>
      </c>
      <c r="F737" s="11">
        <f ca="1">MAX(Order_quantity-C737,0)*Unit_refund</f>
        <v>0</v>
      </c>
      <c r="G737" s="18">
        <f t="shared" ca="1" si="23"/>
        <v>500</v>
      </c>
      <c r="AA737" s="10"/>
    </row>
    <row r="738" spans="1:27" x14ac:dyDescent="0.45">
      <c r="A738" s="2">
        <v>718</v>
      </c>
      <c r="B738" s="17">
        <f t="shared" ca="1" si="22"/>
        <v>0.52395279109941995</v>
      </c>
      <c r="C738" s="2">
        <f ca="1">VLOOKUP(B738,LookupTable,2)</f>
        <v>200</v>
      </c>
      <c r="D738" s="11">
        <f ca="1">MIN(C738,Order_quantity)*Unit_price</f>
        <v>2000</v>
      </c>
      <c r="E738" s="11">
        <f>Order_quantity*Unit_cost</f>
        <v>1500</v>
      </c>
      <c r="F738" s="11">
        <f ca="1">MAX(Order_quantity-C738,0)*Unit_refund</f>
        <v>0</v>
      </c>
      <c r="G738" s="18">
        <f t="shared" ca="1" si="23"/>
        <v>500</v>
      </c>
      <c r="AA738" s="10"/>
    </row>
    <row r="739" spans="1:27" x14ac:dyDescent="0.45">
      <c r="A739" s="2">
        <v>719</v>
      </c>
      <c r="B739" s="17">
        <f t="shared" ca="1" si="22"/>
        <v>0.80980581632282034</v>
      </c>
      <c r="C739" s="2">
        <f ca="1">VLOOKUP(B739,LookupTable,2)</f>
        <v>250</v>
      </c>
      <c r="D739" s="11">
        <f ca="1">MIN(C739,Order_quantity)*Unit_price</f>
        <v>2000</v>
      </c>
      <c r="E739" s="11">
        <f>Order_quantity*Unit_cost</f>
        <v>1500</v>
      </c>
      <c r="F739" s="11">
        <f ca="1">MAX(Order_quantity-C739,0)*Unit_refund</f>
        <v>0</v>
      </c>
      <c r="G739" s="18">
        <f t="shared" ca="1" si="23"/>
        <v>500</v>
      </c>
      <c r="AA739" s="10"/>
    </row>
    <row r="740" spans="1:27" x14ac:dyDescent="0.45">
      <c r="A740" s="2">
        <v>720</v>
      </c>
      <c r="B740" s="17">
        <f t="shared" ca="1" si="22"/>
        <v>0.91976733302757196</v>
      </c>
      <c r="C740" s="2">
        <f ca="1">VLOOKUP(B740,LookupTable,2)</f>
        <v>250</v>
      </c>
      <c r="D740" s="11">
        <f ca="1">MIN(C740,Order_quantity)*Unit_price</f>
        <v>2000</v>
      </c>
      <c r="E740" s="11">
        <f>Order_quantity*Unit_cost</f>
        <v>1500</v>
      </c>
      <c r="F740" s="11">
        <f ca="1">MAX(Order_quantity-C740,0)*Unit_refund</f>
        <v>0</v>
      </c>
      <c r="G740" s="18">
        <f t="shared" ca="1" si="23"/>
        <v>500</v>
      </c>
      <c r="AA740" s="10"/>
    </row>
    <row r="741" spans="1:27" x14ac:dyDescent="0.45">
      <c r="A741" s="2">
        <v>721</v>
      </c>
      <c r="B741" s="17">
        <f t="shared" ca="1" si="22"/>
        <v>0.80106069362979659</v>
      </c>
      <c r="C741" s="2">
        <f ca="1">VLOOKUP(B741,LookupTable,2)</f>
        <v>250</v>
      </c>
      <c r="D741" s="11">
        <f ca="1">MIN(C741,Order_quantity)*Unit_price</f>
        <v>2000</v>
      </c>
      <c r="E741" s="11">
        <f>Order_quantity*Unit_cost</f>
        <v>1500</v>
      </c>
      <c r="F741" s="11">
        <f ca="1">MAX(Order_quantity-C741,0)*Unit_refund</f>
        <v>0</v>
      </c>
      <c r="G741" s="18">
        <f t="shared" ca="1" si="23"/>
        <v>500</v>
      </c>
      <c r="AA741" s="10"/>
    </row>
    <row r="742" spans="1:27" x14ac:dyDescent="0.45">
      <c r="A742" s="2">
        <v>722</v>
      </c>
      <c r="B742" s="17">
        <f t="shared" ca="1" si="22"/>
        <v>0.17215372294426101</v>
      </c>
      <c r="C742" s="2">
        <f ca="1">VLOOKUP(B742,LookupTable,2)</f>
        <v>100</v>
      </c>
      <c r="D742" s="11">
        <f ca="1">MIN(C742,Order_quantity)*Unit_price</f>
        <v>1000</v>
      </c>
      <c r="E742" s="11">
        <f>Order_quantity*Unit_cost</f>
        <v>1500</v>
      </c>
      <c r="F742" s="11">
        <f ca="1">MAX(Order_quantity-C742,0)*Unit_refund</f>
        <v>250</v>
      </c>
      <c r="G742" s="18">
        <f t="shared" ca="1" si="23"/>
        <v>-250</v>
      </c>
      <c r="AA742" s="10"/>
    </row>
    <row r="743" spans="1:27" x14ac:dyDescent="0.45">
      <c r="A743" s="2">
        <v>723</v>
      </c>
      <c r="B743" s="17">
        <f t="shared" ca="1" si="22"/>
        <v>0.85625140547984169</v>
      </c>
      <c r="C743" s="2">
        <f ca="1">VLOOKUP(B743,LookupTable,2)</f>
        <v>250</v>
      </c>
      <c r="D743" s="11">
        <f ca="1">MIN(C743,Order_quantity)*Unit_price</f>
        <v>2000</v>
      </c>
      <c r="E743" s="11">
        <f>Order_quantity*Unit_cost</f>
        <v>1500</v>
      </c>
      <c r="F743" s="11">
        <f ca="1">MAX(Order_quantity-C743,0)*Unit_refund</f>
        <v>0</v>
      </c>
      <c r="G743" s="18">
        <f t="shared" ca="1" si="23"/>
        <v>500</v>
      </c>
      <c r="AA743" s="10"/>
    </row>
    <row r="744" spans="1:27" x14ac:dyDescent="0.45">
      <c r="A744" s="2">
        <v>724</v>
      </c>
      <c r="B744" s="17">
        <f t="shared" ca="1" si="22"/>
        <v>0.79581469600526977</v>
      </c>
      <c r="C744" s="2">
        <f ca="1">VLOOKUP(B744,LookupTable,2)</f>
        <v>200</v>
      </c>
      <c r="D744" s="11">
        <f ca="1">MIN(C744,Order_quantity)*Unit_price</f>
        <v>2000</v>
      </c>
      <c r="E744" s="11">
        <f>Order_quantity*Unit_cost</f>
        <v>1500</v>
      </c>
      <c r="F744" s="11">
        <f ca="1">MAX(Order_quantity-C744,0)*Unit_refund</f>
        <v>0</v>
      </c>
      <c r="G744" s="18">
        <f t="shared" ca="1" si="23"/>
        <v>500</v>
      </c>
      <c r="AA744" s="10"/>
    </row>
    <row r="745" spans="1:27" x14ac:dyDescent="0.45">
      <c r="A745" s="2">
        <v>725</v>
      </c>
      <c r="B745" s="17">
        <f t="shared" ca="1" si="22"/>
        <v>0.74359240849975206</v>
      </c>
      <c r="C745" s="2">
        <f ca="1">VLOOKUP(B745,LookupTable,2)</f>
        <v>200</v>
      </c>
      <c r="D745" s="11">
        <f ca="1">MIN(C745,Order_quantity)*Unit_price</f>
        <v>2000</v>
      </c>
      <c r="E745" s="11">
        <f>Order_quantity*Unit_cost</f>
        <v>1500</v>
      </c>
      <c r="F745" s="11">
        <f ca="1">MAX(Order_quantity-C745,0)*Unit_refund</f>
        <v>0</v>
      </c>
      <c r="G745" s="18">
        <f t="shared" ca="1" si="23"/>
        <v>500</v>
      </c>
      <c r="AA745" s="10"/>
    </row>
    <row r="746" spans="1:27" x14ac:dyDescent="0.45">
      <c r="A746" s="2">
        <v>726</v>
      </c>
      <c r="B746" s="17">
        <f t="shared" ca="1" si="22"/>
        <v>0.83732598478048448</v>
      </c>
      <c r="C746" s="2">
        <f ca="1">VLOOKUP(B746,LookupTable,2)</f>
        <v>250</v>
      </c>
      <c r="D746" s="11">
        <f ca="1">MIN(C746,Order_quantity)*Unit_price</f>
        <v>2000</v>
      </c>
      <c r="E746" s="11">
        <f>Order_quantity*Unit_cost</f>
        <v>1500</v>
      </c>
      <c r="F746" s="11">
        <f ca="1">MAX(Order_quantity-C746,0)*Unit_refund</f>
        <v>0</v>
      </c>
      <c r="G746" s="18">
        <f t="shared" ca="1" si="23"/>
        <v>500</v>
      </c>
      <c r="AA746" s="10"/>
    </row>
    <row r="747" spans="1:27" x14ac:dyDescent="0.45">
      <c r="A747" s="2">
        <v>727</v>
      </c>
      <c r="B747" s="17">
        <f t="shared" ca="1" si="22"/>
        <v>0.58084348421744536</v>
      </c>
      <c r="C747" s="2">
        <f ca="1">VLOOKUP(B747,LookupTable,2)</f>
        <v>200</v>
      </c>
      <c r="D747" s="11">
        <f ca="1">MIN(C747,Order_quantity)*Unit_price</f>
        <v>2000</v>
      </c>
      <c r="E747" s="11">
        <f>Order_quantity*Unit_cost</f>
        <v>1500</v>
      </c>
      <c r="F747" s="11">
        <f ca="1">MAX(Order_quantity-C747,0)*Unit_refund</f>
        <v>0</v>
      </c>
      <c r="G747" s="18">
        <f t="shared" ca="1" si="23"/>
        <v>500</v>
      </c>
      <c r="AA747" s="10"/>
    </row>
    <row r="748" spans="1:27" x14ac:dyDescent="0.45">
      <c r="A748" s="2">
        <v>728</v>
      </c>
      <c r="B748" s="17">
        <f t="shared" ca="1" si="22"/>
        <v>0.41436524707334643</v>
      </c>
      <c r="C748" s="2">
        <f ca="1">VLOOKUP(B748,LookupTable,2)</f>
        <v>150</v>
      </c>
      <c r="D748" s="11">
        <f ca="1">MIN(C748,Order_quantity)*Unit_price</f>
        <v>1500</v>
      </c>
      <c r="E748" s="11">
        <f>Order_quantity*Unit_cost</f>
        <v>1500</v>
      </c>
      <c r="F748" s="11">
        <f ca="1">MAX(Order_quantity-C748,0)*Unit_refund</f>
        <v>125</v>
      </c>
      <c r="G748" s="18">
        <f t="shared" ca="1" si="23"/>
        <v>125</v>
      </c>
      <c r="AA748" s="10"/>
    </row>
    <row r="749" spans="1:27" x14ac:dyDescent="0.45">
      <c r="A749" s="2">
        <v>729</v>
      </c>
      <c r="B749" s="17">
        <f t="shared" ca="1" si="22"/>
        <v>0.89162574691837271</v>
      </c>
      <c r="C749" s="2">
        <f ca="1">VLOOKUP(B749,LookupTable,2)</f>
        <v>250</v>
      </c>
      <c r="D749" s="11">
        <f ca="1">MIN(C749,Order_quantity)*Unit_price</f>
        <v>2000</v>
      </c>
      <c r="E749" s="11">
        <f>Order_quantity*Unit_cost</f>
        <v>1500</v>
      </c>
      <c r="F749" s="11">
        <f ca="1">MAX(Order_quantity-C749,0)*Unit_refund</f>
        <v>0</v>
      </c>
      <c r="G749" s="18">
        <f t="shared" ca="1" si="23"/>
        <v>500</v>
      </c>
      <c r="AA749" s="10"/>
    </row>
    <row r="750" spans="1:27" x14ac:dyDescent="0.45">
      <c r="A750" s="2">
        <v>730</v>
      </c>
      <c r="B750" s="17">
        <f t="shared" ca="1" si="22"/>
        <v>0.18071538597110826</v>
      </c>
      <c r="C750" s="2">
        <f ca="1">VLOOKUP(B750,LookupTable,2)</f>
        <v>100</v>
      </c>
      <c r="D750" s="11">
        <f ca="1">MIN(C750,Order_quantity)*Unit_price</f>
        <v>1000</v>
      </c>
      <c r="E750" s="11">
        <f>Order_quantity*Unit_cost</f>
        <v>1500</v>
      </c>
      <c r="F750" s="11">
        <f ca="1">MAX(Order_quantity-C750,0)*Unit_refund</f>
        <v>250</v>
      </c>
      <c r="G750" s="18">
        <f t="shared" ca="1" si="23"/>
        <v>-250</v>
      </c>
      <c r="AA750" s="10"/>
    </row>
    <row r="751" spans="1:27" x14ac:dyDescent="0.45">
      <c r="A751" s="2">
        <v>731</v>
      </c>
      <c r="B751" s="17">
        <f t="shared" ca="1" si="22"/>
        <v>0.91715875337551545</v>
      </c>
      <c r="C751" s="2">
        <f ca="1">VLOOKUP(B751,LookupTable,2)</f>
        <v>250</v>
      </c>
      <c r="D751" s="11">
        <f ca="1">MIN(C751,Order_quantity)*Unit_price</f>
        <v>2000</v>
      </c>
      <c r="E751" s="11">
        <f>Order_quantity*Unit_cost</f>
        <v>1500</v>
      </c>
      <c r="F751" s="11">
        <f ca="1">MAX(Order_quantity-C751,0)*Unit_refund</f>
        <v>0</v>
      </c>
      <c r="G751" s="18">
        <f t="shared" ca="1" si="23"/>
        <v>500</v>
      </c>
      <c r="AA751" s="10"/>
    </row>
    <row r="752" spans="1:27" x14ac:dyDescent="0.45">
      <c r="A752" s="2">
        <v>732</v>
      </c>
      <c r="B752" s="17">
        <f t="shared" ca="1" si="22"/>
        <v>0.72252553707413425</v>
      </c>
      <c r="C752" s="2">
        <f ca="1">VLOOKUP(B752,LookupTable,2)</f>
        <v>200</v>
      </c>
      <c r="D752" s="11">
        <f ca="1">MIN(C752,Order_quantity)*Unit_price</f>
        <v>2000</v>
      </c>
      <c r="E752" s="11">
        <f>Order_quantity*Unit_cost</f>
        <v>1500</v>
      </c>
      <c r="F752" s="11">
        <f ca="1">MAX(Order_quantity-C752,0)*Unit_refund</f>
        <v>0</v>
      </c>
      <c r="G752" s="18">
        <f t="shared" ca="1" si="23"/>
        <v>500</v>
      </c>
      <c r="AA752" s="10"/>
    </row>
    <row r="753" spans="1:27" x14ac:dyDescent="0.45">
      <c r="A753" s="2">
        <v>733</v>
      </c>
      <c r="B753" s="17">
        <f t="shared" ca="1" si="22"/>
        <v>0.98563824679330991</v>
      </c>
      <c r="C753" s="2">
        <f ca="1">VLOOKUP(B753,LookupTable,2)</f>
        <v>300</v>
      </c>
      <c r="D753" s="11">
        <f ca="1">MIN(C753,Order_quantity)*Unit_price</f>
        <v>2000</v>
      </c>
      <c r="E753" s="11">
        <f>Order_quantity*Unit_cost</f>
        <v>1500</v>
      </c>
      <c r="F753" s="11">
        <f ca="1">MAX(Order_quantity-C753,0)*Unit_refund</f>
        <v>0</v>
      </c>
      <c r="G753" s="18">
        <f t="shared" ca="1" si="23"/>
        <v>500</v>
      </c>
      <c r="AA753" s="10"/>
    </row>
    <row r="754" spans="1:27" x14ac:dyDescent="0.45">
      <c r="A754" s="2">
        <v>734</v>
      </c>
      <c r="B754" s="17">
        <f t="shared" ca="1" si="22"/>
        <v>0.99321256349817644</v>
      </c>
      <c r="C754" s="2">
        <f ca="1">VLOOKUP(B754,LookupTable,2)</f>
        <v>300</v>
      </c>
      <c r="D754" s="11">
        <f ca="1">MIN(C754,Order_quantity)*Unit_price</f>
        <v>2000</v>
      </c>
      <c r="E754" s="11">
        <f>Order_quantity*Unit_cost</f>
        <v>1500</v>
      </c>
      <c r="F754" s="11">
        <f ca="1">MAX(Order_quantity-C754,0)*Unit_refund</f>
        <v>0</v>
      </c>
      <c r="G754" s="18">
        <f t="shared" ca="1" si="23"/>
        <v>500</v>
      </c>
      <c r="AA754" s="10"/>
    </row>
    <row r="755" spans="1:27" x14ac:dyDescent="0.45">
      <c r="A755" s="2">
        <v>735</v>
      </c>
      <c r="B755" s="17">
        <f t="shared" ca="1" si="22"/>
        <v>0.48191375896441802</v>
      </c>
      <c r="C755" s="2">
        <f ca="1">VLOOKUP(B755,LookupTable,2)</f>
        <v>150</v>
      </c>
      <c r="D755" s="11">
        <f ca="1">MIN(C755,Order_quantity)*Unit_price</f>
        <v>1500</v>
      </c>
      <c r="E755" s="11">
        <f>Order_quantity*Unit_cost</f>
        <v>1500</v>
      </c>
      <c r="F755" s="11">
        <f ca="1">MAX(Order_quantity-C755,0)*Unit_refund</f>
        <v>125</v>
      </c>
      <c r="G755" s="18">
        <f t="shared" ca="1" si="23"/>
        <v>125</v>
      </c>
      <c r="AA755" s="10"/>
    </row>
    <row r="756" spans="1:27" x14ac:dyDescent="0.45">
      <c r="A756" s="2">
        <v>736</v>
      </c>
      <c r="B756" s="17">
        <f t="shared" ca="1" si="22"/>
        <v>0.85483956131664374</v>
      </c>
      <c r="C756" s="2">
        <f ca="1">VLOOKUP(B756,LookupTable,2)</f>
        <v>250</v>
      </c>
      <c r="D756" s="11">
        <f ca="1">MIN(C756,Order_quantity)*Unit_price</f>
        <v>2000</v>
      </c>
      <c r="E756" s="11">
        <f>Order_quantity*Unit_cost</f>
        <v>1500</v>
      </c>
      <c r="F756" s="11">
        <f ca="1">MAX(Order_quantity-C756,0)*Unit_refund</f>
        <v>0</v>
      </c>
      <c r="G756" s="18">
        <f t="shared" ca="1" si="23"/>
        <v>500</v>
      </c>
      <c r="AA756" s="10"/>
    </row>
    <row r="757" spans="1:27" x14ac:dyDescent="0.45">
      <c r="A757" s="2">
        <v>737</v>
      </c>
      <c r="B757" s="17">
        <f t="shared" ca="1" si="22"/>
        <v>0.49345012147608791</v>
      </c>
      <c r="C757" s="2">
        <f ca="1">VLOOKUP(B757,LookupTable,2)</f>
        <v>150</v>
      </c>
      <c r="D757" s="11">
        <f ca="1">MIN(C757,Order_quantity)*Unit_price</f>
        <v>1500</v>
      </c>
      <c r="E757" s="11">
        <f>Order_quantity*Unit_cost</f>
        <v>1500</v>
      </c>
      <c r="F757" s="11">
        <f ca="1">MAX(Order_quantity-C757,0)*Unit_refund</f>
        <v>125</v>
      </c>
      <c r="G757" s="18">
        <f t="shared" ca="1" si="23"/>
        <v>125</v>
      </c>
      <c r="AA757" s="10"/>
    </row>
    <row r="758" spans="1:27" x14ac:dyDescent="0.45">
      <c r="A758" s="2">
        <v>738</v>
      </c>
      <c r="B758" s="17">
        <f t="shared" ca="1" si="22"/>
        <v>0.47599244001223584</v>
      </c>
      <c r="C758" s="2">
        <f ca="1">VLOOKUP(B758,LookupTable,2)</f>
        <v>150</v>
      </c>
      <c r="D758" s="11">
        <f ca="1">MIN(C758,Order_quantity)*Unit_price</f>
        <v>1500</v>
      </c>
      <c r="E758" s="11">
        <f>Order_quantity*Unit_cost</f>
        <v>1500</v>
      </c>
      <c r="F758" s="11">
        <f ca="1">MAX(Order_quantity-C758,0)*Unit_refund</f>
        <v>125</v>
      </c>
      <c r="G758" s="18">
        <f t="shared" ca="1" si="23"/>
        <v>125</v>
      </c>
      <c r="AA758" s="10"/>
    </row>
    <row r="759" spans="1:27" x14ac:dyDescent="0.45">
      <c r="A759" s="2">
        <v>739</v>
      </c>
      <c r="B759" s="17">
        <f t="shared" ca="1" si="22"/>
        <v>0.14547830156724773</v>
      </c>
      <c r="C759" s="2">
        <f ca="1">VLOOKUP(B759,LookupTable,2)</f>
        <v>100</v>
      </c>
      <c r="D759" s="11">
        <f ca="1">MIN(C759,Order_quantity)*Unit_price</f>
        <v>1000</v>
      </c>
      <c r="E759" s="11">
        <f>Order_quantity*Unit_cost</f>
        <v>1500</v>
      </c>
      <c r="F759" s="11">
        <f ca="1">MAX(Order_quantity-C759,0)*Unit_refund</f>
        <v>250</v>
      </c>
      <c r="G759" s="18">
        <f t="shared" ca="1" si="23"/>
        <v>-250</v>
      </c>
      <c r="AA759" s="10"/>
    </row>
    <row r="760" spans="1:27" x14ac:dyDescent="0.45">
      <c r="A760" s="2">
        <v>740</v>
      </c>
      <c r="B760" s="17">
        <f t="shared" ca="1" si="22"/>
        <v>0.15830759474776801</v>
      </c>
      <c r="C760" s="2">
        <f ca="1">VLOOKUP(B760,LookupTable,2)</f>
        <v>100</v>
      </c>
      <c r="D760" s="11">
        <f ca="1">MIN(C760,Order_quantity)*Unit_price</f>
        <v>1000</v>
      </c>
      <c r="E760" s="11">
        <f>Order_quantity*Unit_cost</f>
        <v>1500</v>
      </c>
      <c r="F760" s="11">
        <f ca="1">MAX(Order_quantity-C760,0)*Unit_refund</f>
        <v>250</v>
      </c>
      <c r="G760" s="18">
        <f t="shared" ca="1" si="23"/>
        <v>-250</v>
      </c>
      <c r="AA760" s="10"/>
    </row>
    <row r="761" spans="1:27" x14ac:dyDescent="0.45">
      <c r="A761" s="2">
        <v>741</v>
      </c>
      <c r="B761" s="17">
        <f t="shared" ca="1" si="22"/>
        <v>0.71623194207006013</v>
      </c>
      <c r="C761" s="2">
        <f ca="1">VLOOKUP(B761,LookupTable,2)</f>
        <v>200</v>
      </c>
      <c r="D761" s="11">
        <f ca="1">MIN(C761,Order_quantity)*Unit_price</f>
        <v>2000</v>
      </c>
      <c r="E761" s="11">
        <f>Order_quantity*Unit_cost</f>
        <v>1500</v>
      </c>
      <c r="F761" s="11">
        <f ca="1">MAX(Order_quantity-C761,0)*Unit_refund</f>
        <v>0</v>
      </c>
      <c r="G761" s="18">
        <f t="shared" ca="1" si="23"/>
        <v>500</v>
      </c>
      <c r="AA761" s="10"/>
    </row>
    <row r="762" spans="1:27" x14ac:dyDescent="0.45">
      <c r="A762" s="2">
        <v>742</v>
      </c>
      <c r="B762" s="17">
        <f t="shared" ca="1" si="22"/>
        <v>0.39481291462056978</v>
      </c>
      <c r="C762" s="2">
        <f ca="1">VLOOKUP(B762,LookupTable,2)</f>
        <v>150</v>
      </c>
      <c r="D762" s="11">
        <f ca="1">MIN(C762,Order_quantity)*Unit_price</f>
        <v>1500</v>
      </c>
      <c r="E762" s="11">
        <f>Order_quantity*Unit_cost</f>
        <v>1500</v>
      </c>
      <c r="F762" s="11">
        <f ca="1">MAX(Order_quantity-C762,0)*Unit_refund</f>
        <v>125</v>
      </c>
      <c r="G762" s="18">
        <f t="shared" ca="1" si="23"/>
        <v>125</v>
      </c>
      <c r="AA762" s="10"/>
    </row>
    <row r="763" spans="1:27" x14ac:dyDescent="0.45">
      <c r="A763" s="2">
        <v>743</v>
      </c>
      <c r="B763" s="17">
        <f t="shared" ca="1" si="22"/>
        <v>0.5822153229782675</v>
      </c>
      <c r="C763" s="2">
        <f ca="1">VLOOKUP(B763,LookupTable,2)</f>
        <v>200</v>
      </c>
      <c r="D763" s="11">
        <f ca="1">MIN(C763,Order_quantity)*Unit_price</f>
        <v>2000</v>
      </c>
      <c r="E763" s="11">
        <f>Order_quantity*Unit_cost</f>
        <v>1500</v>
      </c>
      <c r="F763" s="11">
        <f ca="1">MAX(Order_quantity-C763,0)*Unit_refund</f>
        <v>0</v>
      </c>
      <c r="G763" s="18">
        <f t="shared" ca="1" si="23"/>
        <v>500</v>
      </c>
      <c r="AA763" s="10"/>
    </row>
    <row r="764" spans="1:27" x14ac:dyDescent="0.45">
      <c r="A764" s="2">
        <v>744</v>
      </c>
      <c r="B764" s="17">
        <f t="shared" ca="1" si="22"/>
        <v>0.15015316727214845</v>
      </c>
      <c r="C764" s="2">
        <f ca="1">VLOOKUP(B764,LookupTable,2)</f>
        <v>100</v>
      </c>
      <c r="D764" s="11">
        <f ca="1">MIN(C764,Order_quantity)*Unit_price</f>
        <v>1000</v>
      </c>
      <c r="E764" s="11">
        <f>Order_quantity*Unit_cost</f>
        <v>1500</v>
      </c>
      <c r="F764" s="11">
        <f ca="1">MAX(Order_quantity-C764,0)*Unit_refund</f>
        <v>250</v>
      </c>
      <c r="G764" s="18">
        <f t="shared" ca="1" si="23"/>
        <v>-250</v>
      </c>
      <c r="AA764" s="10"/>
    </row>
    <row r="765" spans="1:27" x14ac:dyDescent="0.45">
      <c r="A765" s="2">
        <v>745</v>
      </c>
      <c r="B765" s="17">
        <f t="shared" ca="1" si="22"/>
        <v>0.48311092719456106</v>
      </c>
      <c r="C765" s="2">
        <f ca="1">VLOOKUP(B765,LookupTable,2)</f>
        <v>150</v>
      </c>
      <c r="D765" s="11">
        <f ca="1">MIN(C765,Order_quantity)*Unit_price</f>
        <v>1500</v>
      </c>
      <c r="E765" s="11">
        <f>Order_quantity*Unit_cost</f>
        <v>1500</v>
      </c>
      <c r="F765" s="11">
        <f ca="1">MAX(Order_quantity-C765,0)*Unit_refund</f>
        <v>125</v>
      </c>
      <c r="G765" s="18">
        <f t="shared" ca="1" si="23"/>
        <v>125</v>
      </c>
      <c r="AA765" s="10"/>
    </row>
    <row r="766" spans="1:27" x14ac:dyDescent="0.45">
      <c r="A766" s="2">
        <v>746</v>
      </c>
      <c r="B766" s="17">
        <f t="shared" ca="1" si="22"/>
        <v>0.10787393182923555</v>
      </c>
      <c r="C766" s="2">
        <f ca="1">VLOOKUP(B766,LookupTable,2)</f>
        <v>100</v>
      </c>
      <c r="D766" s="11">
        <f ca="1">MIN(C766,Order_quantity)*Unit_price</f>
        <v>1000</v>
      </c>
      <c r="E766" s="11">
        <f>Order_quantity*Unit_cost</f>
        <v>1500</v>
      </c>
      <c r="F766" s="11">
        <f ca="1">MAX(Order_quantity-C766,0)*Unit_refund</f>
        <v>250</v>
      </c>
      <c r="G766" s="18">
        <f t="shared" ca="1" si="23"/>
        <v>-250</v>
      </c>
      <c r="AA766" s="10"/>
    </row>
    <row r="767" spans="1:27" x14ac:dyDescent="0.45">
      <c r="A767" s="2">
        <v>747</v>
      </c>
      <c r="B767" s="17">
        <f t="shared" ca="1" si="22"/>
        <v>0.53254823420082176</v>
      </c>
      <c r="C767" s="2">
        <f ca="1">VLOOKUP(B767,LookupTable,2)</f>
        <v>200</v>
      </c>
      <c r="D767" s="11">
        <f ca="1">MIN(C767,Order_quantity)*Unit_price</f>
        <v>2000</v>
      </c>
      <c r="E767" s="11">
        <f>Order_quantity*Unit_cost</f>
        <v>1500</v>
      </c>
      <c r="F767" s="11">
        <f ca="1">MAX(Order_quantity-C767,0)*Unit_refund</f>
        <v>0</v>
      </c>
      <c r="G767" s="18">
        <f t="shared" ca="1" si="23"/>
        <v>500</v>
      </c>
      <c r="AA767" s="10"/>
    </row>
    <row r="768" spans="1:27" x14ac:dyDescent="0.45">
      <c r="A768" s="2">
        <v>748</v>
      </c>
      <c r="B768" s="17">
        <f t="shared" ca="1" si="22"/>
        <v>0.66351853239500336</v>
      </c>
      <c r="C768" s="2">
        <f ca="1">VLOOKUP(B768,LookupTable,2)</f>
        <v>200</v>
      </c>
      <c r="D768" s="11">
        <f ca="1">MIN(C768,Order_quantity)*Unit_price</f>
        <v>2000</v>
      </c>
      <c r="E768" s="11">
        <f>Order_quantity*Unit_cost</f>
        <v>1500</v>
      </c>
      <c r="F768" s="11">
        <f ca="1">MAX(Order_quantity-C768,0)*Unit_refund</f>
        <v>0</v>
      </c>
      <c r="G768" s="18">
        <f t="shared" ca="1" si="23"/>
        <v>500</v>
      </c>
      <c r="AA768" s="10"/>
    </row>
    <row r="769" spans="1:27" x14ac:dyDescent="0.45">
      <c r="A769" s="2">
        <v>749</v>
      </c>
      <c r="B769" s="17">
        <f t="shared" ca="1" si="22"/>
        <v>0.77274762701096322</v>
      </c>
      <c r="C769" s="2">
        <f ca="1">VLOOKUP(B769,LookupTable,2)</f>
        <v>200</v>
      </c>
      <c r="D769" s="11">
        <f ca="1">MIN(C769,Order_quantity)*Unit_price</f>
        <v>2000</v>
      </c>
      <c r="E769" s="11">
        <f>Order_quantity*Unit_cost</f>
        <v>1500</v>
      </c>
      <c r="F769" s="11">
        <f ca="1">MAX(Order_quantity-C769,0)*Unit_refund</f>
        <v>0</v>
      </c>
      <c r="G769" s="18">
        <f t="shared" ca="1" si="23"/>
        <v>500</v>
      </c>
      <c r="AA769" s="10"/>
    </row>
    <row r="770" spans="1:27" x14ac:dyDescent="0.45">
      <c r="A770" s="2">
        <v>750</v>
      </c>
      <c r="B770" s="17">
        <f t="shared" ca="1" si="22"/>
        <v>0.74792295800626207</v>
      </c>
      <c r="C770" s="2">
        <f ca="1">VLOOKUP(B770,LookupTable,2)</f>
        <v>200</v>
      </c>
      <c r="D770" s="11">
        <f ca="1">MIN(C770,Order_quantity)*Unit_price</f>
        <v>2000</v>
      </c>
      <c r="E770" s="11">
        <f>Order_quantity*Unit_cost</f>
        <v>1500</v>
      </c>
      <c r="F770" s="11">
        <f ca="1">MAX(Order_quantity-C770,0)*Unit_refund</f>
        <v>0</v>
      </c>
      <c r="G770" s="18">
        <f t="shared" ca="1" si="23"/>
        <v>500</v>
      </c>
      <c r="AA770" s="10"/>
    </row>
    <row r="771" spans="1:27" x14ac:dyDescent="0.45">
      <c r="A771" s="2">
        <v>751</v>
      </c>
      <c r="B771" s="17">
        <f t="shared" ca="1" si="22"/>
        <v>0.93610668777730222</v>
      </c>
      <c r="C771" s="2">
        <f ca="1">VLOOKUP(B771,LookupTable,2)</f>
        <v>250</v>
      </c>
      <c r="D771" s="11">
        <f ca="1">MIN(C771,Order_quantity)*Unit_price</f>
        <v>2000</v>
      </c>
      <c r="E771" s="11">
        <f>Order_quantity*Unit_cost</f>
        <v>1500</v>
      </c>
      <c r="F771" s="11">
        <f ca="1">MAX(Order_quantity-C771,0)*Unit_refund</f>
        <v>0</v>
      </c>
      <c r="G771" s="18">
        <f t="shared" ca="1" si="23"/>
        <v>500</v>
      </c>
      <c r="AA771" s="10"/>
    </row>
    <row r="772" spans="1:27" x14ac:dyDescent="0.45">
      <c r="A772" s="2">
        <v>752</v>
      </c>
      <c r="B772" s="17">
        <f t="shared" ca="1" si="22"/>
        <v>0.92579358453073624</v>
      </c>
      <c r="C772" s="2">
        <f ca="1">VLOOKUP(B772,LookupTable,2)</f>
        <v>250</v>
      </c>
      <c r="D772" s="11">
        <f ca="1">MIN(C772,Order_quantity)*Unit_price</f>
        <v>2000</v>
      </c>
      <c r="E772" s="11">
        <f>Order_quantity*Unit_cost</f>
        <v>1500</v>
      </c>
      <c r="F772" s="11">
        <f ca="1">MAX(Order_quantity-C772,0)*Unit_refund</f>
        <v>0</v>
      </c>
      <c r="G772" s="18">
        <f t="shared" ca="1" si="23"/>
        <v>500</v>
      </c>
      <c r="AA772" s="10"/>
    </row>
    <row r="773" spans="1:27" x14ac:dyDescent="0.45">
      <c r="A773" s="2">
        <v>753</v>
      </c>
      <c r="B773" s="17">
        <f t="shared" ca="1" si="22"/>
        <v>0.72492363424864947</v>
      </c>
      <c r="C773" s="2">
        <f ca="1">VLOOKUP(B773,LookupTable,2)</f>
        <v>200</v>
      </c>
      <c r="D773" s="11">
        <f ca="1">MIN(C773,Order_quantity)*Unit_price</f>
        <v>2000</v>
      </c>
      <c r="E773" s="11">
        <f>Order_quantity*Unit_cost</f>
        <v>1500</v>
      </c>
      <c r="F773" s="11">
        <f ca="1">MAX(Order_quantity-C773,0)*Unit_refund</f>
        <v>0</v>
      </c>
      <c r="G773" s="18">
        <f t="shared" ca="1" si="23"/>
        <v>500</v>
      </c>
      <c r="AA773" s="10"/>
    </row>
    <row r="774" spans="1:27" x14ac:dyDescent="0.45">
      <c r="A774" s="2">
        <v>754</v>
      </c>
      <c r="B774" s="17">
        <f t="shared" ca="1" si="22"/>
        <v>0.4015180859347246</v>
      </c>
      <c r="C774" s="2">
        <f ca="1">VLOOKUP(B774,LookupTable,2)</f>
        <v>150</v>
      </c>
      <c r="D774" s="11">
        <f ca="1">MIN(C774,Order_quantity)*Unit_price</f>
        <v>1500</v>
      </c>
      <c r="E774" s="11">
        <f>Order_quantity*Unit_cost</f>
        <v>1500</v>
      </c>
      <c r="F774" s="11">
        <f ca="1">MAX(Order_quantity-C774,0)*Unit_refund</f>
        <v>125</v>
      </c>
      <c r="G774" s="18">
        <f t="shared" ca="1" si="23"/>
        <v>125</v>
      </c>
      <c r="AA774" s="10"/>
    </row>
    <row r="775" spans="1:27" x14ac:dyDescent="0.45">
      <c r="A775" s="2">
        <v>755</v>
      </c>
      <c r="B775" s="17">
        <f t="shared" ca="1" si="22"/>
        <v>0.46619380516209252</v>
      </c>
      <c r="C775" s="2">
        <f ca="1">VLOOKUP(B775,LookupTable,2)</f>
        <v>150</v>
      </c>
      <c r="D775" s="11">
        <f ca="1">MIN(C775,Order_quantity)*Unit_price</f>
        <v>1500</v>
      </c>
      <c r="E775" s="11">
        <f>Order_quantity*Unit_cost</f>
        <v>1500</v>
      </c>
      <c r="F775" s="11">
        <f ca="1">MAX(Order_quantity-C775,0)*Unit_refund</f>
        <v>125</v>
      </c>
      <c r="G775" s="18">
        <f t="shared" ca="1" si="23"/>
        <v>125</v>
      </c>
      <c r="AA775" s="10"/>
    </row>
    <row r="776" spans="1:27" x14ac:dyDescent="0.45">
      <c r="A776" s="2">
        <v>756</v>
      </c>
      <c r="B776" s="17">
        <f t="shared" ca="1" si="22"/>
        <v>0.37207692025460237</v>
      </c>
      <c r="C776" s="2">
        <f ca="1">VLOOKUP(B776,LookupTable,2)</f>
        <v>150</v>
      </c>
      <c r="D776" s="11">
        <f ca="1">MIN(C776,Order_quantity)*Unit_price</f>
        <v>1500</v>
      </c>
      <c r="E776" s="11">
        <f>Order_quantity*Unit_cost</f>
        <v>1500</v>
      </c>
      <c r="F776" s="11">
        <f ca="1">MAX(Order_quantity-C776,0)*Unit_refund</f>
        <v>125</v>
      </c>
      <c r="G776" s="18">
        <f t="shared" ca="1" si="23"/>
        <v>125</v>
      </c>
      <c r="AA776" s="10"/>
    </row>
    <row r="777" spans="1:27" x14ac:dyDescent="0.45">
      <c r="A777" s="2">
        <v>757</v>
      </c>
      <c r="B777" s="17">
        <f t="shared" ca="1" si="22"/>
        <v>0.5278666906578815</v>
      </c>
      <c r="C777" s="2">
        <f ca="1">VLOOKUP(B777,LookupTable,2)</f>
        <v>200</v>
      </c>
      <c r="D777" s="11">
        <f ca="1">MIN(C777,Order_quantity)*Unit_price</f>
        <v>2000</v>
      </c>
      <c r="E777" s="11">
        <f>Order_quantity*Unit_cost</f>
        <v>1500</v>
      </c>
      <c r="F777" s="11">
        <f ca="1">MAX(Order_quantity-C777,0)*Unit_refund</f>
        <v>0</v>
      </c>
      <c r="G777" s="18">
        <f t="shared" ca="1" si="23"/>
        <v>500</v>
      </c>
      <c r="AA777" s="10"/>
    </row>
    <row r="778" spans="1:27" x14ac:dyDescent="0.45">
      <c r="A778" s="2">
        <v>758</v>
      </c>
      <c r="B778" s="17">
        <f t="shared" ca="1" si="22"/>
        <v>0.40194494642784417</v>
      </c>
      <c r="C778" s="2">
        <f ca="1">VLOOKUP(B778,LookupTable,2)</f>
        <v>150</v>
      </c>
      <c r="D778" s="11">
        <f ca="1">MIN(C778,Order_quantity)*Unit_price</f>
        <v>1500</v>
      </c>
      <c r="E778" s="11">
        <f>Order_quantity*Unit_cost</f>
        <v>1500</v>
      </c>
      <c r="F778" s="11">
        <f ca="1">MAX(Order_quantity-C778,0)*Unit_refund</f>
        <v>125</v>
      </c>
      <c r="G778" s="18">
        <f t="shared" ca="1" si="23"/>
        <v>125</v>
      </c>
      <c r="AA778" s="10"/>
    </row>
    <row r="779" spans="1:27" x14ac:dyDescent="0.45">
      <c r="A779" s="2">
        <v>759</v>
      </c>
      <c r="B779" s="17">
        <f t="shared" ca="1" si="22"/>
        <v>0.96092820781066213</v>
      </c>
      <c r="C779" s="2">
        <f ca="1">VLOOKUP(B779,LookupTable,2)</f>
        <v>300</v>
      </c>
      <c r="D779" s="11">
        <f ca="1">MIN(C779,Order_quantity)*Unit_price</f>
        <v>2000</v>
      </c>
      <c r="E779" s="11">
        <f>Order_quantity*Unit_cost</f>
        <v>1500</v>
      </c>
      <c r="F779" s="11">
        <f ca="1">MAX(Order_quantity-C779,0)*Unit_refund</f>
        <v>0</v>
      </c>
      <c r="G779" s="18">
        <f t="shared" ca="1" si="23"/>
        <v>500</v>
      </c>
      <c r="AA779" s="10"/>
    </row>
    <row r="780" spans="1:27" x14ac:dyDescent="0.45">
      <c r="A780" s="2">
        <v>760</v>
      </c>
      <c r="B780" s="17">
        <f t="shared" ca="1" si="22"/>
        <v>8.5442948460131452E-2</v>
      </c>
      <c r="C780" s="2">
        <f ca="1">VLOOKUP(B780,LookupTable,2)</f>
        <v>100</v>
      </c>
      <c r="D780" s="11">
        <f ca="1">MIN(C780,Order_quantity)*Unit_price</f>
        <v>1000</v>
      </c>
      <c r="E780" s="11">
        <f>Order_quantity*Unit_cost</f>
        <v>1500</v>
      </c>
      <c r="F780" s="11">
        <f ca="1">MAX(Order_quantity-C780,0)*Unit_refund</f>
        <v>250</v>
      </c>
      <c r="G780" s="18">
        <f t="shared" ca="1" si="23"/>
        <v>-250</v>
      </c>
      <c r="AA780" s="10"/>
    </row>
    <row r="781" spans="1:27" x14ac:dyDescent="0.45">
      <c r="A781" s="2">
        <v>761</v>
      </c>
      <c r="B781" s="17">
        <f t="shared" ca="1" si="22"/>
        <v>8.7330984096128383E-2</v>
      </c>
      <c r="C781" s="2">
        <f ca="1">VLOOKUP(B781,LookupTable,2)</f>
        <v>100</v>
      </c>
      <c r="D781" s="11">
        <f ca="1">MIN(C781,Order_quantity)*Unit_price</f>
        <v>1000</v>
      </c>
      <c r="E781" s="11">
        <f>Order_quantity*Unit_cost</f>
        <v>1500</v>
      </c>
      <c r="F781" s="11">
        <f ca="1">MAX(Order_quantity-C781,0)*Unit_refund</f>
        <v>250</v>
      </c>
      <c r="G781" s="18">
        <f t="shared" ca="1" si="23"/>
        <v>-250</v>
      </c>
      <c r="AA781" s="10"/>
    </row>
    <row r="782" spans="1:27" x14ac:dyDescent="0.45">
      <c r="A782" s="2">
        <v>762</v>
      </c>
      <c r="B782" s="17">
        <f t="shared" ca="1" si="22"/>
        <v>0.79503003149789775</v>
      </c>
      <c r="C782" s="2">
        <f ca="1">VLOOKUP(B782,LookupTable,2)</f>
        <v>200</v>
      </c>
      <c r="D782" s="11">
        <f ca="1">MIN(C782,Order_quantity)*Unit_price</f>
        <v>2000</v>
      </c>
      <c r="E782" s="11">
        <f>Order_quantity*Unit_cost</f>
        <v>1500</v>
      </c>
      <c r="F782" s="11">
        <f ca="1">MAX(Order_quantity-C782,0)*Unit_refund</f>
        <v>0</v>
      </c>
      <c r="G782" s="18">
        <f t="shared" ca="1" si="23"/>
        <v>500</v>
      </c>
      <c r="AA782" s="10"/>
    </row>
    <row r="783" spans="1:27" x14ac:dyDescent="0.45">
      <c r="A783" s="2">
        <v>763</v>
      </c>
      <c r="B783" s="17">
        <f t="shared" ca="1" si="22"/>
        <v>0.54586698246571264</v>
      </c>
      <c r="C783" s="2">
        <f ca="1">VLOOKUP(B783,LookupTable,2)</f>
        <v>200</v>
      </c>
      <c r="D783" s="11">
        <f ca="1">MIN(C783,Order_quantity)*Unit_price</f>
        <v>2000</v>
      </c>
      <c r="E783" s="11">
        <f>Order_quantity*Unit_cost</f>
        <v>1500</v>
      </c>
      <c r="F783" s="11">
        <f ca="1">MAX(Order_quantity-C783,0)*Unit_refund</f>
        <v>0</v>
      </c>
      <c r="G783" s="18">
        <f t="shared" ca="1" si="23"/>
        <v>500</v>
      </c>
      <c r="AA783" s="10"/>
    </row>
    <row r="784" spans="1:27" x14ac:dyDescent="0.45">
      <c r="A784" s="2">
        <v>764</v>
      </c>
      <c r="B784" s="17">
        <f t="shared" ca="1" si="22"/>
        <v>0.91285727046433451</v>
      </c>
      <c r="C784" s="2">
        <f ca="1">VLOOKUP(B784,LookupTable,2)</f>
        <v>250</v>
      </c>
      <c r="D784" s="11">
        <f ca="1">MIN(C784,Order_quantity)*Unit_price</f>
        <v>2000</v>
      </c>
      <c r="E784" s="11">
        <f>Order_quantity*Unit_cost</f>
        <v>1500</v>
      </c>
      <c r="F784" s="11">
        <f ca="1">MAX(Order_quantity-C784,0)*Unit_refund</f>
        <v>0</v>
      </c>
      <c r="G784" s="18">
        <f t="shared" ca="1" si="23"/>
        <v>500</v>
      </c>
      <c r="AA784" s="10"/>
    </row>
    <row r="785" spans="1:27" x14ac:dyDescent="0.45">
      <c r="A785" s="2">
        <v>765</v>
      </c>
      <c r="B785" s="17">
        <f t="shared" ca="1" si="22"/>
        <v>0.71391824420310712</v>
      </c>
      <c r="C785" s="2">
        <f ca="1">VLOOKUP(B785,LookupTable,2)</f>
        <v>200</v>
      </c>
      <c r="D785" s="11">
        <f ca="1">MIN(C785,Order_quantity)*Unit_price</f>
        <v>2000</v>
      </c>
      <c r="E785" s="11">
        <f>Order_quantity*Unit_cost</f>
        <v>1500</v>
      </c>
      <c r="F785" s="11">
        <f ca="1">MAX(Order_quantity-C785,0)*Unit_refund</f>
        <v>0</v>
      </c>
      <c r="G785" s="18">
        <f t="shared" ca="1" si="23"/>
        <v>500</v>
      </c>
      <c r="AA785" s="10"/>
    </row>
    <row r="786" spans="1:27" x14ac:dyDescent="0.45">
      <c r="A786" s="2">
        <v>766</v>
      </c>
      <c r="B786" s="17">
        <f t="shared" ca="1" si="22"/>
        <v>0.58975612764183727</v>
      </c>
      <c r="C786" s="2">
        <f ca="1">VLOOKUP(B786,LookupTable,2)</f>
        <v>200</v>
      </c>
      <c r="D786" s="11">
        <f ca="1">MIN(C786,Order_quantity)*Unit_price</f>
        <v>2000</v>
      </c>
      <c r="E786" s="11">
        <f>Order_quantity*Unit_cost</f>
        <v>1500</v>
      </c>
      <c r="F786" s="11">
        <f ca="1">MAX(Order_quantity-C786,0)*Unit_refund</f>
        <v>0</v>
      </c>
      <c r="G786" s="18">
        <f t="shared" ca="1" si="23"/>
        <v>500</v>
      </c>
      <c r="AA786" s="10"/>
    </row>
    <row r="787" spans="1:27" x14ac:dyDescent="0.45">
      <c r="A787" s="2">
        <v>767</v>
      </c>
      <c r="B787" s="17">
        <f t="shared" ca="1" si="22"/>
        <v>0.42010974957022174</v>
      </c>
      <c r="C787" s="2">
        <f ca="1">VLOOKUP(B787,LookupTable,2)</f>
        <v>150</v>
      </c>
      <c r="D787" s="11">
        <f ca="1">MIN(C787,Order_quantity)*Unit_price</f>
        <v>1500</v>
      </c>
      <c r="E787" s="11">
        <f>Order_quantity*Unit_cost</f>
        <v>1500</v>
      </c>
      <c r="F787" s="11">
        <f ca="1">MAX(Order_quantity-C787,0)*Unit_refund</f>
        <v>125</v>
      </c>
      <c r="G787" s="18">
        <f t="shared" ca="1" si="23"/>
        <v>125</v>
      </c>
      <c r="AA787" s="10"/>
    </row>
    <row r="788" spans="1:27" x14ac:dyDescent="0.45">
      <c r="A788" s="2">
        <v>768</v>
      </c>
      <c r="B788" s="17">
        <f t="shared" ca="1" si="22"/>
        <v>0.35881679937514532</v>
      </c>
      <c r="C788" s="2">
        <f ca="1">VLOOKUP(B788,LookupTable,2)</f>
        <v>150</v>
      </c>
      <c r="D788" s="11">
        <f ca="1">MIN(C788,Order_quantity)*Unit_price</f>
        <v>1500</v>
      </c>
      <c r="E788" s="11">
        <f>Order_quantity*Unit_cost</f>
        <v>1500</v>
      </c>
      <c r="F788" s="11">
        <f ca="1">MAX(Order_quantity-C788,0)*Unit_refund</f>
        <v>125</v>
      </c>
      <c r="G788" s="18">
        <f t="shared" ca="1" si="23"/>
        <v>125</v>
      </c>
      <c r="AA788" s="10"/>
    </row>
    <row r="789" spans="1:27" x14ac:dyDescent="0.45">
      <c r="A789" s="2">
        <v>769</v>
      </c>
      <c r="B789" s="17">
        <f t="shared" ca="1" si="22"/>
        <v>0.97329564395525747</v>
      </c>
      <c r="C789" s="2">
        <f ca="1">VLOOKUP(B789,LookupTable,2)</f>
        <v>300</v>
      </c>
      <c r="D789" s="11">
        <f ca="1">MIN(C789,Order_quantity)*Unit_price</f>
        <v>2000</v>
      </c>
      <c r="E789" s="11">
        <f>Order_quantity*Unit_cost</f>
        <v>1500</v>
      </c>
      <c r="F789" s="11">
        <f ca="1">MAX(Order_quantity-C789,0)*Unit_refund</f>
        <v>0</v>
      </c>
      <c r="G789" s="18">
        <f t="shared" ca="1" si="23"/>
        <v>500</v>
      </c>
      <c r="AA789" s="10"/>
    </row>
    <row r="790" spans="1:27" x14ac:dyDescent="0.45">
      <c r="A790" s="2">
        <v>770</v>
      </c>
      <c r="B790" s="17">
        <f t="shared" ref="B790:B853" ca="1" si="24">RAND()</f>
        <v>0.15703266860247445</v>
      </c>
      <c r="C790" s="2">
        <f ca="1">VLOOKUP(B790,LookupTable,2)</f>
        <v>100</v>
      </c>
      <c r="D790" s="11">
        <f ca="1">MIN(C790,Order_quantity)*Unit_price</f>
        <v>1000</v>
      </c>
      <c r="E790" s="11">
        <f>Order_quantity*Unit_cost</f>
        <v>1500</v>
      </c>
      <c r="F790" s="11">
        <f ca="1">MAX(Order_quantity-C790,0)*Unit_refund</f>
        <v>250</v>
      </c>
      <c r="G790" s="18">
        <f t="shared" ref="G790:G853" ca="1" si="25">D790-E790+F790</f>
        <v>-250</v>
      </c>
      <c r="AA790" s="10"/>
    </row>
    <row r="791" spans="1:27" x14ac:dyDescent="0.45">
      <c r="A791" s="2">
        <v>771</v>
      </c>
      <c r="B791" s="17">
        <f t="shared" ca="1" si="24"/>
        <v>0.55692652696455913</v>
      </c>
      <c r="C791" s="2">
        <f ca="1">VLOOKUP(B791,LookupTable,2)</f>
        <v>200</v>
      </c>
      <c r="D791" s="11">
        <f ca="1">MIN(C791,Order_quantity)*Unit_price</f>
        <v>2000</v>
      </c>
      <c r="E791" s="11">
        <f>Order_quantity*Unit_cost</f>
        <v>1500</v>
      </c>
      <c r="F791" s="11">
        <f ca="1">MAX(Order_quantity-C791,0)*Unit_refund</f>
        <v>0</v>
      </c>
      <c r="G791" s="18">
        <f t="shared" ca="1" si="25"/>
        <v>500</v>
      </c>
      <c r="AA791" s="10"/>
    </row>
    <row r="792" spans="1:27" x14ac:dyDescent="0.45">
      <c r="A792" s="2">
        <v>772</v>
      </c>
      <c r="B792" s="17">
        <f t="shared" ca="1" si="24"/>
        <v>8.0598221179637775E-2</v>
      </c>
      <c r="C792" s="2">
        <f ca="1">VLOOKUP(B792,LookupTable,2)</f>
        <v>100</v>
      </c>
      <c r="D792" s="11">
        <f ca="1">MIN(C792,Order_quantity)*Unit_price</f>
        <v>1000</v>
      </c>
      <c r="E792" s="11">
        <f>Order_quantity*Unit_cost</f>
        <v>1500</v>
      </c>
      <c r="F792" s="11">
        <f ca="1">MAX(Order_quantity-C792,0)*Unit_refund</f>
        <v>250</v>
      </c>
      <c r="G792" s="18">
        <f t="shared" ca="1" si="25"/>
        <v>-250</v>
      </c>
      <c r="AA792" s="10"/>
    </row>
    <row r="793" spans="1:27" x14ac:dyDescent="0.45">
      <c r="A793" s="2">
        <v>773</v>
      </c>
      <c r="B793" s="17">
        <f t="shared" ca="1" si="24"/>
        <v>0.69589941539993327</v>
      </c>
      <c r="C793" s="2">
        <f ca="1">VLOOKUP(B793,LookupTable,2)</f>
        <v>200</v>
      </c>
      <c r="D793" s="11">
        <f ca="1">MIN(C793,Order_quantity)*Unit_price</f>
        <v>2000</v>
      </c>
      <c r="E793" s="11">
        <f>Order_quantity*Unit_cost</f>
        <v>1500</v>
      </c>
      <c r="F793" s="11">
        <f ca="1">MAX(Order_quantity-C793,0)*Unit_refund</f>
        <v>0</v>
      </c>
      <c r="G793" s="18">
        <f t="shared" ca="1" si="25"/>
        <v>500</v>
      </c>
      <c r="AA793" s="10"/>
    </row>
    <row r="794" spans="1:27" x14ac:dyDescent="0.45">
      <c r="A794" s="2">
        <v>774</v>
      </c>
      <c r="B794" s="17">
        <f t="shared" ca="1" si="24"/>
        <v>0.29133059021373475</v>
      </c>
      <c r="C794" s="2">
        <f ca="1">VLOOKUP(B794,LookupTable,2)</f>
        <v>100</v>
      </c>
      <c r="D794" s="11">
        <f ca="1">MIN(C794,Order_quantity)*Unit_price</f>
        <v>1000</v>
      </c>
      <c r="E794" s="11">
        <f>Order_quantity*Unit_cost</f>
        <v>1500</v>
      </c>
      <c r="F794" s="11">
        <f ca="1">MAX(Order_quantity-C794,0)*Unit_refund</f>
        <v>250</v>
      </c>
      <c r="G794" s="18">
        <f t="shared" ca="1" si="25"/>
        <v>-250</v>
      </c>
      <c r="AA794" s="10"/>
    </row>
    <row r="795" spans="1:27" x14ac:dyDescent="0.45">
      <c r="A795" s="2">
        <v>775</v>
      </c>
      <c r="B795" s="17">
        <f t="shared" ca="1" si="24"/>
        <v>0.61053679016814921</v>
      </c>
      <c r="C795" s="2">
        <f ca="1">VLOOKUP(B795,LookupTable,2)</f>
        <v>200</v>
      </c>
      <c r="D795" s="11">
        <f ca="1">MIN(C795,Order_quantity)*Unit_price</f>
        <v>2000</v>
      </c>
      <c r="E795" s="11">
        <f>Order_quantity*Unit_cost</f>
        <v>1500</v>
      </c>
      <c r="F795" s="11">
        <f ca="1">MAX(Order_quantity-C795,0)*Unit_refund</f>
        <v>0</v>
      </c>
      <c r="G795" s="18">
        <f t="shared" ca="1" si="25"/>
        <v>500</v>
      </c>
      <c r="AA795" s="10"/>
    </row>
    <row r="796" spans="1:27" x14ac:dyDescent="0.45">
      <c r="A796" s="2">
        <v>776</v>
      </c>
      <c r="B796" s="17">
        <f t="shared" ca="1" si="24"/>
        <v>0.16475574067825893</v>
      </c>
      <c r="C796" s="2">
        <f ca="1">VLOOKUP(B796,LookupTable,2)</f>
        <v>100</v>
      </c>
      <c r="D796" s="11">
        <f ca="1">MIN(C796,Order_quantity)*Unit_price</f>
        <v>1000</v>
      </c>
      <c r="E796" s="11">
        <f>Order_quantity*Unit_cost</f>
        <v>1500</v>
      </c>
      <c r="F796" s="11">
        <f ca="1">MAX(Order_quantity-C796,0)*Unit_refund</f>
        <v>250</v>
      </c>
      <c r="G796" s="18">
        <f t="shared" ca="1" si="25"/>
        <v>-250</v>
      </c>
      <c r="AA796" s="10"/>
    </row>
    <row r="797" spans="1:27" x14ac:dyDescent="0.45">
      <c r="A797" s="2">
        <v>777</v>
      </c>
      <c r="B797" s="17">
        <f t="shared" ca="1" si="24"/>
        <v>0.16552008840292665</v>
      </c>
      <c r="C797" s="2">
        <f ca="1">VLOOKUP(B797,LookupTable,2)</f>
        <v>100</v>
      </c>
      <c r="D797" s="11">
        <f ca="1">MIN(C797,Order_quantity)*Unit_price</f>
        <v>1000</v>
      </c>
      <c r="E797" s="11">
        <f>Order_quantity*Unit_cost</f>
        <v>1500</v>
      </c>
      <c r="F797" s="11">
        <f ca="1">MAX(Order_quantity-C797,0)*Unit_refund</f>
        <v>250</v>
      </c>
      <c r="G797" s="18">
        <f t="shared" ca="1" si="25"/>
        <v>-250</v>
      </c>
      <c r="AA797" s="10"/>
    </row>
    <row r="798" spans="1:27" x14ac:dyDescent="0.45">
      <c r="A798" s="2">
        <v>778</v>
      </c>
      <c r="B798" s="17">
        <f t="shared" ca="1" si="24"/>
        <v>0.69413282839337964</v>
      </c>
      <c r="C798" s="2">
        <f ca="1">VLOOKUP(B798,LookupTable,2)</f>
        <v>200</v>
      </c>
      <c r="D798" s="11">
        <f ca="1">MIN(C798,Order_quantity)*Unit_price</f>
        <v>2000</v>
      </c>
      <c r="E798" s="11">
        <f>Order_quantity*Unit_cost</f>
        <v>1500</v>
      </c>
      <c r="F798" s="11">
        <f ca="1">MAX(Order_quantity-C798,0)*Unit_refund</f>
        <v>0</v>
      </c>
      <c r="G798" s="18">
        <f t="shared" ca="1" si="25"/>
        <v>500</v>
      </c>
      <c r="AA798" s="10"/>
    </row>
    <row r="799" spans="1:27" x14ac:dyDescent="0.45">
      <c r="A799" s="2">
        <v>779</v>
      </c>
      <c r="B799" s="17">
        <f t="shared" ca="1" si="24"/>
        <v>0.92856389014024843</v>
      </c>
      <c r="C799" s="2">
        <f ca="1">VLOOKUP(B799,LookupTable,2)</f>
        <v>250</v>
      </c>
      <c r="D799" s="11">
        <f ca="1">MIN(C799,Order_quantity)*Unit_price</f>
        <v>2000</v>
      </c>
      <c r="E799" s="11">
        <f>Order_quantity*Unit_cost</f>
        <v>1500</v>
      </c>
      <c r="F799" s="11">
        <f ca="1">MAX(Order_quantity-C799,0)*Unit_refund</f>
        <v>0</v>
      </c>
      <c r="G799" s="18">
        <f t="shared" ca="1" si="25"/>
        <v>500</v>
      </c>
      <c r="AA799" s="10"/>
    </row>
    <row r="800" spans="1:27" x14ac:dyDescent="0.45">
      <c r="A800" s="2">
        <v>780</v>
      </c>
      <c r="B800" s="17">
        <f t="shared" ca="1" si="24"/>
        <v>0.3790417048060265</v>
      </c>
      <c r="C800" s="2">
        <f ca="1">VLOOKUP(B800,LookupTable,2)</f>
        <v>150</v>
      </c>
      <c r="D800" s="11">
        <f ca="1">MIN(C800,Order_quantity)*Unit_price</f>
        <v>1500</v>
      </c>
      <c r="E800" s="11">
        <f>Order_quantity*Unit_cost</f>
        <v>1500</v>
      </c>
      <c r="F800" s="11">
        <f ca="1">MAX(Order_quantity-C800,0)*Unit_refund</f>
        <v>125</v>
      </c>
      <c r="G800" s="18">
        <f t="shared" ca="1" si="25"/>
        <v>125</v>
      </c>
      <c r="AA800" s="10"/>
    </row>
    <row r="801" spans="1:27" x14ac:dyDescent="0.45">
      <c r="A801" s="2">
        <v>781</v>
      </c>
      <c r="B801" s="17">
        <f t="shared" ca="1" si="24"/>
        <v>0.16468265416347594</v>
      </c>
      <c r="C801" s="2">
        <f ca="1">VLOOKUP(B801,LookupTable,2)</f>
        <v>100</v>
      </c>
      <c r="D801" s="11">
        <f ca="1">MIN(C801,Order_quantity)*Unit_price</f>
        <v>1000</v>
      </c>
      <c r="E801" s="11">
        <f>Order_quantity*Unit_cost</f>
        <v>1500</v>
      </c>
      <c r="F801" s="11">
        <f ca="1">MAX(Order_quantity-C801,0)*Unit_refund</f>
        <v>250</v>
      </c>
      <c r="G801" s="18">
        <f t="shared" ca="1" si="25"/>
        <v>-250</v>
      </c>
      <c r="AA801" s="10"/>
    </row>
    <row r="802" spans="1:27" x14ac:dyDescent="0.45">
      <c r="A802" s="2">
        <v>782</v>
      </c>
      <c r="B802" s="17">
        <f t="shared" ca="1" si="24"/>
        <v>0.33607233166747164</v>
      </c>
      <c r="C802" s="2">
        <f ca="1">VLOOKUP(B802,LookupTable,2)</f>
        <v>150</v>
      </c>
      <c r="D802" s="11">
        <f ca="1">MIN(C802,Order_quantity)*Unit_price</f>
        <v>1500</v>
      </c>
      <c r="E802" s="11">
        <f>Order_quantity*Unit_cost</f>
        <v>1500</v>
      </c>
      <c r="F802" s="11">
        <f ca="1">MAX(Order_quantity-C802,0)*Unit_refund</f>
        <v>125</v>
      </c>
      <c r="G802" s="18">
        <f t="shared" ca="1" si="25"/>
        <v>125</v>
      </c>
      <c r="AA802" s="10"/>
    </row>
    <row r="803" spans="1:27" x14ac:dyDescent="0.45">
      <c r="A803" s="2">
        <v>783</v>
      </c>
      <c r="B803" s="17">
        <f t="shared" ca="1" si="24"/>
        <v>6.7800274919388781E-2</v>
      </c>
      <c r="C803" s="2">
        <f ca="1">VLOOKUP(B803,LookupTable,2)</f>
        <v>100</v>
      </c>
      <c r="D803" s="11">
        <f ca="1">MIN(C803,Order_quantity)*Unit_price</f>
        <v>1000</v>
      </c>
      <c r="E803" s="11">
        <f>Order_quantity*Unit_cost</f>
        <v>1500</v>
      </c>
      <c r="F803" s="11">
        <f ca="1">MAX(Order_quantity-C803,0)*Unit_refund</f>
        <v>250</v>
      </c>
      <c r="G803" s="18">
        <f t="shared" ca="1" si="25"/>
        <v>-250</v>
      </c>
      <c r="AA803" s="10"/>
    </row>
    <row r="804" spans="1:27" x14ac:dyDescent="0.45">
      <c r="A804" s="2">
        <v>784</v>
      </c>
      <c r="B804" s="17">
        <f t="shared" ca="1" si="24"/>
        <v>0.27989632468377834</v>
      </c>
      <c r="C804" s="2">
        <f ca="1">VLOOKUP(B804,LookupTable,2)</f>
        <v>100</v>
      </c>
      <c r="D804" s="11">
        <f ca="1">MIN(C804,Order_quantity)*Unit_price</f>
        <v>1000</v>
      </c>
      <c r="E804" s="11">
        <f>Order_quantity*Unit_cost</f>
        <v>1500</v>
      </c>
      <c r="F804" s="11">
        <f ca="1">MAX(Order_quantity-C804,0)*Unit_refund</f>
        <v>250</v>
      </c>
      <c r="G804" s="18">
        <f t="shared" ca="1" si="25"/>
        <v>-250</v>
      </c>
      <c r="AA804" s="10"/>
    </row>
    <row r="805" spans="1:27" x14ac:dyDescent="0.45">
      <c r="A805" s="2">
        <v>785</v>
      </c>
      <c r="B805" s="17">
        <f t="shared" ca="1" si="24"/>
        <v>0.98127292056363236</v>
      </c>
      <c r="C805" s="2">
        <f ca="1">VLOOKUP(B805,LookupTable,2)</f>
        <v>300</v>
      </c>
      <c r="D805" s="11">
        <f ca="1">MIN(C805,Order_quantity)*Unit_price</f>
        <v>2000</v>
      </c>
      <c r="E805" s="11">
        <f>Order_quantity*Unit_cost</f>
        <v>1500</v>
      </c>
      <c r="F805" s="11">
        <f ca="1">MAX(Order_quantity-C805,0)*Unit_refund</f>
        <v>0</v>
      </c>
      <c r="G805" s="18">
        <f t="shared" ca="1" si="25"/>
        <v>500</v>
      </c>
      <c r="AA805" s="10"/>
    </row>
    <row r="806" spans="1:27" x14ac:dyDescent="0.45">
      <c r="A806" s="2">
        <v>786</v>
      </c>
      <c r="B806" s="17">
        <f t="shared" ca="1" si="24"/>
        <v>0.9468341889846934</v>
      </c>
      <c r="C806" s="2">
        <f ca="1">VLOOKUP(B806,LookupTable,2)</f>
        <v>250</v>
      </c>
      <c r="D806" s="11">
        <f ca="1">MIN(C806,Order_quantity)*Unit_price</f>
        <v>2000</v>
      </c>
      <c r="E806" s="11">
        <f>Order_quantity*Unit_cost</f>
        <v>1500</v>
      </c>
      <c r="F806" s="11">
        <f ca="1">MAX(Order_quantity-C806,0)*Unit_refund</f>
        <v>0</v>
      </c>
      <c r="G806" s="18">
        <f t="shared" ca="1" si="25"/>
        <v>500</v>
      </c>
      <c r="AA806" s="10"/>
    </row>
    <row r="807" spans="1:27" x14ac:dyDescent="0.45">
      <c r="A807" s="2">
        <v>787</v>
      </c>
      <c r="B807" s="17">
        <f t="shared" ca="1" si="24"/>
        <v>0.50106331640970425</v>
      </c>
      <c r="C807" s="2">
        <f ca="1">VLOOKUP(B807,LookupTable,2)</f>
        <v>200</v>
      </c>
      <c r="D807" s="11">
        <f ca="1">MIN(C807,Order_quantity)*Unit_price</f>
        <v>2000</v>
      </c>
      <c r="E807" s="11">
        <f>Order_quantity*Unit_cost</f>
        <v>1500</v>
      </c>
      <c r="F807" s="11">
        <f ca="1">MAX(Order_quantity-C807,0)*Unit_refund</f>
        <v>0</v>
      </c>
      <c r="G807" s="18">
        <f t="shared" ca="1" si="25"/>
        <v>500</v>
      </c>
      <c r="AA807" s="10"/>
    </row>
    <row r="808" spans="1:27" x14ac:dyDescent="0.45">
      <c r="A808" s="2">
        <v>788</v>
      </c>
      <c r="B808" s="17">
        <f t="shared" ca="1" si="24"/>
        <v>0.77356645894841025</v>
      </c>
      <c r="C808" s="2">
        <f ca="1">VLOOKUP(B808,LookupTable,2)</f>
        <v>200</v>
      </c>
      <c r="D808" s="11">
        <f ca="1">MIN(C808,Order_quantity)*Unit_price</f>
        <v>2000</v>
      </c>
      <c r="E808" s="11">
        <f>Order_quantity*Unit_cost</f>
        <v>1500</v>
      </c>
      <c r="F808" s="11">
        <f ca="1">MAX(Order_quantity-C808,0)*Unit_refund</f>
        <v>0</v>
      </c>
      <c r="G808" s="18">
        <f t="shared" ca="1" si="25"/>
        <v>500</v>
      </c>
      <c r="AA808" s="10"/>
    </row>
    <row r="809" spans="1:27" x14ac:dyDescent="0.45">
      <c r="A809" s="2">
        <v>789</v>
      </c>
      <c r="B809" s="17">
        <f t="shared" ca="1" si="24"/>
        <v>6.6904781778335476E-2</v>
      </c>
      <c r="C809" s="2">
        <f ca="1">VLOOKUP(B809,LookupTable,2)</f>
        <v>100</v>
      </c>
      <c r="D809" s="11">
        <f ca="1">MIN(C809,Order_quantity)*Unit_price</f>
        <v>1000</v>
      </c>
      <c r="E809" s="11">
        <f>Order_quantity*Unit_cost</f>
        <v>1500</v>
      </c>
      <c r="F809" s="11">
        <f ca="1">MAX(Order_quantity-C809,0)*Unit_refund</f>
        <v>250</v>
      </c>
      <c r="G809" s="18">
        <f t="shared" ca="1" si="25"/>
        <v>-250</v>
      </c>
      <c r="AA809" s="10"/>
    </row>
    <row r="810" spans="1:27" x14ac:dyDescent="0.45">
      <c r="A810" s="2">
        <v>790</v>
      </c>
      <c r="B810" s="17">
        <f t="shared" ca="1" si="24"/>
        <v>0.37454403296069028</v>
      </c>
      <c r="C810" s="2">
        <f ca="1">VLOOKUP(B810,LookupTable,2)</f>
        <v>150</v>
      </c>
      <c r="D810" s="11">
        <f ca="1">MIN(C810,Order_quantity)*Unit_price</f>
        <v>1500</v>
      </c>
      <c r="E810" s="11">
        <f>Order_quantity*Unit_cost</f>
        <v>1500</v>
      </c>
      <c r="F810" s="11">
        <f ca="1">MAX(Order_quantity-C810,0)*Unit_refund</f>
        <v>125</v>
      </c>
      <c r="G810" s="18">
        <f t="shared" ca="1" si="25"/>
        <v>125</v>
      </c>
      <c r="AA810" s="10"/>
    </row>
    <row r="811" spans="1:27" x14ac:dyDescent="0.45">
      <c r="A811" s="2">
        <v>791</v>
      </c>
      <c r="B811" s="17">
        <f t="shared" ca="1" si="24"/>
        <v>0.20336337979668806</v>
      </c>
      <c r="C811" s="2">
        <f ca="1">VLOOKUP(B811,LookupTable,2)</f>
        <v>100</v>
      </c>
      <c r="D811" s="11">
        <f ca="1">MIN(C811,Order_quantity)*Unit_price</f>
        <v>1000</v>
      </c>
      <c r="E811" s="11">
        <f>Order_quantity*Unit_cost</f>
        <v>1500</v>
      </c>
      <c r="F811" s="11">
        <f ca="1">MAX(Order_quantity-C811,0)*Unit_refund</f>
        <v>250</v>
      </c>
      <c r="G811" s="18">
        <f t="shared" ca="1" si="25"/>
        <v>-250</v>
      </c>
      <c r="AA811" s="10"/>
    </row>
    <row r="812" spans="1:27" x14ac:dyDescent="0.45">
      <c r="A812" s="2">
        <v>792</v>
      </c>
      <c r="B812" s="17">
        <f t="shared" ca="1" si="24"/>
        <v>0.67398891450261456</v>
      </c>
      <c r="C812" s="2">
        <f ca="1">VLOOKUP(B812,LookupTable,2)</f>
        <v>200</v>
      </c>
      <c r="D812" s="11">
        <f ca="1">MIN(C812,Order_quantity)*Unit_price</f>
        <v>2000</v>
      </c>
      <c r="E812" s="11">
        <f>Order_quantity*Unit_cost</f>
        <v>1500</v>
      </c>
      <c r="F812" s="11">
        <f ca="1">MAX(Order_quantity-C812,0)*Unit_refund</f>
        <v>0</v>
      </c>
      <c r="G812" s="18">
        <f t="shared" ca="1" si="25"/>
        <v>500</v>
      </c>
      <c r="AA812" s="10"/>
    </row>
    <row r="813" spans="1:27" x14ac:dyDescent="0.45">
      <c r="A813" s="2">
        <v>793</v>
      </c>
      <c r="B813" s="17">
        <f t="shared" ca="1" si="24"/>
        <v>0.66740186395020884</v>
      </c>
      <c r="C813" s="2">
        <f ca="1">VLOOKUP(B813,LookupTable,2)</f>
        <v>200</v>
      </c>
      <c r="D813" s="11">
        <f ca="1">MIN(C813,Order_quantity)*Unit_price</f>
        <v>2000</v>
      </c>
      <c r="E813" s="11">
        <f>Order_quantity*Unit_cost</f>
        <v>1500</v>
      </c>
      <c r="F813" s="11">
        <f ca="1">MAX(Order_quantity-C813,0)*Unit_refund</f>
        <v>0</v>
      </c>
      <c r="G813" s="18">
        <f t="shared" ca="1" si="25"/>
        <v>500</v>
      </c>
      <c r="AA813" s="10"/>
    </row>
    <row r="814" spans="1:27" x14ac:dyDescent="0.45">
      <c r="A814" s="2">
        <v>794</v>
      </c>
      <c r="B814" s="17">
        <f t="shared" ca="1" si="24"/>
        <v>0.27738019603852571</v>
      </c>
      <c r="C814" s="2">
        <f ca="1">VLOOKUP(B814,LookupTable,2)</f>
        <v>100</v>
      </c>
      <c r="D814" s="11">
        <f ca="1">MIN(C814,Order_quantity)*Unit_price</f>
        <v>1000</v>
      </c>
      <c r="E814" s="11">
        <f>Order_quantity*Unit_cost</f>
        <v>1500</v>
      </c>
      <c r="F814" s="11">
        <f ca="1">MAX(Order_quantity-C814,0)*Unit_refund</f>
        <v>250</v>
      </c>
      <c r="G814" s="18">
        <f t="shared" ca="1" si="25"/>
        <v>-250</v>
      </c>
      <c r="AA814" s="10"/>
    </row>
    <row r="815" spans="1:27" x14ac:dyDescent="0.45">
      <c r="A815" s="2">
        <v>795</v>
      </c>
      <c r="B815" s="17">
        <f t="shared" ca="1" si="24"/>
        <v>2.2533409615213329E-2</v>
      </c>
      <c r="C815" s="2">
        <f ca="1">VLOOKUP(B815,LookupTable,2)</f>
        <v>100</v>
      </c>
      <c r="D815" s="11">
        <f ca="1">MIN(C815,Order_quantity)*Unit_price</f>
        <v>1000</v>
      </c>
      <c r="E815" s="11">
        <f>Order_quantity*Unit_cost</f>
        <v>1500</v>
      </c>
      <c r="F815" s="11">
        <f ca="1">MAX(Order_quantity-C815,0)*Unit_refund</f>
        <v>250</v>
      </c>
      <c r="G815" s="18">
        <f t="shared" ca="1" si="25"/>
        <v>-250</v>
      </c>
      <c r="AA815" s="10"/>
    </row>
    <row r="816" spans="1:27" x14ac:dyDescent="0.45">
      <c r="A816" s="2">
        <v>796</v>
      </c>
      <c r="B816" s="17">
        <f t="shared" ca="1" si="24"/>
        <v>0.84079507138375031</v>
      </c>
      <c r="C816" s="2">
        <f ca="1">VLOOKUP(B816,LookupTable,2)</f>
        <v>250</v>
      </c>
      <c r="D816" s="11">
        <f ca="1">MIN(C816,Order_quantity)*Unit_price</f>
        <v>2000</v>
      </c>
      <c r="E816" s="11">
        <f>Order_quantity*Unit_cost</f>
        <v>1500</v>
      </c>
      <c r="F816" s="11">
        <f ca="1">MAX(Order_quantity-C816,0)*Unit_refund</f>
        <v>0</v>
      </c>
      <c r="G816" s="18">
        <f t="shared" ca="1" si="25"/>
        <v>500</v>
      </c>
      <c r="AA816" s="10"/>
    </row>
    <row r="817" spans="1:27" x14ac:dyDescent="0.45">
      <c r="A817" s="2">
        <v>797</v>
      </c>
      <c r="B817" s="17">
        <f t="shared" ca="1" si="24"/>
        <v>0.85479223453790942</v>
      </c>
      <c r="C817" s="2">
        <f ca="1">VLOOKUP(B817,LookupTable,2)</f>
        <v>250</v>
      </c>
      <c r="D817" s="11">
        <f ca="1">MIN(C817,Order_quantity)*Unit_price</f>
        <v>2000</v>
      </c>
      <c r="E817" s="11">
        <f>Order_quantity*Unit_cost</f>
        <v>1500</v>
      </c>
      <c r="F817" s="11">
        <f ca="1">MAX(Order_quantity-C817,0)*Unit_refund</f>
        <v>0</v>
      </c>
      <c r="G817" s="18">
        <f t="shared" ca="1" si="25"/>
        <v>500</v>
      </c>
      <c r="AA817" s="10"/>
    </row>
    <row r="818" spans="1:27" x14ac:dyDescent="0.45">
      <c r="A818" s="2">
        <v>798</v>
      </c>
      <c r="B818" s="17">
        <f t="shared" ca="1" si="24"/>
        <v>0.42417858441586709</v>
      </c>
      <c r="C818" s="2">
        <f ca="1">VLOOKUP(B818,LookupTable,2)</f>
        <v>150</v>
      </c>
      <c r="D818" s="11">
        <f ca="1">MIN(C818,Order_quantity)*Unit_price</f>
        <v>1500</v>
      </c>
      <c r="E818" s="11">
        <f>Order_quantity*Unit_cost</f>
        <v>1500</v>
      </c>
      <c r="F818" s="11">
        <f ca="1">MAX(Order_quantity-C818,0)*Unit_refund</f>
        <v>125</v>
      </c>
      <c r="G818" s="18">
        <f t="shared" ca="1" si="25"/>
        <v>125</v>
      </c>
      <c r="AA818" s="10"/>
    </row>
    <row r="819" spans="1:27" x14ac:dyDescent="0.45">
      <c r="A819" s="2">
        <v>799</v>
      </c>
      <c r="B819" s="17">
        <f t="shared" ca="1" si="24"/>
        <v>0.46233828735500115</v>
      </c>
      <c r="C819" s="2">
        <f ca="1">VLOOKUP(B819,LookupTable,2)</f>
        <v>150</v>
      </c>
      <c r="D819" s="11">
        <f ca="1">MIN(C819,Order_quantity)*Unit_price</f>
        <v>1500</v>
      </c>
      <c r="E819" s="11">
        <f>Order_quantity*Unit_cost</f>
        <v>1500</v>
      </c>
      <c r="F819" s="11">
        <f ca="1">MAX(Order_quantity-C819,0)*Unit_refund</f>
        <v>125</v>
      </c>
      <c r="G819" s="18">
        <f t="shared" ca="1" si="25"/>
        <v>125</v>
      </c>
      <c r="AA819" s="10"/>
    </row>
    <row r="820" spans="1:27" x14ac:dyDescent="0.45">
      <c r="A820" s="2">
        <v>800</v>
      </c>
      <c r="B820" s="17">
        <f t="shared" ca="1" si="24"/>
        <v>0.10348349657407085</v>
      </c>
      <c r="C820" s="2">
        <f ca="1">VLOOKUP(B820,LookupTable,2)</f>
        <v>100</v>
      </c>
      <c r="D820" s="11">
        <f ca="1">MIN(C820,Order_quantity)*Unit_price</f>
        <v>1000</v>
      </c>
      <c r="E820" s="11">
        <f>Order_quantity*Unit_cost</f>
        <v>1500</v>
      </c>
      <c r="F820" s="11">
        <f ca="1">MAX(Order_quantity-C820,0)*Unit_refund</f>
        <v>250</v>
      </c>
      <c r="G820" s="18">
        <f t="shared" ca="1" si="25"/>
        <v>-250</v>
      </c>
      <c r="AA820" s="10"/>
    </row>
    <row r="821" spans="1:27" x14ac:dyDescent="0.45">
      <c r="A821" s="2">
        <v>801</v>
      </c>
      <c r="B821" s="17">
        <f t="shared" ca="1" si="24"/>
        <v>0.83398696481127543</v>
      </c>
      <c r="C821" s="2">
        <f ca="1">VLOOKUP(B821,LookupTable,2)</f>
        <v>250</v>
      </c>
      <c r="D821" s="11">
        <f ca="1">MIN(C821,Order_quantity)*Unit_price</f>
        <v>2000</v>
      </c>
      <c r="E821" s="11">
        <f>Order_quantity*Unit_cost</f>
        <v>1500</v>
      </c>
      <c r="F821" s="11">
        <f ca="1">MAX(Order_quantity-C821,0)*Unit_refund</f>
        <v>0</v>
      </c>
      <c r="G821" s="18">
        <f t="shared" ca="1" si="25"/>
        <v>500</v>
      </c>
      <c r="AA821" s="10"/>
    </row>
    <row r="822" spans="1:27" x14ac:dyDescent="0.45">
      <c r="A822" s="2">
        <v>802</v>
      </c>
      <c r="B822" s="17">
        <f t="shared" ca="1" si="24"/>
        <v>0.59560732746186285</v>
      </c>
      <c r="C822" s="2">
        <f ca="1">VLOOKUP(B822,LookupTable,2)</f>
        <v>200</v>
      </c>
      <c r="D822" s="11">
        <f ca="1">MIN(C822,Order_quantity)*Unit_price</f>
        <v>2000</v>
      </c>
      <c r="E822" s="11">
        <f>Order_quantity*Unit_cost</f>
        <v>1500</v>
      </c>
      <c r="F822" s="11">
        <f ca="1">MAX(Order_quantity-C822,0)*Unit_refund</f>
        <v>0</v>
      </c>
      <c r="G822" s="18">
        <f t="shared" ca="1" si="25"/>
        <v>500</v>
      </c>
      <c r="AA822" s="10"/>
    </row>
    <row r="823" spans="1:27" x14ac:dyDescent="0.45">
      <c r="A823" s="2">
        <v>803</v>
      </c>
      <c r="B823" s="17">
        <f t="shared" ca="1" si="24"/>
        <v>0.84767654188515895</v>
      </c>
      <c r="C823" s="2">
        <f ca="1">VLOOKUP(B823,LookupTable,2)</f>
        <v>250</v>
      </c>
      <c r="D823" s="11">
        <f ca="1">MIN(C823,Order_quantity)*Unit_price</f>
        <v>2000</v>
      </c>
      <c r="E823" s="11">
        <f>Order_quantity*Unit_cost</f>
        <v>1500</v>
      </c>
      <c r="F823" s="11">
        <f ca="1">MAX(Order_quantity-C823,0)*Unit_refund</f>
        <v>0</v>
      </c>
      <c r="G823" s="18">
        <f t="shared" ca="1" si="25"/>
        <v>500</v>
      </c>
      <c r="AA823" s="10"/>
    </row>
    <row r="824" spans="1:27" x14ac:dyDescent="0.45">
      <c r="A824" s="2">
        <v>804</v>
      </c>
      <c r="B824" s="17">
        <f t="shared" ca="1" si="24"/>
        <v>0.1862437520474155</v>
      </c>
      <c r="C824" s="2">
        <f ca="1">VLOOKUP(B824,LookupTable,2)</f>
        <v>100</v>
      </c>
      <c r="D824" s="11">
        <f ca="1">MIN(C824,Order_quantity)*Unit_price</f>
        <v>1000</v>
      </c>
      <c r="E824" s="11">
        <f>Order_quantity*Unit_cost</f>
        <v>1500</v>
      </c>
      <c r="F824" s="11">
        <f ca="1">MAX(Order_quantity-C824,0)*Unit_refund</f>
        <v>250</v>
      </c>
      <c r="G824" s="18">
        <f t="shared" ca="1" si="25"/>
        <v>-250</v>
      </c>
      <c r="AA824" s="10"/>
    </row>
    <row r="825" spans="1:27" x14ac:dyDescent="0.45">
      <c r="A825" s="2">
        <v>805</v>
      </c>
      <c r="B825" s="17">
        <f t="shared" ca="1" si="24"/>
        <v>0.83320934294606919</v>
      </c>
      <c r="C825" s="2">
        <f ca="1">VLOOKUP(B825,LookupTable,2)</f>
        <v>250</v>
      </c>
      <c r="D825" s="11">
        <f ca="1">MIN(C825,Order_quantity)*Unit_price</f>
        <v>2000</v>
      </c>
      <c r="E825" s="11">
        <f>Order_quantity*Unit_cost</f>
        <v>1500</v>
      </c>
      <c r="F825" s="11">
        <f ca="1">MAX(Order_quantity-C825,0)*Unit_refund</f>
        <v>0</v>
      </c>
      <c r="G825" s="18">
        <f t="shared" ca="1" si="25"/>
        <v>500</v>
      </c>
      <c r="AA825" s="10"/>
    </row>
    <row r="826" spans="1:27" x14ac:dyDescent="0.45">
      <c r="A826" s="2">
        <v>806</v>
      </c>
      <c r="B826" s="17">
        <f t="shared" ca="1" si="24"/>
        <v>0.85432797789227777</v>
      </c>
      <c r="C826" s="2">
        <f ca="1">VLOOKUP(B826,LookupTable,2)</f>
        <v>250</v>
      </c>
      <c r="D826" s="11">
        <f ca="1">MIN(C826,Order_quantity)*Unit_price</f>
        <v>2000</v>
      </c>
      <c r="E826" s="11">
        <f>Order_quantity*Unit_cost</f>
        <v>1500</v>
      </c>
      <c r="F826" s="11">
        <f ca="1">MAX(Order_quantity-C826,0)*Unit_refund</f>
        <v>0</v>
      </c>
      <c r="G826" s="18">
        <f t="shared" ca="1" si="25"/>
        <v>500</v>
      </c>
      <c r="AA826" s="10"/>
    </row>
    <row r="827" spans="1:27" x14ac:dyDescent="0.45">
      <c r="A827" s="2">
        <v>807</v>
      </c>
      <c r="B827" s="17">
        <f t="shared" ca="1" si="24"/>
        <v>0.90250876674802605</v>
      </c>
      <c r="C827" s="2">
        <f ca="1">VLOOKUP(B827,LookupTable,2)</f>
        <v>250</v>
      </c>
      <c r="D827" s="11">
        <f ca="1">MIN(C827,Order_quantity)*Unit_price</f>
        <v>2000</v>
      </c>
      <c r="E827" s="11">
        <f>Order_quantity*Unit_cost</f>
        <v>1500</v>
      </c>
      <c r="F827" s="11">
        <f ca="1">MAX(Order_quantity-C827,0)*Unit_refund</f>
        <v>0</v>
      </c>
      <c r="G827" s="18">
        <f t="shared" ca="1" si="25"/>
        <v>500</v>
      </c>
      <c r="AA827" s="10"/>
    </row>
    <row r="828" spans="1:27" x14ac:dyDescent="0.45">
      <c r="A828" s="2">
        <v>808</v>
      </c>
      <c r="B828" s="17">
        <f t="shared" ca="1" si="24"/>
        <v>0.56909320772904004</v>
      </c>
      <c r="C828" s="2">
        <f ca="1">VLOOKUP(B828,LookupTable,2)</f>
        <v>200</v>
      </c>
      <c r="D828" s="11">
        <f ca="1">MIN(C828,Order_quantity)*Unit_price</f>
        <v>2000</v>
      </c>
      <c r="E828" s="11">
        <f>Order_quantity*Unit_cost</f>
        <v>1500</v>
      </c>
      <c r="F828" s="11">
        <f ca="1">MAX(Order_quantity-C828,0)*Unit_refund</f>
        <v>0</v>
      </c>
      <c r="G828" s="18">
        <f t="shared" ca="1" si="25"/>
        <v>500</v>
      </c>
      <c r="AA828" s="10"/>
    </row>
    <row r="829" spans="1:27" x14ac:dyDescent="0.45">
      <c r="A829" s="2">
        <v>809</v>
      </c>
      <c r="B829" s="17">
        <f t="shared" ca="1" si="24"/>
        <v>0.76368426995868854</v>
      </c>
      <c r="C829" s="2">
        <f ca="1">VLOOKUP(B829,LookupTable,2)</f>
        <v>200</v>
      </c>
      <c r="D829" s="11">
        <f ca="1">MIN(C829,Order_quantity)*Unit_price</f>
        <v>2000</v>
      </c>
      <c r="E829" s="11">
        <f>Order_quantity*Unit_cost</f>
        <v>1500</v>
      </c>
      <c r="F829" s="11">
        <f ca="1">MAX(Order_quantity-C829,0)*Unit_refund</f>
        <v>0</v>
      </c>
      <c r="G829" s="18">
        <f t="shared" ca="1" si="25"/>
        <v>500</v>
      </c>
      <c r="AA829" s="10"/>
    </row>
    <row r="830" spans="1:27" x14ac:dyDescent="0.45">
      <c r="A830" s="2">
        <v>810</v>
      </c>
      <c r="B830" s="17">
        <f t="shared" ca="1" si="24"/>
        <v>0.8112758077265857</v>
      </c>
      <c r="C830" s="2">
        <f ca="1">VLOOKUP(B830,LookupTable,2)</f>
        <v>250</v>
      </c>
      <c r="D830" s="11">
        <f ca="1">MIN(C830,Order_quantity)*Unit_price</f>
        <v>2000</v>
      </c>
      <c r="E830" s="11">
        <f>Order_quantity*Unit_cost</f>
        <v>1500</v>
      </c>
      <c r="F830" s="11">
        <f ca="1">MAX(Order_quantity-C830,0)*Unit_refund</f>
        <v>0</v>
      </c>
      <c r="G830" s="18">
        <f t="shared" ca="1" si="25"/>
        <v>500</v>
      </c>
      <c r="AA830" s="10"/>
    </row>
    <row r="831" spans="1:27" x14ac:dyDescent="0.45">
      <c r="A831" s="2">
        <v>811</v>
      </c>
      <c r="B831" s="17">
        <f t="shared" ca="1" si="24"/>
        <v>0.9773464750738996</v>
      </c>
      <c r="C831" s="2">
        <f ca="1">VLOOKUP(B831,LookupTable,2)</f>
        <v>300</v>
      </c>
      <c r="D831" s="11">
        <f ca="1">MIN(C831,Order_quantity)*Unit_price</f>
        <v>2000</v>
      </c>
      <c r="E831" s="11">
        <f>Order_quantity*Unit_cost</f>
        <v>1500</v>
      </c>
      <c r="F831" s="11">
        <f ca="1">MAX(Order_quantity-C831,0)*Unit_refund</f>
        <v>0</v>
      </c>
      <c r="G831" s="18">
        <f t="shared" ca="1" si="25"/>
        <v>500</v>
      </c>
      <c r="AA831" s="10"/>
    </row>
    <row r="832" spans="1:27" x14ac:dyDescent="0.45">
      <c r="A832" s="2">
        <v>812</v>
      </c>
      <c r="B832" s="17">
        <f t="shared" ca="1" si="24"/>
        <v>0.96571108437085729</v>
      </c>
      <c r="C832" s="2">
        <f ca="1">VLOOKUP(B832,LookupTable,2)</f>
        <v>300</v>
      </c>
      <c r="D832" s="11">
        <f ca="1">MIN(C832,Order_quantity)*Unit_price</f>
        <v>2000</v>
      </c>
      <c r="E832" s="11">
        <f>Order_quantity*Unit_cost</f>
        <v>1500</v>
      </c>
      <c r="F832" s="11">
        <f ca="1">MAX(Order_quantity-C832,0)*Unit_refund</f>
        <v>0</v>
      </c>
      <c r="G832" s="18">
        <f t="shared" ca="1" si="25"/>
        <v>500</v>
      </c>
      <c r="AA832" s="10"/>
    </row>
    <row r="833" spans="1:27" x14ac:dyDescent="0.45">
      <c r="A833" s="2">
        <v>813</v>
      </c>
      <c r="B833" s="17">
        <f t="shared" ca="1" si="24"/>
        <v>0.47721835637811594</v>
      </c>
      <c r="C833" s="2">
        <f ca="1">VLOOKUP(B833,LookupTable,2)</f>
        <v>150</v>
      </c>
      <c r="D833" s="11">
        <f ca="1">MIN(C833,Order_quantity)*Unit_price</f>
        <v>1500</v>
      </c>
      <c r="E833" s="11">
        <f>Order_quantity*Unit_cost</f>
        <v>1500</v>
      </c>
      <c r="F833" s="11">
        <f ca="1">MAX(Order_quantity-C833,0)*Unit_refund</f>
        <v>125</v>
      </c>
      <c r="G833" s="18">
        <f t="shared" ca="1" si="25"/>
        <v>125</v>
      </c>
      <c r="AA833" s="10"/>
    </row>
    <row r="834" spans="1:27" x14ac:dyDescent="0.45">
      <c r="A834" s="2">
        <v>814</v>
      </c>
      <c r="B834" s="17">
        <f t="shared" ca="1" si="24"/>
        <v>0.20905661872303305</v>
      </c>
      <c r="C834" s="2">
        <f ca="1">VLOOKUP(B834,LookupTable,2)</f>
        <v>100</v>
      </c>
      <c r="D834" s="11">
        <f ca="1">MIN(C834,Order_quantity)*Unit_price</f>
        <v>1000</v>
      </c>
      <c r="E834" s="11">
        <f>Order_quantity*Unit_cost</f>
        <v>1500</v>
      </c>
      <c r="F834" s="11">
        <f ca="1">MAX(Order_quantity-C834,0)*Unit_refund</f>
        <v>250</v>
      </c>
      <c r="G834" s="18">
        <f t="shared" ca="1" si="25"/>
        <v>-250</v>
      </c>
      <c r="AA834" s="10"/>
    </row>
    <row r="835" spans="1:27" x14ac:dyDescent="0.45">
      <c r="A835" s="2">
        <v>815</v>
      </c>
      <c r="B835" s="17">
        <f t="shared" ca="1" si="24"/>
        <v>0.72727705976645873</v>
      </c>
      <c r="C835" s="2">
        <f ca="1">VLOOKUP(B835,LookupTable,2)</f>
        <v>200</v>
      </c>
      <c r="D835" s="11">
        <f ca="1">MIN(C835,Order_quantity)*Unit_price</f>
        <v>2000</v>
      </c>
      <c r="E835" s="11">
        <f>Order_quantity*Unit_cost</f>
        <v>1500</v>
      </c>
      <c r="F835" s="11">
        <f ca="1">MAX(Order_quantity-C835,0)*Unit_refund</f>
        <v>0</v>
      </c>
      <c r="G835" s="18">
        <f t="shared" ca="1" si="25"/>
        <v>500</v>
      </c>
      <c r="AA835" s="10"/>
    </row>
    <row r="836" spans="1:27" x14ac:dyDescent="0.45">
      <c r="A836" s="2">
        <v>816</v>
      </c>
      <c r="B836" s="17">
        <f t="shared" ca="1" si="24"/>
        <v>0.64826657593234638</v>
      </c>
      <c r="C836" s="2">
        <f ca="1">VLOOKUP(B836,LookupTable,2)</f>
        <v>200</v>
      </c>
      <c r="D836" s="11">
        <f ca="1">MIN(C836,Order_quantity)*Unit_price</f>
        <v>2000</v>
      </c>
      <c r="E836" s="11">
        <f>Order_quantity*Unit_cost</f>
        <v>1500</v>
      </c>
      <c r="F836" s="11">
        <f ca="1">MAX(Order_quantity-C836,0)*Unit_refund</f>
        <v>0</v>
      </c>
      <c r="G836" s="18">
        <f t="shared" ca="1" si="25"/>
        <v>500</v>
      </c>
      <c r="AA836" s="10"/>
    </row>
    <row r="837" spans="1:27" x14ac:dyDescent="0.45">
      <c r="A837" s="2">
        <v>817</v>
      </c>
      <c r="B837" s="17">
        <f t="shared" ca="1" si="24"/>
        <v>0.48591074129710499</v>
      </c>
      <c r="C837" s="2">
        <f ca="1">VLOOKUP(B837,LookupTable,2)</f>
        <v>150</v>
      </c>
      <c r="D837" s="11">
        <f ca="1">MIN(C837,Order_quantity)*Unit_price</f>
        <v>1500</v>
      </c>
      <c r="E837" s="11">
        <f>Order_quantity*Unit_cost</f>
        <v>1500</v>
      </c>
      <c r="F837" s="11">
        <f ca="1">MAX(Order_quantity-C837,0)*Unit_refund</f>
        <v>125</v>
      </c>
      <c r="G837" s="18">
        <f t="shared" ca="1" si="25"/>
        <v>125</v>
      </c>
      <c r="AA837" s="10"/>
    </row>
    <row r="838" spans="1:27" x14ac:dyDescent="0.45">
      <c r="A838" s="2">
        <v>818</v>
      </c>
      <c r="B838" s="17">
        <f t="shared" ca="1" si="24"/>
        <v>0.99658237430459373</v>
      </c>
      <c r="C838" s="2">
        <f ca="1">VLOOKUP(B838,LookupTable,2)</f>
        <v>300</v>
      </c>
      <c r="D838" s="11">
        <f ca="1">MIN(C838,Order_quantity)*Unit_price</f>
        <v>2000</v>
      </c>
      <c r="E838" s="11">
        <f>Order_quantity*Unit_cost</f>
        <v>1500</v>
      </c>
      <c r="F838" s="11">
        <f ca="1">MAX(Order_quantity-C838,0)*Unit_refund</f>
        <v>0</v>
      </c>
      <c r="G838" s="18">
        <f t="shared" ca="1" si="25"/>
        <v>500</v>
      </c>
      <c r="AA838" s="10"/>
    </row>
    <row r="839" spans="1:27" x14ac:dyDescent="0.45">
      <c r="A839" s="2">
        <v>819</v>
      </c>
      <c r="B839" s="17">
        <f t="shared" ca="1" si="24"/>
        <v>6.0791267830746731E-2</v>
      </c>
      <c r="C839" s="2">
        <f ca="1">VLOOKUP(B839,LookupTable,2)</f>
        <v>100</v>
      </c>
      <c r="D839" s="11">
        <f ca="1">MIN(C839,Order_quantity)*Unit_price</f>
        <v>1000</v>
      </c>
      <c r="E839" s="11">
        <f>Order_quantity*Unit_cost</f>
        <v>1500</v>
      </c>
      <c r="F839" s="11">
        <f ca="1">MAX(Order_quantity-C839,0)*Unit_refund</f>
        <v>250</v>
      </c>
      <c r="G839" s="18">
        <f t="shared" ca="1" si="25"/>
        <v>-250</v>
      </c>
      <c r="AA839" s="10"/>
    </row>
    <row r="840" spans="1:27" x14ac:dyDescent="0.45">
      <c r="A840" s="2">
        <v>820</v>
      </c>
      <c r="B840" s="17">
        <f t="shared" ca="1" si="24"/>
        <v>0.10683879609471292</v>
      </c>
      <c r="C840" s="2">
        <f ca="1">VLOOKUP(B840,LookupTable,2)</f>
        <v>100</v>
      </c>
      <c r="D840" s="11">
        <f ca="1">MIN(C840,Order_quantity)*Unit_price</f>
        <v>1000</v>
      </c>
      <c r="E840" s="11">
        <f>Order_quantity*Unit_cost</f>
        <v>1500</v>
      </c>
      <c r="F840" s="11">
        <f ca="1">MAX(Order_quantity-C840,0)*Unit_refund</f>
        <v>250</v>
      </c>
      <c r="G840" s="18">
        <f t="shared" ca="1" si="25"/>
        <v>-250</v>
      </c>
      <c r="AA840" s="10"/>
    </row>
    <row r="841" spans="1:27" x14ac:dyDescent="0.45">
      <c r="A841" s="2">
        <v>821</v>
      </c>
      <c r="B841" s="17">
        <f t="shared" ca="1" si="24"/>
        <v>0.42997287516082761</v>
      </c>
      <c r="C841" s="2">
        <f ca="1">VLOOKUP(B841,LookupTable,2)</f>
        <v>150</v>
      </c>
      <c r="D841" s="11">
        <f ca="1">MIN(C841,Order_quantity)*Unit_price</f>
        <v>1500</v>
      </c>
      <c r="E841" s="11">
        <f>Order_quantity*Unit_cost</f>
        <v>1500</v>
      </c>
      <c r="F841" s="11">
        <f ca="1">MAX(Order_quantity-C841,0)*Unit_refund</f>
        <v>125</v>
      </c>
      <c r="G841" s="18">
        <f t="shared" ca="1" si="25"/>
        <v>125</v>
      </c>
      <c r="AA841" s="10"/>
    </row>
    <row r="842" spans="1:27" x14ac:dyDescent="0.45">
      <c r="A842" s="2">
        <v>822</v>
      </c>
      <c r="B842" s="17">
        <f t="shared" ca="1" si="24"/>
        <v>0.2841306398021527</v>
      </c>
      <c r="C842" s="2">
        <f ca="1">VLOOKUP(B842,LookupTable,2)</f>
        <v>100</v>
      </c>
      <c r="D842" s="11">
        <f ca="1">MIN(C842,Order_quantity)*Unit_price</f>
        <v>1000</v>
      </c>
      <c r="E842" s="11">
        <f>Order_quantity*Unit_cost</f>
        <v>1500</v>
      </c>
      <c r="F842" s="11">
        <f ca="1">MAX(Order_quantity-C842,0)*Unit_refund</f>
        <v>250</v>
      </c>
      <c r="G842" s="18">
        <f t="shared" ca="1" si="25"/>
        <v>-250</v>
      </c>
      <c r="AA842" s="10"/>
    </row>
    <row r="843" spans="1:27" x14ac:dyDescent="0.45">
      <c r="A843" s="2">
        <v>823</v>
      </c>
      <c r="B843" s="17">
        <f t="shared" ca="1" si="24"/>
        <v>0.94335743540441019</v>
      </c>
      <c r="C843" s="2">
        <f ca="1">VLOOKUP(B843,LookupTable,2)</f>
        <v>250</v>
      </c>
      <c r="D843" s="11">
        <f ca="1">MIN(C843,Order_quantity)*Unit_price</f>
        <v>2000</v>
      </c>
      <c r="E843" s="11">
        <f>Order_quantity*Unit_cost</f>
        <v>1500</v>
      </c>
      <c r="F843" s="11">
        <f ca="1">MAX(Order_quantity-C843,0)*Unit_refund</f>
        <v>0</v>
      </c>
      <c r="G843" s="18">
        <f t="shared" ca="1" si="25"/>
        <v>500</v>
      </c>
      <c r="AA843" s="10"/>
    </row>
    <row r="844" spans="1:27" x14ac:dyDescent="0.45">
      <c r="A844" s="2">
        <v>824</v>
      </c>
      <c r="B844" s="17">
        <f t="shared" ca="1" si="24"/>
        <v>0.25489156060167151</v>
      </c>
      <c r="C844" s="2">
        <f ca="1">VLOOKUP(B844,LookupTable,2)</f>
        <v>100</v>
      </c>
      <c r="D844" s="11">
        <f ca="1">MIN(C844,Order_quantity)*Unit_price</f>
        <v>1000</v>
      </c>
      <c r="E844" s="11">
        <f>Order_quantity*Unit_cost</f>
        <v>1500</v>
      </c>
      <c r="F844" s="11">
        <f ca="1">MAX(Order_quantity-C844,0)*Unit_refund</f>
        <v>250</v>
      </c>
      <c r="G844" s="18">
        <f t="shared" ca="1" si="25"/>
        <v>-250</v>
      </c>
      <c r="AA844" s="10"/>
    </row>
    <row r="845" spans="1:27" x14ac:dyDescent="0.45">
      <c r="A845" s="2">
        <v>825</v>
      </c>
      <c r="B845" s="17">
        <f t="shared" ca="1" si="24"/>
        <v>0.67858964200590188</v>
      </c>
      <c r="C845" s="2">
        <f ca="1">VLOOKUP(B845,LookupTable,2)</f>
        <v>200</v>
      </c>
      <c r="D845" s="11">
        <f ca="1">MIN(C845,Order_quantity)*Unit_price</f>
        <v>2000</v>
      </c>
      <c r="E845" s="11">
        <f>Order_quantity*Unit_cost</f>
        <v>1500</v>
      </c>
      <c r="F845" s="11">
        <f ca="1">MAX(Order_quantity-C845,0)*Unit_refund</f>
        <v>0</v>
      </c>
      <c r="G845" s="18">
        <f t="shared" ca="1" si="25"/>
        <v>500</v>
      </c>
      <c r="AA845" s="10"/>
    </row>
    <row r="846" spans="1:27" x14ac:dyDescent="0.45">
      <c r="A846" s="2">
        <v>826</v>
      </c>
      <c r="B846" s="17">
        <f t="shared" ca="1" si="24"/>
        <v>0.22634020990009429</v>
      </c>
      <c r="C846" s="2">
        <f ca="1">VLOOKUP(B846,LookupTable,2)</f>
        <v>100</v>
      </c>
      <c r="D846" s="11">
        <f ca="1">MIN(C846,Order_quantity)*Unit_price</f>
        <v>1000</v>
      </c>
      <c r="E846" s="11">
        <f>Order_quantity*Unit_cost</f>
        <v>1500</v>
      </c>
      <c r="F846" s="11">
        <f ca="1">MAX(Order_quantity-C846,0)*Unit_refund</f>
        <v>250</v>
      </c>
      <c r="G846" s="18">
        <f t="shared" ca="1" si="25"/>
        <v>-250</v>
      </c>
      <c r="AA846" s="10"/>
    </row>
    <row r="847" spans="1:27" x14ac:dyDescent="0.45">
      <c r="A847" s="2">
        <v>827</v>
      </c>
      <c r="B847" s="17">
        <f t="shared" ca="1" si="24"/>
        <v>0.61804009291467987</v>
      </c>
      <c r="C847" s="2">
        <f ca="1">VLOOKUP(B847,LookupTable,2)</f>
        <v>200</v>
      </c>
      <c r="D847" s="11">
        <f ca="1">MIN(C847,Order_quantity)*Unit_price</f>
        <v>2000</v>
      </c>
      <c r="E847" s="11">
        <f>Order_quantity*Unit_cost</f>
        <v>1500</v>
      </c>
      <c r="F847" s="11">
        <f ca="1">MAX(Order_quantity-C847,0)*Unit_refund</f>
        <v>0</v>
      </c>
      <c r="G847" s="18">
        <f t="shared" ca="1" si="25"/>
        <v>500</v>
      </c>
      <c r="AA847" s="10"/>
    </row>
    <row r="848" spans="1:27" x14ac:dyDescent="0.45">
      <c r="A848" s="2">
        <v>828</v>
      </c>
      <c r="B848" s="17">
        <f t="shared" ca="1" si="24"/>
        <v>0.21773266233708877</v>
      </c>
      <c r="C848" s="2">
        <f ca="1">VLOOKUP(B848,LookupTable,2)</f>
        <v>100</v>
      </c>
      <c r="D848" s="11">
        <f ca="1">MIN(C848,Order_quantity)*Unit_price</f>
        <v>1000</v>
      </c>
      <c r="E848" s="11">
        <f>Order_quantity*Unit_cost</f>
        <v>1500</v>
      </c>
      <c r="F848" s="11">
        <f ca="1">MAX(Order_quantity-C848,0)*Unit_refund</f>
        <v>250</v>
      </c>
      <c r="G848" s="18">
        <f t="shared" ca="1" si="25"/>
        <v>-250</v>
      </c>
      <c r="AA848" s="10"/>
    </row>
    <row r="849" spans="1:27" x14ac:dyDescent="0.45">
      <c r="A849" s="2">
        <v>829</v>
      </c>
      <c r="B849" s="17">
        <f t="shared" ca="1" si="24"/>
        <v>0.98909147096748595</v>
      </c>
      <c r="C849" s="2">
        <f ca="1">VLOOKUP(B849,LookupTable,2)</f>
        <v>300</v>
      </c>
      <c r="D849" s="11">
        <f ca="1">MIN(C849,Order_quantity)*Unit_price</f>
        <v>2000</v>
      </c>
      <c r="E849" s="11">
        <f>Order_quantity*Unit_cost</f>
        <v>1500</v>
      </c>
      <c r="F849" s="11">
        <f ca="1">MAX(Order_quantity-C849,0)*Unit_refund</f>
        <v>0</v>
      </c>
      <c r="G849" s="18">
        <f t="shared" ca="1" si="25"/>
        <v>500</v>
      </c>
      <c r="AA849" s="10"/>
    </row>
    <row r="850" spans="1:27" x14ac:dyDescent="0.45">
      <c r="A850" s="2">
        <v>830</v>
      </c>
      <c r="B850" s="17">
        <f t="shared" ca="1" si="24"/>
        <v>0.3227454559726729</v>
      </c>
      <c r="C850" s="2">
        <f ca="1">VLOOKUP(B850,LookupTable,2)</f>
        <v>150</v>
      </c>
      <c r="D850" s="11">
        <f ca="1">MIN(C850,Order_quantity)*Unit_price</f>
        <v>1500</v>
      </c>
      <c r="E850" s="11">
        <f>Order_quantity*Unit_cost</f>
        <v>1500</v>
      </c>
      <c r="F850" s="11">
        <f ca="1">MAX(Order_quantity-C850,0)*Unit_refund</f>
        <v>125</v>
      </c>
      <c r="G850" s="18">
        <f t="shared" ca="1" si="25"/>
        <v>125</v>
      </c>
      <c r="AA850" s="10"/>
    </row>
    <row r="851" spans="1:27" x14ac:dyDescent="0.45">
      <c r="A851" s="2">
        <v>831</v>
      </c>
      <c r="B851" s="17">
        <f t="shared" ca="1" si="24"/>
        <v>0.76557706988013785</v>
      </c>
      <c r="C851" s="2">
        <f ca="1">VLOOKUP(B851,LookupTable,2)</f>
        <v>200</v>
      </c>
      <c r="D851" s="11">
        <f ca="1">MIN(C851,Order_quantity)*Unit_price</f>
        <v>2000</v>
      </c>
      <c r="E851" s="11">
        <f>Order_quantity*Unit_cost</f>
        <v>1500</v>
      </c>
      <c r="F851" s="11">
        <f ca="1">MAX(Order_quantity-C851,0)*Unit_refund</f>
        <v>0</v>
      </c>
      <c r="G851" s="18">
        <f t="shared" ca="1" si="25"/>
        <v>500</v>
      </c>
      <c r="AA851" s="10"/>
    </row>
    <row r="852" spans="1:27" x14ac:dyDescent="0.45">
      <c r="A852" s="2">
        <v>832</v>
      </c>
      <c r="B852" s="17">
        <f t="shared" ca="1" si="24"/>
        <v>0.95619603221091243</v>
      </c>
      <c r="C852" s="2">
        <f ca="1">VLOOKUP(B852,LookupTable,2)</f>
        <v>300</v>
      </c>
      <c r="D852" s="11">
        <f ca="1">MIN(C852,Order_quantity)*Unit_price</f>
        <v>2000</v>
      </c>
      <c r="E852" s="11">
        <f>Order_quantity*Unit_cost</f>
        <v>1500</v>
      </c>
      <c r="F852" s="11">
        <f ca="1">MAX(Order_quantity-C852,0)*Unit_refund</f>
        <v>0</v>
      </c>
      <c r="G852" s="18">
        <f t="shared" ca="1" si="25"/>
        <v>500</v>
      </c>
      <c r="AA852" s="10"/>
    </row>
    <row r="853" spans="1:27" x14ac:dyDescent="0.45">
      <c r="A853" s="2">
        <v>833</v>
      </c>
      <c r="B853" s="17">
        <f t="shared" ca="1" si="24"/>
        <v>0.67264492292108091</v>
      </c>
      <c r="C853" s="2">
        <f ca="1">VLOOKUP(B853,LookupTable,2)</f>
        <v>200</v>
      </c>
      <c r="D853" s="11">
        <f ca="1">MIN(C853,Order_quantity)*Unit_price</f>
        <v>2000</v>
      </c>
      <c r="E853" s="11">
        <f>Order_quantity*Unit_cost</f>
        <v>1500</v>
      </c>
      <c r="F853" s="11">
        <f ca="1">MAX(Order_quantity-C853,0)*Unit_refund</f>
        <v>0</v>
      </c>
      <c r="G853" s="18">
        <f t="shared" ca="1" si="25"/>
        <v>500</v>
      </c>
      <c r="AA853" s="10"/>
    </row>
    <row r="854" spans="1:27" x14ac:dyDescent="0.45">
      <c r="A854" s="2">
        <v>834</v>
      </c>
      <c r="B854" s="17">
        <f t="shared" ref="B854:B917" ca="1" si="26">RAND()</f>
        <v>4.2124911050756109E-2</v>
      </c>
      <c r="C854" s="2">
        <f ca="1">VLOOKUP(B854,LookupTable,2)</f>
        <v>100</v>
      </c>
      <c r="D854" s="11">
        <f ca="1">MIN(C854,Order_quantity)*Unit_price</f>
        <v>1000</v>
      </c>
      <c r="E854" s="11">
        <f>Order_quantity*Unit_cost</f>
        <v>1500</v>
      </c>
      <c r="F854" s="11">
        <f ca="1">MAX(Order_quantity-C854,0)*Unit_refund</f>
        <v>250</v>
      </c>
      <c r="G854" s="18">
        <f t="shared" ref="G854:G917" ca="1" si="27">D854-E854+F854</f>
        <v>-250</v>
      </c>
      <c r="AA854" s="10"/>
    </row>
    <row r="855" spans="1:27" x14ac:dyDescent="0.45">
      <c r="A855" s="2">
        <v>835</v>
      </c>
      <c r="B855" s="17">
        <f t="shared" ca="1" si="26"/>
        <v>0.46255137158643023</v>
      </c>
      <c r="C855" s="2">
        <f ca="1">VLOOKUP(B855,LookupTable,2)</f>
        <v>150</v>
      </c>
      <c r="D855" s="11">
        <f ca="1">MIN(C855,Order_quantity)*Unit_price</f>
        <v>1500</v>
      </c>
      <c r="E855" s="11">
        <f>Order_quantity*Unit_cost</f>
        <v>1500</v>
      </c>
      <c r="F855" s="11">
        <f ca="1">MAX(Order_quantity-C855,0)*Unit_refund</f>
        <v>125</v>
      </c>
      <c r="G855" s="18">
        <f t="shared" ca="1" si="27"/>
        <v>125</v>
      </c>
      <c r="AA855" s="10"/>
    </row>
    <row r="856" spans="1:27" x14ac:dyDescent="0.45">
      <c r="A856" s="2">
        <v>836</v>
      </c>
      <c r="B856" s="17">
        <f t="shared" ca="1" si="26"/>
        <v>0.43315616722309214</v>
      </c>
      <c r="C856" s="2">
        <f ca="1">VLOOKUP(B856,LookupTable,2)</f>
        <v>150</v>
      </c>
      <c r="D856" s="11">
        <f ca="1">MIN(C856,Order_quantity)*Unit_price</f>
        <v>1500</v>
      </c>
      <c r="E856" s="11">
        <f>Order_quantity*Unit_cost</f>
        <v>1500</v>
      </c>
      <c r="F856" s="11">
        <f ca="1">MAX(Order_quantity-C856,0)*Unit_refund</f>
        <v>125</v>
      </c>
      <c r="G856" s="18">
        <f t="shared" ca="1" si="27"/>
        <v>125</v>
      </c>
      <c r="AA856" s="10"/>
    </row>
    <row r="857" spans="1:27" x14ac:dyDescent="0.45">
      <c r="A857" s="2">
        <v>837</v>
      </c>
      <c r="B857" s="17">
        <f t="shared" ca="1" si="26"/>
        <v>0.84325270256821327</v>
      </c>
      <c r="C857" s="2">
        <f ca="1">VLOOKUP(B857,LookupTable,2)</f>
        <v>250</v>
      </c>
      <c r="D857" s="11">
        <f ca="1">MIN(C857,Order_quantity)*Unit_price</f>
        <v>2000</v>
      </c>
      <c r="E857" s="11">
        <f>Order_quantity*Unit_cost</f>
        <v>1500</v>
      </c>
      <c r="F857" s="11">
        <f ca="1">MAX(Order_quantity-C857,0)*Unit_refund</f>
        <v>0</v>
      </c>
      <c r="G857" s="18">
        <f t="shared" ca="1" si="27"/>
        <v>500</v>
      </c>
      <c r="AA857" s="10"/>
    </row>
    <row r="858" spans="1:27" x14ac:dyDescent="0.45">
      <c r="A858" s="2">
        <v>838</v>
      </c>
      <c r="B858" s="17">
        <f t="shared" ca="1" si="26"/>
        <v>0.37807806440102532</v>
      </c>
      <c r="C858" s="2">
        <f ca="1">VLOOKUP(B858,LookupTable,2)</f>
        <v>150</v>
      </c>
      <c r="D858" s="11">
        <f ca="1">MIN(C858,Order_quantity)*Unit_price</f>
        <v>1500</v>
      </c>
      <c r="E858" s="11">
        <f>Order_quantity*Unit_cost</f>
        <v>1500</v>
      </c>
      <c r="F858" s="11">
        <f ca="1">MAX(Order_quantity-C858,0)*Unit_refund</f>
        <v>125</v>
      </c>
      <c r="G858" s="18">
        <f t="shared" ca="1" si="27"/>
        <v>125</v>
      </c>
      <c r="AA858" s="10"/>
    </row>
    <row r="859" spans="1:27" x14ac:dyDescent="0.45">
      <c r="A859" s="2">
        <v>839</v>
      </c>
      <c r="B859" s="17">
        <f t="shared" ca="1" si="26"/>
        <v>8.9196283113252228E-2</v>
      </c>
      <c r="C859" s="2">
        <f ca="1">VLOOKUP(B859,LookupTable,2)</f>
        <v>100</v>
      </c>
      <c r="D859" s="11">
        <f ca="1">MIN(C859,Order_quantity)*Unit_price</f>
        <v>1000</v>
      </c>
      <c r="E859" s="11">
        <f>Order_quantity*Unit_cost</f>
        <v>1500</v>
      </c>
      <c r="F859" s="11">
        <f ca="1">MAX(Order_quantity-C859,0)*Unit_refund</f>
        <v>250</v>
      </c>
      <c r="G859" s="18">
        <f t="shared" ca="1" si="27"/>
        <v>-250</v>
      </c>
      <c r="AA859" s="10"/>
    </row>
    <row r="860" spans="1:27" x14ac:dyDescent="0.45">
      <c r="A860" s="2">
        <v>840</v>
      </c>
      <c r="B860" s="17">
        <f t="shared" ca="1" si="26"/>
        <v>0.34490706269122484</v>
      </c>
      <c r="C860" s="2">
        <f ca="1">VLOOKUP(B860,LookupTable,2)</f>
        <v>150</v>
      </c>
      <c r="D860" s="11">
        <f ca="1">MIN(C860,Order_quantity)*Unit_price</f>
        <v>1500</v>
      </c>
      <c r="E860" s="11">
        <f>Order_quantity*Unit_cost</f>
        <v>1500</v>
      </c>
      <c r="F860" s="11">
        <f ca="1">MAX(Order_quantity-C860,0)*Unit_refund</f>
        <v>125</v>
      </c>
      <c r="G860" s="18">
        <f t="shared" ca="1" si="27"/>
        <v>125</v>
      </c>
      <c r="AA860" s="10"/>
    </row>
    <row r="861" spans="1:27" x14ac:dyDescent="0.45">
      <c r="A861" s="2">
        <v>841</v>
      </c>
      <c r="B861" s="17">
        <f t="shared" ca="1" si="26"/>
        <v>0.42083653615141026</v>
      </c>
      <c r="C861" s="2">
        <f ca="1">VLOOKUP(B861,LookupTable,2)</f>
        <v>150</v>
      </c>
      <c r="D861" s="11">
        <f ca="1">MIN(C861,Order_quantity)*Unit_price</f>
        <v>1500</v>
      </c>
      <c r="E861" s="11">
        <f>Order_quantity*Unit_cost</f>
        <v>1500</v>
      </c>
      <c r="F861" s="11">
        <f ca="1">MAX(Order_quantity-C861,0)*Unit_refund</f>
        <v>125</v>
      </c>
      <c r="G861" s="18">
        <f t="shared" ca="1" si="27"/>
        <v>125</v>
      </c>
      <c r="AA861" s="10"/>
    </row>
    <row r="862" spans="1:27" x14ac:dyDescent="0.45">
      <c r="A862" s="2">
        <v>842</v>
      </c>
      <c r="B862" s="17">
        <f t="shared" ca="1" si="26"/>
        <v>0.12127108361784644</v>
      </c>
      <c r="C862" s="2">
        <f ca="1">VLOOKUP(B862,LookupTable,2)</f>
        <v>100</v>
      </c>
      <c r="D862" s="11">
        <f ca="1">MIN(C862,Order_quantity)*Unit_price</f>
        <v>1000</v>
      </c>
      <c r="E862" s="11">
        <f>Order_quantity*Unit_cost</f>
        <v>1500</v>
      </c>
      <c r="F862" s="11">
        <f ca="1">MAX(Order_quantity-C862,0)*Unit_refund</f>
        <v>250</v>
      </c>
      <c r="G862" s="18">
        <f t="shared" ca="1" si="27"/>
        <v>-250</v>
      </c>
      <c r="AA862" s="10"/>
    </row>
    <row r="863" spans="1:27" x14ac:dyDescent="0.45">
      <c r="A863" s="2">
        <v>843</v>
      </c>
      <c r="B863" s="17">
        <f t="shared" ca="1" si="26"/>
        <v>0.85536470777131957</v>
      </c>
      <c r="C863" s="2">
        <f ca="1">VLOOKUP(B863,LookupTable,2)</f>
        <v>250</v>
      </c>
      <c r="D863" s="11">
        <f ca="1">MIN(C863,Order_quantity)*Unit_price</f>
        <v>2000</v>
      </c>
      <c r="E863" s="11">
        <f>Order_quantity*Unit_cost</f>
        <v>1500</v>
      </c>
      <c r="F863" s="11">
        <f ca="1">MAX(Order_quantity-C863,0)*Unit_refund</f>
        <v>0</v>
      </c>
      <c r="G863" s="18">
        <f t="shared" ca="1" si="27"/>
        <v>500</v>
      </c>
      <c r="AA863" s="10"/>
    </row>
    <row r="864" spans="1:27" x14ac:dyDescent="0.45">
      <c r="A864" s="2">
        <v>844</v>
      </c>
      <c r="B864" s="17">
        <f t="shared" ca="1" si="26"/>
        <v>0.7051091177997747</v>
      </c>
      <c r="C864" s="2">
        <f ca="1">VLOOKUP(B864,LookupTable,2)</f>
        <v>200</v>
      </c>
      <c r="D864" s="11">
        <f ca="1">MIN(C864,Order_quantity)*Unit_price</f>
        <v>2000</v>
      </c>
      <c r="E864" s="11">
        <f>Order_quantity*Unit_cost</f>
        <v>1500</v>
      </c>
      <c r="F864" s="11">
        <f ca="1">MAX(Order_quantity-C864,0)*Unit_refund</f>
        <v>0</v>
      </c>
      <c r="G864" s="18">
        <f t="shared" ca="1" si="27"/>
        <v>500</v>
      </c>
      <c r="AA864" s="10"/>
    </row>
    <row r="865" spans="1:27" x14ac:dyDescent="0.45">
      <c r="A865" s="2">
        <v>845</v>
      </c>
      <c r="B865" s="17">
        <f t="shared" ca="1" si="26"/>
        <v>0.26713931586754425</v>
      </c>
      <c r="C865" s="2">
        <f ca="1">VLOOKUP(B865,LookupTable,2)</f>
        <v>100</v>
      </c>
      <c r="D865" s="11">
        <f ca="1">MIN(C865,Order_quantity)*Unit_price</f>
        <v>1000</v>
      </c>
      <c r="E865" s="11">
        <f>Order_quantity*Unit_cost</f>
        <v>1500</v>
      </c>
      <c r="F865" s="11">
        <f ca="1">MAX(Order_quantity-C865,0)*Unit_refund</f>
        <v>250</v>
      </c>
      <c r="G865" s="18">
        <f t="shared" ca="1" si="27"/>
        <v>-250</v>
      </c>
      <c r="AA865" s="10"/>
    </row>
    <row r="866" spans="1:27" x14ac:dyDescent="0.45">
      <c r="A866" s="2">
        <v>846</v>
      </c>
      <c r="B866" s="17">
        <f t="shared" ca="1" si="26"/>
        <v>0.62752749970197652</v>
      </c>
      <c r="C866" s="2">
        <f ca="1">VLOOKUP(B866,LookupTable,2)</f>
        <v>200</v>
      </c>
      <c r="D866" s="11">
        <f ca="1">MIN(C866,Order_quantity)*Unit_price</f>
        <v>2000</v>
      </c>
      <c r="E866" s="11">
        <f>Order_quantity*Unit_cost</f>
        <v>1500</v>
      </c>
      <c r="F866" s="11">
        <f ca="1">MAX(Order_quantity-C866,0)*Unit_refund</f>
        <v>0</v>
      </c>
      <c r="G866" s="18">
        <f t="shared" ca="1" si="27"/>
        <v>500</v>
      </c>
      <c r="AA866" s="10"/>
    </row>
    <row r="867" spans="1:27" x14ac:dyDescent="0.45">
      <c r="A867" s="2">
        <v>847</v>
      </c>
      <c r="B867" s="17">
        <f t="shared" ca="1" si="26"/>
        <v>0.42182984118976075</v>
      </c>
      <c r="C867" s="2">
        <f ca="1">VLOOKUP(B867,LookupTable,2)</f>
        <v>150</v>
      </c>
      <c r="D867" s="11">
        <f ca="1">MIN(C867,Order_quantity)*Unit_price</f>
        <v>1500</v>
      </c>
      <c r="E867" s="11">
        <f>Order_quantity*Unit_cost</f>
        <v>1500</v>
      </c>
      <c r="F867" s="11">
        <f ca="1">MAX(Order_quantity-C867,0)*Unit_refund</f>
        <v>125</v>
      </c>
      <c r="G867" s="18">
        <f t="shared" ca="1" si="27"/>
        <v>125</v>
      </c>
      <c r="AA867" s="10"/>
    </row>
    <row r="868" spans="1:27" x14ac:dyDescent="0.45">
      <c r="A868" s="2">
        <v>848</v>
      </c>
      <c r="B868" s="17">
        <f t="shared" ca="1" si="26"/>
        <v>0.99828213672259736</v>
      </c>
      <c r="C868" s="2">
        <f ca="1">VLOOKUP(B868,LookupTable,2)</f>
        <v>300</v>
      </c>
      <c r="D868" s="11">
        <f ca="1">MIN(C868,Order_quantity)*Unit_price</f>
        <v>2000</v>
      </c>
      <c r="E868" s="11">
        <f>Order_quantity*Unit_cost</f>
        <v>1500</v>
      </c>
      <c r="F868" s="11">
        <f ca="1">MAX(Order_quantity-C868,0)*Unit_refund</f>
        <v>0</v>
      </c>
      <c r="G868" s="18">
        <f t="shared" ca="1" si="27"/>
        <v>500</v>
      </c>
      <c r="AA868" s="10"/>
    </row>
    <row r="869" spans="1:27" x14ac:dyDescent="0.45">
      <c r="A869" s="2">
        <v>849</v>
      </c>
      <c r="B869" s="17">
        <f t="shared" ca="1" si="26"/>
        <v>9.0074040331751037E-2</v>
      </c>
      <c r="C869" s="2">
        <f ca="1">VLOOKUP(B869,LookupTable,2)</f>
        <v>100</v>
      </c>
      <c r="D869" s="11">
        <f ca="1">MIN(C869,Order_quantity)*Unit_price</f>
        <v>1000</v>
      </c>
      <c r="E869" s="11">
        <f>Order_quantity*Unit_cost</f>
        <v>1500</v>
      </c>
      <c r="F869" s="11">
        <f ca="1">MAX(Order_quantity-C869,0)*Unit_refund</f>
        <v>250</v>
      </c>
      <c r="G869" s="18">
        <f t="shared" ca="1" si="27"/>
        <v>-250</v>
      </c>
      <c r="AA869" s="10"/>
    </row>
    <row r="870" spans="1:27" x14ac:dyDescent="0.45">
      <c r="A870" s="2">
        <v>850</v>
      </c>
      <c r="B870" s="17">
        <f t="shared" ca="1" si="26"/>
        <v>0.56643821167487562</v>
      </c>
      <c r="C870" s="2">
        <f ca="1">VLOOKUP(B870,LookupTable,2)</f>
        <v>200</v>
      </c>
      <c r="D870" s="11">
        <f ca="1">MIN(C870,Order_quantity)*Unit_price</f>
        <v>2000</v>
      </c>
      <c r="E870" s="11">
        <f>Order_quantity*Unit_cost</f>
        <v>1500</v>
      </c>
      <c r="F870" s="11">
        <f ca="1">MAX(Order_quantity-C870,0)*Unit_refund</f>
        <v>0</v>
      </c>
      <c r="G870" s="18">
        <f t="shared" ca="1" si="27"/>
        <v>500</v>
      </c>
      <c r="AA870" s="10"/>
    </row>
    <row r="871" spans="1:27" x14ac:dyDescent="0.45">
      <c r="A871" s="2">
        <v>851</v>
      </c>
      <c r="B871" s="17">
        <f t="shared" ca="1" si="26"/>
        <v>7.7028213131624668E-4</v>
      </c>
      <c r="C871" s="2">
        <f ca="1">VLOOKUP(B871,LookupTable,2)</f>
        <v>100</v>
      </c>
      <c r="D871" s="11">
        <f ca="1">MIN(C871,Order_quantity)*Unit_price</f>
        <v>1000</v>
      </c>
      <c r="E871" s="11">
        <f>Order_quantity*Unit_cost</f>
        <v>1500</v>
      </c>
      <c r="F871" s="11">
        <f ca="1">MAX(Order_quantity-C871,0)*Unit_refund</f>
        <v>250</v>
      </c>
      <c r="G871" s="18">
        <f t="shared" ca="1" si="27"/>
        <v>-250</v>
      </c>
      <c r="AA871" s="10"/>
    </row>
    <row r="872" spans="1:27" x14ac:dyDescent="0.45">
      <c r="A872" s="2">
        <v>852</v>
      </c>
      <c r="B872" s="17">
        <f t="shared" ca="1" si="26"/>
        <v>0.72355745722561859</v>
      </c>
      <c r="C872" s="2">
        <f ca="1">VLOOKUP(B872,LookupTable,2)</f>
        <v>200</v>
      </c>
      <c r="D872" s="11">
        <f ca="1">MIN(C872,Order_quantity)*Unit_price</f>
        <v>2000</v>
      </c>
      <c r="E872" s="11">
        <f>Order_quantity*Unit_cost</f>
        <v>1500</v>
      </c>
      <c r="F872" s="11">
        <f ca="1">MAX(Order_quantity-C872,0)*Unit_refund</f>
        <v>0</v>
      </c>
      <c r="G872" s="18">
        <f t="shared" ca="1" si="27"/>
        <v>500</v>
      </c>
      <c r="AA872" s="10"/>
    </row>
    <row r="873" spans="1:27" x14ac:dyDescent="0.45">
      <c r="A873" s="2">
        <v>853</v>
      </c>
      <c r="B873" s="17">
        <f t="shared" ca="1" si="26"/>
        <v>9.2232626533629292E-2</v>
      </c>
      <c r="C873" s="2">
        <f ca="1">VLOOKUP(B873,LookupTable,2)</f>
        <v>100</v>
      </c>
      <c r="D873" s="11">
        <f ca="1">MIN(C873,Order_quantity)*Unit_price</f>
        <v>1000</v>
      </c>
      <c r="E873" s="11">
        <f>Order_quantity*Unit_cost</f>
        <v>1500</v>
      </c>
      <c r="F873" s="11">
        <f ca="1">MAX(Order_quantity-C873,0)*Unit_refund</f>
        <v>250</v>
      </c>
      <c r="G873" s="18">
        <f t="shared" ca="1" si="27"/>
        <v>-250</v>
      </c>
      <c r="AA873" s="10"/>
    </row>
    <row r="874" spans="1:27" x14ac:dyDescent="0.45">
      <c r="A874" s="2">
        <v>854</v>
      </c>
      <c r="B874" s="17">
        <f t="shared" ca="1" si="26"/>
        <v>0.24391126233583937</v>
      </c>
      <c r="C874" s="2">
        <f ca="1">VLOOKUP(B874,LookupTable,2)</f>
        <v>100</v>
      </c>
      <c r="D874" s="11">
        <f ca="1">MIN(C874,Order_quantity)*Unit_price</f>
        <v>1000</v>
      </c>
      <c r="E874" s="11">
        <f>Order_quantity*Unit_cost</f>
        <v>1500</v>
      </c>
      <c r="F874" s="11">
        <f ca="1">MAX(Order_quantity-C874,0)*Unit_refund</f>
        <v>250</v>
      </c>
      <c r="G874" s="18">
        <f t="shared" ca="1" si="27"/>
        <v>-250</v>
      </c>
      <c r="AA874" s="10"/>
    </row>
    <row r="875" spans="1:27" x14ac:dyDescent="0.45">
      <c r="A875" s="2">
        <v>855</v>
      </c>
      <c r="B875" s="17">
        <f t="shared" ca="1" si="26"/>
        <v>0.46633492751993821</v>
      </c>
      <c r="C875" s="2">
        <f ca="1">VLOOKUP(B875,LookupTable,2)</f>
        <v>150</v>
      </c>
      <c r="D875" s="11">
        <f ca="1">MIN(C875,Order_quantity)*Unit_price</f>
        <v>1500</v>
      </c>
      <c r="E875" s="11">
        <f>Order_quantity*Unit_cost</f>
        <v>1500</v>
      </c>
      <c r="F875" s="11">
        <f ca="1">MAX(Order_quantity-C875,0)*Unit_refund</f>
        <v>125</v>
      </c>
      <c r="G875" s="18">
        <f t="shared" ca="1" si="27"/>
        <v>125</v>
      </c>
      <c r="AA875" s="10"/>
    </row>
    <row r="876" spans="1:27" x14ac:dyDescent="0.45">
      <c r="A876" s="2">
        <v>856</v>
      </c>
      <c r="B876" s="17">
        <f t="shared" ca="1" si="26"/>
        <v>0.4714303558346129</v>
      </c>
      <c r="C876" s="2">
        <f ca="1">VLOOKUP(B876,LookupTable,2)</f>
        <v>150</v>
      </c>
      <c r="D876" s="11">
        <f ca="1">MIN(C876,Order_quantity)*Unit_price</f>
        <v>1500</v>
      </c>
      <c r="E876" s="11">
        <f>Order_quantity*Unit_cost</f>
        <v>1500</v>
      </c>
      <c r="F876" s="11">
        <f ca="1">MAX(Order_quantity-C876,0)*Unit_refund</f>
        <v>125</v>
      </c>
      <c r="G876" s="18">
        <f t="shared" ca="1" si="27"/>
        <v>125</v>
      </c>
      <c r="AA876" s="10"/>
    </row>
    <row r="877" spans="1:27" x14ac:dyDescent="0.45">
      <c r="A877" s="2">
        <v>857</v>
      </c>
      <c r="B877" s="17">
        <f t="shared" ca="1" si="26"/>
        <v>0.47304718060494988</v>
      </c>
      <c r="C877" s="2">
        <f ca="1">VLOOKUP(B877,LookupTable,2)</f>
        <v>150</v>
      </c>
      <c r="D877" s="11">
        <f ca="1">MIN(C877,Order_quantity)*Unit_price</f>
        <v>1500</v>
      </c>
      <c r="E877" s="11">
        <f>Order_quantity*Unit_cost</f>
        <v>1500</v>
      </c>
      <c r="F877" s="11">
        <f ca="1">MAX(Order_quantity-C877,0)*Unit_refund</f>
        <v>125</v>
      </c>
      <c r="G877" s="18">
        <f t="shared" ca="1" si="27"/>
        <v>125</v>
      </c>
      <c r="AA877" s="10"/>
    </row>
    <row r="878" spans="1:27" x14ac:dyDescent="0.45">
      <c r="A878" s="2">
        <v>858</v>
      </c>
      <c r="B878" s="17">
        <f t="shared" ca="1" si="26"/>
        <v>0.67059688352906466</v>
      </c>
      <c r="C878" s="2">
        <f ca="1">VLOOKUP(B878,LookupTable,2)</f>
        <v>200</v>
      </c>
      <c r="D878" s="11">
        <f ca="1">MIN(C878,Order_quantity)*Unit_price</f>
        <v>2000</v>
      </c>
      <c r="E878" s="11">
        <f>Order_quantity*Unit_cost</f>
        <v>1500</v>
      </c>
      <c r="F878" s="11">
        <f ca="1">MAX(Order_quantity-C878,0)*Unit_refund</f>
        <v>0</v>
      </c>
      <c r="G878" s="18">
        <f t="shared" ca="1" si="27"/>
        <v>500</v>
      </c>
      <c r="AA878" s="10"/>
    </row>
    <row r="879" spans="1:27" x14ac:dyDescent="0.45">
      <c r="A879" s="2">
        <v>859</v>
      </c>
      <c r="B879" s="17">
        <f t="shared" ca="1" si="26"/>
        <v>0.58210845320520754</v>
      </c>
      <c r="C879" s="2">
        <f ca="1">VLOOKUP(B879,LookupTable,2)</f>
        <v>200</v>
      </c>
      <c r="D879" s="11">
        <f ca="1">MIN(C879,Order_quantity)*Unit_price</f>
        <v>2000</v>
      </c>
      <c r="E879" s="11">
        <f>Order_quantity*Unit_cost</f>
        <v>1500</v>
      </c>
      <c r="F879" s="11">
        <f ca="1">MAX(Order_quantity-C879,0)*Unit_refund</f>
        <v>0</v>
      </c>
      <c r="G879" s="18">
        <f t="shared" ca="1" si="27"/>
        <v>500</v>
      </c>
      <c r="AA879" s="10"/>
    </row>
    <row r="880" spans="1:27" x14ac:dyDescent="0.45">
      <c r="A880" s="2">
        <v>860</v>
      </c>
      <c r="B880" s="17">
        <f t="shared" ca="1" si="26"/>
        <v>0.94436313790507653</v>
      </c>
      <c r="C880" s="2">
        <f ca="1">VLOOKUP(B880,LookupTable,2)</f>
        <v>250</v>
      </c>
      <c r="D880" s="11">
        <f ca="1">MIN(C880,Order_quantity)*Unit_price</f>
        <v>2000</v>
      </c>
      <c r="E880" s="11">
        <f>Order_quantity*Unit_cost</f>
        <v>1500</v>
      </c>
      <c r="F880" s="11">
        <f ca="1">MAX(Order_quantity-C880,0)*Unit_refund</f>
        <v>0</v>
      </c>
      <c r="G880" s="18">
        <f t="shared" ca="1" si="27"/>
        <v>500</v>
      </c>
      <c r="AA880" s="10"/>
    </row>
    <row r="881" spans="1:27" x14ac:dyDescent="0.45">
      <c r="A881" s="2">
        <v>861</v>
      </c>
      <c r="B881" s="17">
        <f t="shared" ca="1" si="26"/>
        <v>0.14893664815844088</v>
      </c>
      <c r="C881" s="2">
        <f ca="1">VLOOKUP(B881,LookupTable,2)</f>
        <v>100</v>
      </c>
      <c r="D881" s="11">
        <f ca="1">MIN(C881,Order_quantity)*Unit_price</f>
        <v>1000</v>
      </c>
      <c r="E881" s="11">
        <f>Order_quantity*Unit_cost</f>
        <v>1500</v>
      </c>
      <c r="F881" s="11">
        <f ca="1">MAX(Order_quantity-C881,0)*Unit_refund</f>
        <v>250</v>
      </c>
      <c r="G881" s="18">
        <f t="shared" ca="1" si="27"/>
        <v>-250</v>
      </c>
      <c r="AA881" s="10"/>
    </row>
    <row r="882" spans="1:27" x14ac:dyDescent="0.45">
      <c r="A882" s="2">
        <v>862</v>
      </c>
      <c r="B882" s="17">
        <f t="shared" ca="1" si="26"/>
        <v>0.18082787048100069</v>
      </c>
      <c r="C882" s="2">
        <f ca="1">VLOOKUP(B882,LookupTable,2)</f>
        <v>100</v>
      </c>
      <c r="D882" s="11">
        <f ca="1">MIN(C882,Order_quantity)*Unit_price</f>
        <v>1000</v>
      </c>
      <c r="E882" s="11">
        <f>Order_quantity*Unit_cost</f>
        <v>1500</v>
      </c>
      <c r="F882" s="11">
        <f ca="1">MAX(Order_quantity-C882,0)*Unit_refund</f>
        <v>250</v>
      </c>
      <c r="G882" s="18">
        <f t="shared" ca="1" si="27"/>
        <v>-250</v>
      </c>
      <c r="AA882" s="10"/>
    </row>
    <row r="883" spans="1:27" x14ac:dyDescent="0.45">
      <c r="A883" s="2">
        <v>863</v>
      </c>
      <c r="B883" s="17">
        <f t="shared" ca="1" si="26"/>
        <v>0.32711656453037052</v>
      </c>
      <c r="C883" s="2">
        <f ca="1">VLOOKUP(B883,LookupTable,2)</f>
        <v>150</v>
      </c>
      <c r="D883" s="11">
        <f ca="1">MIN(C883,Order_quantity)*Unit_price</f>
        <v>1500</v>
      </c>
      <c r="E883" s="11">
        <f>Order_quantity*Unit_cost</f>
        <v>1500</v>
      </c>
      <c r="F883" s="11">
        <f ca="1">MAX(Order_quantity-C883,0)*Unit_refund</f>
        <v>125</v>
      </c>
      <c r="G883" s="18">
        <f t="shared" ca="1" si="27"/>
        <v>125</v>
      </c>
      <c r="AA883" s="10"/>
    </row>
    <row r="884" spans="1:27" x14ac:dyDescent="0.45">
      <c r="A884" s="2">
        <v>864</v>
      </c>
      <c r="B884" s="17">
        <f t="shared" ca="1" si="26"/>
        <v>0.37224538118304407</v>
      </c>
      <c r="C884" s="2">
        <f ca="1">VLOOKUP(B884,LookupTable,2)</f>
        <v>150</v>
      </c>
      <c r="D884" s="11">
        <f ca="1">MIN(C884,Order_quantity)*Unit_price</f>
        <v>1500</v>
      </c>
      <c r="E884" s="11">
        <f>Order_quantity*Unit_cost</f>
        <v>1500</v>
      </c>
      <c r="F884" s="11">
        <f ca="1">MAX(Order_quantity-C884,0)*Unit_refund</f>
        <v>125</v>
      </c>
      <c r="G884" s="18">
        <f t="shared" ca="1" si="27"/>
        <v>125</v>
      </c>
      <c r="AA884" s="10"/>
    </row>
    <row r="885" spans="1:27" x14ac:dyDescent="0.45">
      <c r="A885" s="2">
        <v>865</v>
      </c>
      <c r="B885" s="17">
        <f t="shared" ca="1" si="26"/>
        <v>0.93956939659709005</v>
      </c>
      <c r="C885" s="2">
        <f ca="1">VLOOKUP(B885,LookupTable,2)</f>
        <v>250</v>
      </c>
      <c r="D885" s="11">
        <f ca="1">MIN(C885,Order_quantity)*Unit_price</f>
        <v>2000</v>
      </c>
      <c r="E885" s="11">
        <f>Order_quantity*Unit_cost</f>
        <v>1500</v>
      </c>
      <c r="F885" s="11">
        <f ca="1">MAX(Order_quantity-C885,0)*Unit_refund</f>
        <v>0</v>
      </c>
      <c r="G885" s="18">
        <f t="shared" ca="1" si="27"/>
        <v>500</v>
      </c>
      <c r="AA885" s="10"/>
    </row>
    <row r="886" spans="1:27" x14ac:dyDescent="0.45">
      <c r="A886" s="2">
        <v>866</v>
      </c>
      <c r="B886" s="17">
        <f t="shared" ca="1" si="26"/>
        <v>0.39055943711373364</v>
      </c>
      <c r="C886" s="2">
        <f ca="1">VLOOKUP(B886,LookupTable,2)</f>
        <v>150</v>
      </c>
      <c r="D886" s="11">
        <f ca="1">MIN(C886,Order_quantity)*Unit_price</f>
        <v>1500</v>
      </c>
      <c r="E886" s="11">
        <f>Order_quantity*Unit_cost</f>
        <v>1500</v>
      </c>
      <c r="F886" s="11">
        <f ca="1">MAX(Order_quantity-C886,0)*Unit_refund</f>
        <v>125</v>
      </c>
      <c r="G886" s="18">
        <f t="shared" ca="1" si="27"/>
        <v>125</v>
      </c>
      <c r="AA886" s="10"/>
    </row>
    <row r="887" spans="1:27" x14ac:dyDescent="0.45">
      <c r="A887" s="2">
        <v>867</v>
      </c>
      <c r="B887" s="17">
        <f t="shared" ca="1" si="26"/>
        <v>0.61551309338941351</v>
      </c>
      <c r="C887" s="2">
        <f ca="1">VLOOKUP(B887,LookupTable,2)</f>
        <v>200</v>
      </c>
      <c r="D887" s="11">
        <f ca="1">MIN(C887,Order_quantity)*Unit_price</f>
        <v>2000</v>
      </c>
      <c r="E887" s="11">
        <f>Order_quantity*Unit_cost</f>
        <v>1500</v>
      </c>
      <c r="F887" s="11">
        <f ca="1">MAX(Order_quantity-C887,0)*Unit_refund</f>
        <v>0</v>
      </c>
      <c r="G887" s="18">
        <f t="shared" ca="1" si="27"/>
        <v>500</v>
      </c>
      <c r="AA887" s="10"/>
    </row>
    <row r="888" spans="1:27" x14ac:dyDescent="0.45">
      <c r="A888" s="2">
        <v>868</v>
      </c>
      <c r="B888" s="17">
        <f t="shared" ca="1" si="26"/>
        <v>0.16688418335356248</v>
      </c>
      <c r="C888" s="2">
        <f ca="1">VLOOKUP(B888,LookupTable,2)</f>
        <v>100</v>
      </c>
      <c r="D888" s="11">
        <f ca="1">MIN(C888,Order_quantity)*Unit_price</f>
        <v>1000</v>
      </c>
      <c r="E888" s="11">
        <f>Order_quantity*Unit_cost</f>
        <v>1500</v>
      </c>
      <c r="F888" s="11">
        <f ca="1">MAX(Order_quantity-C888,0)*Unit_refund</f>
        <v>250</v>
      </c>
      <c r="G888" s="18">
        <f t="shared" ca="1" si="27"/>
        <v>-250</v>
      </c>
      <c r="AA888" s="10"/>
    </row>
    <row r="889" spans="1:27" x14ac:dyDescent="0.45">
      <c r="A889" s="2">
        <v>869</v>
      </c>
      <c r="B889" s="17">
        <f t="shared" ca="1" si="26"/>
        <v>0.99500005480157117</v>
      </c>
      <c r="C889" s="2">
        <f ca="1">VLOOKUP(B889,LookupTable,2)</f>
        <v>300</v>
      </c>
      <c r="D889" s="11">
        <f ca="1">MIN(C889,Order_quantity)*Unit_price</f>
        <v>2000</v>
      </c>
      <c r="E889" s="11">
        <f>Order_quantity*Unit_cost</f>
        <v>1500</v>
      </c>
      <c r="F889" s="11">
        <f ca="1">MAX(Order_quantity-C889,0)*Unit_refund</f>
        <v>0</v>
      </c>
      <c r="G889" s="18">
        <f t="shared" ca="1" si="27"/>
        <v>500</v>
      </c>
      <c r="AA889" s="10"/>
    </row>
    <row r="890" spans="1:27" x14ac:dyDescent="0.45">
      <c r="A890" s="2">
        <v>870</v>
      </c>
      <c r="B890" s="17">
        <f t="shared" ca="1" si="26"/>
        <v>0.63143449023485365</v>
      </c>
      <c r="C890" s="2">
        <f ca="1">VLOOKUP(B890,LookupTable,2)</f>
        <v>200</v>
      </c>
      <c r="D890" s="11">
        <f ca="1">MIN(C890,Order_quantity)*Unit_price</f>
        <v>2000</v>
      </c>
      <c r="E890" s="11">
        <f>Order_quantity*Unit_cost</f>
        <v>1500</v>
      </c>
      <c r="F890" s="11">
        <f ca="1">MAX(Order_quantity-C890,0)*Unit_refund</f>
        <v>0</v>
      </c>
      <c r="G890" s="18">
        <f t="shared" ca="1" si="27"/>
        <v>500</v>
      </c>
      <c r="AA890" s="10"/>
    </row>
    <row r="891" spans="1:27" x14ac:dyDescent="0.45">
      <c r="A891" s="2">
        <v>871</v>
      </c>
      <c r="B891" s="17">
        <f t="shared" ca="1" si="26"/>
        <v>0.37032203866739544</v>
      </c>
      <c r="C891" s="2">
        <f ca="1">VLOOKUP(B891,LookupTable,2)</f>
        <v>150</v>
      </c>
      <c r="D891" s="11">
        <f ca="1">MIN(C891,Order_quantity)*Unit_price</f>
        <v>1500</v>
      </c>
      <c r="E891" s="11">
        <f>Order_quantity*Unit_cost</f>
        <v>1500</v>
      </c>
      <c r="F891" s="11">
        <f ca="1">MAX(Order_quantity-C891,0)*Unit_refund</f>
        <v>125</v>
      </c>
      <c r="G891" s="18">
        <f t="shared" ca="1" si="27"/>
        <v>125</v>
      </c>
      <c r="AA891" s="10"/>
    </row>
    <row r="892" spans="1:27" x14ac:dyDescent="0.45">
      <c r="A892" s="2">
        <v>872</v>
      </c>
      <c r="B892" s="17">
        <f t="shared" ca="1" si="26"/>
        <v>0.32876922085770133</v>
      </c>
      <c r="C892" s="2">
        <f ca="1">VLOOKUP(B892,LookupTable,2)</f>
        <v>150</v>
      </c>
      <c r="D892" s="11">
        <f ca="1">MIN(C892,Order_quantity)*Unit_price</f>
        <v>1500</v>
      </c>
      <c r="E892" s="11">
        <f>Order_quantity*Unit_cost</f>
        <v>1500</v>
      </c>
      <c r="F892" s="11">
        <f ca="1">MAX(Order_quantity-C892,0)*Unit_refund</f>
        <v>125</v>
      </c>
      <c r="G892" s="18">
        <f t="shared" ca="1" si="27"/>
        <v>125</v>
      </c>
      <c r="AA892" s="10"/>
    </row>
    <row r="893" spans="1:27" x14ac:dyDescent="0.45">
      <c r="A893" s="2">
        <v>873</v>
      </c>
      <c r="B893" s="17">
        <f t="shared" ca="1" si="26"/>
        <v>0.18505545738147888</v>
      </c>
      <c r="C893" s="2">
        <f ca="1">VLOOKUP(B893,LookupTable,2)</f>
        <v>100</v>
      </c>
      <c r="D893" s="11">
        <f ca="1">MIN(C893,Order_quantity)*Unit_price</f>
        <v>1000</v>
      </c>
      <c r="E893" s="11">
        <f>Order_quantity*Unit_cost</f>
        <v>1500</v>
      </c>
      <c r="F893" s="11">
        <f ca="1">MAX(Order_quantity-C893,0)*Unit_refund</f>
        <v>250</v>
      </c>
      <c r="G893" s="18">
        <f t="shared" ca="1" si="27"/>
        <v>-250</v>
      </c>
      <c r="AA893" s="10"/>
    </row>
    <row r="894" spans="1:27" x14ac:dyDescent="0.45">
      <c r="A894" s="2">
        <v>874</v>
      </c>
      <c r="B894" s="17">
        <f t="shared" ca="1" si="26"/>
        <v>0.33638981959017034</v>
      </c>
      <c r="C894" s="2">
        <f ca="1">VLOOKUP(B894,LookupTable,2)</f>
        <v>150</v>
      </c>
      <c r="D894" s="11">
        <f ca="1">MIN(C894,Order_quantity)*Unit_price</f>
        <v>1500</v>
      </c>
      <c r="E894" s="11">
        <f>Order_quantity*Unit_cost</f>
        <v>1500</v>
      </c>
      <c r="F894" s="11">
        <f ca="1">MAX(Order_quantity-C894,0)*Unit_refund</f>
        <v>125</v>
      </c>
      <c r="G894" s="18">
        <f t="shared" ca="1" si="27"/>
        <v>125</v>
      </c>
      <c r="AA894" s="10"/>
    </row>
    <row r="895" spans="1:27" x14ac:dyDescent="0.45">
      <c r="A895" s="2">
        <v>875</v>
      </c>
      <c r="B895" s="17">
        <f t="shared" ca="1" si="26"/>
        <v>0.61835266908448128</v>
      </c>
      <c r="C895" s="2">
        <f ca="1">VLOOKUP(B895,LookupTable,2)</f>
        <v>200</v>
      </c>
      <c r="D895" s="11">
        <f ca="1">MIN(C895,Order_quantity)*Unit_price</f>
        <v>2000</v>
      </c>
      <c r="E895" s="11">
        <f>Order_quantity*Unit_cost</f>
        <v>1500</v>
      </c>
      <c r="F895" s="11">
        <f ca="1">MAX(Order_quantity-C895,0)*Unit_refund</f>
        <v>0</v>
      </c>
      <c r="G895" s="18">
        <f t="shared" ca="1" si="27"/>
        <v>500</v>
      </c>
      <c r="AA895" s="10"/>
    </row>
    <row r="896" spans="1:27" x14ac:dyDescent="0.45">
      <c r="A896" s="2">
        <v>876</v>
      </c>
      <c r="B896" s="17">
        <f t="shared" ca="1" si="26"/>
        <v>0.61558284798766127</v>
      </c>
      <c r="C896" s="2">
        <f ca="1">VLOOKUP(B896,LookupTable,2)</f>
        <v>200</v>
      </c>
      <c r="D896" s="11">
        <f ca="1">MIN(C896,Order_quantity)*Unit_price</f>
        <v>2000</v>
      </c>
      <c r="E896" s="11">
        <f>Order_quantity*Unit_cost</f>
        <v>1500</v>
      </c>
      <c r="F896" s="11">
        <f ca="1">MAX(Order_quantity-C896,0)*Unit_refund</f>
        <v>0</v>
      </c>
      <c r="G896" s="18">
        <f t="shared" ca="1" si="27"/>
        <v>500</v>
      </c>
      <c r="AA896" s="10"/>
    </row>
    <row r="897" spans="1:27" x14ac:dyDescent="0.45">
      <c r="A897" s="2">
        <v>877</v>
      </c>
      <c r="B897" s="17">
        <f t="shared" ca="1" si="26"/>
        <v>0.25302871531201032</v>
      </c>
      <c r="C897" s="2">
        <f ca="1">VLOOKUP(B897,LookupTable,2)</f>
        <v>100</v>
      </c>
      <c r="D897" s="11">
        <f ca="1">MIN(C897,Order_quantity)*Unit_price</f>
        <v>1000</v>
      </c>
      <c r="E897" s="11">
        <f>Order_quantity*Unit_cost</f>
        <v>1500</v>
      </c>
      <c r="F897" s="11">
        <f ca="1">MAX(Order_quantity-C897,0)*Unit_refund</f>
        <v>250</v>
      </c>
      <c r="G897" s="18">
        <f t="shared" ca="1" si="27"/>
        <v>-250</v>
      </c>
      <c r="AA897" s="10"/>
    </row>
    <row r="898" spans="1:27" x14ac:dyDescent="0.45">
      <c r="A898" s="2">
        <v>878</v>
      </c>
      <c r="B898" s="17">
        <f t="shared" ca="1" si="26"/>
        <v>0.65342641901421417</v>
      </c>
      <c r="C898" s="2">
        <f ca="1">VLOOKUP(B898,LookupTable,2)</f>
        <v>200</v>
      </c>
      <c r="D898" s="11">
        <f ca="1">MIN(C898,Order_quantity)*Unit_price</f>
        <v>2000</v>
      </c>
      <c r="E898" s="11">
        <f>Order_quantity*Unit_cost</f>
        <v>1500</v>
      </c>
      <c r="F898" s="11">
        <f ca="1">MAX(Order_quantity-C898,0)*Unit_refund</f>
        <v>0</v>
      </c>
      <c r="G898" s="18">
        <f t="shared" ca="1" si="27"/>
        <v>500</v>
      </c>
      <c r="AA898" s="10"/>
    </row>
    <row r="899" spans="1:27" x14ac:dyDescent="0.45">
      <c r="A899" s="2">
        <v>879</v>
      </c>
      <c r="B899" s="17">
        <f t="shared" ca="1" si="26"/>
        <v>6.2450914643804256E-2</v>
      </c>
      <c r="C899" s="2">
        <f ca="1">VLOOKUP(B899,LookupTable,2)</f>
        <v>100</v>
      </c>
      <c r="D899" s="11">
        <f ca="1">MIN(C899,Order_quantity)*Unit_price</f>
        <v>1000</v>
      </c>
      <c r="E899" s="11">
        <f>Order_quantity*Unit_cost</f>
        <v>1500</v>
      </c>
      <c r="F899" s="11">
        <f ca="1">MAX(Order_quantity-C899,0)*Unit_refund</f>
        <v>250</v>
      </c>
      <c r="G899" s="18">
        <f t="shared" ca="1" si="27"/>
        <v>-250</v>
      </c>
      <c r="AA899" s="10"/>
    </row>
    <row r="900" spans="1:27" x14ac:dyDescent="0.45">
      <c r="A900" s="2">
        <v>880</v>
      </c>
      <c r="B900" s="17">
        <f t="shared" ca="1" si="26"/>
        <v>0.37349611596358645</v>
      </c>
      <c r="C900" s="2">
        <f ca="1">VLOOKUP(B900,LookupTable,2)</f>
        <v>150</v>
      </c>
      <c r="D900" s="11">
        <f ca="1">MIN(C900,Order_quantity)*Unit_price</f>
        <v>1500</v>
      </c>
      <c r="E900" s="11">
        <f>Order_quantity*Unit_cost</f>
        <v>1500</v>
      </c>
      <c r="F900" s="11">
        <f ca="1">MAX(Order_quantity-C900,0)*Unit_refund</f>
        <v>125</v>
      </c>
      <c r="G900" s="18">
        <f t="shared" ca="1" si="27"/>
        <v>125</v>
      </c>
      <c r="AA900" s="10"/>
    </row>
    <row r="901" spans="1:27" x14ac:dyDescent="0.45">
      <c r="A901" s="2">
        <v>881</v>
      </c>
      <c r="B901" s="17">
        <f t="shared" ca="1" si="26"/>
        <v>0.91868811365579062</v>
      </c>
      <c r="C901" s="2">
        <f ca="1">VLOOKUP(B901,LookupTable,2)</f>
        <v>250</v>
      </c>
      <c r="D901" s="11">
        <f ca="1">MIN(C901,Order_quantity)*Unit_price</f>
        <v>2000</v>
      </c>
      <c r="E901" s="11">
        <f>Order_quantity*Unit_cost</f>
        <v>1500</v>
      </c>
      <c r="F901" s="11">
        <f ca="1">MAX(Order_quantity-C901,0)*Unit_refund</f>
        <v>0</v>
      </c>
      <c r="G901" s="18">
        <f t="shared" ca="1" si="27"/>
        <v>500</v>
      </c>
      <c r="AA901" s="10"/>
    </row>
    <row r="902" spans="1:27" x14ac:dyDescent="0.45">
      <c r="A902" s="2">
        <v>882</v>
      </c>
      <c r="B902" s="17">
        <f t="shared" ca="1" si="26"/>
        <v>0.67332593182259326</v>
      </c>
      <c r="C902" s="2">
        <f ca="1">VLOOKUP(B902,LookupTable,2)</f>
        <v>200</v>
      </c>
      <c r="D902" s="11">
        <f ca="1">MIN(C902,Order_quantity)*Unit_price</f>
        <v>2000</v>
      </c>
      <c r="E902" s="11">
        <f>Order_quantity*Unit_cost</f>
        <v>1500</v>
      </c>
      <c r="F902" s="11">
        <f ca="1">MAX(Order_quantity-C902,0)*Unit_refund</f>
        <v>0</v>
      </c>
      <c r="G902" s="18">
        <f t="shared" ca="1" si="27"/>
        <v>500</v>
      </c>
      <c r="AA902" s="10"/>
    </row>
    <row r="903" spans="1:27" x14ac:dyDescent="0.45">
      <c r="A903" s="2">
        <v>883</v>
      </c>
      <c r="B903" s="17">
        <f t="shared" ca="1" si="26"/>
        <v>0.43534280829558492</v>
      </c>
      <c r="C903" s="2">
        <f ca="1">VLOOKUP(B903,LookupTable,2)</f>
        <v>150</v>
      </c>
      <c r="D903" s="11">
        <f ca="1">MIN(C903,Order_quantity)*Unit_price</f>
        <v>1500</v>
      </c>
      <c r="E903" s="11">
        <f>Order_quantity*Unit_cost</f>
        <v>1500</v>
      </c>
      <c r="F903" s="11">
        <f ca="1">MAX(Order_quantity-C903,0)*Unit_refund</f>
        <v>125</v>
      </c>
      <c r="G903" s="18">
        <f t="shared" ca="1" si="27"/>
        <v>125</v>
      </c>
      <c r="AA903" s="10"/>
    </row>
    <row r="904" spans="1:27" x14ac:dyDescent="0.45">
      <c r="A904" s="2">
        <v>884</v>
      </c>
      <c r="B904" s="17">
        <f t="shared" ca="1" si="26"/>
        <v>0.74947743492669705</v>
      </c>
      <c r="C904" s="2">
        <f ca="1">VLOOKUP(B904,LookupTable,2)</f>
        <v>200</v>
      </c>
      <c r="D904" s="11">
        <f ca="1">MIN(C904,Order_quantity)*Unit_price</f>
        <v>2000</v>
      </c>
      <c r="E904" s="11">
        <f>Order_quantity*Unit_cost</f>
        <v>1500</v>
      </c>
      <c r="F904" s="11">
        <f ca="1">MAX(Order_quantity-C904,0)*Unit_refund</f>
        <v>0</v>
      </c>
      <c r="G904" s="18">
        <f t="shared" ca="1" si="27"/>
        <v>500</v>
      </c>
      <c r="AA904" s="10"/>
    </row>
    <row r="905" spans="1:27" x14ac:dyDescent="0.45">
      <c r="A905" s="2">
        <v>885</v>
      </c>
      <c r="B905" s="17">
        <f t="shared" ca="1" si="26"/>
        <v>0.30263518138551804</v>
      </c>
      <c r="C905" s="2">
        <f ca="1">VLOOKUP(B905,LookupTable,2)</f>
        <v>150</v>
      </c>
      <c r="D905" s="11">
        <f ca="1">MIN(C905,Order_quantity)*Unit_price</f>
        <v>1500</v>
      </c>
      <c r="E905" s="11">
        <f>Order_quantity*Unit_cost</f>
        <v>1500</v>
      </c>
      <c r="F905" s="11">
        <f ca="1">MAX(Order_quantity-C905,0)*Unit_refund</f>
        <v>125</v>
      </c>
      <c r="G905" s="18">
        <f t="shared" ca="1" si="27"/>
        <v>125</v>
      </c>
      <c r="AA905" s="10"/>
    </row>
    <row r="906" spans="1:27" x14ac:dyDescent="0.45">
      <c r="A906" s="2">
        <v>886</v>
      </c>
      <c r="B906" s="17">
        <f t="shared" ca="1" si="26"/>
        <v>0.1721001765092578</v>
      </c>
      <c r="C906" s="2">
        <f ca="1">VLOOKUP(B906,LookupTable,2)</f>
        <v>100</v>
      </c>
      <c r="D906" s="11">
        <f ca="1">MIN(C906,Order_quantity)*Unit_price</f>
        <v>1000</v>
      </c>
      <c r="E906" s="11">
        <f>Order_quantity*Unit_cost</f>
        <v>1500</v>
      </c>
      <c r="F906" s="11">
        <f ca="1">MAX(Order_quantity-C906,0)*Unit_refund</f>
        <v>250</v>
      </c>
      <c r="G906" s="18">
        <f t="shared" ca="1" si="27"/>
        <v>-250</v>
      </c>
      <c r="AA906" s="10"/>
    </row>
    <row r="907" spans="1:27" x14ac:dyDescent="0.45">
      <c r="A907" s="2">
        <v>887</v>
      </c>
      <c r="B907" s="17">
        <f t="shared" ca="1" si="26"/>
        <v>0.65985221101762015</v>
      </c>
      <c r="C907" s="2">
        <f ca="1">VLOOKUP(B907,LookupTable,2)</f>
        <v>200</v>
      </c>
      <c r="D907" s="11">
        <f ca="1">MIN(C907,Order_quantity)*Unit_price</f>
        <v>2000</v>
      </c>
      <c r="E907" s="11">
        <f>Order_quantity*Unit_cost</f>
        <v>1500</v>
      </c>
      <c r="F907" s="11">
        <f ca="1">MAX(Order_quantity-C907,0)*Unit_refund</f>
        <v>0</v>
      </c>
      <c r="G907" s="18">
        <f t="shared" ca="1" si="27"/>
        <v>500</v>
      </c>
      <c r="AA907" s="10"/>
    </row>
    <row r="908" spans="1:27" x14ac:dyDescent="0.45">
      <c r="A908" s="2">
        <v>888</v>
      </c>
      <c r="B908" s="17">
        <f t="shared" ca="1" si="26"/>
        <v>0.67617327743347988</v>
      </c>
      <c r="C908" s="2">
        <f ca="1">VLOOKUP(B908,LookupTable,2)</f>
        <v>200</v>
      </c>
      <c r="D908" s="11">
        <f ca="1">MIN(C908,Order_quantity)*Unit_price</f>
        <v>2000</v>
      </c>
      <c r="E908" s="11">
        <f>Order_quantity*Unit_cost</f>
        <v>1500</v>
      </c>
      <c r="F908" s="11">
        <f ca="1">MAX(Order_quantity-C908,0)*Unit_refund</f>
        <v>0</v>
      </c>
      <c r="G908" s="18">
        <f t="shared" ca="1" si="27"/>
        <v>500</v>
      </c>
      <c r="AA908" s="10"/>
    </row>
    <row r="909" spans="1:27" x14ac:dyDescent="0.45">
      <c r="A909" s="2">
        <v>889</v>
      </c>
      <c r="B909" s="17">
        <f t="shared" ca="1" si="26"/>
        <v>0.19486718588775609</v>
      </c>
      <c r="C909" s="2">
        <f ca="1">VLOOKUP(B909,LookupTable,2)</f>
        <v>100</v>
      </c>
      <c r="D909" s="11">
        <f ca="1">MIN(C909,Order_quantity)*Unit_price</f>
        <v>1000</v>
      </c>
      <c r="E909" s="11">
        <f>Order_quantity*Unit_cost</f>
        <v>1500</v>
      </c>
      <c r="F909" s="11">
        <f ca="1">MAX(Order_quantity-C909,0)*Unit_refund</f>
        <v>250</v>
      </c>
      <c r="G909" s="18">
        <f t="shared" ca="1" si="27"/>
        <v>-250</v>
      </c>
      <c r="AA909" s="10"/>
    </row>
    <row r="910" spans="1:27" x14ac:dyDescent="0.45">
      <c r="A910" s="2">
        <v>890</v>
      </c>
      <c r="B910" s="17">
        <f t="shared" ca="1" si="26"/>
        <v>0.44096327264184354</v>
      </c>
      <c r="C910" s="2">
        <f ca="1">VLOOKUP(B910,LookupTable,2)</f>
        <v>150</v>
      </c>
      <c r="D910" s="11">
        <f ca="1">MIN(C910,Order_quantity)*Unit_price</f>
        <v>1500</v>
      </c>
      <c r="E910" s="11">
        <f>Order_quantity*Unit_cost</f>
        <v>1500</v>
      </c>
      <c r="F910" s="11">
        <f ca="1">MAX(Order_quantity-C910,0)*Unit_refund</f>
        <v>125</v>
      </c>
      <c r="G910" s="18">
        <f t="shared" ca="1" si="27"/>
        <v>125</v>
      </c>
      <c r="AA910" s="10"/>
    </row>
    <row r="911" spans="1:27" x14ac:dyDescent="0.45">
      <c r="A911" s="2">
        <v>891</v>
      </c>
      <c r="B911" s="17">
        <f t="shared" ca="1" si="26"/>
        <v>0.71710705253283535</v>
      </c>
      <c r="C911" s="2">
        <f ca="1">VLOOKUP(B911,LookupTable,2)</f>
        <v>200</v>
      </c>
      <c r="D911" s="11">
        <f ca="1">MIN(C911,Order_quantity)*Unit_price</f>
        <v>2000</v>
      </c>
      <c r="E911" s="11">
        <f>Order_quantity*Unit_cost</f>
        <v>1500</v>
      </c>
      <c r="F911" s="11">
        <f ca="1">MAX(Order_quantity-C911,0)*Unit_refund</f>
        <v>0</v>
      </c>
      <c r="G911" s="18">
        <f t="shared" ca="1" si="27"/>
        <v>500</v>
      </c>
      <c r="AA911" s="10"/>
    </row>
    <row r="912" spans="1:27" x14ac:dyDescent="0.45">
      <c r="A912" s="2">
        <v>892</v>
      </c>
      <c r="B912" s="17">
        <f t="shared" ca="1" si="26"/>
        <v>6.2441504851933671E-2</v>
      </c>
      <c r="C912" s="2">
        <f ca="1">VLOOKUP(B912,LookupTable,2)</f>
        <v>100</v>
      </c>
      <c r="D912" s="11">
        <f ca="1">MIN(C912,Order_quantity)*Unit_price</f>
        <v>1000</v>
      </c>
      <c r="E912" s="11">
        <f>Order_quantity*Unit_cost</f>
        <v>1500</v>
      </c>
      <c r="F912" s="11">
        <f ca="1">MAX(Order_quantity-C912,0)*Unit_refund</f>
        <v>250</v>
      </c>
      <c r="G912" s="18">
        <f t="shared" ca="1" si="27"/>
        <v>-250</v>
      </c>
      <c r="AA912" s="10"/>
    </row>
    <row r="913" spans="1:27" x14ac:dyDescent="0.45">
      <c r="A913" s="2">
        <v>893</v>
      </c>
      <c r="B913" s="17">
        <f t="shared" ca="1" si="26"/>
        <v>0.20380603532786667</v>
      </c>
      <c r="C913" s="2">
        <f ca="1">VLOOKUP(B913,LookupTable,2)</f>
        <v>100</v>
      </c>
      <c r="D913" s="11">
        <f ca="1">MIN(C913,Order_quantity)*Unit_price</f>
        <v>1000</v>
      </c>
      <c r="E913" s="11">
        <f>Order_quantity*Unit_cost</f>
        <v>1500</v>
      </c>
      <c r="F913" s="11">
        <f ca="1">MAX(Order_quantity-C913,0)*Unit_refund</f>
        <v>250</v>
      </c>
      <c r="G913" s="18">
        <f t="shared" ca="1" si="27"/>
        <v>-250</v>
      </c>
      <c r="AA913" s="10"/>
    </row>
    <row r="914" spans="1:27" x14ac:dyDescent="0.45">
      <c r="A914" s="2">
        <v>894</v>
      </c>
      <c r="B914" s="17">
        <f t="shared" ca="1" si="26"/>
        <v>0.11429625016214562</v>
      </c>
      <c r="C914" s="2">
        <f ca="1">VLOOKUP(B914,LookupTable,2)</f>
        <v>100</v>
      </c>
      <c r="D914" s="11">
        <f ca="1">MIN(C914,Order_quantity)*Unit_price</f>
        <v>1000</v>
      </c>
      <c r="E914" s="11">
        <f>Order_quantity*Unit_cost</f>
        <v>1500</v>
      </c>
      <c r="F914" s="11">
        <f ca="1">MAX(Order_quantity-C914,0)*Unit_refund</f>
        <v>250</v>
      </c>
      <c r="G914" s="18">
        <f t="shared" ca="1" si="27"/>
        <v>-250</v>
      </c>
      <c r="AA914" s="10"/>
    </row>
    <row r="915" spans="1:27" x14ac:dyDescent="0.45">
      <c r="A915" s="2">
        <v>895</v>
      </c>
      <c r="B915" s="17">
        <f t="shared" ca="1" si="26"/>
        <v>0.51059512681930608</v>
      </c>
      <c r="C915" s="2">
        <f ca="1">VLOOKUP(B915,LookupTable,2)</f>
        <v>200</v>
      </c>
      <c r="D915" s="11">
        <f ca="1">MIN(C915,Order_quantity)*Unit_price</f>
        <v>2000</v>
      </c>
      <c r="E915" s="11">
        <f>Order_quantity*Unit_cost</f>
        <v>1500</v>
      </c>
      <c r="F915" s="11">
        <f ca="1">MAX(Order_quantity-C915,0)*Unit_refund</f>
        <v>0</v>
      </c>
      <c r="G915" s="18">
        <f t="shared" ca="1" si="27"/>
        <v>500</v>
      </c>
      <c r="AA915" s="10"/>
    </row>
    <row r="916" spans="1:27" x14ac:dyDescent="0.45">
      <c r="A916" s="2">
        <v>896</v>
      </c>
      <c r="B916" s="17">
        <f t="shared" ca="1" si="26"/>
        <v>0.94777826040909541</v>
      </c>
      <c r="C916" s="2">
        <f ca="1">VLOOKUP(B916,LookupTable,2)</f>
        <v>250</v>
      </c>
      <c r="D916" s="11">
        <f ca="1">MIN(C916,Order_quantity)*Unit_price</f>
        <v>2000</v>
      </c>
      <c r="E916" s="11">
        <f>Order_quantity*Unit_cost</f>
        <v>1500</v>
      </c>
      <c r="F916" s="11">
        <f ca="1">MAX(Order_quantity-C916,0)*Unit_refund</f>
        <v>0</v>
      </c>
      <c r="G916" s="18">
        <f t="shared" ca="1" si="27"/>
        <v>500</v>
      </c>
      <c r="AA916" s="10"/>
    </row>
    <row r="917" spans="1:27" x14ac:dyDescent="0.45">
      <c r="A917" s="2">
        <v>897</v>
      </c>
      <c r="B917" s="17">
        <f t="shared" ca="1" si="26"/>
        <v>1.382568006527618E-2</v>
      </c>
      <c r="C917" s="2">
        <f ca="1">VLOOKUP(B917,LookupTable,2)</f>
        <v>100</v>
      </c>
      <c r="D917" s="11">
        <f ca="1">MIN(C917,Order_quantity)*Unit_price</f>
        <v>1000</v>
      </c>
      <c r="E917" s="11">
        <f>Order_quantity*Unit_cost</f>
        <v>1500</v>
      </c>
      <c r="F917" s="11">
        <f ca="1">MAX(Order_quantity-C917,0)*Unit_refund</f>
        <v>250</v>
      </c>
      <c r="G917" s="18">
        <f t="shared" ca="1" si="27"/>
        <v>-250</v>
      </c>
      <c r="AA917" s="10"/>
    </row>
    <row r="918" spans="1:27" x14ac:dyDescent="0.45">
      <c r="A918" s="2">
        <v>898</v>
      </c>
      <c r="B918" s="17">
        <f t="shared" ref="B918:B981" ca="1" si="28">RAND()</f>
        <v>0.73803383531072875</v>
      </c>
      <c r="C918" s="2">
        <f ca="1">VLOOKUP(B918,LookupTable,2)</f>
        <v>200</v>
      </c>
      <c r="D918" s="11">
        <f ca="1">MIN(C918,Order_quantity)*Unit_price</f>
        <v>2000</v>
      </c>
      <c r="E918" s="11">
        <f>Order_quantity*Unit_cost</f>
        <v>1500</v>
      </c>
      <c r="F918" s="11">
        <f ca="1">MAX(Order_quantity-C918,0)*Unit_refund</f>
        <v>0</v>
      </c>
      <c r="G918" s="18">
        <f t="shared" ref="G918:G981" ca="1" si="29">D918-E918+F918</f>
        <v>500</v>
      </c>
      <c r="AA918" s="10"/>
    </row>
    <row r="919" spans="1:27" x14ac:dyDescent="0.45">
      <c r="A919" s="2">
        <v>899</v>
      </c>
      <c r="B919" s="17">
        <f t="shared" ca="1" si="28"/>
        <v>0.22758671780771167</v>
      </c>
      <c r="C919" s="2">
        <f ca="1">VLOOKUP(B919,LookupTable,2)</f>
        <v>100</v>
      </c>
      <c r="D919" s="11">
        <f ca="1">MIN(C919,Order_quantity)*Unit_price</f>
        <v>1000</v>
      </c>
      <c r="E919" s="11">
        <f>Order_quantity*Unit_cost</f>
        <v>1500</v>
      </c>
      <c r="F919" s="11">
        <f ca="1">MAX(Order_quantity-C919,0)*Unit_refund</f>
        <v>250</v>
      </c>
      <c r="G919" s="18">
        <f t="shared" ca="1" si="29"/>
        <v>-250</v>
      </c>
      <c r="AA919" s="10"/>
    </row>
    <row r="920" spans="1:27" x14ac:dyDescent="0.45">
      <c r="A920" s="2">
        <v>900</v>
      </c>
      <c r="B920" s="17">
        <f t="shared" ca="1" si="28"/>
        <v>0.83104608233656407</v>
      </c>
      <c r="C920" s="2">
        <f ca="1">VLOOKUP(B920,LookupTable,2)</f>
        <v>250</v>
      </c>
      <c r="D920" s="11">
        <f ca="1">MIN(C920,Order_quantity)*Unit_price</f>
        <v>2000</v>
      </c>
      <c r="E920" s="11">
        <f>Order_quantity*Unit_cost</f>
        <v>1500</v>
      </c>
      <c r="F920" s="11">
        <f ca="1">MAX(Order_quantity-C920,0)*Unit_refund</f>
        <v>0</v>
      </c>
      <c r="G920" s="18">
        <f t="shared" ca="1" si="29"/>
        <v>500</v>
      </c>
      <c r="AA920" s="10"/>
    </row>
    <row r="921" spans="1:27" x14ac:dyDescent="0.45">
      <c r="A921" s="2">
        <v>901</v>
      </c>
      <c r="B921" s="17">
        <f t="shared" ca="1" si="28"/>
        <v>0.44505192967625262</v>
      </c>
      <c r="C921" s="2">
        <f ca="1">VLOOKUP(B921,LookupTable,2)</f>
        <v>150</v>
      </c>
      <c r="D921" s="11">
        <f ca="1">MIN(C921,Order_quantity)*Unit_price</f>
        <v>1500</v>
      </c>
      <c r="E921" s="11">
        <f>Order_quantity*Unit_cost</f>
        <v>1500</v>
      </c>
      <c r="F921" s="11">
        <f ca="1">MAX(Order_quantity-C921,0)*Unit_refund</f>
        <v>125</v>
      </c>
      <c r="G921" s="18">
        <f t="shared" ca="1" si="29"/>
        <v>125</v>
      </c>
      <c r="AA921" s="10"/>
    </row>
    <row r="922" spans="1:27" x14ac:dyDescent="0.45">
      <c r="A922" s="2">
        <v>902</v>
      </c>
      <c r="B922" s="17">
        <f t="shared" ca="1" si="28"/>
        <v>0.22017703250390808</v>
      </c>
      <c r="C922" s="2">
        <f ca="1">VLOOKUP(B922,LookupTable,2)</f>
        <v>100</v>
      </c>
      <c r="D922" s="11">
        <f ca="1">MIN(C922,Order_quantity)*Unit_price</f>
        <v>1000</v>
      </c>
      <c r="E922" s="11">
        <f>Order_quantity*Unit_cost</f>
        <v>1500</v>
      </c>
      <c r="F922" s="11">
        <f ca="1">MAX(Order_quantity-C922,0)*Unit_refund</f>
        <v>250</v>
      </c>
      <c r="G922" s="18">
        <f t="shared" ca="1" si="29"/>
        <v>-250</v>
      </c>
      <c r="AA922" s="10"/>
    </row>
    <row r="923" spans="1:27" x14ac:dyDescent="0.45">
      <c r="A923" s="2">
        <v>903</v>
      </c>
      <c r="B923" s="17">
        <f t="shared" ca="1" si="28"/>
        <v>0.92213358926189215</v>
      </c>
      <c r="C923" s="2">
        <f ca="1">VLOOKUP(B923,LookupTable,2)</f>
        <v>250</v>
      </c>
      <c r="D923" s="11">
        <f ca="1">MIN(C923,Order_quantity)*Unit_price</f>
        <v>2000</v>
      </c>
      <c r="E923" s="11">
        <f>Order_quantity*Unit_cost</f>
        <v>1500</v>
      </c>
      <c r="F923" s="11">
        <f ca="1">MAX(Order_quantity-C923,0)*Unit_refund</f>
        <v>0</v>
      </c>
      <c r="G923" s="18">
        <f t="shared" ca="1" si="29"/>
        <v>500</v>
      </c>
      <c r="AA923" s="10"/>
    </row>
    <row r="924" spans="1:27" x14ac:dyDescent="0.45">
      <c r="A924" s="2">
        <v>904</v>
      </c>
      <c r="B924" s="17">
        <f t="shared" ca="1" si="28"/>
        <v>0.89926390282645463</v>
      </c>
      <c r="C924" s="2">
        <f ca="1">VLOOKUP(B924,LookupTable,2)</f>
        <v>250</v>
      </c>
      <c r="D924" s="11">
        <f ca="1">MIN(C924,Order_quantity)*Unit_price</f>
        <v>2000</v>
      </c>
      <c r="E924" s="11">
        <f>Order_quantity*Unit_cost</f>
        <v>1500</v>
      </c>
      <c r="F924" s="11">
        <f ca="1">MAX(Order_quantity-C924,0)*Unit_refund</f>
        <v>0</v>
      </c>
      <c r="G924" s="18">
        <f t="shared" ca="1" si="29"/>
        <v>500</v>
      </c>
      <c r="AA924" s="10"/>
    </row>
    <row r="925" spans="1:27" x14ac:dyDescent="0.45">
      <c r="A925" s="2">
        <v>905</v>
      </c>
      <c r="B925" s="17">
        <f t="shared" ca="1" si="28"/>
        <v>0.19455416662150515</v>
      </c>
      <c r="C925" s="2">
        <f ca="1">VLOOKUP(B925,LookupTable,2)</f>
        <v>100</v>
      </c>
      <c r="D925" s="11">
        <f ca="1">MIN(C925,Order_quantity)*Unit_price</f>
        <v>1000</v>
      </c>
      <c r="E925" s="11">
        <f>Order_quantity*Unit_cost</f>
        <v>1500</v>
      </c>
      <c r="F925" s="11">
        <f ca="1">MAX(Order_quantity-C925,0)*Unit_refund</f>
        <v>250</v>
      </c>
      <c r="G925" s="18">
        <f t="shared" ca="1" si="29"/>
        <v>-250</v>
      </c>
      <c r="AA925" s="10"/>
    </row>
    <row r="926" spans="1:27" x14ac:dyDescent="0.45">
      <c r="A926" s="2">
        <v>906</v>
      </c>
      <c r="B926" s="17">
        <f t="shared" ca="1" si="28"/>
        <v>0.19709387684296187</v>
      </c>
      <c r="C926" s="2">
        <f ca="1">VLOOKUP(B926,LookupTable,2)</f>
        <v>100</v>
      </c>
      <c r="D926" s="11">
        <f ca="1">MIN(C926,Order_quantity)*Unit_price</f>
        <v>1000</v>
      </c>
      <c r="E926" s="11">
        <f>Order_quantity*Unit_cost</f>
        <v>1500</v>
      </c>
      <c r="F926" s="11">
        <f ca="1">MAX(Order_quantity-C926,0)*Unit_refund</f>
        <v>250</v>
      </c>
      <c r="G926" s="18">
        <f t="shared" ca="1" si="29"/>
        <v>-250</v>
      </c>
      <c r="AA926" s="10"/>
    </row>
    <row r="927" spans="1:27" x14ac:dyDescent="0.45">
      <c r="A927" s="2">
        <v>907</v>
      </c>
      <c r="B927" s="17">
        <f t="shared" ca="1" si="28"/>
        <v>0.40863381952868838</v>
      </c>
      <c r="C927" s="2">
        <f ca="1">VLOOKUP(B927,LookupTable,2)</f>
        <v>150</v>
      </c>
      <c r="D927" s="11">
        <f ca="1">MIN(C927,Order_quantity)*Unit_price</f>
        <v>1500</v>
      </c>
      <c r="E927" s="11">
        <f>Order_quantity*Unit_cost</f>
        <v>1500</v>
      </c>
      <c r="F927" s="11">
        <f ca="1">MAX(Order_quantity-C927,0)*Unit_refund</f>
        <v>125</v>
      </c>
      <c r="G927" s="18">
        <f t="shared" ca="1" si="29"/>
        <v>125</v>
      </c>
      <c r="AA927" s="10"/>
    </row>
    <row r="928" spans="1:27" x14ac:dyDescent="0.45">
      <c r="A928" s="2">
        <v>908</v>
      </c>
      <c r="B928" s="17">
        <f t="shared" ca="1" si="28"/>
        <v>0.65383347040015471</v>
      </c>
      <c r="C928" s="2">
        <f ca="1">VLOOKUP(B928,LookupTable,2)</f>
        <v>200</v>
      </c>
      <c r="D928" s="11">
        <f ca="1">MIN(C928,Order_quantity)*Unit_price</f>
        <v>2000</v>
      </c>
      <c r="E928" s="11">
        <f>Order_quantity*Unit_cost</f>
        <v>1500</v>
      </c>
      <c r="F928" s="11">
        <f ca="1">MAX(Order_quantity-C928,0)*Unit_refund</f>
        <v>0</v>
      </c>
      <c r="G928" s="18">
        <f t="shared" ca="1" si="29"/>
        <v>500</v>
      </c>
      <c r="AA928" s="10"/>
    </row>
    <row r="929" spans="1:27" x14ac:dyDescent="0.45">
      <c r="A929" s="2">
        <v>909</v>
      </c>
      <c r="B929" s="17">
        <f t="shared" ca="1" si="28"/>
        <v>0.55540274815082713</v>
      </c>
      <c r="C929" s="2">
        <f ca="1">VLOOKUP(B929,LookupTable,2)</f>
        <v>200</v>
      </c>
      <c r="D929" s="11">
        <f ca="1">MIN(C929,Order_quantity)*Unit_price</f>
        <v>2000</v>
      </c>
      <c r="E929" s="11">
        <f>Order_quantity*Unit_cost</f>
        <v>1500</v>
      </c>
      <c r="F929" s="11">
        <f ca="1">MAX(Order_quantity-C929,0)*Unit_refund</f>
        <v>0</v>
      </c>
      <c r="G929" s="18">
        <f t="shared" ca="1" si="29"/>
        <v>500</v>
      </c>
      <c r="AA929" s="10"/>
    </row>
    <row r="930" spans="1:27" x14ac:dyDescent="0.45">
      <c r="A930" s="2">
        <v>910</v>
      </c>
      <c r="B930" s="17">
        <f t="shared" ca="1" si="28"/>
        <v>0.28808425523519521</v>
      </c>
      <c r="C930" s="2">
        <f ca="1">VLOOKUP(B930,LookupTable,2)</f>
        <v>100</v>
      </c>
      <c r="D930" s="11">
        <f ca="1">MIN(C930,Order_quantity)*Unit_price</f>
        <v>1000</v>
      </c>
      <c r="E930" s="11">
        <f>Order_quantity*Unit_cost</f>
        <v>1500</v>
      </c>
      <c r="F930" s="11">
        <f ca="1">MAX(Order_quantity-C930,0)*Unit_refund</f>
        <v>250</v>
      </c>
      <c r="G930" s="18">
        <f t="shared" ca="1" si="29"/>
        <v>-250</v>
      </c>
      <c r="AA930" s="10"/>
    </row>
    <row r="931" spans="1:27" x14ac:dyDescent="0.45">
      <c r="A931" s="2">
        <v>911</v>
      </c>
      <c r="B931" s="17">
        <f t="shared" ca="1" si="28"/>
        <v>0.63334023381584093</v>
      </c>
      <c r="C931" s="2">
        <f ca="1">VLOOKUP(B931,LookupTable,2)</f>
        <v>200</v>
      </c>
      <c r="D931" s="11">
        <f ca="1">MIN(C931,Order_quantity)*Unit_price</f>
        <v>2000</v>
      </c>
      <c r="E931" s="11">
        <f>Order_quantity*Unit_cost</f>
        <v>1500</v>
      </c>
      <c r="F931" s="11">
        <f ca="1">MAX(Order_quantity-C931,0)*Unit_refund</f>
        <v>0</v>
      </c>
      <c r="G931" s="18">
        <f t="shared" ca="1" si="29"/>
        <v>500</v>
      </c>
      <c r="AA931" s="10"/>
    </row>
    <row r="932" spans="1:27" x14ac:dyDescent="0.45">
      <c r="A932" s="2">
        <v>912</v>
      </c>
      <c r="B932" s="17">
        <f t="shared" ca="1" si="28"/>
        <v>0.26216511105118745</v>
      </c>
      <c r="C932" s="2">
        <f ca="1">VLOOKUP(B932,LookupTable,2)</f>
        <v>100</v>
      </c>
      <c r="D932" s="11">
        <f ca="1">MIN(C932,Order_quantity)*Unit_price</f>
        <v>1000</v>
      </c>
      <c r="E932" s="11">
        <f>Order_quantity*Unit_cost</f>
        <v>1500</v>
      </c>
      <c r="F932" s="11">
        <f ca="1">MAX(Order_quantity-C932,0)*Unit_refund</f>
        <v>250</v>
      </c>
      <c r="G932" s="18">
        <f t="shared" ca="1" si="29"/>
        <v>-250</v>
      </c>
      <c r="AA932" s="10"/>
    </row>
    <row r="933" spans="1:27" x14ac:dyDescent="0.45">
      <c r="A933" s="2">
        <v>913</v>
      </c>
      <c r="B933" s="17">
        <f t="shared" ca="1" si="28"/>
        <v>0.45630804864395913</v>
      </c>
      <c r="C933" s="2">
        <f ca="1">VLOOKUP(B933,LookupTable,2)</f>
        <v>150</v>
      </c>
      <c r="D933" s="11">
        <f ca="1">MIN(C933,Order_quantity)*Unit_price</f>
        <v>1500</v>
      </c>
      <c r="E933" s="11">
        <f>Order_quantity*Unit_cost</f>
        <v>1500</v>
      </c>
      <c r="F933" s="11">
        <f ca="1">MAX(Order_quantity-C933,0)*Unit_refund</f>
        <v>125</v>
      </c>
      <c r="G933" s="18">
        <f t="shared" ca="1" si="29"/>
        <v>125</v>
      </c>
      <c r="AA933" s="10"/>
    </row>
    <row r="934" spans="1:27" x14ac:dyDescent="0.45">
      <c r="A934" s="2">
        <v>914</v>
      </c>
      <c r="B934" s="17">
        <f t="shared" ca="1" si="28"/>
        <v>0.97009014866345677</v>
      </c>
      <c r="C934" s="2">
        <f ca="1">VLOOKUP(B934,LookupTable,2)</f>
        <v>300</v>
      </c>
      <c r="D934" s="11">
        <f ca="1">MIN(C934,Order_quantity)*Unit_price</f>
        <v>2000</v>
      </c>
      <c r="E934" s="11">
        <f>Order_quantity*Unit_cost</f>
        <v>1500</v>
      </c>
      <c r="F934" s="11">
        <f ca="1">MAX(Order_quantity-C934,0)*Unit_refund</f>
        <v>0</v>
      </c>
      <c r="G934" s="18">
        <f t="shared" ca="1" si="29"/>
        <v>500</v>
      </c>
      <c r="AA934" s="10"/>
    </row>
    <row r="935" spans="1:27" x14ac:dyDescent="0.45">
      <c r="A935" s="2">
        <v>915</v>
      </c>
      <c r="B935" s="17">
        <f t="shared" ca="1" si="28"/>
        <v>0.42658340938074302</v>
      </c>
      <c r="C935" s="2">
        <f ca="1">VLOOKUP(B935,LookupTable,2)</f>
        <v>150</v>
      </c>
      <c r="D935" s="11">
        <f ca="1">MIN(C935,Order_quantity)*Unit_price</f>
        <v>1500</v>
      </c>
      <c r="E935" s="11">
        <f>Order_quantity*Unit_cost</f>
        <v>1500</v>
      </c>
      <c r="F935" s="11">
        <f ca="1">MAX(Order_quantity-C935,0)*Unit_refund</f>
        <v>125</v>
      </c>
      <c r="G935" s="18">
        <f t="shared" ca="1" si="29"/>
        <v>125</v>
      </c>
      <c r="AA935" s="10"/>
    </row>
    <row r="936" spans="1:27" x14ac:dyDescent="0.45">
      <c r="A936" s="2">
        <v>916</v>
      </c>
      <c r="B936" s="17">
        <f t="shared" ca="1" si="28"/>
        <v>2.8785292087010306E-2</v>
      </c>
      <c r="C936" s="2">
        <f ca="1">VLOOKUP(B936,LookupTable,2)</f>
        <v>100</v>
      </c>
      <c r="D936" s="11">
        <f ca="1">MIN(C936,Order_quantity)*Unit_price</f>
        <v>1000</v>
      </c>
      <c r="E936" s="11">
        <f>Order_quantity*Unit_cost</f>
        <v>1500</v>
      </c>
      <c r="F936" s="11">
        <f ca="1">MAX(Order_quantity-C936,0)*Unit_refund</f>
        <v>250</v>
      </c>
      <c r="G936" s="18">
        <f t="shared" ca="1" si="29"/>
        <v>-250</v>
      </c>
      <c r="AA936" s="10"/>
    </row>
    <row r="937" spans="1:27" x14ac:dyDescent="0.45">
      <c r="A937" s="2">
        <v>917</v>
      </c>
      <c r="B937" s="17">
        <f t="shared" ca="1" si="28"/>
        <v>0.82968333631776103</v>
      </c>
      <c r="C937" s="2">
        <f ca="1">VLOOKUP(B937,LookupTable,2)</f>
        <v>250</v>
      </c>
      <c r="D937" s="11">
        <f ca="1">MIN(C937,Order_quantity)*Unit_price</f>
        <v>2000</v>
      </c>
      <c r="E937" s="11">
        <f>Order_quantity*Unit_cost</f>
        <v>1500</v>
      </c>
      <c r="F937" s="11">
        <f ca="1">MAX(Order_quantity-C937,0)*Unit_refund</f>
        <v>0</v>
      </c>
      <c r="G937" s="18">
        <f t="shared" ca="1" si="29"/>
        <v>500</v>
      </c>
      <c r="AA937" s="10"/>
    </row>
    <row r="938" spans="1:27" x14ac:dyDescent="0.45">
      <c r="A938" s="2">
        <v>918</v>
      </c>
      <c r="B938" s="17">
        <f t="shared" ca="1" si="28"/>
        <v>0.55022708587028146</v>
      </c>
      <c r="C938" s="2">
        <f ca="1">VLOOKUP(B938,LookupTable,2)</f>
        <v>200</v>
      </c>
      <c r="D938" s="11">
        <f ca="1">MIN(C938,Order_quantity)*Unit_price</f>
        <v>2000</v>
      </c>
      <c r="E938" s="11">
        <f>Order_quantity*Unit_cost</f>
        <v>1500</v>
      </c>
      <c r="F938" s="11">
        <f ca="1">MAX(Order_quantity-C938,0)*Unit_refund</f>
        <v>0</v>
      </c>
      <c r="G938" s="18">
        <f t="shared" ca="1" si="29"/>
        <v>500</v>
      </c>
      <c r="AA938" s="10"/>
    </row>
    <row r="939" spans="1:27" x14ac:dyDescent="0.45">
      <c r="A939" s="2">
        <v>919</v>
      </c>
      <c r="B939" s="17">
        <f t="shared" ca="1" si="28"/>
        <v>0.1284253486830601</v>
      </c>
      <c r="C939" s="2">
        <f ca="1">VLOOKUP(B939,LookupTable,2)</f>
        <v>100</v>
      </c>
      <c r="D939" s="11">
        <f ca="1">MIN(C939,Order_quantity)*Unit_price</f>
        <v>1000</v>
      </c>
      <c r="E939" s="11">
        <f>Order_quantity*Unit_cost</f>
        <v>1500</v>
      </c>
      <c r="F939" s="11">
        <f ca="1">MAX(Order_quantity-C939,0)*Unit_refund</f>
        <v>250</v>
      </c>
      <c r="G939" s="18">
        <f t="shared" ca="1" si="29"/>
        <v>-250</v>
      </c>
      <c r="AA939" s="10"/>
    </row>
    <row r="940" spans="1:27" x14ac:dyDescent="0.45">
      <c r="A940" s="2">
        <v>920</v>
      </c>
      <c r="B940" s="17">
        <f t="shared" ca="1" si="28"/>
        <v>0.6075789225022904</v>
      </c>
      <c r="C940" s="2">
        <f ca="1">VLOOKUP(B940,LookupTable,2)</f>
        <v>200</v>
      </c>
      <c r="D940" s="11">
        <f ca="1">MIN(C940,Order_quantity)*Unit_price</f>
        <v>2000</v>
      </c>
      <c r="E940" s="11">
        <f>Order_quantity*Unit_cost</f>
        <v>1500</v>
      </c>
      <c r="F940" s="11">
        <f ca="1">MAX(Order_quantity-C940,0)*Unit_refund</f>
        <v>0</v>
      </c>
      <c r="G940" s="18">
        <f t="shared" ca="1" si="29"/>
        <v>500</v>
      </c>
      <c r="AA940" s="10"/>
    </row>
    <row r="941" spans="1:27" x14ac:dyDescent="0.45">
      <c r="A941" s="2">
        <v>921</v>
      </c>
      <c r="B941" s="17">
        <f t="shared" ca="1" si="28"/>
        <v>1.4940875939597476E-3</v>
      </c>
      <c r="C941" s="2">
        <f ca="1">VLOOKUP(B941,LookupTable,2)</f>
        <v>100</v>
      </c>
      <c r="D941" s="11">
        <f ca="1">MIN(C941,Order_quantity)*Unit_price</f>
        <v>1000</v>
      </c>
      <c r="E941" s="11">
        <f>Order_quantity*Unit_cost</f>
        <v>1500</v>
      </c>
      <c r="F941" s="11">
        <f ca="1">MAX(Order_quantity-C941,0)*Unit_refund</f>
        <v>250</v>
      </c>
      <c r="G941" s="18">
        <f t="shared" ca="1" si="29"/>
        <v>-250</v>
      </c>
      <c r="AA941" s="10"/>
    </row>
    <row r="942" spans="1:27" x14ac:dyDescent="0.45">
      <c r="A942" s="2">
        <v>922</v>
      </c>
      <c r="B942" s="17">
        <f t="shared" ca="1" si="28"/>
        <v>0.39614771461520659</v>
      </c>
      <c r="C942" s="2">
        <f ca="1">VLOOKUP(B942,LookupTable,2)</f>
        <v>150</v>
      </c>
      <c r="D942" s="11">
        <f ca="1">MIN(C942,Order_quantity)*Unit_price</f>
        <v>1500</v>
      </c>
      <c r="E942" s="11">
        <f>Order_quantity*Unit_cost</f>
        <v>1500</v>
      </c>
      <c r="F942" s="11">
        <f ca="1">MAX(Order_quantity-C942,0)*Unit_refund</f>
        <v>125</v>
      </c>
      <c r="G942" s="18">
        <f t="shared" ca="1" si="29"/>
        <v>125</v>
      </c>
      <c r="AA942" s="10"/>
    </row>
    <row r="943" spans="1:27" x14ac:dyDescent="0.45">
      <c r="A943" s="2">
        <v>923</v>
      </c>
      <c r="B943" s="17">
        <f t="shared" ca="1" si="28"/>
        <v>4.5005907146138613E-2</v>
      </c>
      <c r="C943" s="2">
        <f ca="1">VLOOKUP(B943,LookupTable,2)</f>
        <v>100</v>
      </c>
      <c r="D943" s="11">
        <f ca="1">MIN(C943,Order_quantity)*Unit_price</f>
        <v>1000</v>
      </c>
      <c r="E943" s="11">
        <f>Order_quantity*Unit_cost</f>
        <v>1500</v>
      </c>
      <c r="F943" s="11">
        <f ca="1">MAX(Order_quantity-C943,0)*Unit_refund</f>
        <v>250</v>
      </c>
      <c r="G943" s="18">
        <f t="shared" ca="1" si="29"/>
        <v>-250</v>
      </c>
      <c r="AA943" s="10"/>
    </row>
    <row r="944" spans="1:27" x14ac:dyDescent="0.45">
      <c r="A944" s="2">
        <v>924</v>
      </c>
      <c r="B944" s="17">
        <f t="shared" ca="1" si="28"/>
        <v>9.521736786239865E-2</v>
      </c>
      <c r="C944" s="2">
        <f ca="1">VLOOKUP(B944,LookupTable,2)</f>
        <v>100</v>
      </c>
      <c r="D944" s="11">
        <f ca="1">MIN(C944,Order_quantity)*Unit_price</f>
        <v>1000</v>
      </c>
      <c r="E944" s="11">
        <f>Order_quantity*Unit_cost</f>
        <v>1500</v>
      </c>
      <c r="F944" s="11">
        <f ca="1">MAX(Order_quantity-C944,0)*Unit_refund</f>
        <v>250</v>
      </c>
      <c r="G944" s="18">
        <f t="shared" ca="1" si="29"/>
        <v>-250</v>
      </c>
      <c r="AA944" s="10"/>
    </row>
    <row r="945" spans="1:27" x14ac:dyDescent="0.45">
      <c r="A945" s="2">
        <v>925</v>
      </c>
      <c r="B945" s="17">
        <f t="shared" ca="1" si="28"/>
        <v>0.99958018751191491</v>
      </c>
      <c r="C945" s="2">
        <f ca="1">VLOOKUP(B945,LookupTable,2)</f>
        <v>300</v>
      </c>
      <c r="D945" s="11">
        <f ca="1">MIN(C945,Order_quantity)*Unit_price</f>
        <v>2000</v>
      </c>
      <c r="E945" s="11">
        <f>Order_quantity*Unit_cost</f>
        <v>1500</v>
      </c>
      <c r="F945" s="11">
        <f ca="1">MAX(Order_quantity-C945,0)*Unit_refund</f>
        <v>0</v>
      </c>
      <c r="G945" s="18">
        <f t="shared" ca="1" si="29"/>
        <v>500</v>
      </c>
      <c r="AA945" s="10"/>
    </row>
    <row r="946" spans="1:27" x14ac:dyDescent="0.45">
      <c r="A946" s="2">
        <v>926</v>
      </c>
      <c r="B946" s="17">
        <f t="shared" ca="1" si="28"/>
        <v>0.25692804426623994</v>
      </c>
      <c r="C946" s="2">
        <f ca="1">VLOOKUP(B946,LookupTable,2)</f>
        <v>100</v>
      </c>
      <c r="D946" s="11">
        <f ca="1">MIN(C946,Order_quantity)*Unit_price</f>
        <v>1000</v>
      </c>
      <c r="E946" s="11">
        <f>Order_quantity*Unit_cost</f>
        <v>1500</v>
      </c>
      <c r="F946" s="11">
        <f ca="1">MAX(Order_quantity-C946,0)*Unit_refund</f>
        <v>250</v>
      </c>
      <c r="G946" s="18">
        <f t="shared" ca="1" si="29"/>
        <v>-250</v>
      </c>
      <c r="AA946" s="10"/>
    </row>
    <row r="947" spans="1:27" x14ac:dyDescent="0.45">
      <c r="A947" s="2">
        <v>927</v>
      </c>
      <c r="B947" s="17">
        <f t="shared" ca="1" si="28"/>
        <v>0.40524738837375562</v>
      </c>
      <c r="C947" s="2">
        <f ca="1">VLOOKUP(B947,LookupTable,2)</f>
        <v>150</v>
      </c>
      <c r="D947" s="11">
        <f ca="1">MIN(C947,Order_quantity)*Unit_price</f>
        <v>1500</v>
      </c>
      <c r="E947" s="11">
        <f>Order_quantity*Unit_cost</f>
        <v>1500</v>
      </c>
      <c r="F947" s="11">
        <f ca="1">MAX(Order_quantity-C947,0)*Unit_refund</f>
        <v>125</v>
      </c>
      <c r="G947" s="18">
        <f t="shared" ca="1" si="29"/>
        <v>125</v>
      </c>
      <c r="AA947" s="10"/>
    </row>
    <row r="948" spans="1:27" x14ac:dyDescent="0.45">
      <c r="A948" s="2">
        <v>928</v>
      </c>
      <c r="B948" s="17">
        <f t="shared" ca="1" si="28"/>
        <v>0.66732249051969228</v>
      </c>
      <c r="C948" s="2">
        <f ca="1">VLOOKUP(B948,LookupTable,2)</f>
        <v>200</v>
      </c>
      <c r="D948" s="11">
        <f ca="1">MIN(C948,Order_quantity)*Unit_price</f>
        <v>2000</v>
      </c>
      <c r="E948" s="11">
        <f>Order_quantity*Unit_cost</f>
        <v>1500</v>
      </c>
      <c r="F948" s="11">
        <f ca="1">MAX(Order_quantity-C948,0)*Unit_refund</f>
        <v>0</v>
      </c>
      <c r="G948" s="18">
        <f t="shared" ca="1" si="29"/>
        <v>500</v>
      </c>
      <c r="AA948" s="10"/>
    </row>
    <row r="949" spans="1:27" x14ac:dyDescent="0.45">
      <c r="A949" s="2">
        <v>929</v>
      </c>
      <c r="B949" s="17">
        <f t="shared" ca="1" si="28"/>
        <v>0.47715490938700988</v>
      </c>
      <c r="C949" s="2">
        <f ca="1">VLOOKUP(B949,LookupTable,2)</f>
        <v>150</v>
      </c>
      <c r="D949" s="11">
        <f ca="1">MIN(C949,Order_quantity)*Unit_price</f>
        <v>1500</v>
      </c>
      <c r="E949" s="11">
        <f>Order_quantity*Unit_cost</f>
        <v>1500</v>
      </c>
      <c r="F949" s="11">
        <f ca="1">MAX(Order_quantity-C949,0)*Unit_refund</f>
        <v>125</v>
      </c>
      <c r="G949" s="18">
        <f t="shared" ca="1" si="29"/>
        <v>125</v>
      </c>
      <c r="AA949" s="10"/>
    </row>
    <row r="950" spans="1:27" x14ac:dyDescent="0.45">
      <c r="A950" s="2">
        <v>930</v>
      </c>
      <c r="B950" s="17">
        <f t="shared" ca="1" si="28"/>
        <v>0.98160815275199664</v>
      </c>
      <c r="C950" s="2">
        <f ca="1">VLOOKUP(B950,LookupTable,2)</f>
        <v>300</v>
      </c>
      <c r="D950" s="11">
        <f ca="1">MIN(C950,Order_quantity)*Unit_price</f>
        <v>2000</v>
      </c>
      <c r="E950" s="11">
        <f>Order_quantity*Unit_cost</f>
        <v>1500</v>
      </c>
      <c r="F950" s="11">
        <f ca="1">MAX(Order_quantity-C950,0)*Unit_refund</f>
        <v>0</v>
      </c>
      <c r="G950" s="18">
        <f t="shared" ca="1" si="29"/>
        <v>500</v>
      </c>
      <c r="AA950" s="10"/>
    </row>
    <row r="951" spans="1:27" x14ac:dyDescent="0.45">
      <c r="A951" s="2">
        <v>931</v>
      </c>
      <c r="B951" s="17">
        <f t="shared" ca="1" si="28"/>
        <v>4.3241390131024349E-2</v>
      </c>
      <c r="C951" s="2">
        <f ca="1">VLOOKUP(B951,LookupTable,2)</f>
        <v>100</v>
      </c>
      <c r="D951" s="11">
        <f ca="1">MIN(C951,Order_quantity)*Unit_price</f>
        <v>1000</v>
      </c>
      <c r="E951" s="11">
        <f>Order_quantity*Unit_cost</f>
        <v>1500</v>
      </c>
      <c r="F951" s="11">
        <f ca="1">MAX(Order_quantity-C951,0)*Unit_refund</f>
        <v>250</v>
      </c>
      <c r="G951" s="18">
        <f t="shared" ca="1" si="29"/>
        <v>-250</v>
      </c>
      <c r="AA951" s="10"/>
    </row>
    <row r="952" spans="1:27" x14ac:dyDescent="0.45">
      <c r="A952" s="2">
        <v>932</v>
      </c>
      <c r="B952" s="17">
        <f t="shared" ca="1" si="28"/>
        <v>0.84361681492862584</v>
      </c>
      <c r="C952" s="2">
        <f ca="1">VLOOKUP(B952,LookupTable,2)</f>
        <v>250</v>
      </c>
      <c r="D952" s="11">
        <f ca="1">MIN(C952,Order_quantity)*Unit_price</f>
        <v>2000</v>
      </c>
      <c r="E952" s="11">
        <f>Order_quantity*Unit_cost</f>
        <v>1500</v>
      </c>
      <c r="F952" s="11">
        <f ca="1">MAX(Order_quantity-C952,0)*Unit_refund</f>
        <v>0</v>
      </c>
      <c r="G952" s="18">
        <f t="shared" ca="1" si="29"/>
        <v>500</v>
      </c>
      <c r="AA952" s="10"/>
    </row>
    <row r="953" spans="1:27" x14ac:dyDescent="0.45">
      <c r="A953" s="2">
        <v>933</v>
      </c>
      <c r="B953" s="17">
        <f t="shared" ca="1" si="28"/>
        <v>0.59295810226198054</v>
      </c>
      <c r="C953" s="2">
        <f ca="1">VLOOKUP(B953,LookupTable,2)</f>
        <v>200</v>
      </c>
      <c r="D953" s="11">
        <f ca="1">MIN(C953,Order_quantity)*Unit_price</f>
        <v>2000</v>
      </c>
      <c r="E953" s="11">
        <f>Order_quantity*Unit_cost</f>
        <v>1500</v>
      </c>
      <c r="F953" s="11">
        <f ca="1">MAX(Order_quantity-C953,0)*Unit_refund</f>
        <v>0</v>
      </c>
      <c r="G953" s="18">
        <f t="shared" ca="1" si="29"/>
        <v>500</v>
      </c>
      <c r="AA953" s="10"/>
    </row>
    <row r="954" spans="1:27" x14ac:dyDescent="0.45">
      <c r="A954" s="2">
        <v>934</v>
      </c>
      <c r="B954" s="17">
        <f t="shared" ca="1" si="28"/>
        <v>0.47519217146141179</v>
      </c>
      <c r="C954" s="2">
        <f ca="1">VLOOKUP(B954,LookupTable,2)</f>
        <v>150</v>
      </c>
      <c r="D954" s="11">
        <f ca="1">MIN(C954,Order_quantity)*Unit_price</f>
        <v>1500</v>
      </c>
      <c r="E954" s="11">
        <f>Order_quantity*Unit_cost</f>
        <v>1500</v>
      </c>
      <c r="F954" s="11">
        <f ca="1">MAX(Order_quantity-C954,0)*Unit_refund</f>
        <v>125</v>
      </c>
      <c r="G954" s="18">
        <f t="shared" ca="1" si="29"/>
        <v>125</v>
      </c>
      <c r="AA954" s="10"/>
    </row>
    <row r="955" spans="1:27" x14ac:dyDescent="0.45">
      <c r="A955" s="2">
        <v>935</v>
      </c>
      <c r="B955" s="17">
        <f t="shared" ca="1" si="28"/>
        <v>0.49966189056475174</v>
      </c>
      <c r="C955" s="2">
        <f ca="1">VLOOKUP(B955,LookupTable,2)</f>
        <v>150</v>
      </c>
      <c r="D955" s="11">
        <f ca="1">MIN(C955,Order_quantity)*Unit_price</f>
        <v>1500</v>
      </c>
      <c r="E955" s="11">
        <f>Order_quantity*Unit_cost</f>
        <v>1500</v>
      </c>
      <c r="F955" s="11">
        <f ca="1">MAX(Order_quantity-C955,0)*Unit_refund</f>
        <v>125</v>
      </c>
      <c r="G955" s="18">
        <f t="shared" ca="1" si="29"/>
        <v>125</v>
      </c>
      <c r="AA955" s="10"/>
    </row>
    <row r="956" spans="1:27" x14ac:dyDescent="0.45">
      <c r="A956" s="2">
        <v>936</v>
      </c>
      <c r="B956" s="17">
        <f t="shared" ca="1" si="28"/>
        <v>0.92635089265271364</v>
      </c>
      <c r="C956" s="2">
        <f ca="1">VLOOKUP(B956,LookupTable,2)</f>
        <v>250</v>
      </c>
      <c r="D956" s="11">
        <f ca="1">MIN(C956,Order_quantity)*Unit_price</f>
        <v>2000</v>
      </c>
      <c r="E956" s="11">
        <f>Order_quantity*Unit_cost</f>
        <v>1500</v>
      </c>
      <c r="F956" s="11">
        <f ca="1">MAX(Order_quantity-C956,0)*Unit_refund</f>
        <v>0</v>
      </c>
      <c r="G956" s="18">
        <f t="shared" ca="1" si="29"/>
        <v>500</v>
      </c>
      <c r="AA956" s="10"/>
    </row>
    <row r="957" spans="1:27" x14ac:dyDescent="0.45">
      <c r="A957" s="2">
        <v>937</v>
      </c>
      <c r="B957" s="17">
        <f t="shared" ca="1" si="28"/>
        <v>0.73517313665479733</v>
      </c>
      <c r="C957" s="2">
        <f ca="1">VLOOKUP(B957,LookupTable,2)</f>
        <v>200</v>
      </c>
      <c r="D957" s="11">
        <f ca="1">MIN(C957,Order_quantity)*Unit_price</f>
        <v>2000</v>
      </c>
      <c r="E957" s="11">
        <f>Order_quantity*Unit_cost</f>
        <v>1500</v>
      </c>
      <c r="F957" s="11">
        <f ca="1">MAX(Order_quantity-C957,0)*Unit_refund</f>
        <v>0</v>
      </c>
      <c r="G957" s="18">
        <f t="shared" ca="1" si="29"/>
        <v>500</v>
      </c>
      <c r="AA957" s="10"/>
    </row>
    <row r="958" spans="1:27" x14ac:dyDescent="0.45">
      <c r="A958" s="2">
        <v>938</v>
      </c>
      <c r="B958" s="17">
        <f t="shared" ca="1" si="28"/>
        <v>0.98499791127836389</v>
      </c>
      <c r="C958" s="2">
        <f ca="1">VLOOKUP(B958,LookupTable,2)</f>
        <v>300</v>
      </c>
      <c r="D958" s="11">
        <f ca="1">MIN(C958,Order_quantity)*Unit_price</f>
        <v>2000</v>
      </c>
      <c r="E958" s="11">
        <f>Order_quantity*Unit_cost</f>
        <v>1500</v>
      </c>
      <c r="F958" s="11">
        <f ca="1">MAX(Order_quantity-C958,0)*Unit_refund</f>
        <v>0</v>
      </c>
      <c r="G958" s="18">
        <f t="shared" ca="1" si="29"/>
        <v>500</v>
      </c>
      <c r="AA958" s="10"/>
    </row>
    <row r="959" spans="1:27" x14ac:dyDescent="0.45">
      <c r="A959" s="2">
        <v>939</v>
      </c>
      <c r="B959" s="17">
        <f t="shared" ca="1" si="28"/>
        <v>0.47001054570652379</v>
      </c>
      <c r="C959" s="2">
        <f ca="1">VLOOKUP(B959,LookupTable,2)</f>
        <v>150</v>
      </c>
      <c r="D959" s="11">
        <f ca="1">MIN(C959,Order_quantity)*Unit_price</f>
        <v>1500</v>
      </c>
      <c r="E959" s="11">
        <f>Order_quantity*Unit_cost</f>
        <v>1500</v>
      </c>
      <c r="F959" s="11">
        <f ca="1">MAX(Order_quantity-C959,0)*Unit_refund</f>
        <v>125</v>
      </c>
      <c r="G959" s="18">
        <f t="shared" ca="1" si="29"/>
        <v>125</v>
      </c>
      <c r="AA959" s="10"/>
    </row>
    <row r="960" spans="1:27" x14ac:dyDescent="0.45">
      <c r="A960" s="2">
        <v>940</v>
      </c>
      <c r="B960" s="17">
        <f t="shared" ca="1" si="28"/>
        <v>0.429498922146756</v>
      </c>
      <c r="C960" s="2">
        <f ca="1">VLOOKUP(B960,LookupTable,2)</f>
        <v>150</v>
      </c>
      <c r="D960" s="11">
        <f ca="1">MIN(C960,Order_quantity)*Unit_price</f>
        <v>1500</v>
      </c>
      <c r="E960" s="11">
        <f>Order_quantity*Unit_cost</f>
        <v>1500</v>
      </c>
      <c r="F960" s="11">
        <f ca="1">MAX(Order_quantity-C960,0)*Unit_refund</f>
        <v>125</v>
      </c>
      <c r="G960" s="18">
        <f t="shared" ca="1" si="29"/>
        <v>125</v>
      </c>
      <c r="AA960" s="10"/>
    </row>
    <row r="961" spans="1:27" x14ac:dyDescent="0.45">
      <c r="A961" s="2">
        <v>941</v>
      </c>
      <c r="B961" s="17">
        <f t="shared" ca="1" si="28"/>
        <v>0.27996437577889821</v>
      </c>
      <c r="C961" s="2">
        <f ca="1">VLOOKUP(B961,LookupTable,2)</f>
        <v>100</v>
      </c>
      <c r="D961" s="11">
        <f ca="1">MIN(C961,Order_quantity)*Unit_price</f>
        <v>1000</v>
      </c>
      <c r="E961" s="11">
        <f>Order_quantity*Unit_cost</f>
        <v>1500</v>
      </c>
      <c r="F961" s="11">
        <f ca="1">MAX(Order_quantity-C961,0)*Unit_refund</f>
        <v>250</v>
      </c>
      <c r="G961" s="18">
        <f t="shared" ca="1" si="29"/>
        <v>-250</v>
      </c>
      <c r="AA961" s="10"/>
    </row>
    <row r="962" spans="1:27" x14ac:dyDescent="0.45">
      <c r="A962" s="2">
        <v>942</v>
      </c>
      <c r="B962" s="17">
        <f t="shared" ca="1" si="28"/>
        <v>0.30982646937783265</v>
      </c>
      <c r="C962" s="2">
        <f ca="1">VLOOKUP(B962,LookupTable,2)</f>
        <v>150</v>
      </c>
      <c r="D962" s="11">
        <f ca="1">MIN(C962,Order_quantity)*Unit_price</f>
        <v>1500</v>
      </c>
      <c r="E962" s="11">
        <f>Order_quantity*Unit_cost</f>
        <v>1500</v>
      </c>
      <c r="F962" s="11">
        <f ca="1">MAX(Order_quantity-C962,0)*Unit_refund</f>
        <v>125</v>
      </c>
      <c r="G962" s="18">
        <f t="shared" ca="1" si="29"/>
        <v>125</v>
      </c>
      <c r="AA962" s="10"/>
    </row>
    <row r="963" spans="1:27" x14ac:dyDescent="0.45">
      <c r="A963" s="2">
        <v>943</v>
      </c>
      <c r="B963" s="17">
        <f t="shared" ca="1" si="28"/>
        <v>0.92510510115154088</v>
      </c>
      <c r="C963" s="2">
        <f ca="1">VLOOKUP(B963,LookupTable,2)</f>
        <v>250</v>
      </c>
      <c r="D963" s="11">
        <f ca="1">MIN(C963,Order_quantity)*Unit_price</f>
        <v>2000</v>
      </c>
      <c r="E963" s="11">
        <f>Order_quantity*Unit_cost</f>
        <v>1500</v>
      </c>
      <c r="F963" s="11">
        <f ca="1">MAX(Order_quantity-C963,0)*Unit_refund</f>
        <v>0</v>
      </c>
      <c r="G963" s="18">
        <f t="shared" ca="1" si="29"/>
        <v>500</v>
      </c>
      <c r="AA963" s="10"/>
    </row>
    <row r="964" spans="1:27" x14ac:dyDescent="0.45">
      <c r="A964" s="2">
        <v>944</v>
      </c>
      <c r="B964" s="17">
        <f t="shared" ca="1" si="28"/>
        <v>0.15699599559181909</v>
      </c>
      <c r="C964" s="2">
        <f ca="1">VLOOKUP(B964,LookupTable,2)</f>
        <v>100</v>
      </c>
      <c r="D964" s="11">
        <f ca="1">MIN(C964,Order_quantity)*Unit_price</f>
        <v>1000</v>
      </c>
      <c r="E964" s="11">
        <f>Order_quantity*Unit_cost</f>
        <v>1500</v>
      </c>
      <c r="F964" s="11">
        <f ca="1">MAX(Order_quantity-C964,0)*Unit_refund</f>
        <v>250</v>
      </c>
      <c r="G964" s="18">
        <f t="shared" ca="1" si="29"/>
        <v>-250</v>
      </c>
      <c r="AA964" s="10"/>
    </row>
    <row r="965" spans="1:27" x14ac:dyDescent="0.45">
      <c r="A965" s="2">
        <v>945</v>
      </c>
      <c r="B965" s="17">
        <f t="shared" ca="1" si="28"/>
        <v>0.61953833134180691</v>
      </c>
      <c r="C965" s="2">
        <f ca="1">VLOOKUP(B965,LookupTable,2)</f>
        <v>200</v>
      </c>
      <c r="D965" s="11">
        <f ca="1">MIN(C965,Order_quantity)*Unit_price</f>
        <v>2000</v>
      </c>
      <c r="E965" s="11">
        <f>Order_quantity*Unit_cost</f>
        <v>1500</v>
      </c>
      <c r="F965" s="11">
        <f ca="1">MAX(Order_quantity-C965,0)*Unit_refund</f>
        <v>0</v>
      </c>
      <c r="G965" s="18">
        <f t="shared" ca="1" si="29"/>
        <v>500</v>
      </c>
      <c r="AA965" s="10"/>
    </row>
    <row r="966" spans="1:27" x14ac:dyDescent="0.45">
      <c r="A966" s="2">
        <v>946</v>
      </c>
      <c r="B966" s="17">
        <f t="shared" ca="1" si="28"/>
        <v>0.55765481089869484</v>
      </c>
      <c r="C966" s="2">
        <f ca="1">VLOOKUP(B966,LookupTable,2)</f>
        <v>200</v>
      </c>
      <c r="D966" s="11">
        <f ca="1">MIN(C966,Order_quantity)*Unit_price</f>
        <v>2000</v>
      </c>
      <c r="E966" s="11">
        <f>Order_quantity*Unit_cost</f>
        <v>1500</v>
      </c>
      <c r="F966" s="11">
        <f ca="1">MAX(Order_quantity-C966,0)*Unit_refund</f>
        <v>0</v>
      </c>
      <c r="G966" s="18">
        <f t="shared" ca="1" si="29"/>
        <v>500</v>
      </c>
      <c r="AA966" s="10"/>
    </row>
    <row r="967" spans="1:27" x14ac:dyDescent="0.45">
      <c r="A967" s="2">
        <v>947</v>
      </c>
      <c r="B967" s="17">
        <f t="shared" ca="1" si="28"/>
        <v>0.12087438323768773</v>
      </c>
      <c r="C967" s="2">
        <f ca="1">VLOOKUP(B967,LookupTable,2)</f>
        <v>100</v>
      </c>
      <c r="D967" s="11">
        <f ca="1">MIN(C967,Order_quantity)*Unit_price</f>
        <v>1000</v>
      </c>
      <c r="E967" s="11">
        <f>Order_quantity*Unit_cost</f>
        <v>1500</v>
      </c>
      <c r="F967" s="11">
        <f ca="1">MAX(Order_quantity-C967,0)*Unit_refund</f>
        <v>250</v>
      </c>
      <c r="G967" s="18">
        <f t="shared" ca="1" si="29"/>
        <v>-250</v>
      </c>
      <c r="AA967" s="10"/>
    </row>
    <row r="968" spans="1:27" x14ac:dyDescent="0.45">
      <c r="A968" s="2">
        <v>948</v>
      </c>
      <c r="B968" s="17">
        <f t="shared" ca="1" si="28"/>
        <v>0.33176695871617234</v>
      </c>
      <c r="C968" s="2">
        <f ca="1">VLOOKUP(B968,LookupTable,2)</f>
        <v>150</v>
      </c>
      <c r="D968" s="11">
        <f ca="1">MIN(C968,Order_quantity)*Unit_price</f>
        <v>1500</v>
      </c>
      <c r="E968" s="11">
        <f>Order_quantity*Unit_cost</f>
        <v>1500</v>
      </c>
      <c r="F968" s="11">
        <f ca="1">MAX(Order_quantity-C968,0)*Unit_refund</f>
        <v>125</v>
      </c>
      <c r="G968" s="18">
        <f t="shared" ca="1" si="29"/>
        <v>125</v>
      </c>
      <c r="AA968" s="10"/>
    </row>
    <row r="969" spans="1:27" x14ac:dyDescent="0.45">
      <c r="A969" s="2">
        <v>949</v>
      </c>
      <c r="B969" s="17">
        <f t="shared" ca="1" si="28"/>
        <v>0.51175096187377012</v>
      </c>
      <c r="C969" s="2">
        <f ca="1">VLOOKUP(B969,LookupTable,2)</f>
        <v>200</v>
      </c>
      <c r="D969" s="11">
        <f ca="1">MIN(C969,Order_quantity)*Unit_price</f>
        <v>2000</v>
      </c>
      <c r="E969" s="11">
        <f>Order_quantity*Unit_cost</f>
        <v>1500</v>
      </c>
      <c r="F969" s="11">
        <f ca="1">MAX(Order_quantity-C969,0)*Unit_refund</f>
        <v>0</v>
      </c>
      <c r="G969" s="18">
        <f t="shared" ca="1" si="29"/>
        <v>500</v>
      </c>
      <c r="AA969" s="10"/>
    </row>
    <row r="970" spans="1:27" x14ac:dyDescent="0.45">
      <c r="A970" s="2">
        <v>950</v>
      </c>
      <c r="B970" s="17">
        <f t="shared" ca="1" si="28"/>
        <v>0.67809379942919912</v>
      </c>
      <c r="C970" s="2">
        <f ca="1">VLOOKUP(B970,LookupTable,2)</f>
        <v>200</v>
      </c>
      <c r="D970" s="11">
        <f ca="1">MIN(C970,Order_quantity)*Unit_price</f>
        <v>2000</v>
      </c>
      <c r="E970" s="11">
        <f>Order_quantity*Unit_cost</f>
        <v>1500</v>
      </c>
      <c r="F970" s="11">
        <f ca="1">MAX(Order_quantity-C970,0)*Unit_refund</f>
        <v>0</v>
      </c>
      <c r="G970" s="18">
        <f t="shared" ca="1" si="29"/>
        <v>500</v>
      </c>
      <c r="AA970" s="10"/>
    </row>
    <row r="971" spans="1:27" x14ac:dyDescent="0.45">
      <c r="A971" s="2">
        <v>951</v>
      </c>
      <c r="B971" s="17">
        <f t="shared" ca="1" si="28"/>
        <v>4.5276612578370345E-2</v>
      </c>
      <c r="C971" s="2">
        <f ca="1">VLOOKUP(B971,LookupTable,2)</f>
        <v>100</v>
      </c>
      <c r="D971" s="11">
        <f ca="1">MIN(C971,Order_quantity)*Unit_price</f>
        <v>1000</v>
      </c>
      <c r="E971" s="11">
        <f>Order_quantity*Unit_cost</f>
        <v>1500</v>
      </c>
      <c r="F971" s="11">
        <f ca="1">MAX(Order_quantity-C971,0)*Unit_refund</f>
        <v>250</v>
      </c>
      <c r="G971" s="18">
        <f t="shared" ca="1" si="29"/>
        <v>-250</v>
      </c>
      <c r="AA971" s="10"/>
    </row>
    <row r="972" spans="1:27" x14ac:dyDescent="0.45">
      <c r="A972" s="2">
        <v>952</v>
      </c>
      <c r="B972" s="17">
        <f t="shared" ca="1" si="28"/>
        <v>0.65962854892691813</v>
      </c>
      <c r="C972" s="2">
        <f ca="1">VLOOKUP(B972,LookupTable,2)</f>
        <v>200</v>
      </c>
      <c r="D972" s="11">
        <f ca="1">MIN(C972,Order_quantity)*Unit_price</f>
        <v>2000</v>
      </c>
      <c r="E972" s="11">
        <f>Order_quantity*Unit_cost</f>
        <v>1500</v>
      </c>
      <c r="F972" s="11">
        <f ca="1">MAX(Order_quantity-C972,0)*Unit_refund</f>
        <v>0</v>
      </c>
      <c r="G972" s="18">
        <f t="shared" ca="1" si="29"/>
        <v>500</v>
      </c>
      <c r="AA972" s="10"/>
    </row>
    <row r="973" spans="1:27" x14ac:dyDescent="0.45">
      <c r="A973" s="2">
        <v>953</v>
      </c>
      <c r="B973" s="17">
        <f t="shared" ca="1" si="28"/>
        <v>0.26818954440408116</v>
      </c>
      <c r="C973" s="2">
        <f ca="1">VLOOKUP(B973,LookupTable,2)</f>
        <v>100</v>
      </c>
      <c r="D973" s="11">
        <f ca="1">MIN(C973,Order_quantity)*Unit_price</f>
        <v>1000</v>
      </c>
      <c r="E973" s="11">
        <f>Order_quantity*Unit_cost</f>
        <v>1500</v>
      </c>
      <c r="F973" s="11">
        <f ca="1">MAX(Order_quantity-C973,0)*Unit_refund</f>
        <v>250</v>
      </c>
      <c r="G973" s="18">
        <f t="shared" ca="1" si="29"/>
        <v>-250</v>
      </c>
      <c r="AA973" s="10"/>
    </row>
    <row r="974" spans="1:27" x14ac:dyDescent="0.45">
      <c r="A974" s="2">
        <v>954</v>
      </c>
      <c r="B974" s="17">
        <f t="shared" ca="1" si="28"/>
        <v>0.72185182862814645</v>
      </c>
      <c r="C974" s="2">
        <f ca="1">VLOOKUP(B974,LookupTable,2)</f>
        <v>200</v>
      </c>
      <c r="D974" s="11">
        <f ca="1">MIN(C974,Order_quantity)*Unit_price</f>
        <v>2000</v>
      </c>
      <c r="E974" s="11">
        <f>Order_quantity*Unit_cost</f>
        <v>1500</v>
      </c>
      <c r="F974" s="11">
        <f ca="1">MAX(Order_quantity-C974,0)*Unit_refund</f>
        <v>0</v>
      </c>
      <c r="G974" s="18">
        <f t="shared" ca="1" si="29"/>
        <v>500</v>
      </c>
      <c r="AA974" s="10"/>
    </row>
    <row r="975" spans="1:27" x14ac:dyDescent="0.45">
      <c r="A975" s="2">
        <v>955</v>
      </c>
      <c r="B975" s="17">
        <f t="shared" ca="1" si="28"/>
        <v>0.90319102733816814</v>
      </c>
      <c r="C975" s="2">
        <f ca="1">VLOOKUP(B975,LookupTable,2)</f>
        <v>250</v>
      </c>
      <c r="D975" s="11">
        <f ca="1">MIN(C975,Order_quantity)*Unit_price</f>
        <v>2000</v>
      </c>
      <c r="E975" s="11">
        <f>Order_quantity*Unit_cost</f>
        <v>1500</v>
      </c>
      <c r="F975" s="11">
        <f ca="1">MAX(Order_quantity-C975,0)*Unit_refund</f>
        <v>0</v>
      </c>
      <c r="G975" s="18">
        <f t="shared" ca="1" si="29"/>
        <v>500</v>
      </c>
      <c r="AA975" s="10"/>
    </row>
    <row r="976" spans="1:27" x14ac:dyDescent="0.45">
      <c r="A976" s="2">
        <v>956</v>
      </c>
      <c r="B976" s="17">
        <f t="shared" ca="1" si="28"/>
        <v>0.43873943292637574</v>
      </c>
      <c r="C976" s="2">
        <f ca="1">VLOOKUP(B976,LookupTable,2)</f>
        <v>150</v>
      </c>
      <c r="D976" s="11">
        <f ca="1">MIN(C976,Order_quantity)*Unit_price</f>
        <v>1500</v>
      </c>
      <c r="E976" s="11">
        <f>Order_quantity*Unit_cost</f>
        <v>1500</v>
      </c>
      <c r="F976" s="11">
        <f ca="1">MAX(Order_quantity-C976,0)*Unit_refund</f>
        <v>125</v>
      </c>
      <c r="G976" s="18">
        <f t="shared" ca="1" si="29"/>
        <v>125</v>
      </c>
      <c r="AA976" s="10"/>
    </row>
    <row r="977" spans="1:27" x14ac:dyDescent="0.45">
      <c r="A977" s="2">
        <v>957</v>
      </c>
      <c r="B977" s="17">
        <f t="shared" ca="1" si="28"/>
        <v>0.68202316974429</v>
      </c>
      <c r="C977" s="2">
        <f ca="1">VLOOKUP(B977,LookupTable,2)</f>
        <v>200</v>
      </c>
      <c r="D977" s="11">
        <f ca="1">MIN(C977,Order_quantity)*Unit_price</f>
        <v>2000</v>
      </c>
      <c r="E977" s="11">
        <f>Order_quantity*Unit_cost</f>
        <v>1500</v>
      </c>
      <c r="F977" s="11">
        <f ca="1">MAX(Order_quantity-C977,0)*Unit_refund</f>
        <v>0</v>
      </c>
      <c r="G977" s="18">
        <f t="shared" ca="1" si="29"/>
        <v>500</v>
      </c>
      <c r="AA977" s="10"/>
    </row>
    <row r="978" spans="1:27" x14ac:dyDescent="0.45">
      <c r="A978" s="2">
        <v>958</v>
      </c>
      <c r="B978" s="17">
        <f t="shared" ca="1" si="28"/>
        <v>0.32625391684196958</v>
      </c>
      <c r="C978" s="2">
        <f ca="1">VLOOKUP(B978,LookupTable,2)</f>
        <v>150</v>
      </c>
      <c r="D978" s="11">
        <f ca="1">MIN(C978,Order_quantity)*Unit_price</f>
        <v>1500</v>
      </c>
      <c r="E978" s="11">
        <f>Order_quantity*Unit_cost</f>
        <v>1500</v>
      </c>
      <c r="F978" s="11">
        <f ca="1">MAX(Order_quantity-C978,0)*Unit_refund</f>
        <v>125</v>
      </c>
      <c r="G978" s="18">
        <f t="shared" ca="1" si="29"/>
        <v>125</v>
      </c>
      <c r="AA978" s="10"/>
    </row>
    <row r="979" spans="1:27" x14ac:dyDescent="0.45">
      <c r="A979" s="2">
        <v>959</v>
      </c>
      <c r="B979" s="17">
        <f t="shared" ca="1" si="28"/>
        <v>0.43631193616917741</v>
      </c>
      <c r="C979" s="2">
        <f ca="1">VLOOKUP(B979,LookupTable,2)</f>
        <v>150</v>
      </c>
      <c r="D979" s="11">
        <f ca="1">MIN(C979,Order_quantity)*Unit_price</f>
        <v>1500</v>
      </c>
      <c r="E979" s="11">
        <f>Order_quantity*Unit_cost</f>
        <v>1500</v>
      </c>
      <c r="F979" s="11">
        <f ca="1">MAX(Order_quantity-C979,0)*Unit_refund</f>
        <v>125</v>
      </c>
      <c r="G979" s="18">
        <f t="shared" ca="1" si="29"/>
        <v>125</v>
      </c>
      <c r="AA979" s="10"/>
    </row>
    <row r="980" spans="1:27" x14ac:dyDescent="0.45">
      <c r="A980" s="2">
        <v>960</v>
      </c>
      <c r="B980" s="17">
        <f t="shared" ca="1" si="28"/>
        <v>0.10592546553990279</v>
      </c>
      <c r="C980" s="2">
        <f ca="1">VLOOKUP(B980,LookupTable,2)</f>
        <v>100</v>
      </c>
      <c r="D980" s="11">
        <f ca="1">MIN(C980,Order_quantity)*Unit_price</f>
        <v>1000</v>
      </c>
      <c r="E980" s="11">
        <f>Order_quantity*Unit_cost</f>
        <v>1500</v>
      </c>
      <c r="F980" s="11">
        <f ca="1">MAX(Order_quantity-C980,0)*Unit_refund</f>
        <v>250</v>
      </c>
      <c r="G980" s="18">
        <f t="shared" ca="1" si="29"/>
        <v>-250</v>
      </c>
      <c r="AA980" s="10"/>
    </row>
    <row r="981" spans="1:27" x14ac:dyDescent="0.45">
      <c r="A981" s="2">
        <v>961</v>
      </c>
      <c r="B981" s="17">
        <f t="shared" ca="1" si="28"/>
        <v>0.94024764047339793</v>
      </c>
      <c r="C981" s="2">
        <f ca="1">VLOOKUP(B981,LookupTable,2)</f>
        <v>250</v>
      </c>
      <c r="D981" s="11">
        <f ca="1">MIN(C981,Order_quantity)*Unit_price</f>
        <v>2000</v>
      </c>
      <c r="E981" s="11">
        <f>Order_quantity*Unit_cost</f>
        <v>1500</v>
      </c>
      <c r="F981" s="11">
        <f ca="1">MAX(Order_quantity-C981,0)*Unit_refund</f>
        <v>0</v>
      </c>
      <c r="G981" s="18">
        <f t="shared" ca="1" si="29"/>
        <v>500</v>
      </c>
      <c r="AA981" s="10"/>
    </row>
    <row r="982" spans="1:27" x14ac:dyDescent="0.45">
      <c r="A982" s="2">
        <v>962</v>
      </c>
      <c r="B982" s="17">
        <f t="shared" ref="B982:B1020" ca="1" si="30">RAND()</f>
        <v>0.1081408930186526</v>
      </c>
      <c r="C982" s="2">
        <f ca="1">VLOOKUP(B982,LookupTable,2)</f>
        <v>100</v>
      </c>
      <c r="D982" s="11">
        <f ca="1">MIN(C982,Order_quantity)*Unit_price</f>
        <v>1000</v>
      </c>
      <c r="E982" s="11">
        <f>Order_quantity*Unit_cost</f>
        <v>1500</v>
      </c>
      <c r="F982" s="11">
        <f ca="1">MAX(Order_quantity-C982,0)*Unit_refund</f>
        <v>250</v>
      </c>
      <c r="G982" s="18">
        <f t="shared" ref="G982:G1020" ca="1" si="31">D982-E982+F982</f>
        <v>-250</v>
      </c>
      <c r="AA982" s="10"/>
    </row>
    <row r="983" spans="1:27" x14ac:dyDescent="0.45">
      <c r="A983" s="2">
        <v>963</v>
      </c>
      <c r="B983" s="17">
        <f t="shared" ca="1" si="30"/>
        <v>0.25854501059628543</v>
      </c>
      <c r="C983" s="2">
        <f ca="1">VLOOKUP(B983,LookupTable,2)</f>
        <v>100</v>
      </c>
      <c r="D983" s="11">
        <f ca="1">MIN(C983,Order_quantity)*Unit_price</f>
        <v>1000</v>
      </c>
      <c r="E983" s="11">
        <f>Order_quantity*Unit_cost</f>
        <v>1500</v>
      </c>
      <c r="F983" s="11">
        <f ca="1">MAX(Order_quantity-C983,0)*Unit_refund</f>
        <v>250</v>
      </c>
      <c r="G983" s="18">
        <f t="shared" ca="1" si="31"/>
        <v>-250</v>
      </c>
      <c r="AA983" s="10"/>
    </row>
    <row r="984" spans="1:27" x14ac:dyDescent="0.45">
      <c r="A984" s="2">
        <v>964</v>
      </c>
      <c r="B984" s="17">
        <f t="shared" ca="1" si="30"/>
        <v>0.43092900807284251</v>
      </c>
      <c r="C984" s="2">
        <f ca="1">VLOOKUP(B984,LookupTable,2)</f>
        <v>150</v>
      </c>
      <c r="D984" s="11">
        <f ca="1">MIN(C984,Order_quantity)*Unit_price</f>
        <v>1500</v>
      </c>
      <c r="E984" s="11">
        <f>Order_quantity*Unit_cost</f>
        <v>1500</v>
      </c>
      <c r="F984" s="11">
        <f ca="1">MAX(Order_quantity-C984,0)*Unit_refund</f>
        <v>125</v>
      </c>
      <c r="G984" s="18">
        <f t="shared" ca="1" si="31"/>
        <v>125</v>
      </c>
      <c r="AA984" s="10"/>
    </row>
    <row r="985" spans="1:27" x14ac:dyDescent="0.45">
      <c r="A985" s="2">
        <v>965</v>
      </c>
      <c r="B985" s="17">
        <f t="shared" ca="1" si="30"/>
        <v>0.86699215396153329</v>
      </c>
      <c r="C985" s="2">
        <f ca="1">VLOOKUP(B985,LookupTable,2)</f>
        <v>250</v>
      </c>
      <c r="D985" s="11">
        <f ca="1">MIN(C985,Order_quantity)*Unit_price</f>
        <v>2000</v>
      </c>
      <c r="E985" s="11">
        <f>Order_quantity*Unit_cost</f>
        <v>1500</v>
      </c>
      <c r="F985" s="11">
        <f ca="1">MAX(Order_quantity-C985,0)*Unit_refund</f>
        <v>0</v>
      </c>
      <c r="G985" s="18">
        <f t="shared" ca="1" si="31"/>
        <v>500</v>
      </c>
      <c r="AA985" s="10"/>
    </row>
    <row r="986" spans="1:27" x14ac:dyDescent="0.45">
      <c r="A986" s="2">
        <v>966</v>
      </c>
      <c r="B986" s="17">
        <f t="shared" ca="1" si="30"/>
        <v>0.34882648937467686</v>
      </c>
      <c r="C986" s="2">
        <f ca="1">VLOOKUP(B986,LookupTable,2)</f>
        <v>150</v>
      </c>
      <c r="D986" s="11">
        <f ca="1">MIN(C986,Order_quantity)*Unit_price</f>
        <v>1500</v>
      </c>
      <c r="E986" s="11">
        <f>Order_quantity*Unit_cost</f>
        <v>1500</v>
      </c>
      <c r="F986" s="11">
        <f ca="1">MAX(Order_quantity-C986,0)*Unit_refund</f>
        <v>125</v>
      </c>
      <c r="G986" s="18">
        <f t="shared" ca="1" si="31"/>
        <v>125</v>
      </c>
      <c r="AA986" s="10"/>
    </row>
    <row r="987" spans="1:27" x14ac:dyDescent="0.45">
      <c r="A987" s="2">
        <v>967</v>
      </c>
      <c r="B987" s="17">
        <f t="shared" ca="1" si="30"/>
        <v>0.6193331197429357</v>
      </c>
      <c r="C987" s="2">
        <f ca="1">VLOOKUP(B987,LookupTable,2)</f>
        <v>200</v>
      </c>
      <c r="D987" s="11">
        <f ca="1">MIN(C987,Order_quantity)*Unit_price</f>
        <v>2000</v>
      </c>
      <c r="E987" s="11">
        <f>Order_quantity*Unit_cost</f>
        <v>1500</v>
      </c>
      <c r="F987" s="11">
        <f ca="1">MAX(Order_quantity-C987,0)*Unit_refund</f>
        <v>0</v>
      </c>
      <c r="G987" s="18">
        <f t="shared" ca="1" si="31"/>
        <v>500</v>
      </c>
      <c r="AA987" s="10"/>
    </row>
    <row r="988" spans="1:27" x14ac:dyDescent="0.45">
      <c r="A988" s="2">
        <v>968</v>
      </c>
      <c r="B988" s="17">
        <f t="shared" ca="1" si="30"/>
        <v>0.18578447803896514</v>
      </c>
      <c r="C988" s="2">
        <f ca="1">VLOOKUP(B988,LookupTable,2)</f>
        <v>100</v>
      </c>
      <c r="D988" s="11">
        <f ca="1">MIN(C988,Order_quantity)*Unit_price</f>
        <v>1000</v>
      </c>
      <c r="E988" s="11">
        <f>Order_quantity*Unit_cost</f>
        <v>1500</v>
      </c>
      <c r="F988" s="11">
        <f ca="1">MAX(Order_quantity-C988,0)*Unit_refund</f>
        <v>250</v>
      </c>
      <c r="G988" s="18">
        <f t="shared" ca="1" si="31"/>
        <v>-250</v>
      </c>
      <c r="AA988" s="10"/>
    </row>
    <row r="989" spans="1:27" x14ac:dyDescent="0.45">
      <c r="A989" s="2">
        <v>969</v>
      </c>
      <c r="B989" s="17">
        <f t="shared" ca="1" si="30"/>
        <v>2.355535235233075E-2</v>
      </c>
      <c r="C989" s="2">
        <f ca="1">VLOOKUP(B989,LookupTable,2)</f>
        <v>100</v>
      </c>
      <c r="D989" s="11">
        <f ca="1">MIN(C989,Order_quantity)*Unit_price</f>
        <v>1000</v>
      </c>
      <c r="E989" s="11">
        <f>Order_quantity*Unit_cost</f>
        <v>1500</v>
      </c>
      <c r="F989" s="11">
        <f ca="1">MAX(Order_quantity-C989,0)*Unit_refund</f>
        <v>250</v>
      </c>
      <c r="G989" s="18">
        <f t="shared" ca="1" si="31"/>
        <v>-250</v>
      </c>
      <c r="AA989" s="10"/>
    </row>
    <row r="990" spans="1:27" x14ac:dyDescent="0.45">
      <c r="A990" s="2">
        <v>970</v>
      </c>
      <c r="B990" s="17">
        <f t="shared" ca="1" si="30"/>
        <v>0.53436982641732944</v>
      </c>
      <c r="C990" s="2">
        <f ca="1">VLOOKUP(B990,LookupTable,2)</f>
        <v>200</v>
      </c>
      <c r="D990" s="11">
        <f ca="1">MIN(C990,Order_quantity)*Unit_price</f>
        <v>2000</v>
      </c>
      <c r="E990" s="11">
        <f>Order_quantity*Unit_cost</f>
        <v>1500</v>
      </c>
      <c r="F990" s="11">
        <f ca="1">MAX(Order_quantity-C990,0)*Unit_refund</f>
        <v>0</v>
      </c>
      <c r="G990" s="18">
        <f t="shared" ca="1" si="31"/>
        <v>500</v>
      </c>
      <c r="AA990" s="10"/>
    </row>
    <row r="991" spans="1:27" x14ac:dyDescent="0.45">
      <c r="A991" s="2">
        <v>971</v>
      </c>
      <c r="B991" s="17">
        <f t="shared" ca="1" si="30"/>
        <v>0.89136422610774479</v>
      </c>
      <c r="C991" s="2">
        <f ca="1">VLOOKUP(B991,LookupTable,2)</f>
        <v>250</v>
      </c>
      <c r="D991" s="11">
        <f ca="1">MIN(C991,Order_quantity)*Unit_price</f>
        <v>2000</v>
      </c>
      <c r="E991" s="11">
        <f>Order_quantity*Unit_cost</f>
        <v>1500</v>
      </c>
      <c r="F991" s="11">
        <f ca="1">MAX(Order_quantity-C991,0)*Unit_refund</f>
        <v>0</v>
      </c>
      <c r="G991" s="18">
        <f t="shared" ca="1" si="31"/>
        <v>500</v>
      </c>
      <c r="AA991" s="10"/>
    </row>
    <row r="992" spans="1:27" x14ac:dyDescent="0.45">
      <c r="A992" s="2">
        <v>972</v>
      </c>
      <c r="B992" s="17">
        <f t="shared" ca="1" si="30"/>
        <v>0.52528533437957803</v>
      </c>
      <c r="C992" s="2">
        <f ca="1">VLOOKUP(B992,LookupTable,2)</f>
        <v>200</v>
      </c>
      <c r="D992" s="11">
        <f ca="1">MIN(C992,Order_quantity)*Unit_price</f>
        <v>2000</v>
      </c>
      <c r="E992" s="11">
        <f>Order_quantity*Unit_cost</f>
        <v>1500</v>
      </c>
      <c r="F992" s="11">
        <f ca="1">MAX(Order_quantity-C992,0)*Unit_refund</f>
        <v>0</v>
      </c>
      <c r="G992" s="18">
        <f t="shared" ca="1" si="31"/>
        <v>500</v>
      </c>
      <c r="AA992" s="10"/>
    </row>
    <row r="993" spans="1:27" x14ac:dyDescent="0.45">
      <c r="A993" s="2">
        <v>973</v>
      </c>
      <c r="B993" s="17">
        <f t="shared" ca="1" si="30"/>
        <v>0.69554589029833513</v>
      </c>
      <c r="C993" s="2">
        <f ca="1">VLOOKUP(B993,LookupTable,2)</f>
        <v>200</v>
      </c>
      <c r="D993" s="11">
        <f ca="1">MIN(C993,Order_quantity)*Unit_price</f>
        <v>2000</v>
      </c>
      <c r="E993" s="11">
        <f>Order_quantity*Unit_cost</f>
        <v>1500</v>
      </c>
      <c r="F993" s="11">
        <f ca="1">MAX(Order_quantity-C993,0)*Unit_refund</f>
        <v>0</v>
      </c>
      <c r="G993" s="18">
        <f t="shared" ca="1" si="31"/>
        <v>500</v>
      </c>
      <c r="AA993" s="10"/>
    </row>
    <row r="994" spans="1:27" x14ac:dyDescent="0.45">
      <c r="A994" s="2">
        <v>974</v>
      </c>
      <c r="B994" s="17">
        <f t="shared" ca="1" si="30"/>
        <v>0.17376309606732976</v>
      </c>
      <c r="C994" s="2">
        <f ca="1">VLOOKUP(B994,LookupTable,2)</f>
        <v>100</v>
      </c>
      <c r="D994" s="11">
        <f ca="1">MIN(C994,Order_quantity)*Unit_price</f>
        <v>1000</v>
      </c>
      <c r="E994" s="11">
        <f>Order_quantity*Unit_cost</f>
        <v>1500</v>
      </c>
      <c r="F994" s="11">
        <f ca="1">MAX(Order_quantity-C994,0)*Unit_refund</f>
        <v>250</v>
      </c>
      <c r="G994" s="18">
        <f t="shared" ca="1" si="31"/>
        <v>-250</v>
      </c>
      <c r="AA994" s="10"/>
    </row>
    <row r="995" spans="1:27" x14ac:dyDescent="0.45">
      <c r="A995" s="2">
        <v>975</v>
      </c>
      <c r="B995" s="17">
        <f t="shared" ca="1" si="30"/>
        <v>0.86123533501067318</v>
      </c>
      <c r="C995" s="2">
        <f ca="1">VLOOKUP(B995,LookupTable,2)</f>
        <v>250</v>
      </c>
      <c r="D995" s="11">
        <f ca="1">MIN(C995,Order_quantity)*Unit_price</f>
        <v>2000</v>
      </c>
      <c r="E995" s="11">
        <f>Order_quantity*Unit_cost</f>
        <v>1500</v>
      </c>
      <c r="F995" s="11">
        <f ca="1">MAX(Order_quantity-C995,0)*Unit_refund</f>
        <v>0</v>
      </c>
      <c r="G995" s="18">
        <f t="shared" ca="1" si="31"/>
        <v>500</v>
      </c>
      <c r="AA995" s="10"/>
    </row>
    <row r="996" spans="1:27" x14ac:dyDescent="0.45">
      <c r="A996" s="2">
        <v>976</v>
      </c>
      <c r="B996" s="17">
        <f t="shared" ca="1" si="30"/>
        <v>0.96290293998832477</v>
      </c>
      <c r="C996" s="2">
        <f ca="1">VLOOKUP(B996,LookupTable,2)</f>
        <v>300</v>
      </c>
      <c r="D996" s="11">
        <f ca="1">MIN(C996,Order_quantity)*Unit_price</f>
        <v>2000</v>
      </c>
      <c r="E996" s="11">
        <f>Order_quantity*Unit_cost</f>
        <v>1500</v>
      </c>
      <c r="F996" s="11">
        <f ca="1">MAX(Order_quantity-C996,0)*Unit_refund</f>
        <v>0</v>
      </c>
      <c r="G996" s="18">
        <f t="shared" ca="1" si="31"/>
        <v>500</v>
      </c>
      <c r="AA996" s="10"/>
    </row>
    <row r="997" spans="1:27" x14ac:dyDescent="0.45">
      <c r="A997" s="2">
        <v>977</v>
      </c>
      <c r="B997" s="17">
        <f t="shared" ca="1" si="30"/>
        <v>0.86929270099133338</v>
      </c>
      <c r="C997" s="2">
        <f ca="1">VLOOKUP(B997,LookupTable,2)</f>
        <v>250</v>
      </c>
      <c r="D997" s="11">
        <f ca="1">MIN(C997,Order_quantity)*Unit_price</f>
        <v>2000</v>
      </c>
      <c r="E997" s="11">
        <f>Order_quantity*Unit_cost</f>
        <v>1500</v>
      </c>
      <c r="F997" s="11">
        <f ca="1">MAX(Order_quantity-C997,0)*Unit_refund</f>
        <v>0</v>
      </c>
      <c r="G997" s="18">
        <f t="shared" ca="1" si="31"/>
        <v>500</v>
      </c>
      <c r="AA997" s="10"/>
    </row>
    <row r="998" spans="1:27" x14ac:dyDescent="0.45">
      <c r="A998" s="2">
        <v>978</v>
      </c>
      <c r="B998" s="17">
        <f t="shared" ca="1" si="30"/>
        <v>0.82592118544120652</v>
      </c>
      <c r="C998" s="2">
        <f ca="1">VLOOKUP(B998,LookupTable,2)</f>
        <v>250</v>
      </c>
      <c r="D998" s="11">
        <f ca="1">MIN(C998,Order_quantity)*Unit_price</f>
        <v>2000</v>
      </c>
      <c r="E998" s="11">
        <f>Order_quantity*Unit_cost</f>
        <v>1500</v>
      </c>
      <c r="F998" s="11">
        <f ca="1">MAX(Order_quantity-C998,0)*Unit_refund</f>
        <v>0</v>
      </c>
      <c r="G998" s="18">
        <f t="shared" ca="1" si="31"/>
        <v>500</v>
      </c>
      <c r="AA998" s="10"/>
    </row>
    <row r="999" spans="1:27" x14ac:dyDescent="0.45">
      <c r="A999" s="2">
        <v>979</v>
      </c>
      <c r="B999" s="17">
        <f t="shared" ca="1" si="30"/>
        <v>0.864457451443156</v>
      </c>
      <c r="C999" s="2">
        <f ca="1">VLOOKUP(B999,LookupTable,2)</f>
        <v>250</v>
      </c>
      <c r="D999" s="11">
        <f ca="1">MIN(C999,Order_quantity)*Unit_price</f>
        <v>2000</v>
      </c>
      <c r="E999" s="11">
        <f>Order_quantity*Unit_cost</f>
        <v>1500</v>
      </c>
      <c r="F999" s="11">
        <f ca="1">MAX(Order_quantity-C999,0)*Unit_refund</f>
        <v>0</v>
      </c>
      <c r="G999" s="18">
        <f t="shared" ca="1" si="31"/>
        <v>500</v>
      </c>
      <c r="AA999" s="10"/>
    </row>
    <row r="1000" spans="1:27" x14ac:dyDescent="0.45">
      <c r="A1000" s="2">
        <v>980</v>
      </c>
      <c r="B1000" s="17">
        <f t="shared" ca="1" si="30"/>
        <v>0.43005435942521997</v>
      </c>
      <c r="C1000" s="2">
        <f ca="1">VLOOKUP(B1000,LookupTable,2)</f>
        <v>150</v>
      </c>
      <c r="D1000" s="11">
        <f ca="1">MIN(C1000,Order_quantity)*Unit_price</f>
        <v>1500</v>
      </c>
      <c r="E1000" s="11">
        <f>Order_quantity*Unit_cost</f>
        <v>1500</v>
      </c>
      <c r="F1000" s="11">
        <f ca="1">MAX(Order_quantity-C1000,0)*Unit_refund</f>
        <v>125</v>
      </c>
      <c r="G1000" s="18">
        <f t="shared" ca="1" si="31"/>
        <v>125</v>
      </c>
      <c r="AA1000" s="10"/>
    </row>
    <row r="1001" spans="1:27" x14ac:dyDescent="0.45">
      <c r="A1001" s="2">
        <v>981</v>
      </c>
      <c r="B1001" s="17">
        <f t="shared" ca="1" si="30"/>
        <v>3.498473855655726E-2</v>
      </c>
      <c r="C1001" s="2">
        <f ca="1">VLOOKUP(B1001,LookupTable,2)</f>
        <v>100</v>
      </c>
      <c r="D1001" s="11">
        <f ca="1">MIN(C1001,Order_quantity)*Unit_price</f>
        <v>1000</v>
      </c>
      <c r="E1001" s="11">
        <f>Order_quantity*Unit_cost</f>
        <v>1500</v>
      </c>
      <c r="F1001" s="11">
        <f ca="1">MAX(Order_quantity-C1001,0)*Unit_refund</f>
        <v>250</v>
      </c>
      <c r="G1001" s="18">
        <f t="shared" ca="1" si="31"/>
        <v>-250</v>
      </c>
      <c r="AA1001" s="10"/>
    </row>
    <row r="1002" spans="1:27" x14ac:dyDescent="0.45">
      <c r="A1002" s="2">
        <v>982</v>
      </c>
      <c r="B1002" s="17">
        <f t="shared" ca="1" si="30"/>
        <v>0.42653551615766927</v>
      </c>
      <c r="C1002" s="2">
        <f ca="1">VLOOKUP(B1002,LookupTable,2)</f>
        <v>150</v>
      </c>
      <c r="D1002" s="11">
        <f ca="1">MIN(C1002,Order_quantity)*Unit_price</f>
        <v>1500</v>
      </c>
      <c r="E1002" s="11">
        <f>Order_quantity*Unit_cost</f>
        <v>1500</v>
      </c>
      <c r="F1002" s="11">
        <f ca="1">MAX(Order_quantity-C1002,0)*Unit_refund</f>
        <v>125</v>
      </c>
      <c r="G1002" s="18">
        <f t="shared" ca="1" si="31"/>
        <v>125</v>
      </c>
      <c r="AA1002" s="10"/>
    </row>
    <row r="1003" spans="1:27" x14ac:dyDescent="0.45">
      <c r="A1003" s="2">
        <v>983</v>
      </c>
      <c r="B1003" s="17">
        <f t="shared" ca="1" si="30"/>
        <v>0.18963129086935004</v>
      </c>
      <c r="C1003" s="2">
        <f ca="1">VLOOKUP(B1003,LookupTable,2)</f>
        <v>100</v>
      </c>
      <c r="D1003" s="11">
        <f ca="1">MIN(C1003,Order_quantity)*Unit_price</f>
        <v>1000</v>
      </c>
      <c r="E1003" s="11">
        <f>Order_quantity*Unit_cost</f>
        <v>1500</v>
      </c>
      <c r="F1003" s="11">
        <f ca="1">MAX(Order_quantity-C1003,0)*Unit_refund</f>
        <v>250</v>
      </c>
      <c r="G1003" s="18">
        <f t="shared" ca="1" si="31"/>
        <v>-250</v>
      </c>
      <c r="AA1003" s="10"/>
    </row>
    <row r="1004" spans="1:27" x14ac:dyDescent="0.45">
      <c r="A1004" s="2">
        <v>984</v>
      </c>
      <c r="B1004" s="17">
        <f t="shared" ca="1" si="30"/>
        <v>0.19777383898335654</v>
      </c>
      <c r="C1004" s="2">
        <f ca="1">VLOOKUP(B1004,LookupTable,2)</f>
        <v>100</v>
      </c>
      <c r="D1004" s="11">
        <f ca="1">MIN(C1004,Order_quantity)*Unit_price</f>
        <v>1000</v>
      </c>
      <c r="E1004" s="11">
        <f>Order_quantity*Unit_cost</f>
        <v>1500</v>
      </c>
      <c r="F1004" s="11">
        <f ca="1">MAX(Order_quantity-C1004,0)*Unit_refund</f>
        <v>250</v>
      </c>
      <c r="G1004" s="18">
        <f t="shared" ca="1" si="31"/>
        <v>-250</v>
      </c>
      <c r="AA1004" s="10"/>
    </row>
    <row r="1005" spans="1:27" x14ac:dyDescent="0.45">
      <c r="A1005" s="2">
        <v>985</v>
      </c>
      <c r="B1005" s="17">
        <f t="shared" ca="1" si="30"/>
        <v>0.84226688704481822</v>
      </c>
      <c r="C1005" s="2">
        <f ca="1">VLOOKUP(B1005,LookupTable,2)</f>
        <v>250</v>
      </c>
      <c r="D1005" s="11">
        <f ca="1">MIN(C1005,Order_quantity)*Unit_price</f>
        <v>2000</v>
      </c>
      <c r="E1005" s="11">
        <f>Order_quantity*Unit_cost</f>
        <v>1500</v>
      </c>
      <c r="F1005" s="11">
        <f ca="1">MAX(Order_quantity-C1005,0)*Unit_refund</f>
        <v>0</v>
      </c>
      <c r="G1005" s="18">
        <f t="shared" ca="1" si="31"/>
        <v>500</v>
      </c>
      <c r="AA1005" s="10"/>
    </row>
    <row r="1006" spans="1:27" x14ac:dyDescent="0.45">
      <c r="A1006" s="2">
        <v>986</v>
      </c>
      <c r="B1006" s="17">
        <f t="shared" ca="1" si="30"/>
        <v>0.19429602895591247</v>
      </c>
      <c r="C1006" s="2">
        <f ca="1">VLOOKUP(B1006,LookupTable,2)</f>
        <v>100</v>
      </c>
      <c r="D1006" s="11">
        <f ca="1">MIN(C1006,Order_quantity)*Unit_price</f>
        <v>1000</v>
      </c>
      <c r="E1006" s="11">
        <f>Order_quantity*Unit_cost</f>
        <v>1500</v>
      </c>
      <c r="F1006" s="11">
        <f ca="1">MAX(Order_quantity-C1006,0)*Unit_refund</f>
        <v>250</v>
      </c>
      <c r="G1006" s="18">
        <f t="shared" ca="1" si="31"/>
        <v>-250</v>
      </c>
      <c r="AA1006" s="10"/>
    </row>
    <row r="1007" spans="1:27" x14ac:dyDescent="0.45">
      <c r="A1007" s="2">
        <v>987</v>
      </c>
      <c r="B1007" s="17">
        <f t="shared" ca="1" si="30"/>
        <v>0.33624939641862639</v>
      </c>
      <c r="C1007" s="2">
        <f ca="1">VLOOKUP(B1007,LookupTable,2)</f>
        <v>150</v>
      </c>
      <c r="D1007" s="11">
        <f ca="1">MIN(C1007,Order_quantity)*Unit_price</f>
        <v>1500</v>
      </c>
      <c r="E1007" s="11">
        <f>Order_quantity*Unit_cost</f>
        <v>1500</v>
      </c>
      <c r="F1007" s="11">
        <f ca="1">MAX(Order_quantity-C1007,0)*Unit_refund</f>
        <v>125</v>
      </c>
      <c r="G1007" s="18">
        <f t="shared" ca="1" si="31"/>
        <v>125</v>
      </c>
      <c r="AA1007" s="10"/>
    </row>
    <row r="1008" spans="1:27" x14ac:dyDescent="0.45">
      <c r="A1008" s="2">
        <v>988</v>
      </c>
      <c r="B1008" s="17">
        <f t="shared" ca="1" si="30"/>
        <v>0.41731232053994782</v>
      </c>
      <c r="C1008" s="2">
        <f ca="1">VLOOKUP(B1008,LookupTable,2)</f>
        <v>150</v>
      </c>
      <c r="D1008" s="11">
        <f ca="1">MIN(C1008,Order_quantity)*Unit_price</f>
        <v>1500</v>
      </c>
      <c r="E1008" s="11">
        <f>Order_quantity*Unit_cost</f>
        <v>1500</v>
      </c>
      <c r="F1008" s="11">
        <f ca="1">MAX(Order_quantity-C1008,0)*Unit_refund</f>
        <v>125</v>
      </c>
      <c r="G1008" s="18">
        <f t="shared" ca="1" si="31"/>
        <v>125</v>
      </c>
      <c r="AA1008" s="10"/>
    </row>
    <row r="1009" spans="1:27" x14ac:dyDescent="0.45">
      <c r="A1009" s="2">
        <v>989</v>
      </c>
      <c r="B1009" s="17">
        <f t="shared" ca="1" si="30"/>
        <v>0.2384314780066541</v>
      </c>
      <c r="C1009" s="2">
        <f ca="1">VLOOKUP(B1009,LookupTable,2)</f>
        <v>100</v>
      </c>
      <c r="D1009" s="11">
        <f ca="1">MIN(C1009,Order_quantity)*Unit_price</f>
        <v>1000</v>
      </c>
      <c r="E1009" s="11">
        <f>Order_quantity*Unit_cost</f>
        <v>1500</v>
      </c>
      <c r="F1009" s="11">
        <f ca="1">MAX(Order_quantity-C1009,0)*Unit_refund</f>
        <v>250</v>
      </c>
      <c r="G1009" s="18">
        <f t="shared" ca="1" si="31"/>
        <v>-250</v>
      </c>
      <c r="AA1009" s="10"/>
    </row>
    <row r="1010" spans="1:27" x14ac:dyDescent="0.45">
      <c r="A1010" s="2">
        <v>990</v>
      </c>
      <c r="B1010" s="17">
        <f t="shared" ca="1" si="30"/>
        <v>0.74224798766001232</v>
      </c>
      <c r="C1010" s="2">
        <f ca="1">VLOOKUP(B1010,LookupTable,2)</f>
        <v>200</v>
      </c>
      <c r="D1010" s="11">
        <f ca="1">MIN(C1010,Order_quantity)*Unit_price</f>
        <v>2000</v>
      </c>
      <c r="E1010" s="11">
        <f>Order_quantity*Unit_cost</f>
        <v>1500</v>
      </c>
      <c r="F1010" s="11">
        <f ca="1">MAX(Order_quantity-C1010,0)*Unit_refund</f>
        <v>0</v>
      </c>
      <c r="G1010" s="18">
        <f t="shared" ca="1" si="31"/>
        <v>500</v>
      </c>
      <c r="AA1010" s="10"/>
    </row>
    <row r="1011" spans="1:27" x14ac:dyDescent="0.45">
      <c r="A1011" s="2">
        <v>991</v>
      </c>
      <c r="B1011" s="17">
        <f t="shared" ca="1" si="30"/>
        <v>0.15835230875775286</v>
      </c>
      <c r="C1011" s="2">
        <f ca="1">VLOOKUP(B1011,LookupTable,2)</f>
        <v>100</v>
      </c>
      <c r="D1011" s="11">
        <f ca="1">MIN(C1011,Order_quantity)*Unit_price</f>
        <v>1000</v>
      </c>
      <c r="E1011" s="11">
        <f>Order_quantity*Unit_cost</f>
        <v>1500</v>
      </c>
      <c r="F1011" s="11">
        <f ca="1">MAX(Order_quantity-C1011,0)*Unit_refund</f>
        <v>250</v>
      </c>
      <c r="G1011" s="18">
        <f t="shared" ca="1" si="31"/>
        <v>-250</v>
      </c>
      <c r="AA1011" s="10"/>
    </row>
    <row r="1012" spans="1:27" x14ac:dyDescent="0.45">
      <c r="A1012" s="2">
        <v>992</v>
      </c>
      <c r="B1012" s="17">
        <f t="shared" ca="1" si="30"/>
        <v>0.7435989231573058</v>
      </c>
      <c r="C1012" s="2">
        <f ca="1">VLOOKUP(B1012,LookupTable,2)</f>
        <v>200</v>
      </c>
      <c r="D1012" s="11">
        <f ca="1">MIN(C1012,Order_quantity)*Unit_price</f>
        <v>2000</v>
      </c>
      <c r="E1012" s="11">
        <f>Order_quantity*Unit_cost</f>
        <v>1500</v>
      </c>
      <c r="F1012" s="11">
        <f ca="1">MAX(Order_quantity-C1012,0)*Unit_refund</f>
        <v>0</v>
      </c>
      <c r="G1012" s="18">
        <f t="shared" ca="1" si="31"/>
        <v>500</v>
      </c>
      <c r="AA1012" s="10"/>
    </row>
    <row r="1013" spans="1:27" x14ac:dyDescent="0.45">
      <c r="A1013" s="2">
        <v>993</v>
      </c>
      <c r="B1013" s="17">
        <f t="shared" ca="1" si="30"/>
        <v>0.52062355200596655</v>
      </c>
      <c r="C1013" s="2">
        <f ca="1">VLOOKUP(B1013,LookupTable,2)</f>
        <v>200</v>
      </c>
      <c r="D1013" s="11">
        <f ca="1">MIN(C1013,Order_quantity)*Unit_price</f>
        <v>2000</v>
      </c>
      <c r="E1013" s="11">
        <f>Order_quantity*Unit_cost</f>
        <v>1500</v>
      </c>
      <c r="F1013" s="11">
        <f ca="1">MAX(Order_quantity-C1013,0)*Unit_refund</f>
        <v>0</v>
      </c>
      <c r="G1013" s="18">
        <f t="shared" ca="1" si="31"/>
        <v>500</v>
      </c>
      <c r="AA1013" s="10"/>
    </row>
    <row r="1014" spans="1:27" x14ac:dyDescent="0.45">
      <c r="A1014" s="2">
        <v>994</v>
      </c>
      <c r="B1014" s="17">
        <f t="shared" ca="1" si="30"/>
        <v>0.57207387975988155</v>
      </c>
      <c r="C1014" s="2">
        <f ca="1">VLOOKUP(B1014,LookupTable,2)</f>
        <v>200</v>
      </c>
      <c r="D1014" s="11">
        <f ca="1">MIN(C1014,Order_quantity)*Unit_price</f>
        <v>2000</v>
      </c>
      <c r="E1014" s="11">
        <f>Order_quantity*Unit_cost</f>
        <v>1500</v>
      </c>
      <c r="F1014" s="11">
        <f ca="1">MAX(Order_quantity-C1014,0)*Unit_refund</f>
        <v>0</v>
      </c>
      <c r="G1014" s="18">
        <f t="shared" ca="1" si="31"/>
        <v>500</v>
      </c>
      <c r="AA1014" s="10"/>
    </row>
    <row r="1015" spans="1:27" x14ac:dyDescent="0.45">
      <c r="A1015" s="2">
        <v>995</v>
      </c>
      <c r="B1015" s="17">
        <f t="shared" ca="1" si="30"/>
        <v>0.26288637770099299</v>
      </c>
      <c r="C1015" s="2">
        <f ca="1">VLOOKUP(B1015,LookupTable,2)</f>
        <v>100</v>
      </c>
      <c r="D1015" s="11">
        <f ca="1">MIN(C1015,Order_quantity)*Unit_price</f>
        <v>1000</v>
      </c>
      <c r="E1015" s="11">
        <f>Order_quantity*Unit_cost</f>
        <v>1500</v>
      </c>
      <c r="F1015" s="11">
        <f ca="1">MAX(Order_quantity-C1015,0)*Unit_refund</f>
        <v>250</v>
      </c>
      <c r="G1015" s="18">
        <f t="shared" ca="1" si="31"/>
        <v>-250</v>
      </c>
      <c r="AA1015" s="10"/>
    </row>
    <row r="1016" spans="1:27" x14ac:dyDescent="0.45">
      <c r="A1016" s="2">
        <v>996</v>
      </c>
      <c r="B1016" s="17">
        <f t="shared" ca="1" si="30"/>
        <v>9.9485982719688337E-2</v>
      </c>
      <c r="C1016" s="2">
        <f ca="1">VLOOKUP(B1016,LookupTable,2)</f>
        <v>100</v>
      </c>
      <c r="D1016" s="11">
        <f ca="1">MIN(C1016,Order_quantity)*Unit_price</f>
        <v>1000</v>
      </c>
      <c r="E1016" s="11">
        <f>Order_quantity*Unit_cost</f>
        <v>1500</v>
      </c>
      <c r="F1016" s="11">
        <f ca="1">MAX(Order_quantity-C1016,0)*Unit_refund</f>
        <v>250</v>
      </c>
      <c r="G1016" s="18">
        <f t="shared" ca="1" si="31"/>
        <v>-250</v>
      </c>
      <c r="AA1016" s="10"/>
    </row>
    <row r="1017" spans="1:27" x14ac:dyDescent="0.45">
      <c r="A1017" s="2">
        <v>997</v>
      </c>
      <c r="B1017" s="17">
        <f t="shared" ca="1" si="30"/>
        <v>0.77698251740264823</v>
      </c>
      <c r="C1017" s="2">
        <f ca="1">VLOOKUP(B1017,LookupTable,2)</f>
        <v>200</v>
      </c>
      <c r="D1017" s="11">
        <f ca="1">MIN(C1017,Order_quantity)*Unit_price</f>
        <v>2000</v>
      </c>
      <c r="E1017" s="11">
        <f>Order_quantity*Unit_cost</f>
        <v>1500</v>
      </c>
      <c r="F1017" s="11">
        <f ca="1">MAX(Order_quantity-C1017,0)*Unit_refund</f>
        <v>0</v>
      </c>
      <c r="G1017" s="18">
        <f t="shared" ca="1" si="31"/>
        <v>500</v>
      </c>
      <c r="AA1017" s="10"/>
    </row>
    <row r="1018" spans="1:27" x14ac:dyDescent="0.45">
      <c r="A1018" s="2">
        <v>998</v>
      </c>
      <c r="B1018" s="17">
        <f t="shared" ca="1" si="30"/>
        <v>1.865367188158884E-3</v>
      </c>
      <c r="C1018" s="2">
        <f ca="1">VLOOKUP(B1018,LookupTable,2)</f>
        <v>100</v>
      </c>
      <c r="D1018" s="11">
        <f ca="1">MIN(C1018,Order_quantity)*Unit_price</f>
        <v>1000</v>
      </c>
      <c r="E1018" s="11">
        <f>Order_quantity*Unit_cost</f>
        <v>1500</v>
      </c>
      <c r="F1018" s="11">
        <f ca="1">MAX(Order_quantity-C1018,0)*Unit_refund</f>
        <v>250</v>
      </c>
      <c r="G1018" s="18">
        <f t="shared" ca="1" si="31"/>
        <v>-250</v>
      </c>
      <c r="AA1018" s="10"/>
    </row>
    <row r="1019" spans="1:27" x14ac:dyDescent="0.45">
      <c r="A1019" s="2">
        <v>999</v>
      </c>
      <c r="B1019" s="17">
        <f t="shared" ca="1" si="30"/>
        <v>0.12646857868852146</v>
      </c>
      <c r="C1019" s="2">
        <f ca="1">VLOOKUP(B1019,LookupTable,2)</f>
        <v>100</v>
      </c>
      <c r="D1019" s="11">
        <f ca="1">MIN(C1019,Order_quantity)*Unit_price</f>
        <v>1000</v>
      </c>
      <c r="E1019" s="11">
        <f>Order_quantity*Unit_cost</f>
        <v>1500</v>
      </c>
      <c r="F1019" s="11">
        <f ca="1">MAX(Order_quantity-C1019,0)*Unit_refund</f>
        <v>250</v>
      </c>
      <c r="G1019" s="18">
        <f t="shared" ca="1" si="31"/>
        <v>-250</v>
      </c>
      <c r="AA1019" s="10"/>
    </row>
    <row r="1020" spans="1:27" x14ac:dyDescent="0.45">
      <c r="A1020" s="2">
        <v>1000</v>
      </c>
      <c r="B1020" s="17">
        <f t="shared" ca="1" si="30"/>
        <v>2.8714421707714766E-2</v>
      </c>
      <c r="C1020" s="2">
        <f ca="1">VLOOKUP(B1020,LookupTable,2)</f>
        <v>100</v>
      </c>
      <c r="D1020" s="11">
        <f ca="1">MIN(C1020,Order_quantity)*Unit_price</f>
        <v>1000</v>
      </c>
      <c r="E1020" s="11">
        <f>Order_quantity*Unit_cost</f>
        <v>1500</v>
      </c>
      <c r="F1020" s="11">
        <f ca="1">MAX(Order_quantity-C1020,0)*Unit_refund</f>
        <v>250</v>
      </c>
      <c r="G1020" s="18">
        <f t="shared" ca="1" si="31"/>
        <v>-250</v>
      </c>
      <c r="AA1020" s="10"/>
    </row>
    <row r="1021" spans="1:27" x14ac:dyDescent="0.45">
      <c r="D1021" s="11"/>
      <c r="E1021" s="11"/>
      <c r="F1021" s="11"/>
      <c r="G1021" s="11"/>
    </row>
    <row r="1022" spans="1:27" x14ac:dyDescent="0.45">
      <c r="A1022" s="12"/>
    </row>
    <row r="1023" spans="1:27" x14ac:dyDescent="0.45">
      <c r="A1023" s="3"/>
      <c r="B1023" s="4"/>
    </row>
    <row r="1024" spans="1:27" x14ac:dyDescent="0.45">
      <c r="A1024" s="3"/>
      <c r="B1024" s="9"/>
    </row>
    <row r="1025" spans="2:2" x14ac:dyDescent="0.45">
      <c r="B1025" s="9"/>
    </row>
    <row r="1026" spans="2:2" x14ac:dyDescent="0.45">
      <c r="B1026" s="9"/>
    </row>
    <row r="1027" spans="2:2" x14ac:dyDescent="0.45">
      <c r="B1027" s="9"/>
    </row>
    <row r="1028" spans="2:2" x14ac:dyDescent="0.45">
      <c r="B1028" s="9"/>
    </row>
    <row r="1029" spans="2:2" x14ac:dyDescent="0.45">
      <c r="B1029" s="9"/>
    </row>
    <row r="1030" spans="2:2" x14ac:dyDescent="0.45">
      <c r="B1030" s="9"/>
    </row>
    <row r="1031" spans="2:2" x14ac:dyDescent="0.45">
      <c r="B1031" s="9"/>
    </row>
    <row r="1032" spans="2:2" x14ac:dyDescent="0.45">
      <c r="B1032" s="9"/>
    </row>
    <row r="1033" spans="2:2" x14ac:dyDescent="0.45">
      <c r="B1033" s="9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1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1019"/>
  <sheetViews>
    <sheetView zoomScaleNormal="100" workbookViewId="0"/>
  </sheetViews>
  <sheetFormatPr defaultColWidth="9.1328125" defaultRowHeight="14.25" x14ac:dyDescent="0.45"/>
  <cols>
    <col min="1" max="1" width="15.46484375" style="2" customWidth="1"/>
    <col min="2" max="2" width="9.796875" style="2" customWidth="1"/>
    <col min="3" max="3" width="9.6640625" style="2" customWidth="1"/>
    <col min="4" max="5" width="10.46484375" style="2" customWidth="1"/>
    <col min="6" max="6" width="10.796875" style="2" customWidth="1"/>
    <col min="7" max="7" width="11" style="2" customWidth="1"/>
    <col min="8" max="8" width="10.1328125" style="2" customWidth="1"/>
    <col min="9" max="9" width="10.33203125" style="2" customWidth="1"/>
    <col min="10" max="10" width="12.46484375" style="2" customWidth="1"/>
    <col min="11" max="12" width="9.1328125" style="2"/>
    <col min="13" max="13" width="14.46484375" style="2" customWidth="1"/>
    <col min="14" max="14" width="11.6640625" style="2" customWidth="1"/>
    <col min="15" max="16384" width="9.1328125" style="2"/>
  </cols>
  <sheetData>
    <row r="1" spans="1:11" x14ac:dyDescent="0.45">
      <c r="A1" s="1" t="s">
        <v>0</v>
      </c>
      <c r="H1" s="1"/>
      <c r="I1" s="1"/>
    </row>
    <row r="3" spans="1:11" x14ac:dyDescent="0.45">
      <c r="A3" s="1" t="s">
        <v>1</v>
      </c>
      <c r="D3" s="1" t="s">
        <v>2</v>
      </c>
    </row>
    <row r="4" spans="1:11" x14ac:dyDescent="0.45">
      <c r="A4" s="2" t="s">
        <v>3</v>
      </c>
      <c r="B4" s="13">
        <v>7.5</v>
      </c>
      <c r="D4" s="3" t="s">
        <v>5</v>
      </c>
      <c r="E4" s="4" t="s">
        <v>6</v>
      </c>
      <c r="F4" s="4" t="s">
        <v>4</v>
      </c>
    </row>
    <row r="5" spans="1:11" x14ac:dyDescent="0.45">
      <c r="A5" s="2" t="s">
        <v>7</v>
      </c>
      <c r="B5" s="13">
        <v>10</v>
      </c>
      <c r="D5" s="5">
        <v>0</v>
      </c>
      <c r="E5" s="14">
        <v>100</v>
      </c>
      <c r="F5" s="15">
        <v>0.3</v>
      </c>
    </row>
    <row r="6" spans="1:11" x14ac:dyDescent="0.45">
      <c r="A6" s="2" t="s">
        <v>8</v>
      </c>
      <c r="B6" s="13">
        <v>2.5</v>
      </c>
      <c r="D6" s="5">
        <f>F5+D5</f>
        <v>0.3</v>
      </c>
      <c r="E6" s="14">
        <v>150</v>
      </c>
      <c r="F6" s="15">
        <v>0.2</v>
      </c>
    </row>
    <row r="7" spans="1:11" x14ac:dyDescent="0.45">
      <c r="D7" s="5">
        <f>F6+D6</f>
        <v>0.5</v>
      </c>
      <c r="E7" s="14">
        <v>200</v>
      </c>
      <c r="F7" s="15">
        <v>0.3</v>
      </c>
    </row>
    <row r="8" spans="1:11" x14ac:dyDescent="0.45">
      <c r="A8" s="1" t="s">
        <v>9</v>
      </c>
      <c r="D8" s="5">
        <f>F7+D7</f>
        <v>0.8</v>
      </c>
      <c r="E8" s="14">
        <v>250</v>
      </c>
      <c r="F8" s="14">
        <v>0.15</v>
      </c>
    </row>
    <row r="9" spans="1:11" x14ac:dyDescent="0.45">
      <c r="A9" s="2" t="s">
        <v>10</v>
      </c>
      <c r="B9" s="16">
        <v>200</v>
      </c>
      <c r="D9" s="5">
        <f>F8+D8</f>
        <v>0.95000000000000007</v>
      </c>
      <c r="E9" s="14">
        <v>300</v>
      </c>
      <c r="F9" s="14">
        <v>0.05</v>
      </c>
    </row>
    <row r="11" spans="1:11" x14ac:dyDescent="0.45">
      <c r="A11" s="1" t="s">
        <v>11</v>
      </c>
    </row>
    <row r="12" spans="1:11" x14ac:dyDescent="0.45">
      <c r="A12" s="6" t="s">
        <v>12</v>
      </c>
      <c r="B12" s="7">
        <f>AVERAGE(Profit)</f>
        <v>204.125</v>
      </c>
      <c r="I12" s="19">
        <f>B12-1.96*B13/SQRT(1000)</f>
        <v>183.79265945969706</v>
      </c>
    </row>
    <row r="13" spans="1:11" x14ac:dyDescent="0.45">
      <c r="A13" s="6" t="s">
        <v>13</v>
      </c>
      <c r="B13" s="7">
        <f>STDEV(Profit)</f>
        <v>328.04339933436682</v>
      </c>
      <c r="E13" s="8"/>
      <c r="I13" s="19">
        <f>B12+1.96*B13/SQRT(1000)</f>
        <v>224.45734054030294</v>
      </c>
      <c r="K13" s="2">
        <f>4*328.04^2/12.5^2</f>
        <v>2754.8221849600004</v>
      </c>
    </row>
    <row r="14" spans="1:11" x14ac:dyDescent="0.45">
      <c r="A14" s="2" t="s">
        <v>14</v>
      </c>
      <c r="B14" s="8">
        <f>MIN(Profit)</f>
        <v>-250</v>
      </c>
      <c r="E14" s="8"/>
      <c r="I14" s="2">
        <f>(I13-I12)/2</f>
        <v>20.332340540302937</v>
      </c>
    </row>
    <row r="15" spans="1:11" x14ac:dyDescent="0.45">
      <c r="A15" s="2" t="s">
        <v>15</v>
      </c>
      <c r="B15" s="8">
        <f>MAX(Profit)</f>
        <v>500</v>
      </c>
      <c r="E15" s="8"/>
    </row>
    <row r="16" spans="1:11" x14ac:dyDescent="0.45">
      <c r="B16" s="9"/>
    </row>
    <row r="17" spans="1:14" x14ac:dyDescent="0.45">
      <c r="A17" s="1" t="s">
        <v>16</v>
      </c>
      <c r="E17" s="5"/>
      <c r="I17" s="1" t="s">
        <v>37</v>
      </c>
      <c r="M17" s="12" t="s">
        <v>22</v>
      </c>
    </row>
    <row r="18" spans="1:14" x14ac:dyDescent="0.45">
      <c r="A18" s="4" t="s">
        <v>17</v>
      </c>
      <c r="B18" s="3" t="s">
        <v>24</v>
      </c>
      <c r="C18" s="4" t="s">
        <v>6</v>
      </c>
      <c r="D18" s="4" t="s">
        <v>18</v>
      </c>
      <c r="E18" s="4" t="s">
        <v>19</v>
      </c>
      <c r="F18" s="3" t="s">
        <v>20</v>
      </c>
      <c r="G18" s="4" t="s">
        <v>21</v>
      </c>
      <c r="I18" s="4" t="s">
        <v>38</v>
      </c>
      <c r="J18" s="4" t="s">
        <v>39</v>
      </c>
      <c r="K18" s="2" t="s">
        <v>40</v>
      </c>
      <c r="M18" s="3" t="s">
        <v>10</v>
      </c>
      <c r="N18" s="4" t="s">
        <v>23</v>
      </c>
    </row>
    <row r="19" spans="1:14" x14ac:dyDescent="0.45">
      <c r="A19" s="2">
        <v>1</v>
      </c>
      <c r="B19" s="10">
        <v>0.22487098808634021</v>
      </c>
      <c r="C19" s="2">
        <f t="shared" ref="C19:C82" si="0">VLOOKUP(B19,LookupTable,2)</f>
        <v>100</v>
      </c>
      <c r="D19" s="11">
        <f t="shared" ref="D19:D82" si="1">Unit_price*MIN(C19,Order_quantity)</f>
        <v>1000</v>
      </c>
      <c r="E19" s="11">
        <f t="shared" ref="E19:E82" si="2">Unit_cost*Order_quantity</f>
        <v>1500</v>
      </c>
      <c r="F19" s="11">
        <f t="shared" ref="F19:F82" si="3">Unit_refund*MAX(Order_quantity-C19,0)</f>
        <v>250</v>
      </c>
      <c r="G19" s="11">
        <f t="shared" ref="G19:G82" si="4">D19+F19-E19</f>
        <v>-250</v>
      </c>
      <c r="I19" s="2">
        <v>-250</v>
      </c>
      <c r="J19" s="2">
        <f>COUNTIF(Profit,I19)</f>
        <v>299</v>
      </c>
      <c r="K19" s="2">
        <f>J19/SUM($J$19:$J$21)</f>
        <v>0.29899999999999999</v>
      </c>
      <c r="M19" s="3"/>
      <c r="N19" s="9">
        <f>B12</f>
        <v>204.125</v>
      </c>
    </row>
    <row r="20" spans="1:14" x14ac:dyDescent="0.45">
      <c r="A20" s="2">
        <v>2</v>
      </c>
      <c r="B20" s="10">
        <v>0.66930099594716941</v>
      </c>
      <c r="C20" s="2">
        <f t="shared" si="0"/>
        <v>200</v>
      </c>
      <c r="D20" s="11">
        <f t="shared" si="1"/>
        <v>2000</v>
      </c>
      <c r="E20" s="11">
        <f t="shared" si="2"/>
        <v>1500</v>
      </c>
      <c r="F20" s="11">
        <f t="shared" si="3"/>
        <v>0</v>
      </c>
      <c r="G20" s="11">
        <f t="shared" si="4"/>
        <v>500</v>
      </c>
      <c r="I20" s="2">
        <v>125</v>
      </c>
      <c r="J20" s="2">
        <f>COUNTIF(Profit,I20)</f>
        <v>191</v>
      </c>
      <c r="K20" s="2">
        <f t="shared" ref="K20:K21" si="5">J20/SUM($J$19:$J$21)</f>
        <v>0.191</v>
      </c>
      <c r="M20" s="2">
        <v>100</v>
      </c>
      <c r="N20" s="9">
        <f t="dataTable" ref="N20:N28" dt2D="0" dtr="0" r1="B9"/>
        <v>250</v>
      </c>
    </row>
    <row r="21" spans="1:14" x14ac:dyDescent="0.45">
      <c r="A21" s="2">
        <v>3</v>
      </c>
      <c r="B21" s="10">
        <v>0.41640819715075716</v>
      </c>
      <c r="C21" s="2">
        <f t="shared" si="0"/>
        <v>150</v>
      </c>
      <c r="D21" s="11">
        <f t="shared" si="1"/>
        <v>1500</v>
      </c>
      <c r="E21" s="11">
        <f t="shared" si="2"/>
        <v>1500</v>
      </c>
      <c r="F21" s="11">
        <f t="shared" si="3"/>
        <v>125</v>
      </c>
      <c r="G21" s="11">
        <f t="shared" si="4"/>
        <v>125</v>
      </c>
      <c r="I21" s="2">
        <v>500</v>
      </c>
      <c r="J21" s="2">
        <f>COUNTIF(Profit,I21)</f>
        <v>510</v>
      </c>
      <c r="K21" s="2">
        <f t="shared" si="5"/>
        <v>0.51</v>
      </c>
      <c r="M21" s="2">
        <v>125</v>
      </c>
      <c r="N21" s="9">
        <v>256.4375</v>
      </c>
    </row>
    <row r="22" spans="1:14" x14ac:dyDescent="0.45">
      <c r="A22" s="2">
        <v>4</v>
      </c>
      <c r="B22" s="10">
        <v>0.75623121758611211</v>
      </c>
      <c r="C22" s="2">
        <f t="shared" si="0"/>
        <v>200</v>
      </c>
      <c r="D22" s="11">
        <f t="shared" si="1"/>
        <v>2000</v>
      </c>
      <c r="E22" s="11">
        <f t="shared" si="2"/>
        <v>1500</v>
      </c>
      <c r="F22" s="11">
        <f t="shared" si="3"/>
        <v>0</v>
      </c>
      <c r="G22" s="11">
        <f t="shared" si="4"/>
        <v>500</v>
      </c>
      <c r="M22" s="2">
        <v>150</v>
      </c>
      <c r="N22" s="9">
        <v>262.875</v>
      </c>
    </row>
    <row r="23" spans="1:14" x14ac:dyDescent="0.45">
      <c r="A23" s="2">
        <v>5</v>
      </c>
      <c r="B23" s="10">
        <v>0.1581149132070756</v>
      </c>
      <c r="C23" s="2">
        <f t="shared" si="0"/>
        <v>100</v>
      </c>
      <c r="D23" s="11">
        <f t="shared" si="1"/>
        <v>1000</v>
      </c>
      <c r="E23" s="11">
        <f t="shared" si="2"/>
        <v>1500</v>
      </c>
      <c r="F23" s="11">
        <f t="shared" si="3"/>
        <v>250</v>
      </c>
      <c r="G23" s="11">
        <f t="shared" si="4"/>
        <v>-250</v>
      </c>
      <c r="M23" s="2">
        <v>175</v>
      </c>
      <c r="N23" s="9">
        <v>233.5</v>
      </c>
    </row>
    <row r="24" spans="1:14" x14ac:dyDescent="0.45">
      <c r="A24" s="2">
        <v>6</v>
      </c>
      <c r="B24" s="10">
        <v>5.7889606689492057E-2</v>
      </c>
      <c r="C24" s="2">
        <f t="shared" si="0"/>
        <v>100</v>
      </c>
      <c r="D24" s="11">
        <f t="shared" si="1"/>
        <v>1000</v>
      </c>
      <c r="E24" s="11">
        <f t="shared" si="2"/>
        <v>1500</v>
      </c>
      <c r="F24" s="11">
        <f t="shared" si="3"/>
        <v>250</v>
      </c>
      <c r="G24" s="11">
        <f t="shared" si="4"/>
        <v>-250</v>
      </c>
      <c r="M24" s="2">
        <v>200</v>
      </c>
      <c r="N24" s="9">
        <v>204.125</v>
      </c>
    </row>
    <row r="25" spans="1:14" x14ac:dyDescent="0.45">
      <c r="A25" s="2">
        <v>7</v>
      </c>
      <c r="B25" s="10">
        <v>0.74515429750149087</v>
      </c>
      <c r="C25" s="2">
        <f t="shared" si="0"/>
        <v>200</v>
      </c>
      <c r="D25" s="11">
        <f t="shared" si="1"/>
        <v>2000</v>
      </c>
      <c r="E25" s="11">
        <f t="shared" si="2"/>
        <v>1500</v>
      </c>
      <c r="F25" s="11">
        <f t="shared" si="3"/>
        <v>0</v>
      </c>
      <c r="G25" s="11">
        <f t="shared" si="4"/>
        <v>500</v>
      </c>
      <c r="M25" s="2">
        <v>225</v>
      </c>
      <c r="N25" s="9">
        <v>120.1875</v>
      </c>
    </row>
    <row r="26" spans="1:14" x14ac:dyDescent="0.45">
      <c r="A26" s="2">
        <v>8</v>
      </c>
      <c r="B26" s="10">
        <v>0.3716827621418326</v>
      </c>
      <c r="C26" s="2">
        <f t="shared" si="0"/>
        <v>150</v>
      </c>
      <c r="D26" s="11">
        <f t="shared" si="1"/>
        <v>1500</v>
      </c>
      <c r="E26" s="11">
        <f t="shared" si="2"/>
        <v>1500</v>
      </c>
      <c r="F26" s="11">
        <f t="shared" si="3"/>
        <v>125</v>
      </c>
      <c r="G26" s="11">
        <f t="shared" si="4"/>
        <v>125</v>
      </c>
      <c r="M26" s="2">
        <v>250</v>
      </c>
      <c r="N26" s="9">
        <v>36.25</v>
      </c>
    </row>
    <row r="27" spans="1:14" x14ac:dyDescent="0.45">
      <c r="A27" s="2">
        <v>9</v>
      </c>
      <c r="B27" s="10">
        <v>0.50773399493797533</v>
      </c>
      <c r="C27" s="2">
        <f t="shared" si="0"/>
        <v>200</v>
      </c>
      <c r="D27" s="11">
        <f t="shared" si="1"/>
        <v>2000</v>
      </c>
      <c r="E27" s="11">
        <f t="shared" si="2"/>
        <v>1500</v>
      </c>
      <c r="F27" s="11">
        <f t="shared" si="3"/>
        <v>0</v>
      </c>
      <c r="G27" s="11">
        <f t="shared" si="4"/>
        <v>500</v>
      </c>
      <c r="M27" s="2">
        <v>275</v>
      </c>
      <c r="N27" s="9">
        <v>-76</v>
      </c>
    </row>
    <row r="28" spans="1:14" x14ac:dyDescent="0.45">
      <c r="A28" s="2">
        <v>10</v>
      </c>
      <c r="B28" s="10">
        <v>0.66689128585571922</v>
      </c>
      <c r="C28" s="2">
        <f t="shared" si="0"/>
        <v>200</v>
      </c>
      <c r="D28" s="11">
        <f t="shared" si="1"/>
        <v>2000</v>
      </c>
      <c r="E28" s="11">
        <f t="shared" si="2"/>
        <v>1500</v>
      </c>
      <c r="F28" s="11">
        <f t="shared" si="3"/>
        <v>0</v>
      </c>
      <c r="G28" s="11">
        <f t="shared" si="4"/>
        <v>500</v>
      </c>
      <c r="M28" s="2">
        <v>300</v>
      </c>
      <c r="N28" s="9">
        <v>-188.25</v>
      </c>
    </row>
    <row r="29" spans="1:14" x14ac:dyDescent="0.45">
      <c r="A29" s="2">
        <v>11</v>
      </c>
      <c r="B29" s="10">
        <v>0.75064538901844013</v>
      </c>
      <c r="C29" s="2">
        <f t="shared" si="0"/>
        <v>200</v>
      </c>
      <c r="D29" s="11">
        <f t="shared" si="1"/>
        <v>2000</v>
      </c>
      <c r="E29" s="11">
        <f t="shared" si="2"/>
        <v>1500</v>
      </c>
      <c r="F29" s="11">
        <f t="shared" si="3"/>
        <v>0</v>
      </c>
      <c r="G29" s="11">
        <f t="shared" si="4"/>
        <v>500</v>
      </c>
    </row>
    <row r="30" spans="1:14" x14ac:dyDescent="0.45">
      <c r="A30" s="2">
        <v>12</v>
      </c>
      <c r="B30" s="10">
        <v>0.29969255010056095</v>
      </c>
      <c r="C30" s="2">
        <f t="shared" si="0"/>
        <v>100</v>
      </c>
      <c r="D30" s="11">
        <f t="shared" si="1"/>
        <v>1000</v>
      </c>
      <c r="E30" s="11">
        <f t="shared" si="2"/>
        <v>1500</v>
      </c>
      <c r="F30" s="11">
        <f t="shared" si="3"/>
        <v>250</v>
      </c>
      <c r="G30" s="11">
        <f t="shared" si="4"/>
        <v>-250</v>
      </c>
    </row>
    <row r="31" spans="1:14" x14ac:dyDescent="0.45">
      <c r="A31" s="2">
        <v>13</v>
      </c>
      <c r="B31" s="10">
        <v>0.49186153760909446</v>
      </c>
      <c r="C31" s="2">
        <f t="shared" si="0"/>
        <v>150</v>
      </c>
      <c r="D31" s="11">
        <f t="shared" si="1"/>
        <v>1500</v>
      </c>
      <c r="E31" s="11">
        <f t="shared" si="2"/>
        <v>1500</v>
      </c>
      <c r="F31" s="11">
        <f t="shared" si="3"/>
        <v>125</v>
      </c>
      <c r="G31" s="11">
        <f t="shared" si="4"/>
        <v>125</v>
      </c>
    </row>
    <row r="32" spans="1:14" x14ac:dyDescent="0.45">
      <c r="A32" s="2">
        <v>14</v>
      </c>
      <c r="B32" s="10">
        <v>0.78348785891666051</v>
      </c>
      <c r="C32" s="2">
        <f t="shared" si="0"/>
        <v>200</v>
      </c>
      <c r="D32" s="11">
        <f t="shared" si="1"/>
        <v>2000</v>
      </c>
      <c r="E32" s="11">
        <f t="shared" si="2"/>
        <v>1500</v>
      </c>
      <c r="F32" s="11">
        <f t="shared" si="3"/>
        <v>0</v>
      </c>
      <c r="G32" s="11">
        <f t="shared" si="4"/>
        <v>500</v>
      </c>
    </row>
    <row r="33" spans="1:7" x14ac:dyDescent="0.45">
      <c r="A33" s="2">
        <v>15</v>
      </c>
      <c r="B33" s="10">
        <v>0.84558942052283648</v>
      </c>
      <c r="C33" s="2">
        <f t="shared" si="0"/>
        <v>250</v>
      </c>
      <c r="D33" s="11">
        <f t="shared" si="1"/>
        <v>2000</v>
      </c>
      <c r="E33" s="11">
        <f t="shared" si="2"/>
        <v>1500</v>
      </c>
      <c r="F33" s="11">
        <f t="shared" si="3"/>
        <v>0</v>
      </c>
      <c r="G33" s="11">
        <f t="shared" si="4"/>
        <v>500</v>
      </c>
    </row>
    <row r="34" spans="1:7" x14ac:dyDescent="0.45">
      <c r="A34" s="2">
        <v>16</v>
      </c>
      <c r="B34" s="10">
        <v>0.74502595477703881</v>
      </c>
      <c r="C34" s="2">
        <f t="shared" si="0"/>
        <v>200</v>
      </c>
      <c r="D34" s="11">
        <f t="shared" si="1"/>
        <v>2000</v>
      </c>
      <c r="E34" s="11">
        <f t="shared" si="2"/>
        <v>1500</v>
      </c>
      <c r="F34" s="11">
        <f t="shared" si="3"/>
        <v>0</v>
      </c>
      <c r="G34" s="11">
        <f t="shared" si="4"/>
        <v>500</v>
      </c>
    </row>
    <row r="35" spans="1:7" x14ac:dyDescent="0.45">
      <c r="A35" s="2">
        <v>17</v>
      </c>
      <c r="B35" s="10">
        <v>0.11122886529817677</v>
      </c>
      <c r="C35" s="2">
        <f t="shared" si="0"/>
        <v>100</v>
      </c>
      <c r="D35" s="11">
        <f t="shared" si="1"/>
        <v>1000</v>
      </c>
      <c r="E35" s="11">
        <f t="shared" si="2"/>
        <v>1500</v>
      </c>
      <c r="F35" s="11">
        <f t="shared" si="3"/>
        <v>250</v>
      </c>
      <c r="G35" s="11">
        <f t="shared" si="4"/>
        <v>-250</v>
      </c>
    </row>
    <row r="36" spans="1:7" x14ac:dyDescent="0.45">
      <c r="A36" s="2">
        <v>18</v>
      </c>
      <c r="B36" s="10">
        <v>0.59001309339406949</v>
      </c>
      <c r="C36" s="2">
        <f t="shared" si="0"/>
        <v>200</v>
      </c>
      <c r="D36" s="11">
        <f t="shared" si="1"/>
        <v>2000</v>
      </c>
      <c r="E36" s="11">
        <f t="shared" si="2"/>
        <v>1500</v>
      </c>
      <c r="F36" s="11">
        <f t="shared" si="3"/>
        <v>0</v>
      </c>
      <c r="G36" s="11">
        <f t="shared" si="4"/>
        <v>500</v>
      </c>
    </row>
    <row r="37" spans="1:7" x14ac:dyDescent="0.45">
      <c r="A37" s="2">
        <v>19</v>
      </c>
      <c r="B37" s="10">
        <v>0.72991722315643859</v>
      </c>
      <c r="C37" s="2">
        <f t="shared" si="0"/>
        <v>200</v>
      </c>
      <c r="D37" s="11">
        <f t="shared" si="1"/>
        <v>2000</v>
      </c>
      <c r="E37" s="11">
        <f t="shared" si="2"/>
        <v>1500</v>
      </c>
      <c r="F37" s="11">
        <f t="shared" si="3"/>
        <v>0</v>
      </c>
      <c r="G37" s="11">
        <f t="shared" si="4"/>
        <v>500</v>
      </c>
    </row>
    <row r="38" spans="1:7" x14ac:dyDescent="0.45">
      <c r="A38" s="2">
        <v>20</v>
      </c>
      <c r="B38" s="10">
        <v>0.72837561938337458</v>
      </c>
      <c r="C38" s="2">
        <f t="shared" si="0"/>
        <v>200</v>
      </c>
      <c r="D38" s="11">
        <f t="shared" si="1"/>
        <v>2000</v>
      </c>
      <c r="E38" s="11">
        <f t="shared" si="2"/>
        <v>1500</v>
      </c>
      <c r="F38" s="11">
        <f t="shared" si="3"/>
        <v>0</v>
      </c>
      <c r="G38" s="11">
        <f t="shared" si="4"/>
        <v>500</v>
      </c>
    </row>
    <row r="39" spans="1:7" x14ac:dyDescent="0.45">
      <c r="A39" s="2">
        <v>21</v>
      </c>
      <c r="B39" s="10">
        <v>0.58828496412178932</v>
      </c>
      <c r="C39" s="2">
        <f t="shared" si="0"/>
        <v>200</v>
      </c>
      <c r="D39" s="11">
        <f t="shared" si="1"/>
        <v>2000</v>
      </c>
      <c r="E39" s="11">
        <f t="shared" si="2"/>
        <v>1500</v>
      </c>
      <c r="F39" s="11">
        <f t="shared" si="3"/>
        <v>0</v>
      </c>
      <c r="G39" s="11">
        <f t="shared" si="4"/>
        <v>500</v>
      </c>
    </row>
    <row r="40" spans="1:7" x14ac:dyDescent="0.45">
      <c r="A40" s="2">
        <v>22</v>
      </c>
      <c r="B40" s="10">
        <v>0.75795964009293293</v>
      </c>
      <c r="C40" s="2">
        <f t="shared" si="0"/>
        <v>200</v>
      </c>
      <c r="D40" s="11">
        <f t="shared" si="1"/>
        <v>2000</v>
      </c>
      <c r="E40" s="11">
        <f t="shared" si="2"/>
        <v>1500</v>
      </c>
      <c r="F40" s="11">
        <f t="shared" si="3"/>
        <v>0</v>
      </c>
      <c r="G40" s="11">
        <f t="shared" si="4"/>
        <v>500</v>
      </c>
    </row>
    <row r="41" spans="1:7" x14ac:dyDescent="0.45">
      <c r="A41" s="2">
        <v>23</v>
      </c>
      <c r="B41" s="10">
        <v>0.13295235269429728</v>
      </c>
      <c r="C41" s="2">
        <f t="shared" si="0"/>
        <v>100</v>
      </c>
      <c r="D41" s="11">
        <f t="shared" si="1"/>
        <v>1000</v>
      </c>
      <c r="E41" s="11">
        <f t="shared" si="2"/>
        <v>1500</v>
      </c>
      <c r="F41" s="11">
        <f t="shared" si="3"/>
        <v>250</v>
      </c>
      <c r="G41" s="11">
        <f t="shared" si="4"/>
        <v>-250</v>
      </c>
    </row>
    <row r="42" spans="1:7" x14ac:dyDescent="0.45">
      <c r="A42" s="2">
        <v>24</v>
      </c>
      <c r="B42" s="10">
        <v>0.93638281069360851</v>
      </c>
      <c r="C42" s="2">
        <f t="shared" si="0"/>
        <v>250</v>
      </c>
      <c r="D42" s="11">
        <f t="shared" si="1"/>
        <v>2000</v>
      </c>
      <c r="E42" s="11">
        <f t="shared" si="2"/>
        <v>1500</v>
      </c>
      <c r="F42" s="11">
        <f t="shared" si="3"/>
        <v>0</v>
      </c>
      <c r="G42" s="11">
        <f t="shared" si="4"/>
        <v>500</v>
      </c>
    </row>
    <row r="43" spans="1:7" x14ac:dyDescent="0.45">
      <c r="A43" s="2">
        <v>25</v>
      </c>
      <c r="B43" s="10">
        <v>0.42691082192921392</v>
      </c>
      <c r="C43" s="2">
        <f t="shared" si="0"/>
        <v>150</v>
      </c>
      <c r="D43" s="11">
        <f t="shared" si="1"/>
        <v>1500</v>
      </c>
      <c r="E43" s="11">
        <f t="shared" si="2"/>
        <v>1500</v>
      </c>
      <c r="F43" s="11">
        <f t="shared" si="3"/>
        <v>125</v>
      </c>
      <c r="G43" s="11">
        <f t="shared" si="4"/>
        <v>125</v>
      </c>
    </row>
    <row r="44" spans="1:7" x14ac:dyDescent="0.45">
      <c r="A44" s="2">
        <v>26</v>
      </c>
      <c r="B44" s="10">
        <v>0.90250916680994653</v>
      </c>
      <c r="C44" s="2">
        <f t="shared" si="0"/>
        <v>250</v>
      </c>
      <c r="D44" s="11">
        <f t="shared" si="1"/>
        <v>2000</v>
      </c>
      <c r="E44" s="11">
        <f t="shared" si="2"/>
        <v>1500</v>
      </c>
      <c r="F44" s="11">
        <f t="shared" si="3"/>
        <v>0</v>
      </c>
      <c r="G44" s="11">
        <f t="shared" si="4"/>
        <v>500</v>
      </c>
    </row>
    <row r="45" spans="1:7" x14ac:dyDescent="0.45">
      <c r="A45" s="2">
        <v>27</v>
      </c>
      <c r="B45" s="10">
        <v>0.75385424048485206</v>
      </c>
      <c r="C45" s="2">
        <f t="shared" si="0"/>
        <v>200</v>
      </c>
      <c r="D45" s="11">
        <f t="shared" si="1"/>
        <v>2000</v>
      </c>
      <c r="E45" s="11">
        <f t="shared" si="2"/>
        <v>1500</v>
      </c>
      <c r="F45" s="11">
        <f t="shared" si="3"/>
        <v>0</v>
      </c>
      <c r="G45" s="11">
        <f t="shared" si="4"/>
        <v>500</v>
      </c>
    </row>
    <row r="46" spans="1:7" x14ac:dyDescent="0.45">
      <c r="A46" s="2">
        <v>28</v>
      </c>
      <c r="B46" s="10">
        <v>0.81382280173204347</v>
      </c>
      <c r="C46" s="2">
        <f t="shared" si="0"/>
        <v>250</v>
      </c>
      <c r="D46" s="11">
        <f t="shared" si="1"/>
        <v>2000</v>
      </c>
      <c r="E46" s="11">
        <f t="shared" si="2"/>
        <v>1500</v>
      </c>
      <c r="F46" s="11">
        <f t="shared" si="3"/>
        <v>0</v>
      </c>
      <c r="G46" s="11">
        <f t="shared" si="4"/>
        <v>500</v>
      </c>
    </row>
    <row r="47" spans="1:7" x14ac:dyDescent="0.45">
      <c r="A47" s="2">
        <v>29</v>
      </c>
      <c r="B47" s="10">
        <v>0.76506281039887902</v>
      </c>
      <c r="C47" s="2">
        <f t="shared" si="0"/>
        <v>200</v>
      </c>
      <c r="D47" s="11">
        <f t="shared" si="1"/>
        <v>2000</v>
      </c>
      <c r="E47" s="11">
        <f t="shared" si="2"/>
        <v>1500</v>
      </c>
      <c r="F47" s="11">
        <f t="shared" si="3"/>
        <v>0</v>
      </c>
      <c r="G47" s="11">
        <f t="shared" si="4"/>
        <v>500</v>
      </c>
    </row>
    <row r="48" spans="1:7" x14ac:dyDescent="0.45">
      <c r="A48" s="2">
        <v>30</v>
      </c>
      <c r="B48" s="10">
        <v>0.89318792739088426</v>
      </c>
      <c r="C48" s="2">
        <f t="shared" si="0"/>
        <v>250</v>
      </c>
      <c r="D48" s="11">
        <f t="shared" si="1"/>
        <v>2000</v>
      </c>
      <c r="E48" s="11">
        <f t="shared" si="2"/>
        <v>1500</v>
      </c>
      <c r="F48" s="11">
        <f t="shared" si="3"/>
        <v>0</v>
      </c>
      <c r="G48" s="11">
        <f t="shared" si="4"/>
        <v>500</v>
      </c>
    </row>
    <row r="49" spans="1:7" x14ac:dyDescent="0.45">
      <c r="A49" s="2">
        <v>31</v>
      </c>
      <c r="B49" s="10">
        <v>0.20996190587433716</v>
      </c>
      <c r="C49" s="2">
        <f t="shared" si="0"/>
        <v>100</v>
      </c>
      <c r="D49" s="11">
        <f t="shared" si="1"/>
        <v>1000</v>
      </c>
      <c r="E49" s="11">
        <f t="shared" si="2"/>
        <v>1500</v>
      </c>
      <c r="F49" s="11">
        <f t="shared" si="3"/>
        <v>250</v>
      </c>
      <c r="G49" s="11">
        <f t="shared" si="4"/>
        <v>-250</v>
      </c>
    </row>
    <row r="50" spans="1:7" x14ac:dyDescent="0.45">
      <c r="A50" s="2">
        <v>32</v>
      </c>
      <c r="B50" s="10">
        <v>0.24720459186527255</v>
      </c>
      <c r="C50" s="2">
        <f t="shared" si="0"/>
        <v>100</v>
      </c>
      <c r="D50" s="11">
        <f t="shared" si="1"/>
        <v>1000</v>
      </c>
      <c r="E50" s="11">
        <f t="shared" si="2"/>
        <v>1500</v>
      </c>
      <c r="F50" s="11">
        <f t="shared" si="3"/>
        <v>250</v>
      </c>
      <c r="G50" s="11">
        <f t="shared" si="4"/>
        <v>-250</v>
      </c>
    </row>
    <row r="51" spans="1:7" x14ac:dyDescent="0.45">
      <c r="A51" s="2">
        <v>33</v>
      </c>
      <c r="B51" s="10">
        <v>7.6237088417072663E-3</v>
      </c>
      <c r="C51" s="2">
        <f t="shared" si="0"/>
        <v>100</v>
      </c>
      <c r="D51" s="11">
        <f t="shared" si="1"/>
        <v>1000</v>
      </c>
      <c r="E51" s="11">
        <f t="shared" si="2"/>
        <v>1500</v>
      </c>
      <c r="F51" s="11">
        <f t="shared" si="3"/>
        <v>250</v>
      </c>
      <c r="G51" s="11">
        <f t="shared" si="4"/>
        <v>-250</v>
      </c>
    </row>
    <row r="52" spans="1:7" x14ac:dyDescent="0.45">
      <c r="A52" s="2">
        <v>34</v>
      </c>
      <c r="B52" s="10">
        <v>8.3771534407061921E-2</v>
      </c>
      <c r="C52" s="2">
        <f t="shared" si="0"/>
        <v>100</v>
      </c>
      <c r="D52" s="11">
        <f t="shared" si="1"/>
        <v>1000</v>
      </c>
      <c r="E52" s="11">
        <f t="shared" si="2"/>
        <v>1500</v>
      </c>
      <c r="F52" s="11">
        <f t="shared" si="3"/>
        <v>250</v>
      </c>
      <c r="G52" s="11">
        <f t="shared" si="4"/>
        <v>-250</v>
      </c>
    </row>
    <row r="53" spans="1:7" x14ac:dyDescent="0.45">
      <c r="A53" s="2">
        <v>35</v>
      </c>
      <c r="B53" s="10">
        <v>0.93156641175512178</v>
      </c>
      <c r="C53" s="2">
        <f t="shared" si="0"/>
        <v>250</v>
      </c>
      <c r="D53" s="11">
        <f t="shared" si="1"/>
        <v>2000</v>
      </c>
      <c r="E53" s="11">
        <f t="shared" si="2"/>
        <v>1500</v>
      </c>
      <c r="F53" s="11">
        <f t="shared" si="3"/>
        <v>0</v>
      </c>
      <c r="G53" s="11">
        <f t="shared" si="4"/>
        <v>500</v>
      </c>
    </row>
    <row r="54" spans="1:7" x14ac:dyDescent="0.45">
      <c r="A54" s="2">
        <v>36</v>
      </c>
      <c r="B54" s="10">
        <v>0.12505684705101672</v>
      </c>
      <c r="C54" s="2">
        <f t="shared" si="0"/>
        <v>100</v>
      </c>
      <c r="D54" s="11">
        <f t="shared" si="1"/>
        <v>1000</v>
      </c>
      <c r="E54" s="11">
        <f t="shared" si="2"/>
        <v>1500</v>
      </c>
      <c r="F54" s="11">
        <f t="shared" si="3"/>
        <v>250</v>
      </c>
      <c r="G54" s="11">
        <f t="shared" si="4"/>
        <v>-250</v>
      </c>
    </row>
    <row r="55" spans="1:7" x14ac:dyDescent="0.45">
      <c r="A55" s="2">
        <v>37</v>
      </c>
      <c r="B55" s="10">
        <v>0.3946218880351815</v>
      </c>
      <c r="C55" s="2">
        <f t="shared" si="0"/>
        <v>150</v>
      </c>
      <c r="D55" s="11">
        <f t="shared" si="1"/>
        <v>1500</v>
      </c>
      <c r="E55" s="11">
        <f t="shared" si="2"/>
        <v>1500</v>
      </c>
      <c r="F55" s="11">
        <f t="shared" si="3"/>
        <v>125</v>
      </c>
      <c r="G55" s="11">
        <f t="shared" si="4"/>
        <v>125</v>
      </c>
    </row>
    <row r="56" spans="1:7" x14ac:dyDescent="0.45">
      <c r="A56" s="2">
        <v>38</v>
      </c>
      <c r="B56" s="10">
        <v>0.79288939351751742</v>
      </c>
      <c r="C56" s="2">
        <f t="shared" si="0"/>
        <v>200</v>
      </c>
      <c r="D56" s="11">
        <f t="shared" si="1"/>
        <v>2000</v>
      </c>
      <c r="E56" s="11">
        <f t="shared" si="2"/>
        <v>1500</v>
      </c>
      <c r="F56" s="11">
        <f t="shared" si="3"/>
        <v>0</v>
      </c>
      <c r="G56" s="11">
        <f t="shared" si="4"/>
        <v>500</v>
      </c>
    </row>
    <row r="57" spans="1:7" x14ac:dyDescent="0.45">
      <c r="A57" s="2">
        <v>39</v>
      </c>
      <c r="B57" s="10">
        <v>0.17806073553853929</v>
      </c>
      <c r="C57" s="2">
        <f t="shared" si="0"/>
        <v>100</v>
      </c>
      <c r="D57" s="11">
        <f t="shared" si="1"/>
        <v>1000</v>
      </c>
      <c r="E57" s="11">
        <f t="shared" si="2"/>
        <v>1500</v>
      </c>
      <c r="F57" s="11">
        <f t="shared" si="3"/>
        <v>250</v>
      </c>
      <c r="G57" s="11">
        <f t="shared" si="4"/>
        <v>-250</v>
      </c>
    </row>
    <row r="58" spans="1:7" x14ac:dyDescent="0.45">
      <c r="A58" s="2">
        <v>40</v>
      </c>
      <c r="B58" s="10">
        <v>0.94581072399440891</v>
      </c>
      <c r="C58" s="2">
        <f t="shared" si="0"/>
        <v>250</v>
      </c>
      <c r="D58" s="11">
        <f t="shared" si="1"/>
        <v>2000</v>
      </c>
      <c r="E58" s="11">
        <f t="shared" si="2"/>
        <v>1500</v>
      </c>
      <c r="F58" s="11">
        <f t="shared" si="3"/>
        <v>0</v>
      </c>
      <c r="G58" s="11">
        <f t="shared" si="4"/>
        <v>500</v>
      </c>
    </row>
    <row r="59" spans="1:7" x14ac:dyDescent="0.45">
      <c r="A59" s="2">
        <v>41</v>
      </c>
      <c r="B59" s="10">
        <v>1.8447349089889542E-2</v>
      </c>
      <c r="C59" s="2">
        <f t="shared" si="0"/>
        <v>100</v>
      </c>
      <c r="D59" s="11">
        <f t="shared" si="1"/>
        <v>1000</v>
      </c>
      <c r="E59" s="11">
        <f t="shared" si="2"/>
        <v>1500</v>
      </c>
      <c r="F59" s="11">
        <f t="shared" si="3"/>
        <v>250</v>
      </c>
      <c r="G59" s="11">
        <f t="shared" si="4"/>
        <v>-250</v>
      </c>
    </row>
    <row r="60" spans="1:7" x14ac:dyDescent="0.45">
      <c r="A60" s="2">
        <v>42</v>
      </c>
      <c r="B60" s="10">
        <v>0.38274241180519225</v>
      </c>
      <c r="C60" s="2">
        <f t="shared" si="0"/>
        <v>150</v>
      </c>
      <c r="D60" s="11">
        <f t="shared" si="1"/>
        <v>1500</v>
      </c>
      <c r="E60" s="11">
        <f t="shared" si="2"/>
        <v>1500</v>
      </c>
      <c r="F60" s="11">
        <f t="shared" si="3"/>
        <v>125</v>
      </c>
      <c r="G60" s="11">
        <f t="shared" si="4"/>
        <v>125</v>
      </c>
    </row>
    <row r="61" spans="1:7" x14ac:dyDescent="0.45">
      <c r="A61" s="2">
        <v>43</v>
      </c>
      <c r="B61" s="10">
        <v>0.12455333879309527</v>
      </c>
      <c r="C61" s="2">
        <f t="shared" si="0"/>
        <v>100</v>
      </c>
      <c r="D61" s="11">
        <f t="shared" si="1"/>
        <v>1000</v>
      </c>
      <c r="E61" s="11">
        <f t="shared" si="2"/>
        <v>1500</v>
      </c>
      <c r="F61" s="11">
        <f t="shared" si="3"/>
        <v>250</v>
      </c>
      <c r="G61" s="11">
        <f t="shared" si="4"/>
        <v>-250</v>
      </c>
    </row>
    <row r="62" spans="1:7" x14ac:dyDescent="0.45">
      <c r="A62" s="2">
        <v>44</v>
      </c>
      <c r="B62" s="10">
        <v>0.44966728698864245</v>
      </c>
      <c r="C62" s="2">
        <f t="shared" si="0"/>
        <v>150</v>
      </c>
      <c r="D62" s="11">
        <f t="shared" si="1"/>
        <v>1500</v>
      </c>
      <c r="E62" s="11">
        <f t="shared" si="2"/>
        <v>1500</v>
      </c>
      <c r="F62" s="11">
        <f t="shared" si="3"/>
        <v>125</v>
      </c>
      <c r="G62" s="11">
        <f t="shared" si="4"/>
        <v>125</v>
      </c>
    </row>
    <row r="63" spans="1:7" x14ac:dyDescent="0.45">
      <c r="A63" s="2">
        <v>45</v>
      </c>
      <c r="B63" s="10">
        <v>0.39375251545745282</v>
      </c>
      <c r="C63" s="2">
        <f t="shared" si="0"/>
        <v>150</v>
      </c>
      <c r="D63" s="11">
        <f t="shared" si="1"/>
        <v>1500</v>
      </c>
      <c r="E63" s="11">
        <f t="shared" si="2"/>
        <v>1500</v>
      </c>
      <c r="F63" s="11">
        <f t="shared" si="3"/>
        <v>125</v>
      </c>
      <c r="G63" s="11">
        <f t="shared" si="4"/>
        <v>125</v>
      </c>
    </row>
    <row r="64" spans="1:7" x14ac:dyDescent="0.45">
      <c r="A64" s="2">
        <v>46</v>
      </c>
      <c r="B64" s="10">
        <v>0.25478130764417473</v>
      </c>
      <c r="C64" s="2">
        <f t="shared" si="0"/>
        <v>100</v>
      </c>
      <c r="D64" s="11">
        <f t="shared" si="1"/>
        <v>1000</v>
      </c>
      <c r="E64" s="11">
        <f t="shared" si="2"/>
        <v>1500</v>
      </c>
      <c r="F64" s="11">
        <f t="shared" si="3"/>
        <v>250</v>
      </c>
      <c r="G64" s="11">
        <f t="shared" si="4"/>
        <v>-250</v>
      </c>
    </row>
    <row r="65" spans="1:7" x14ac:dyDescent="0.45">
      <c r="A65" s="2">
        <v>47</v>
      </c>
      <c r="B65" s="10">
        <v>0.41854937343998388</v>
      </c>
      <c r="C65" s="2">
        <f t="shared" si="0"/>
        <v>150</v>
      </c>
      <c r="D65" s="11">
        <f t="shared" si="1"/>
        <v>1500</v>
      </c>
      <c r="E65" s="11">
        <f t="shared" si="2"/>
        <v>1500</v>
      </c>
      <c r="F65" s="11">
        <f t="shared" si="3"/>
        <v>125</v>
      </c>
      <c r="G65" s="11">
        <f t="shared" si="4"/>
        <v>125</v>
      </c>
    </row>
    <row r="66" spans="1:7" x14ac:dyDescent="0.45">
      <c r="A66" s="2">
        <v>48</v>
      </c>
      <c r="B66" s="10">
        <v>0.78472355408173433</v>
      </c>
      <c r="C66" s="2">
        <f t="shared" si="0"/>
        <v>200</v>
      </c>
      <c r="D66" s="11">
        <f t="shared" si="1"/>
        <v>2000</v>
      </c>
      <c r="E66" s="11">
        <f t="shared" si="2"/>
        <v>1500</v>
      </c>
      <c r="F66" s="11">
        <f t="shared" si="3"/>
        <v>0</v>
      </c>
      <c r="G66" s="11">
        <f t="shared" si="4"/>
        <v>500</v>
      </c>
    </row>
    <row r="67" spans="1:7" x14ac:dyDescent="0.45">
      <c r="A67" s="2">
        <v>49</v>
      </c>
      <c r="B67" s="10">
        <v>0.98135163671286785</v>
      </c>
      <c r="C67" s="2">
        <f t="shared" si="0"/>
        <v>300</v>
      </c>
      <c r="D67" s="11">
        <f t="shared" si="1"/>
        <v>2000</v>
      </c>
      <c r="E67" s="11">
        <f t="shared" si="2"/>
        <v>1500</v>
      </c>
      <c r="F67" s="11">
        <f t="shared" si="3"/>
        <v>0</v>
      </c>
      <c r="G67" s="11">
        <f t="shared" si="4"/>
        <v>500</v>
      </c>
    </row>
    <row r="68" spans="1:7" x14ac:dyDescent="0.45">
      <c r="A68" s="2">
        <v>50</v>
      </c>
      <c r="B68" s="10">
        <v>6.5751157075129463E-2</v>
      </c>
      <c r="C68" s="2">
        <f t="shared" si="0"/>
        <v>100</v>
      </c>
      <c r="D68" s="11">
        <f t="shared" si="1"/>
        <v>1000</v>
      </c>
      <c r="E68" s="11">
        <f t="shared" si="2"/>
        <v>1500</v>
      </c>
      <c r="F68" s="11">
        <f t="shared" si="3"/>
        <v>250</v>
      </c>
      <c r="G68" s="11">
        <f t="shared" si="4"/>
        <v>-250</v>
      </c>
    </row>
    <row r="69" spans="1:7" x14ac:dyDescent="0.45">
      <c r="A69" s="2">
        <v>51</v>
      </c>
      <c r="B69" s="10">
        <v>0.95344063484645347</v>
      </c>
      <c r="C69" s="2">
        <f t="shared" si="0"/>
        <v>300</v>
      </c>
      <c r="D69" s="11">
        <f t="shared" si="1"/>
        <v>2000</v>
      </c>
      <c r="E69" s="11">
        <f t="shared" si="2"/>
        <v>1500</v>
      </c>
      <c r="F69" s="11">
        <f t="shared" si="3"/>
        <v>0</v>
      </c>
      <c r="G69" s="11">
        <f t="shared" si="4"/>
        <v>500</v>
      </c>
    </row>
    <row r="70" spans="1:7" x14ac:dyDescent="0.45">
      <c r="A70" s="2">
        <v>52</v>
      </c>
      <c r="B70" s="10">
        <v>0.95180182701954763</v>
      </c>
      <c r="C70" s="2">
        <f t="shared" si="0"/>
        <v>300</v>
      </c>
      <c r="D70" s="11">
        <f t="shared" si="1"/>
        <v>2000</v>
      </c>
      <c r="E70" s="11">
        <f t="shared" si="2"/>
        <v>1500</v>
      </c>
      <c r="F70" s="11">
        <f t="shared" si="3"/>
        <v>0</v>
      </c>
      <c r="G70" s="11">
        <f t="shared" si="4"/>
        <v>500</v>
      </c>
    </row>
    <row r="71" spans="1:7" x14ac:dyDescent="0.45">
      <c r="A71" s="2">
        <v>53</v>
      </c>
      <c r="B71" s="10">
        <v>0.85707015897727867</v>
      </c>
      <c r="C71" s="2">
        <f t="shared" si="0"/>
        <v>250</v>
      </c>
      <c r="D71" s="11">
        <f t="shared" si="1"/>
        <v>2000</v>
      </c>
      <c r="E71" s="11">
        <f t="shared" si="2"/>
        <v>1500</v>
      </c>
      <c r="F71" s="11">
        <f t="shared" si="3"/>
        <v>0</v>
      </c>
      <c r="G71" s="11">
        <f t="shared" si="4"/>
        <v>500</v>
      </c>
    </row>
    <row r="72" spans="1:7" x14ac:dyDescent="0.45">
      <c r="A72" s="2">
        <v>54</v>
      </c>
      <c r="B72" s="10">
        <v>0.49735831585384993</v>
      </c>
      <c r="C72" s="2">
        <f t="shared" si="0"/>
        <v>150</v>
      </c>
      <c r="D72" s="11">
        <f t="shared" si="1"/>
        <v>1500</v>
      </c>
      <c r="E72" s="11">
        <f t="shared" si="2"/>
        <v>1500</v>
      </c>
      <c r="F72" s="11">
        <f t="shared" si="3"/>
        <v>125</v>
      </c>
      <c r="G72" s="11">
        <f t="shared" si="4"/>
        <v>125</v>
      </c>
    </row>
    <row r="73" spans="1:7" x14ac:dyDescent="0.45">
      <c r="A73" s="2">
        <v>55</v>
      </c>
      <c r="B73" s="10">
        <v>0.76734700066016703</v>
      </c>
      <c r="C73" s="2">
        <f t="shared" si="0"/>
        <v>200</v>
      </c>
      <c r="D73" s="11">
        <f t="shared" si="1"/>
        <v>2000</v>
      </c>
      <c r="E73" s="11">
        <f t="shared" si="2"/>
        <v>1500</v>
      </c>
      <c r="F73" s="11">
        <f t="shared" si="3"/>
        <v>0</v>
      </c>
      <c r="G73" s="11">
        <f t="shared" si="4"/>
        <v>500</v>
      </c>
    </row>
    <row r="74" spans="1:7" x14ac:dyDescent="0.45">
      <c r="A74" s="2">
        <v>56</v>
      </c>
      <c r="B74" s="10">
        <v>0.32622048350043542</v>
      </c>
      <c r="C74" s="2">
        <f t="shared" si="0"/>
        <v>150</v>
      </c>
      <c r="D74" s="11">
        <f t="shared" si="1"/>
        <v>1500</v>
      </c>
      <c r="E74" s="11">
        <f t="shared" si="2"/>
        <v>1500</v>
      </c>
      <c r="F74" s="11">
        <f t="shared" si="3"/>
        <v>125</v>
      </c>
      <c r="G74" s="11">
        <f t="shared" si="4"/>
        <v>125</v>
      </c>
    </row>
    <row r="75" spans="1:7" x14ac:dyDescent="0.45">
      <c r="A75" s="2">
        <v>57</v>
      </c>
      <c r="B75" s="10">
        <v>2.2695457776268357E-2</v>
      </c>
      <c r="C75" s="2">
        <f t="shared" si="0"/>
        <v>100</v>
      </c>
      <c r="D75" s="11">
        <f t="shared" si="1"/>
        <v>1000</v>
      </c>
      <c r="E75" s="11">
        <f t="shared" si="2"/>
        <v>1500</v>
      </c>
      <c r="F75" s="11">
        <f t="shared" si="3"/>
        <v>250</v>
      </c>
      <c r="G75" s="11">
        <f t="shared" si="4"/>
        <v>-250</v>
      </c>
    </row>
    <row r="76" spans="1:7" x14ac:dyDescent="0.45">
      <c r="A76" s="2">
        <v>58</v>
      </c>
      <c r="B76" s="10">
        <v>0.10341782073153766</v>
      </c>
      <c r="C76" s="2">
        <f t="shared" si="0"/>
        <v>100</v>
      </c>
      <c r="D76" s="11">
        <f t="shared" si="1"/>
        <v>1000</v>
      </c>
      <c r="E76" s="11">
        <f t="shared" si="2"/>
        <v>1500</v>
      </c>
      <c r="F76" s="11">
        <f t="shared" si="3"/>
        <v>250</v>
      </c>
      <c r="G76" s="11">
        <f t="shared" si="4"/>
        <v>-250</v>
      </c>
    </row>
    <row r="77" spans="1:7" x14ac:dyDescent="0.45">
      <c r="A77" s="2">
        <v>59</v>
      </c>
      <c r="B77" s="10">
        <v>0.8777444044313335</v>
      </c>
      <c r="C77" s="2">
        <f t="shared" si="0"/>
        <v>250</v>
      </c>
      <c r="D77" s="11">
        <f t="shared" si="1"/>
        <v>2000</v>
      </c>
      <c r="E77" s="11">
        <f t="shared" si="2"/>
        <v>1500</v>
      </c>
      <c r="F77" s="11">
        <f t="shared" si="3"/>
        <v>0</v>
      </c>
      <c r="G77" s="11">
        <f t="shared" si="4"/>
        <v>500</v>
      </c>
    </row>
    <row r="78" spans="1:7" x14ac:dyDescent="0.45">
      <c r="A78" s="2">
        <v>60</v>
      </c>
      <c r="B78" s="10">
        <v>0.5391229201263279</v>
      </c>
      <c r="C78" s="2">
        <f t="shared" si="0"/>
        <v>200</v>
      </c>
      <c r="D78" s="11">
        <f t="shared" si="1"/>
        <v>2000</v>
      </c>
      <c r="E78" s="11">
        <f t="shared" si="2"/>
        <v>1500</v>
      </c>
      <c r="F78" s="11">
        <f t="shared" si="3"/>
        <v>0</v>
      </c>
      <c r="G78" s="11">
        <f t="shared" si="4"/>
        <v>500</v>
      </c>
    </row>
    <row r="79" spans="1:7" x14ac:dyDescent="0.45">
      <c r="A79" s="2">
        <v>61</v>
      </c>
      <c r="B79" s="10">
        <v>0.93752556066628667</v>
      </c>
      <c r="C79" s="2">
        <f t="shared" si="0"/>
        <v>250</v>
      </c>
      <c r="D79" s="11">
        <f t="shared" si="1"/>
        <v>2000</v>
      </c>
      <c r="E79" s="11">
        <f t="shared" si="2"/>
        <v>1500</v>
      </c>
      <c r="F79" s="11">
        <f t="shared" si="3"/>
        <v>0</v>
      </c>
      <c r="G79" s="11">
        <f t="shared" si="4"/>
        <v>500</v>
      </c>
    </row>
    <row r="80" spans="1:7" x14ac:dyDescent="0.45">
      <c r="A80" s="2">
        <v>62</v>
      </c>
      <c r="B80" s="10">
        <v>0.64985830360141073</v>
      </c>
      <c r="C80" s="2">
        <f t="shared" si="0"/>
        <v>200</v>
      </c>
      <c r="D80" s="11">
        <f t="shared" si="1"/>
        <v>2000</v>
      </c>
      <c r="E80" s="11">
        <f t="shared" si="2"/>
        <v>1500</v>
      </c>
      <c r="F80" s="11">
        <f t="shared" si="3"/>
        <v>0</v>
      </c>
      <c r="G80" s="11">
        <f t="shared" si="4"/>
        <v>500</v>
      </c>
    </row>
    <row r="81" spans="1:7" x14ac:dyDescent="0.45">
      <c r="A81" s="2">
        <v>63</v>
      </c>
      <c r="B81" s="10">
        <v>0.46972666945473041</v>
      </c>
      <c r="C81" s="2">
        <f t="shared" si="0"/>
        <v>150</v>
      </c>
      <c r="D81" s="11">
        <f t="shared" si="1"/>
        <v>1500</v>
      </c>
      <c r="E81" s="11">
        <f t="shared" si="2"/>
        <v>1500</v>
      </c>
      <c r="F81" s="11">
        <f t="shared" si="3"/>
        <v>125</v>
      </c>
      <c r="G81" s="11">
        <f t="shared" si="4"/>
        <v>125</v>
      </c>
    </row>
    <row r="82" spans="1:7" x14ac:dyDescent="0.45">
      <c r="A82" s="2">
        <v>64</v>
      </c>
      <c r="B82" s="10">
        <v>0.39694771490731284</v>
      </c>
      <c r="C82" s="2">
        <f t="shared" si="0"/>
        <v>150</v>
      </c>
      <c r="D82" s="11">
        <f t="shared" si="1"/>
        <v>1500</v>
      </c>
      <c r="E82" s="11">
        <f t="shared" si="2"/>
        <v>1500</v>
      </c>
      <c r="F82" s="11">
        <f t="shared" si="3"/>
        <v>125</v>
      </c>
      <c r="G82" s="11">
        <f t="shared" si="4"/>
        <v>125</v>
      </c>
    </row>
    <row r="83" spans="1:7" x14ac:dyDescent="0.45">
      <c r="A83" s="2">
        <v>65</v>
      </c>
      <c r="B83" s="10">
        <v>0.63483510471943139</v>
      </c>
      <c r="C83" s="2">
        <f t="shared" ref="C83:C146" si="6">VLOOKUP(B83,LookupTable,2)</f>
        <v>200</v>
      </c>
      <c r="D83" s="11">
        <f t="shared" ref="D83:D146" si="7">Unit_price*MIN(C83,Order_quantity)</f>
        <v>2000</v>
      </c>
      <c r="E83" s="11">
        <f t="shared" ref="E83:E146" si="8">Unit_cost*Order_quantity</f>
        <v>1500</v>
      </c>
      <c r="F83" s="11">
        <f t="shared" ref="F83:F146" si="9">Unit_refund*MAX(Order_quantity-C83,0)</f>
        <v>0</v>
      </c>
      <c r="G83" s="11">
        <f t="shared" ref="G83:G146" si="10">D83+F83-E83</f>
        <v>500</v>
      </c>
    </row>
    <row r="84" spans="1:7" x14ac:dyDescent="0.45">
      <c r="A84" s="2">
        <v>66</v>
      </c>
      <c r="B84" s="10">
        <v>0.92689044953564892</v>
      </c>
      <c r="C84" s="2">
        <f t="shared" si="6"/>
        <v>250</v>
      </c>
      <c r="D84" s="11">
        <f t="shared" si="7"/>
        <v>2000</v>
      </c>
      <c r="E84" s="11">
        <f t="shared" si="8"/>
        <v>1500</v>
      </c>
      <c r="F84" s="11">
        <f t="shared" si="9"/>
        <v>0</v>
      </c>
      <c r="G84" s="11">
        <f t="shared" si="10"/>
        <v>500</v>
      </c>
    </row>
    <row r="85" spans="1:7" x14ac:dyDescent="0.45">
      <c r="A85" s="2">
        <v>67</v>
      </c>
      <c r="B85" s="10">
        <v>0.20243188960803593</v>
      </c>
      <c r="C85" s="2">
        <f t="shared" si="6"/>
        <v>100</v>
      </c>
      <c r="D85" s="11">
        <f t="shared" si="7"/>
        <v>1000</v>
      </c>
      <c r="E85" s="11">
        <f t="shared" si="8"/>
        <v>1500</v>
      </c>
      <c r="F85" s="11">
        <f t="shared" si="9"/>
        <v>250</v>
      </c>
      <c r="G85" s="11">
        <f t="shared" si="10"/>
        <v>-250</v>
      </c>
    </row>
    <row r="86" spans="1:7" x14ac:dyDescent="0.45">
      <c r="A86" s="2">
        <v>68</v>
      </c>
      <c r="B86" s="10">
        <v>0.29491484052087746</v>
      </c>
      <c r="C86" s="2">
        <f t="shared" si="6"/>
        <v>100</v>
      </c>
      <c r="D86" s="11">
        <f t="shared" si="7"/>
        <v>1000</v>
      </c>
      <c r="E86" s="11">
        <f t="shared" si="8"/>
        <v>1500</v>
      </c>
      <c r="F86" s="11">
        <f t="shared" si="9"/>
        <v>250</v>
      </c>
      <c r="G86" s="11">
        <f t="shared" si="10"/>
        <v>-250</v>
      </c>
    </row>
    <row r="87" spans="1:7" x14ac:dyDescent="0.45">
      <c r="A87" s="2">
        <v>69</v>
      </c>
      <c r="B87" s="10">
        <v>0.56997575553757107</v>
      </c>
      <c r="C87" s="2">
        <f t="shared" si="6"/>
        <v>200</v>
      </c>
      <c r="D87" s="11">
        <f t="shared" si="7"/>
        <v>2000</v>
      </c>
      <c r="E87" s="11">
        <f t="shared" si="8"/>
        <v>1500</v>
      </c>
      <c r="F87" s="11">
        <f t="shared" si="9"/>
        <v>0</v>
      </c>
      <c r="G87" s="11">
        <f t="shared" si="10"/>
        <v>500</v>
      </c>
    </row>
    <row r="88" spans="1:7" x14ac:dyDescent="0.45">
      <c r="A88" s="2">
        <v>70</v>
      </c>
      <c r="B88" s="10">
        <v>0.94322213448549386</v>
      </c>
      <c r="C88" s="2">
        <f t="shared" si="6"/>
        <v>250</v>
      </c>
      <c r="D88" s="11">
        <f t="shared" si="7"/>
        <v>2000</v>
      </c>
      <c r="E88" s="11">
        <f t="shared" si="8"/>
        <v>1500</v>
      </c>
      <c r="F88" s="11">
        <f t="shared" si="9"/>
        <v>0</v>
      </c>
      <c r="G88" s="11">
        <f t="shared" si="10"/>
        <v>500</v>
      </c>
    </row>
    <row r="89" spans="1:7" x14ac:dyDescent="0.45">
      <c r="A89" s="2">
        <v>71</v>
      </c>
      <c r="B89" s="10">
        <v>0.59590978203517064</v>
      </c>
      <c r="C89" s="2">
        <f t="shared" si="6"/>
        <v>200</v>
      </c>
      <c r="D89" s="11">
        <f t="shared" si="7"/>
        <v>2000</v>
      </c>
      <c r="E89" s="11">
        <f t="shared" si="8"/>
        <v>1500</v>
      </c>
      <c r="F89" s="11">
        <f t="shared" si="9"/>
        <v>0</v>
      </c>
      <c r="G89" s="11">
        <f t="shared" si="10"/>
        <v>500</v>
      </c>
    </row>
    <row r="90" spans="1:7" x14ac:dyDescent="0.45">
      <c r="A90" s="2">
        <v>72</v>
      </c>
      <c r="B90" s="10">
        <v>0.64129636741088625</v>
      </c>
      <c r="C90" s="2">
        <f t="shared" si="6"/>
        <v>200</v>
      </c>
      <c r="D90" s="11">
        <f t="shared" si="7"/>
        <v>2000</v>
      </c>
      <c r="E90" s="11">
        <f t="shared" si="8"/>
        <v>1500</v>
      </c>
      <c r="F90" s="11">
        <f t="shared" si="9"/>
        <v>0</v>
      </c>
      <c r="G90" s="11">
        <f t="shared" si="10"/>
        <v>500</v>
      </c>
    </row>
    <row r="91" spans="1:7" x14ac:dyDescent="0.45">
      <c r="A91" s="2">
        <v>73</v>
      </c>
      <c r="B91" s="10">
        <v>0.38295134231383887</v>
      </c>
      <c r="C91" s="2">
        <f t="shared" si="6"/>
        <v>150</v>
      </c>
      <c r="D91" s="11">
        <f t="shared" si="7"/>
        <v>1500</v>
      </c>
      <c r="E91" s="11">
        <f t="shared" si="8"/>
        <v>1500</v>
      </c>
      <c r="F91" s="11">
        <f t="shared" si="9"/>
        <v>125</v>
      </c>
      <c r="G91" s="11">
        <f t="shared" si="10"/>
        <v>125</v>
      </c>
    </row>
    <row r="92" spans="1:7" x14ac:dyDescent="0.45">
      <c r="A92" s="2">
        <v>74</v>
      </c>
      <c r="B92" s="10">
        <v>0.1764598642115589</v>
      </c>
      <c r="C92" s="2">
        <f t="shared" si="6"/>
        <v>100</v>
      </c>
      <c r="D92" s="11">
        <f t="shared" si="7"/>
        <v>1000</v>
      </c>
      <c r="E92" s="11">
        <f t="shared" si="8"/>
        <v>1500</v>
      </c>
      <c r="F92" s="11">
        <f t="shared" si="9"/>
        <v>250</v>
      </c>
      <c r="G92" s="11">
        <f t="shared" si="10"/>
        <v>-250</v>
      </c>
    </row>
    <row r="93" spans="1:7" x14ac:dyDescent="0.45">
      <c r="A93" s="2">
        <v>75</v>
      </c>
      <c r="B93" s="10">
        <v>0.2236534217199897</v>
      </c>
      <c r="C93" s="2">
        <f t="shared" si="6"/>
        <v>100</v>
      </c>
      <c r="D93" s="11">
        <f t="shared" si="7"/>
        <v>1000</v>
      </c>
      <c r="E93" s="11">
        <f t="shared" si="8"/>
        <v>1500</v>
      </c>
      <c r="F93" s="11">
        <f t="shared" si="9"/>
        <v>250</v>
      </c>
      <c r="G93" s="11">
        <f t="shared" si="10"/>
        <v>-250</v>
      </c>
    </row>
    <row r="94" spans="1:7" x14ac:dyDescent="0.45">
      <c r="A94" s="2">
        <v>76</v>
      </c>
      <c r="B94" s="10">
        <v>0.71158171201882303</v>
      </c>
      <c r="C94" s="2">
        <f t="shared" si="6"/>
        <v>200</v>
      </c>
      <c r="D94" s="11">
        <f t="shared" si="7"/>
        <v>2000</v>
      </c>
      <c r="E94" s="11">
        <f t="shared" si="8"/>
        <v>1500</v>
      </c>
      <c r="F94" s="11">
        <f t="shared" si="9"/>
        <v>0</v>
      </c>
      <c r="G94" s="11">
        <f t="shared" si="10"/>
        <v>500</v>
      </c>
    </row>
    <row r="95" spans="1:7" x14ac:dyDescent="0.45">
      <c r="A95" s="2">
        <v>77</v>
      </c>
      <c r="B95" s="10">
        <v>0.65532073686099324</v>
      </c>
      <c r="C95" s="2">
        <f t="shared" si="6"/>
        <v>200</v>
      </c>
      <c r="D95" s="11">
        <f t="shared" si="7"/>
        <v>2000</v>
      </c>
      <c r="E95" s="11">
        <f t="shared" si="8"/>
        <v>1500</v>
      </c>
      <c r="F95" s="11">
        <f t="shared" si="9"/>
        <v>0</v>
      </c>
      <c r="G95" s="11">
        <f t="shared" si="10"/>
        <v>500</v>
      </c>
    </row>
    <row r="96" spans="1:7" x14ac:dyDescent="0.45">
      <c r="A96" s="2">
        <v>78</v>
      </c>
      <c r="B96" s="10">
        <v>0.11628371181457009</v>
      </c>
      <c r="C96" s="2">
        <f t="shared" si="6"/>
        <v>100</v>
      </c>
      <c r="D96" s="11">
        <f t="shared" si="7"/>
        <v>1000</v>
      </c>
      <c r="E96" s="11">
        <f t="shared" si="8"/>
        <v>1500</v>
      </c>
      <c r="F96" s="11">
        <f t="shared" si="9"/>
        <v>250</v>
      </c>
      <c r="G96" s="11">
        <f t="shared" si="10"/>
        <v>-250</v>
      </c>
    </row>
    <row r="97" spans="1:7" x14ac:dyDescent="0.45">
      <c r="A97" s="2">
        <v>79</v>
      </c>
      <c r="B97" s="10">
        <v>0.23366073089285266</v>
      </c>
      <c r="C97" s="2">
        <f t="shared" si="6"/>
        <v>100</v>
      </c>
      <c r="D97" s="11">
        <f t="shared" si="7"/>
        <v>1000</v>
      </c>
      <c r="E97" s="11">
        <f t="shared" si="8"/>
        <v>1500</v>
      </c>
      <c r="F97" s="11">
        <f t="shared" si="9"/>
        <v>250</v>
      </c>
      <c r="G97" s="11">
        <f t="shared" si="10"/>
        <v>-250</v>
      </c>
    </row>
    <row r="98" spans="1:7" x14ac:dyDescent="0.45">
      <c r="A98" s="2">
        <v>80</v>
      </c>
      <c r="B98" s="10">
        <v>0.99336509870601164</v>
      </c>
      <c r="C98" s="2">
        <f t="shared" si="6"/>
        <v>300</v>
      </c>
      <c r="D98" s="11">
        <f t="shared" si="7"/>
        <v>2000</v>
      </c>
      <c r="E98" s="11">
        <f t="shared" si="8"/>
        <v>1500</v>
      </c>
      <c r="F98" s="11">
        <f t="shared" si="9"/>
        <v>0</v>
      </c>
      <c r="G98" s="11">
        <f t="shared" si="10"/>
        <v>500</v>
      </c>
    </row>
    <row r="99" spans="1:7" x14ac:dyDescent="0.45">
      <c r="A99" s="2">
        <v>81</v>
      </c>
      <c r="B99" s="10">
        <v>4.9961391740315442E-2</v>
      </c>
      <c r="C99" s="2">
        <f t="shared" si="6"/>
        <v>100</v>
      </c>
      <c r="D99" s="11">
        <f t="shared" si="7"/>
        <v>1000</v>
      </c>
      <c r="E99" s="11">
        <f t="shared" si="8"/>
        <v>1500</v>
      </c>
      <c r="F99" s="11">
        <f t="shared" si="9"/>
        <v>250</v>
      </c>
      <c r="G99" s="11">
        <f t="shared" si="10"/>
        <v>-250</v>
      </c>
    </row>
    <row r="100" spans="1:7" x14ac:dyDescent="0.45">
      <c r="A100" s="2">
        <v>82</v>
      </c>
      <c r="B100" s="10">
        <v>0.8821552816379532</v>
      </c>
      <c r="C100" s="2">
        <f t="shared" si="6"/>
        <v>250</v>
      </c>
      <c r="D100" s="11">
        <f t="shared" si="7"/>
        <v>2000</v>
      </c>
      <c r="E100" s="11">
        <f t="shared" si="8"/>
        <v>1500</v>
      </c>
      <c r="F100" s="11">
        <f t="shared" si="9"/>
        <v>0</v>
      </c>
      <c r="G100" s="11">
        <f t="shared" si="10"/>
        <v>500</v>
      </c>
    </row>
    <row r="101" spans="1:7" x14ac:dyDescent="0.45">
      <c r="A101" s="2">
        <v>83</v>
      </c>
      <c r="B101" s="10">
        <v>0.85834796633841215</v>
      </c>
      <c r="C101" s="2">
        <f t="shared" si="6"/>
        <v>250</v>
      </c>
      <c r="D101" s="11">
        <f t="shared" si="7"/>
        <v>2000</v>
      </c>
      <c r="E101" s="11">
        <f t="shared" si="8"/>
        <v>1500</v>
      </c>
      <c r="F101" s="11">
        <f t="shared" si="9"/>
        <v>0</v>
      </c>
      <c r="G101" s="11">
        <f t="shared" si="10"/>
        <v>500</v>
      </c>
    </row>
    <row r="102" spans="1:7" x14ac:dyDescent="0.45">
      <c r="A102" s="2">
        <v>84</v>
      </c>
      <c r="B102" s="10">
        <v>4.6704409545719194E-2</v>
      </c>
      <c r="C102" s="2">
        <f t="shared" si="6"/>
        <v>100</v>
      </c>
      <c r="D102" s="11">
        <f t="shared" si="7"/>
        <v>1000</v>
      </c>
      <c r="E102" s="11">
        <f t="shared" si="8"/>
        <v>1500</v>
      </c>
      <c r="F102" s="11">
        <f t="shared" si="9"/>
        <v>250</v>
      </c>
      <c r="G102" s="11">
        <f t="shared" si="10"/>
        <v>-250</v>
      </c>
    </row>
    <row r="103" spans="1:7" x14ac:dyDescent="0.45">
      <c r="A103" s="2">
        <v>85</v>
      </c>
      <c r="B103" s="10">
        <v>0.89533314850820767</v>
      </c>
      <c r="C103" s="2">
        <f t="shared" si="6"/>
        <v>250</v>
      </c>
      <c r="D103" s="11">
        <f t="shared" si="7"/>
        <v>2000</v>
      </c>
      <c r="E103" s="11">
        <f t="shared" si="8"/>
        <v>1500</v>
      </c>
      <c r="F103" s="11">
        <f t="shared" si="9"/>
        <v>0</v>
      </c>
      <c r="G103" s="11">
        <f t="shared" si="10"/>
        <v>500</v>
      </c>
    </row>
    <row r="104" spans="1:7" x14ac:dyDescent="0.45">
      <c r="A104" s="2">
        <v>86</v>
      </c>
      <c r="B104" s="10">
        <v>0.27817849910748471</v>
      </c>
      <c r="C104" s="2">
        <f t="shared" si="6"/>
        <v>100</v>
      </c>
      <c r="D104" s="11">
        <f t="shared" si="7"/>
        <v>1000</v>
      </c>
      <c r="E104" s="11">
        <f t="shared" si="8"/>
        <v>1500</v>
      </c>
      <c r="F104" s="11">
        <f t="shared" si="9"/>
        <v>250</v>
      </c>
      <c r="G104" s="11">
        <f t="shared" si="10"/>
        <v>-250</v>
      </c>
    </row>
    <row r="105" spans="1:7" x14ac:dyDescent="0.45">
      <c r="A105" s="2">
        <v>87</v>
      </c>
      <c r="B105" s="10">
        <v>0.20236673460734989</v>
      </c>
      <c r="C105" s="2">
        <f t="shared" si="6"/>
        <v>100</v>
      </c>
      <c r="D105" s="11">
        <f t="shared" si="7"/>
        <v>1000</v>
      </c>
      <c r="E105" s="11">
        <f t="shared" si="8"/>
        <v>1500</v>
      </c>
      <c r="F105" s="11">
        <f t="shared" si="9"/>
        <v>250</v>
      </c>
      <c r="G105" s="11">
        <f t="shared" si="10"/>
        <v>-250</v>
      </c>
    </row>
    <row r="106" spans="1:7" x14ac:dyDescent="0.45">
      <c r="A106" s="2">
        <v>88</v>
      </c>
      <c r="B106" s="10">
        <v>0.65502757878322226</v>
      </c>
      <c r="C106" s="2">
        <f t="shared" si="6"/>
        <v>200</v>
      </c>
      <c r="D106" s="11">
        <f t="shared" si="7"/>
        <v>2000</v>
      </c>
      <c r="E106" s="11">
        <f t="shared" si="8"/>
        <v>1500</v>
      </c>
      <c r="F106" s="11">
        <f t="shared" si="9"/>
        <v>0</v>
      </c>
      <c r="G106" s="11">
        <f t="shared" si="10"/>
        <v>500</v>
      </c>
    </row>
    <row r="107" spans="1:7" x14ac:dyDescent="0.45">
      <c r="A107" s="2">
        <v>89</v>
      </c>
      <c r="B107" s="10">
        <v>0.23717823002585492</v>
      </c>
      <c r="C107" s="2">
        <f t="shared" si="6"/>
        <v>100</v>
      </c>
      <c r="D107" s="11">
        <f t="shared" si="7"/>
        <v>1000</v>
      </c>
      <c r="E107" s="11">
        <f t="shared" si="8"/>
        <v>1500</v>
      </c>
      <c r="F107" s="11">
        <f t="shared" si="9"/>
        <v>250</v>
      </c>
      <c r="G107" s="11">
        <f t="shared" si="10"/>
        <v>-250</v>
      </c>
    </row>
    <row r="108" spans="1:7" x14ac:dyDescent="0.45">
      <c r="A108" s="2">
        <v>90</v>
      </c>
      <c r="B108" s="10">
        <v>0.53872408392116156</v>
      </c>
      <c r="C108" s="2">
        <f t="shared" si="6"/>
        <v>200</v>
      </c>
      <c r="D108" s="11">
        <f t="shared" si="7"/>
        <v>2000</v>
      </c>
      <c r="E108" s="11">
        <f t="shared" si="8"/>
        <v>1500</v>
      </c>
      <c r="F108" s="11">
        <f t="shared" si="9"/>
        <v>0</v>
      </c>
      <c r="G108" s="11">
        <f t="shared" si="10"/>
        <v>500</v>
      </c>
    </row>
    <row r="109" spans="1:7" x14ac:dyDescent="0.45">
      <c r="A109" s="2">
        <v>91</v>
      </c>
      <c r="B109" s="10">
        <v>2.0555189727643253E-2</v>
      </c>
      <c r="C109" s="2">
        <f t="shared" si="6"/>
        <v>100</v>
      </c>
      <c r="D109" s="11">
        <f t="shared" si="7"/>
        <v>1000</v>
      </c>
      <c r="E109" s="11">
        <f t="shared" si="8"/>
        <v>1500</v>
      </c>
      <c r="F109" s="11">
        <f t="shared" si="9"/>
        <v>250</v>
      </c>
      <c r="G109" s="11">
        <f t="shared" si="10"/>
        <v>-250</v>
      </c>
    </row>
    <row r="110" spans="1:7" x14ac:dyDescent="0.45">
      <c r="A110" s="2">
        <v>92</v>
      </c>
      <c r="B110" s="10">
        <v>8.3845315184384706E-2</v>
      </c>
      <c r="C110" s="2">
        <f t="shared" si="6"/>
        <v>100</v>
      </c>
      <c r="D110" s="11">
        <f t="shared" si="7"/>
        <v>1000</v>
      </c>
      <c r="E110" s="11">
        <f t="shared" si="8"/>
        <v>1500</v>
      </c>
      <c r="F110" s="11">
        <f t="shared" si="9"/>
        <v>250</v>
      </c>
      <c r="G110" s="11">
        <f t="shared" si="10"/>
        <v>-250</v>
      </c>
    </row>
    <row r="111" spans="1:7" x14ac:dyDescent="0.45">
      <c r="A111" s="2">
        <v>93</v>
      </c>
      <c r="B111" s="10">
        <v>0.65616742584219312</v>
      </c>
      <c r="C111" s="2">
        <f t="shared" si="6"/>
        <v>200</v>
      </c>
      <c r="D111" s="11">
        <f t="shared" si="7"/>
        <v>2000</v>
      </c>
      <c r="E111" s="11">
        <f t="shared" si="8"/>
        <v>1500</v>
      </c>
      <c r="F111" s="11">
        <f t="shared" si="9"/>
        <v>0</v>
      </c>
      <c r="G111" s="11">
        <f t="shared" si="10"/>
        <v>500</v>
      </c>
    </row>
    <row r="112" spans="1:7" x14ac:dyDescent="0.45">
      <c r="A112" s="2">
        <v>94</v>
      </c>
      <c r="B112" s="10">
        <v>0.43161619617862534</v>
      </c>
      <c r="C112" s="2">
        <f t="shared" si="6"/>
        <v>150</v>
      </c>
      <c r="D112" s="11">
        <f t="shared" si="7"/>
        <v>1500</v>
      </c>
      <c r="E112" s="11">
        <f t="shared" si="8"/>
        <v>1500</v>
      </c>
      <c r="F112" s="11">
        <f t="shared" si="9"/>
        <v>125</v>
      </c>
      <c r="G112" s="11">
        <f t="shared" si="10"/>
        <v>125</v>
      </c>
    </row>
    <row r="113" spans="1:7" x14ac:dyDescent="0.45">
      <c r="A113" s="2">
        <v>95</v>
      </c>
      <c r="B113" s="10">
        <v>0.11398967027950579</v>
      </c>
      <c r="C113" s="2">
        <f t="shared" si="6"/>
        <v>100</v>
      </c>
      <c r="D113" s="11">
        <f t="shared" si="7"/>
        <v>1000</v>
      </c>
      <c r="E113" s="11">
        <f t="shared" si="8"/>
        <v>1500</v>
      </c>
      <c r="F113" s="11">
        <f t="shared" si="9"/>
        <v>250</v>
      </c>
      <c r="G113" s="11">
        <f t="shared" si="10"/>
        <v>-250</v>
      </c>
    </row>
    <row r="114" spans="1:7" x14ac:dyDescent="0.45">
      <c r="A114" s="2">
        <v>96</v>
      </c>
      <c r="B114" s="10">
        <v>0.70387881502641059</v>
      </c>
      <c r="C114" s="2">
        <f t="shared" si="6"/>
        <v>200</v>
      </c>
      <c r="D114" s="11">
        <f t="shared" si="7"/>
        <v>2000</v>
      </c>
      <c r="E114" s="11">
        <f t="shared" si="8"/>
        <v>1500</v>
      </c>
      <c r="F114" s="11">
        <f t="shared" si="9"/>
        <v>0</v>
      </c>
      <c r="G114" s="11">
        <f t="shared" si="10"/>
        <v>500</v>
      </c>
    </row>
    <row r="115" spans="1:7" x14ac:dyDescent="0.45">
      <c r="A115" s="2">
        <v>97</v>
      </c>
      <c r="B115" s="10">
        <v>5.1693743783740587E-3</v>
      </c>
      <c r="C115" s="2">
        <f t="shared" si="6"/>
        <v>100</v>
      </c>
      <c r="D115" s="11">
        <f t="shared" si="7"/>
        <v>1000</v>
      </c>
      <c r="E115" s="11">
        <f t="shared" si="8"/>
        <v>1500</v>
      </c>
      <c r="F115" s="11">
        <f t="shared" si="9"/>
        <v>250</v>
      </c>
      <c r="G115" s="11">
        <f t="shared" si="10"/>
        <v>-250</v>
      </c>
    </row>
    <row r="116" spans="1:7" x14ac:dyDescent="0.45">
      <c r="A116" s="2">
        <v>98</v>
      </c>
      <c r="B116" s="10">
        <v>0.97975277001163019</v>
      </c>
      <c r="C116" s="2">
        <f t="shared" si="6"/>
        <v>300</v>
      </c>
      <c r="D116" s="11">
        <f t="shared" si="7"/>
        <v>2000</v>
      </c>
      <c r="E116" s="11">
        <f t="shared" si="8"/>
        <v>1500</v>
      </c>
      <c r="F116" s="11">
        <f t="shared" si="9"/>
        <v>0</v>
      </c>
      <c r="G116" s="11">
        <f t="shared" si="10"/>
        <v>500</v>
      </c>
    </row>
    <row r="117" spans="1:7" x14ac:dyDescent="0.45">
      <c r="A117" s="2">
        <v>99</v>
      </c>
      <c r="B117" s="10">
        <v>0.36328128422011385</v>
      </c>
      <c r="C117" s="2">
        <f t="shared" si="6"/>
        <v>150</v>
      </c>
      <c r="D117" s="11">
        <f t="shared" si="7"/>
        <v>1500</v>
      </c>
      <c r="E117" s="11">
        <f t="shared" si="8"/>
        <v>1500</v>
      </c>
      <c r="F117" s="11">
        <f t="shared" si="9"/>
        <v>125</v>
      </c>
      <c r="G117" s="11">
        <f t="shared" si="10"/>
        <v>125</v>
      </c>
    </row>
    <row r="118" spans="1:7" x14ac:dyDescent="0.45">
      <c r="A118" s="2">
        <v>100</v>
      </c>
      <c r="B118" s="10">
        <v>0.99681932573815701</v>
      </c>
      <c r="C118" s="2">
        <f t="shared" si="6"/>
        <v>300</v>
      </c>
      <c r="D118" s="11">
        <f t="shared" si="7"/>
        <v>2000</v>
      </c>
      <c r="E118" s="11">
        <f t="shared" si="8"/>
        <v>1500</v>
      </c>
      <c r="F118" s="11">
        <f t="shared" si="9"/>
        <v>0</v>
      </c>
      <c r="G118" s="11">
        <f t="shared" si="10"/>
        <v>500</v>
      </c>
    </row>
    <row r="119" spans="1:7" x14ac:dyDescent="0.45">
      <c r="A119" s="2">
        <v>101</v>
      </c>
      <c r="B119" s="10">
        <v>0.97392507444003229</v>
      </c>
      <c r="C119" s="2">
        <f t="shared" si="6"/>
        <v>300</v>
      </c>
      <c r="D119" s="11">
        <f t="shared" si="7"/>
        <v>2000</v>
      </c>
      <c r="E119" s="11">
        <f t="shared" si="8"/>
        <v>1500</v>
      </c>
      <c r="F119" s="11">
        <f t="shared" si="9"/>
        <v>0</v>
      </c>
      <c r="G119" s="11">
        <f t="shared" si="10"/>
        <v>500</v>
      </c>
    </row>
    <row r="120" spans="1:7" x14ac:dyDescent="0.45">
      <c r="A120" s="2">
        <v>102</v>
      </c>
      <c r="B120" s="10">
        <v>0.12948307555712102</v>
      </c>
      <c r="C120" s="2">
        <f t="shared" si="6"/>
        <v>100</v>
      </c>
      <c r="D120" s="11">
        <f t="shared" si="7"/>
        <v>1000</v>
      </c>
      <c r="E120" s="11">
        <f t="shared" si="8"/>
        <v>1500</v>
      </c>
      <c r="F120" s="11">
        <f t="shared" si="9"/>
        <v>250</v>
      </c>
      <c r="G120" s="11">
        <f t="shared" si="10"/>
        <v>-250</v>
      </c>
    </row>
    <row r="121" spans="1:7" x14ac:dyDescent="0.45">
      <c r="A121" s="2">
        <v>103</v>
      </c>
      <c r="B121" s="10">
        <v>0.86461204648552781</v>
      </c>
      <c r="C121" s="2">
        <f t="shared" si="6"/>
        <v>250</v>
      </c>
      <c r="D121" s="11">
        <f t="shared" si="7"/>
        <v>2000</v>
      </c>
      <c r="E121" s="11">
        <f t="shared" si="8"/>
        <v>1500</v>
      </c>
      <c r="F121" s="11">
        <f t="shared" si="9"/>
        <v>0</v>
      </c>
      <c r="G121" s="11">
        <f t="shared" si="10"/>
        <v>500</v>
      </c>
    </row>
    <row r="122" spans="1:7" x14ac:dyDescent="0.45">
      <c r="A122" s="2">
        <v>104</v>
      </c>
      <c r="B122" s="10">
        <v>0.56623553436859808</v>
      </c>
      <c r="C122" s="2">
        <f t="shared" si="6"/>
        <v>200</v>
      </c>
      <c r="D122" s="11">
        <f t="shared" si="7"/>
        <v>2000</v>
      </c>
      <c r="E122" s="11">
        <f t="shared" si="8"/>
        <v>1500</v>
      </c>
      <c r="F122" s="11">
        <f t="shared" si="9"/>
        <v>0</v>
      </c>
      <c r="G122" s="11">
        <f t="shared" si="10"/>
        <v>500</v>
      </c>
    </row>
    <row r="123" spans="1:7" x14ac:dyDescent="0.45">
      <c r="A123" s="2">
        <v>105</v>
      </c>
      <c r="B123" s="10">
        <v>0.21051003400175627</v>
      </c>
      <c r="C123" s="2">
        <f t="shared" si="6"/>
        <v>100</v>
      </c>
      <c r="D123" s="11">
        <f t="shared" si="7"/>
        <v>1000</v>
      </c>
      <c r="E123" s="11">
        <f t="shared" si="8"/>
        <v>1500</v>
      </c>
      <c r="F123" s="11">
        <f t="shared" si="9"/>
        <v>250</v>
      </c>
      <c r="G123" s="11">
        <f t="shared" si="10"/>
        <v>-250</v>
      </c>
    </row>
    <row r="124" spans="1:7" x14ac:dyDescent="0.45">
      <c r="A124" s="2">
        <v>106</v>
      </c>
      <c r="B124" s="10">
        <v>0.63037093124837029</v>
      </c>
      <c r="C124" s="2">
        <f t="shared" si="6"/>
        <v>200</v>
      </c>
      <c r="D124" s="11">
        <f t="shared" si="7"/>
        <v>2000</v>
      </c>
      <c r="E124" s="11">
        <f t="shared" si="8"/>
        <v>1500</v>
      </c>
      <c r="F124" s="11">
        <f t="shared" si="9"/>
        <v>0</v>
      </c>
      <c r="G124" s="11">
        <f t="shared" si="10"/>
        <v>500</v>
      </c>
    </row>
    <row r="125" spans="1:7" x14ac:dyDescent="0.45">
      <c r="A125" s="2">
        <v>107</v>
      </c>
      <c r="B125" s="10">
        <v>8.4242790244637433E-2</v>
      </c>
      <c r="C125" s="2">
        <f t="shared" si="6"/>
        <v>100</v>
      </c>
      <c r="D125" s="11">
        <f t="shared" si="7"/>
        <v>1000</v>
      </c>
      <c r="E125" s="11">
        <f t="shared" si="8"/>
        <v>1500</v>
      </c>
      <c r="F125" s="11">
        <f t="shared" si="9"/>
        <v>250</v>
      </c>
      <c r="G125" s="11">
        <f t="shared" si="10"/>
        <v>-250</v>
      </c>
    </row>
    <row r="126" spans="1:7" x14ac:dyDescent="0.45">
      <c r="A126" s="2">
        <v>108</v>
      </c>
      <c r="B126" s="10">
        <v>0.5597699925842321</v>
      </c>
      <c r="C126" s="2">
        <f t="shared" si="6"/>
        <v>200</v>
      </c>
      <c r="D126" s="11">
        <f t="shared" si="7"/>
        <v>2000</v>
      </c>
      <c r="E126" s="11">
        <f t="shared" si="8"/>
        <v>1500</v>
      </c>
      <c r="F126" s="11">
        <f t="shared" si="9"/>
        <v>0</v>
      </c>
      <c r="G126" s="11">
        <f t="shared" si="10"/>
        <v>500</v>
      </c>
    </row>
    <row r="127" spans="1:7" x14ac:dyDescent="0.45">
      <c r="A127" s="2">
        <v>109</v>
      </c>
      <c r="B127" s="10">
        <v>0.71242416974346501</v>
      </c>
      <c r="C127" s="2">
        <f t="shared" si="6"/>
        <v>200</v>
      </c>
      <c r="D127" s="11">
        <f t="shared" si="7"/>
        <v>2000</v>
      </c>
      <c r="E127" s="11">
        <f t="shared" si="8"/>
        <v>1500</v>
      </c>
      <c r="F127" s="11">
        <f t="shared" si="9"/>
        <v>0</v>
      </c>
      <c r="G127" s="11">
        <f t="shared" si="10"/>
        <v>500</v>
      </c>
    </row>
    <row r="128" spans="1:7" x14ac:dyDescent="0.45">
      <c r="A128" s="2">
        <v>110</v>
      </c>
      <c r="B128" s="10">
        <v>0.9290980505698414</v>
      </c>
      <c r="C128" s="2">
        <f t="shared" si="6"/>
        <v>250</v>
      </c>
      <c r="D128" s="11">
        <f t="shared" si="7"/>
        <v>2000</v>
      </c>
      <c r="E128" s="11">
        <f t="shared" si="8"/>
        <v>1500</v>
      </c>
      <c r="F128" s="11">
        <f t="shared" si="9"/>
        <v>0</v>
      </c>
      <c r="G128" s="11">
        <f t="shared" si="10"/>
        <v>500</v>
      </c>
    </row>
    <row r="129" spans="1:7" x14ac:dyDescent="0.45">
      <c r="A129" s="2">
        <v>111</v>
      </c>
      <c r="B129" s="10">
        <v>0.88328164641243756</v>
      </c>
      <c r="C129" s="2">
        <f t="shared" si="6"/>
        <v>250</v>
      </c>
      <c r="D129" s="11">
        <f t="shared" si="7"/>
        <v>2000</v>
      </c>
      <c r="E129" s="11">
        <f t="shared" si="8"/>
        <v>1500</v>
      </c>
      <c r="F129" s="11">
        <f t="shared" si="9"/>
        <v>0</v>
      </c>
      <c r="G129" s="11">
        <f t="shared" si="10"/>
        <v>500</v>
      </c>
    </row>
    <row r="130" spans="1:7" x14ac:dyDescent="0.45">
      <c r="A130" s="2">
        <v>112</v>
      </c>
      <c r="B130" s="10">
        <v>0.92037641654927604</v>
      </c>
      <c r="C130" s="2">
        <f t="shared" si="6"/>
        <v>250</v>
      </c>
      <c r="D130" s="11">
        <f t="shared" si="7"/>
        <v>2000</v>
      </c>
      <c r="E130" s="11">
        <f t="shared" si="8"/>
        <v>1500</v>
      </c>
      <c r="F130" s="11">
        <f t="shared" si="9"/>
        <v>0</v>
      </c>
      <c r="G130" s="11">
        <f t="shared" si="10"/>
        <v>500</v>
      </c>
    </row>
    <row r="131" spans="1:7" x14ac:dyDescent="0.45">
      <c r="A131" s="2">
        <v>113</v>
      </c>
      <c r="B131" s="10">
        <v>0.22811393044002859</v>
      </c>
      <c r="C131" s="2">
        <f t="shared" si="6"/>
        <v>100</v>
      </c>
      <c r="D131" s="11">
        <f t="shared" si="7"/>
        <v>1000</v>
      </c>
      <c r="E131" s="11">
        <f t="shared" si="8"/>
        <v>1500</v>
      </c>
      <c r="F131" s="11">
        <f t="shared" si="9"/>
        <v>250</v>
      </c>
      <c r="G131" s="11">
        <f t="shared" si="10"/>
        <v>-250</v>
      </c>
    </row>
    <row r="132" spans="1:7" x14ac:dyDescent="0.45">
      <c r="A132" s="2">
        <v>114</v>
      </c>
      <c r="B132" s="10">
        <v>0.51823785152077684</v>
      </c>
      <c r="C132" s="2">
        <f t="shared" si="6"/>
        <v>200</v>
      </c>
      <c r="D132" s="11">
        <f t="shared" si="7"/>
        <v>2000</v>
      </c>
      <c r="E132" s="11">
        <f t="shared" si="8"/>
        <v>1500</v>
      </c>
      <c r="F132" s="11">
        <f t="shared" si="9"/>
        <v>0</v>
      </c>
      <c r="G132" s="11">
        <f t="shared" si="10"/>
        <v>500</v>
      </c>
    </row>
    <row r="133" spans="1:7" x14ac:dyDescent="0.45">
      <c r="A133" s="2">
        <v>115</v>
      </c>
      <c r="B133" s="10">
        <v>0.82526678554932253</v>
      </c>
      <c r="C133" s="2">
        <f t="shared" si="6"/>
        <v>250</v>
      </c>
      <c r="D133" s="11">
        <f t="shared" si="7"/>
        <v>2000</v>
      </c>
      <c r="E133" s="11">
        <f t="shared" si="8"/>
        <v>1500</v>
      </c>
      <c r="F133" s="11">
        <f t="shared" si="9"/>
        <v>0</v>
      </c>
      <c r="G133" s="11">
        <f t="shared" si="10"/>
        <v>500</v>
      </c>
    </row>
    <row r="134" spans="1:7" x14ac:dyDescent="0.45">
      <c r="A134" s="2">
        <v>116</v>
      </c>
      <c r="B134" s="10">
        <v>0.15642787989661233</v>
      </c>
      <c r="C134" s="2">
        <f t="shared" si="6"/>
        <v>100</v>
      </c>
      <c r="D134" s="11">
        <f t="shared" si="7"/>
        <v>1000</v>
      </c>
      <c r="E134" s="11">
        <f t="shared" si="8"/>
        <v>1500</v>
      </c>
      <c r="F134" s="11">
        <f t="shared" si="9"/>
        <v>250</v>
      </c>
      <c r="G134" s="11">
        <f t="shared" si="10"/>
        <v>-250</v>
      </c>
    </row>
    <row r="135" spans="1:7" x14ac:dyDescent="0.45">
      <c r="A135" s="2">
        <v>117</v>
      </c>
      <c r="B135" s="10">
        <v>0.48953546462971098</v>
      </c>
      <c r="C135" s="2">
        <f t="shared" si="6"/>
        <v>150</v>
      </c>
      <c r="D135" s="11">
        <f t="shared" si="7"/>
        <v>1500</v>
      </c>
      <c r="E135" s="11">
        <f t="shared" si="8"/>
        <v>1500</v>
      </c>
      <c r="F135" s="11">
        <f t="shared" si="9"/>
        <v>125</v>
      </c>
      <c r="G135" s="11">
        <f t="shared" si="10"/>
        <v>125</v>
      </c>
    </row>
    <row r="136" spans="1:7" x14ac:dyDescent="0.45">
      <c r="A136" s="2">
        <v>118</v>
      </c>
      <c r="B136" s="10">
        <v>0.93912512839154694</v>
      </c>
      <c r="C136" s="2">
        <f t="shared" si="6"/>
        <v>250</v>
      </c>
      <c r="D136" s="11">
        <f t="shared" si="7"/>
        <v>2000</v>
      </c>
      <c r="E136" s="11">
        <f t="shared" si="8"/>
        <v>1500</v>
      </c>
      <c r="F136" s="11">
        <f t="shared" si="9"/>
        <v>0</v>
      </c>
      <c r="G136" s="11">
        <f t="shared" si="10"/>
        <v>500</v>
      </c>
    </row>
    <row r="137" spans="1:7" x14ac:dyDescent="0.45">
      <c r="A137" s="2">
        <v>119</v>
      </c>
      <c r="B137" s="10">
        <v>0.35921293338247029</v>
      </c>
      <c r="C137" s="2">
        <f t="shared" si="6"/>
        <v>150</v>
      </c>
      <c r="D137" s="11">
        <f t="shared" si="7"/>
        <v>1500</v>
      </c>
      <c r="E137" s="11">
        <f t="shared" si="8"/>
        <v>1500</v>
      </c>
      <c r="F137" s="11">
        <f t="shared" si="9"/>
        <v>125</v>
      </c>
      <c r="G137" s="11">
        <f t="shared" si="10"/>
        <v>125</v>
      </c>
    </row>
    <row r="138" spans="1:7" x14ac:dyDescent="0.45">
      <c r="A138" s="2">
        <v>120</v>
      </c>
      <c r="B138" s="10">
        <v>4.1545749240715191E-2</v>
      </c>
      <c r="C138" s="2">
        <f t="shared" si="6"/>
        <v>100</v>
      </c>
      <c r="D138" s="11">
        <f t="shared" si="7"/>
        <v>1000</v>
      </c>
      <c r="E138" s="11">
        <f t="shared" si="8"/>
        <v>1500</v>
      </c>
      <c r="F138" s="11">
        <f t="shared" si="9"/>
        <v>250</v>
      </c>
      <c r="G138" s="11">
        <f t="shared" si="10"/>
        <v>-250</v>
      </c>
    </row>
    <row r="139" spans="1:7" x14ac:dyDescent="0.45">
      <c r="A139" s="2">
        <v>121</v>
      </c>
      <c r="B139" s="10">
        <v>0.23213029306388794</v>
      </c>
      <c r="C139" s="2">
        <f t="shared" si="6"/>
        <v>100</v>
      </c>
      <c r="D139" s="11">
        <f t="shared" si="7"/>
        <v>1000</v>
      </c>
      <c r="E139" s="11">
        <f t="shared" si="8"/>
        <v>1500</v>
      </c>
      <c r="F139" s="11">
        <f t="shared" si="9"/>
        <v>250</v>
      </c>
      <c r="G139" s="11">
        <f t="shared" si="10"/>
        <v>-250</v>
      </c>
    </row>
    <row r="140" spans="1:7" x14ac:dyDescent="0.45">
      <c r="A140" s="2">
        <v>122</v>
      </c>
      <c r="B140" s="10">
        <v>0.96293518044343962</v>
      </c>
      <c r="C140" s="2">
        <f t="shared" si="6"/>
        <v>300</v>
      </c>
      <c r="D140" s="11">
        <f t="shared" si="7"/>
        <v>2000</v>
      </c>
      <c r="E140" s="11">
        <f t="shared" si="8"/>
        <v>1500</v>
      </c>
      <c r="F140" s="11">
        <f t="shared" si="9"/>
        <v>0</v>
      </c>
      <c r="G140" s="11">
        <f t="shared" si="10"/>
        <v>500</v>
      </c>
    </row>
    <row r="141" spans="1:7" x14ac:dyDescent="0.45">
      <c r="A141" s="2">
        <v>123</v>
      </c>
      <c r="B141" s="10">
        <v>0.19773413502050818</v>
      </c>
      <c r="C141" s="2">
        <f t="shared" si="6"/>
        <v>100</v>
      </c>
      <c r="D141" s="11">
        <f t="shared" si="7"/>
        <v>1000</v>
      </c>
      <c r="E141" s="11">
        <f t="shared" si="8"/>
        <v>1500</v>
      </c>
      <c r="F141" s="11">
        <f t="shared" si="9"/>
        <v>250</v>
      </c>
      <c r="G141" s="11">
        <f t="shared" si="10"/>
        <v>-250</v>
      </c>
    </row>
    <row r="142" spans="1:7" x14ac:dyDescent="0.45">
      <c r="A142" s="2">
        <v>124</v>
      </c>
      <c r="B142" s="10">
        <v>0.15826703641087314</v>
      </c>
      <c r="C142" s="2">
        <f t="shared" si="6"/>
        <v>100</v>
      </c>
      <c r="D142" s="11">
        <f t="shared" si="7"/>
        <v>1000</v>
      </c>
      <c r="E142" s="11">
        <f t="shared" si="8"/>
        <v>1500</v>
      </c>
      <c r="F142" s="11">
        <f t="shared" si="9"/>
        <v>250</v>
      </c>
      <c r="G142" s="11">
        <f t="shared" si="10"/>
        <v>-250</v>
      </c>
    </row>
    <row r="143" spans="1:7" x14ac:dyDescent="0.45">
      <c r="A143" s="2">
        <v>125</v>
      </c>
      <c r="B143" s="10">
        <v>0.55189159118511677</v>
      </c>
      <c r="C143" s="2">
        <f t="shared" si="6"/>
        <v>200</v>
      </c>
      <c r="D143" s="11">
        <f t="shared" si="7"/>
        <v>2000</v>
      </c>
      <c r="E143" s="11">
        <f t="shared" si="8"/>
        <v>1500</v>
      </c>
      <c r="F143" s="11">
        <f t="shared" si="9"/>
        <v>0</v>
      </c>
      <c r="G143" s="11">
        <f t="shared" si="10"/>
        <v>500</v>
      </c>
    </row>
    <row r="144" spans="1:7" x14ac:dyDescent="0.45">
      <c r="A144" s="2">
        <v>126</v>
      </c>
      <c r="B144" s="10">
        <v>0.33864402903179736</v>
      </c>
      <c r="C144" s="2">
        <f t="shared" si="6"/>
        <v>150</v>
      </c>
      <c r="D144" s="11">
        <f t="shared" si="7"/>
        <v>1500</v>
      </c>
      <c r="E144" s="11">
        <f t="shared" si="8"/>
        <v>1500</v>
      </c>
      <c r="F144" s="11">
        <f t="shared" si="9"/>
        <v>125</v>
      </c>
      <c r="G144" s="11">
        <f t="shared" si="10"/>
        <v>125</v>
      </c>
    </row>
    <row r="145" spans="1:7" x14ac:dyDescent="0.45">
      <c r="A145" s="2">
        <v>127</v>
      </c>
      <c r="B145" s="10">
        <v>3.433612128182939E-2</v>
      </c>
      <c r="C145" s="2">
        <f t="shared" si="6"/>
        <v>100</v>
      </c>
      <c r="D145" s="11">
        <f t="shared" si="7"/>
        <v>1000</v>
      </c>
      <c r="E145" s="11">
        <f t="shared" si="8"/>
        <v>1500</v>
      </c>
      <c r="F145" s="11">
        <f t="shared" si="9"/>
        <v>250</v>
      </c>
      <c r="G145" s="11">
        <f t="shared" si="10"/>
        <v>-250</v>
      </c>
    </row>
    <row r="146" spans="1:7" x14ac:dyDescent="0.45">
      <c r="A146" s="2">
        <v>128</v>
      </c>
      <c r="B146" s="10">
        <v>0.42637410884644295</v>
      </c>
      <c r="C146" s="2">
        <f t="shared" si="6"/>
        <v>150</v>
      </c>
      <c r="D146" s="11">
        <f t="shared" si="7"/>
        <v>1500</v>
      </c>
      <c r="E146" s="11">
        <f t="shared" si="8"/>
        <v>1500</v>
      </c>
      <c r="F146" s="11">
        <f t="shared" si="9"/>
        <v>125</v>
      </c>
      <c r="G146" s="11">
        <f t="shared" si="10"/>
        <v>125</v>
      </c>
    </row>
    <row r="147" spans="1:7" x14ac:dyDescent="0.45">
      <c r="A147" s="2">
        <v>129</v>
      </c>
      <c r="B147" s="10">
        <v>0.63144998091616422</v>
      </c>
      <c r="C147" s="2">
        <f t="shared" ref="C147:C210" si="11">VLOOKUP(B147,LookupTable,2)</f>
        <v>200</v>
      </c>
      <c r="D147" s="11">
        <f t="shared" ref="D147:D210" si="12">Unit_price*MIN(C147,Order_quantity)</f>
        <v>2000</v>
      </c>
      <c r="E147" s="11">
        <f t="shared" ref="E147:E210" si="13">Unit_cost*Order_quantity</f>
        <v>1500</v>
      </c>
      <c r="F147" s="11">
        <f t="shared" ref="F147:F210" si="14">Unit_refund*MAX(Order_quantity-C147,0)</f>
        <v>0</v>
      </c>
      <c r="G147" s="11">
        <f t="shared" ref="G147:G210" si="15">D147+F147-E147</f>
        <v>500</v>
      </c>
    </row>
    <row r="148" spans="1:7" x14ac:dyDescent="0.45">
      <c r="A148" s="2">
        <v>130</v>
      </c>
      <c r="B148" s="10">
        <v>0.68158957764882278</v>
      </c>
      <c r="C148" s="2">
        <f t="shared" si="11"/>
        <v>200</v>
      </c>
      <c r="D148" s="11">
        <f t="shared" si="12"/>
        <v>2000</v>
      </c>
      <c r="E148" s="11">
        <f t="shared" si="13"/>
        <v>1500</v>
      </c>
      <c r="F148" s="11">
        <f t="shared" si="14"/>
        <v>0</v>
      </c>
      <c r="G148" s="11">
        <f t="shared" si="15"/>
        <v>500</v>
      </c>
    </row>
    <row r="149" spans="1:7" x14ac:dyDescent="0.45">
      <c r="A149" s="2">
        <v>131</v>
      </c>
      <c r="B149" s="10">
        <v>0.10256908908847606</v>
      </c>
      <c r="C149" s="2">
        <f t="shared" si="11"/>
        <v>100</v>
      </c>
      <c r="D149" s="11">
        <f t="shared" si="12"/>
        <v>1000</v>
      </c>
      <c r="E149" s="11">
        <f t="shared" si="13"/>
        <v>1500</v>
      </c>
      <c r="F149" s="11">
        <f t="shared" si="14"/>
        <v>250</v>
      </c>
      <c r="G149" s="11">
        <f t="shared" si="15"/>
        <v>-250</v>
      </c>
    </row>
    <row r="150" spans="1:7" x14ac:dyDescent="0.45">
      <c r="A150" s="2">
        <v>132</v>
      </c>
      <c r="B150" s="10">
        <v>0.54235093792340483</v>
      </c>
      <c r="C150" s="2">
        <f t="shared" si="11"/>
        <v>200</v>
      </c>
      <c r="D150" s="11">
        <f t="shared" si="12"/>
        <v>2000</v>
      </c>
      <c r="E150" s="11">
        <f t="shared" si="13"/>
        <v>1500</v>
      </c>
      <c r="F150" s="11">
        <f t="shared" si="14"/>
        <v>0</v>
      </c>
      <c r="G150" s="11">
        <f t="shared" si="15"/>
        <v>500</v>
      </c>
    </row>
    <row r="151" spans="1:7" x14ac:dyDescent="0.45">
      <c r="A151" s="2">
        <v>133</v>
      </c>
      <c r="B151" s="10">
        <v>0.63988834575883491</v>
      </c>
      <c r="C151" s="2">
        <f t="shared" si="11"/>
        <v>200</v>
      </c>
      <c r="D151" s="11">
        <f t="shared" si="12"/>
        <v>2000</v>
      </c>
      <c r="E151" s="11">
        <f t="shared" si="13"/>
        <v>1500</v>
      </c>
      <c r="F151" s="11">
        <f t="shared" si="14"/>
        <v>0</v>
      </c>
      <c r="G151" s="11">
        <f t="shared" si="15"/>
        <v>500</v>
      </c>
    </row>
    <row r="152" spans="1:7" x14ac:dyDescent="0.45">
      <c r="A152" s="2">
        <v>134</v>
      </c>
      <c r="B152" s="10">
        <v>0.55477069751763963</v>
      </c>
      <c r="C152" s="2">
        <f t="shared" si="11"/>
        <v>200</v>
      </c>
      <c r="D152" s="11">
        <f t="shared" si="12"/>
        <v>2000</v>
      </c>
      <c r="E152" s="11">
        <f t="shared" si="13"/>
        <v>1500</v>
      </c>
      <c r="F152" s="11">
        <f t="shared" si="14"/>
        <v>0</v>
      </c>
      <c r="G152" s="11">
        <f t="shared" si="15"/>
        <v>500</v>
      </c>
    </row>
    <row r="153" spans="1:7" x14ac:dyDescent="0.45">
      <c r="A153" s="2">
        <v>135</v>
      </c>
      <c r="B153" s="10">
        <v>0.61434732073883236</v>
      </c>
      <c r="C153" s="2">
        <f t="shared" si="11"/>
        <v>200</v>
      </c>
      <c r="D153" s="11">
        <f t="shared" si="12"/>
        <v>2000</v>
      </c>
      <c r="E153" s="11">
        <f t="shared" si="13"/>
        <v>1500</v>
      </c>
      <c r="F153" s="11">
        <f t="shared" si="14"/>
        <v>0</v>
      </c>
      <c r="G153" s="11">
        <f t="shared" si="15"/>
        <v>500</v>
      </c>
    </row>
    <row r="154" spans="1:7" x14ac:dyDescent="0.45">
      <c r="A154" s="2">
        <v>136</v>
      </c>
      <c r="B154" s="10">
        <v>0.71636397607259461</v>
      </c>
      <c r="C154" s="2">
        <f t="shared" si="11"/>
        <v>200</v>
      </c>
      <c r="D154" s="11">
        <f t="shared" si="12"/>
        <v>2000</v>
      </c>
      <c r="E154" s="11">
        <f t="shared" si="13"/>
        <v>1500</v>
      </c>
      <c r="F154" s="11">
        <f t="shared" si="14"/>
        <v>0</v>
      </c>
      <c r="G154" s="11">
        <f t="shared" si="15"/>
        <v>500</v>
      </c>
    </row>
    <row r="155" spans="1:7" x14ac:dyDescent="0.45">
      <c r="A155" s="2">
        <v>137</v>
      </c>
      <c r="B155" s="10">
        <v>0.62193600895166856</v>
      </c>
      <c r="C155" s="2">
        <f t="shared" si="11"/>
        <v>200</v>
      </c>
      <c r="D155" s="11">
        <f t="shared" si="12"/>
        <v>2000</v>
      </c>
      <c r="E155" s="11">
        <f t="shared" si="13"/>
        <v>1500</v>
      </c>
      <c r="F155" s="11">
        <f t="shared" si="14"/>
        <v>0</v>
      </c>
      <c r="G155" s="11">
        <f t="shared" si="15"/>
        <v>500</v>
      </c>
    </row>
    <row r="156" spans="1:7" x14ac:dyDescent="0.45">
      <c r="A156" s="2">
        <v>138</v>
      </c>
      <c r="B156" s="10">
        <v>0.2448709143369463</v>
      </c>
      <c r="C156" s="2">
        <f t="shared" si="11"/>
        <v>100</v>
      </c>
      <c r="D156" s="11">
        <f t="shared" si="12"/>
        <v>1000</v>
      </c>
      <c r="E156" s="11">
        <f t="shared" si="13"/>
        <v>1500</v>
      </c>
      <c r="F156" s="11">
        <f t="shared" si="14"/>
        <v>250</v>
      </c>
      <c r="G156" s="11">
        <f t="shared" si="15"/>
        <v>-250</v>
      </c>
    </row>
    <row r="157" spans="1:7" x14ac:dyDescent="0.45">
      <c r="A157" s="2">
        <v>139</v>
      </c>
      <c r="B157" s="10">
        <v>8.8576703149605196E-2</v>
      </c>
      <c r="C157" s="2">
        <f t="shared" si="11"/>
        <v>100</v>
      </c>
      <c r="D157" s="11">
        <f t="shared" si="12"/>
        <v>1000</v>
      </c>
      <c r="E157" s="11">
        <f t="shared" si="13"/>
        <v>1500</v>
      </c>
      <c r="F157" s="11">
        <f t="shared" si="14"/>
        <v>250</v>
      </c>
      <c r="G157" s="11">
        <f t="shared" si="15"/>
        <v>-250</v>
      </c>
    </row>
    <row r="158" spans="1:7" x14ac:dyDescent="0.45">
      <c r="A158" s="2">
        <v>140</v>
      </c>
      <c r="B158" s="10">
        <v>0.12312863227262966</v>
      </c>
      <c r="C158" s="2">
        <f t="shared" si="11"/>
        <v>100</v>
      </c>
      <c r="D158" s="11">
        <f t="shared" si="12"/>
        <v>1000</v>
      </c>
      <c r="E158" s="11">
        <f t="shared" si="13"/>
        <v>1500</v>
      </c>
      <c r="F158" s="11">
        <f t="shared" si="14"/>
        <v>250</v>
      </c>
      <c r="G158" s="11">
        <f t="shared" si="15"/>
        <v>-250</v>
      </c>
    </row>
    <row r="159" spans="1:7" x14ac:dyDescent="0.45">
      <c r="A159" s="2">
        <v>141</v>
      </c>
      <c r="B159" s="10">
        <v>0.45762454949585862</v>
      </c>
      <c r="C159" s="2">
        <f t="shared" si="11"/>
        <v>150</v>
      </c>
      <c r="D159" s="11">
        <f t="shared" si="12"/>
        <v>1500</v>
      </c>
      <c r="E159" s="11">
        <f t="shared" si="13"/>
        <v>1500</v>
      </c>
      <c r="F159" s="11">
        <f t="shared" si="14"/>
        <v>125</v>
      </c>
      <c r="G159" s="11">
        <f t="shared" si="15"/>
        <v>125</v>
      </c>
    </row>
    <row r="160" spans="1:7" x14ac:dyDescent="0.45">
      <c r="A160" s="2">
        <v>142</v>
      </c>
      <c r="B160" s="10">
        <v>0.54202759882754137</v>
      </c>
      <c r="C160" s="2">
        <f t="shared" si="11"/>
        <v>200</v>
      </c>
      <c r="D160" s="11">
        <f t="shared" si="12"/>
        <v>2000</v>
      </c>
      <c r="E160" s="11">
        <f t="shared" si="13"/>
        <v>1500</v>
      </c>
      <c r="F160" s="11">
        <f t="shared" si="14"/>
        <v>0</v>
      </c>
      <c r="G160" s="11">
        <f t="shared" si="15"/>
        <v>500</v>
      </c>
    </row>
    <row r="161" spans="1:7" x14ac:dyDescent="0.45">
      <c r="A161" s="2">
        <v>143</v>
      </c>
      <c r="B161" s="10">
        <v>0.46437508528377602</v>
      </c>
      <c r="C161" s="2">
        <f t="shared" si="11"/>
        <v>150</v>
      </c>
      <c r="D161" s="11">
        <f t="shared" si="12"/>
        <v>1500</v>
      </c>
      <c r="E161" s="11">
        <f t="shared" si="13"/>
        <v>1500</v>
      </c>
      <c r="F161" s="11">
        <f t="shared" si="14"/>
        <v>125</v>
      </c>
      <c r="G161" s="11">
        <f t="shared" si="15"/>
        <v>125</v>
      </c>
    </row>
    <row r="162" spans="1:7" x14ac:dyDescent="0.45">
      <c r="A162" s="2">
        <v>144</v>
      </c>
      <c r="B162" s="10">
        <v>0.83903957196432621</v>
      </c>
      <c r="C162" s="2">
        <f t="shared" si="11"/>
        <v>250</v>
      </c>
      <c r="D162" s="11">
        <f t="shared" si="12"/>
        <v>2000</v>
      </c>
      <c r="E162" s="11">
        <f t="shared" si="13"/>
        <v>1500</v>
      </c>
      <c r="F162" s="11">
        <f t="shared" si="14"/>
        <v>0</v>
      </c>
      <c r="G162" s="11">
        <f t="shared" si="15"/>
        <v>500</v>
      </c>
    </row>
    <row r="163" spans="1:7" x14ac:dyDescent="0.45">
      <c r="A163" s="2">
        <v>145</v>
      </c>
      <c r="B163" s="10">
        <v>0.41896326164774766</v>
      </c>
      <c r="C163" s="2">
        <f t="shared" si="11"/>
        <v>150</v>
      </c>
      <c r="D163" s="11">
        <f t="shared" si="12"/>
        <v>1500</v>
      </c>
      <c r="E163" s="11">
        <f t="shared" si="13"/>
        <v>1500</v>
      </c>
      <c r="F163" s="11">
        <f t="shared" si="14"/>
        <v>125</v>
      </c>
      <c r="G163" s="11">
        <f t="shared" si="15"/>
        <v>125</v>
      </c>
    </row>
    <row r="164" spans="1:7" x14ac:dyDescent="0.45">
      <c r="A164" s="2">
        <v>146</v>
      </c>
      <c r="B164" s="10">
        <v>0.84951964252981327</v>
      </c>
      <c r="C164" s="2">
        <f t="shared" si="11"/>
        <v>250</v>
      </c>
      <c r="D164" s="11">
        <f t="shared" si="12"/>
        <v>2000</v>
      </c>
      <c r="E164" s="11">
        <f t="shared" si="13"/>
        <v>1500</v>
      </c>
      <c r="F164" s="11">
        <f t="shared" si="14"/>
        <v>0</v>
      </c>
      <c r="G164" s="11">
        <f t="shared" si="15"/>
        <v>500</v>
      </c>
    </row>
    <row r="165" spans="1:7" x14ac:dyDescent="0.45">
      <c r="A165" s="2">
        <v>147</v>
      </c>
      <c r="B165" s="10">
        <v>0.34373628529610567</v>
      </c>
      <c r="C165" s="2">
        <f t="shared" si="11"/>
        <v>150</v>
      </c>
      <c r="D165" s="11">
        <f t="shared" si="12"/>
        <v>1500</v>
      </c>
      <c r="E165" s="11">
        <f t="shared" si="13"/>
        <v>1500</v>
      </c>
      <c r="F165" s="11">
        <f t="shared" si="14"/>
        <v>125</v>
      </c>
      <c r="G165" s="11">
        <f t="shared" si="15"/>
        <v>125</v>
      </c>
    </row>
    <row r="166" spans="1:7" x14ac:dyDescent="0.45">
      <c r="A166" s="2">
        <v>148</v>
      </c>
      <c r="B166" s="10">
        <v>4.53848930537879E-2</v>
      </c>
      <c r="C166" s="2">
        <f t="shared" si="11"/>
        <v>100</v>
      </c>
      <c r="D166" s="11">
        <f t="shared" si="12"/>
        <v>1000</v>
      </c>
      <c r="E166" s="11">
        <f t="shared" si="13"/>
        <v>1500</v>
      </c>
      <c r="F166" s="11">
        <f t="shared" si="14"/>
        <v>250</v>
      </c>
      <c r="G166" s="11">
        <f t="shared" si="15"/>
        <v>-250</v>
      </c>
    </row>
    <row r="167" spans="1:7" x14ac:dyDescent="0.45">
      <c r="A167" s="2">
        <v>149</v>
      </c>
      <c r="B167" s="10">
        <v>0.93636168125096875</v>
      </c>
      <c r="C167" s="2">
        <f t="shared" si="11"/>
        <v>250</v>
      </c>
      <c r="D167" s="11">
        <f t="shared" si="12"/>
        <v>2000</v>
      </c>
      <c r="E167" s="11">
        <f t="shared" si="13"/>
        <v>1500</v>
      </c>
      <c r="F167" s="11">
        <f t="shared" si="14"/>
        <v>0</v>
      </c>
      <c r="G167" s="11">
        <f t="shared" si="15"/>
        <v>500</v>
      </c>
    </row>
    <row r="168" spans="1:7" x14ac:dyDescent="0.45">
      <c r="A168" s="2">
        <v>150</v>
      </c>
      <c r="B168" s="10">
        <v>0.21939856576406402</v>
      </c>
      <c r="C168" s="2">
        <f t="shared" si="11"/>
        <v>100</v>
      </c>
      <c r="D168" s="11">
        <f t="shared" si="12"/>
        <v>1000</v>
      </c>
      <c r="E168" s="11">
        <f t="shared" si="13"/>
        <v>1500</v>
      </c>
      <c r="F168" s="11">
        <f t="shared" si="14"/>
        <v>250</v>
      </c>
      <c r="G168" s="11">
        <f t="shared" si="15"/>
        <v>-250</v>
      </c>
    </row>
    <row r="169" spans="1:7" x14ac:dyDescent="0.45">
      <c r="A169" s="2">
        <v>151</v>
      </c>
      <c r="B169" s="10">
        <v>0.92464136887278081</v>
      </c>
      <c r="C169" s="2">
        <f t="shared" si="11"/>
        <v>250</v>
      </c>
      <c r="D169" s="11">
        <f t="shared" si="12"/>
        <v>2000</v>
      </c>
      <c r="E169" s="11">
        <f t="shared" si="13"/>
        <v>1500</v>
      </c>
      <c r="F169" s="11">
        <f t="shared" si="14"/>
        <v>0</v>
      </c>
      <c r="G169" s="11">
        <f t="shared" si="15"/>
        <v>500</v>
      </c>
    </row>
    <row r="170" spans="1:7" x14ac:dyDescent="0.45">
      <c r="A170" s="2">
        <v>152</v>
      </c>
      <c r="B170" s="10">
        <v>0.11421069958034558</v>
      </c>
      <c r="C170" s="2">
        <f t="shared" si="11"/>
        <v>100</v>
      </c>
      <c r="D170" s="11">
        <f t="shared" si="12"/>
        <v>1000</v>
      </c>
      <c r="E170" s="11">
        <f t="shared" si="13"/>
        <v>1500</v>
      </c>
      <c r="F170" s="11">
        <f t="shared" si="14"/>
        <v>250</v>
      </c>
      <c r="G170" s="11">
        <f t="shared" si="15"/>
        <v>-250</v>
      </c>
    </row>
    <row r="171" spans="1:7" x14ac:dyDescent="0.45">
      <c r="A171" s="2">
        <v>153</v>
      </c>
      <c r="B171" s="10">
        <v>0.87460757857390203</v>
      </c>
      <c r="C171" s="2">
        <f t="shared" si="11"/>
        <v>250</v>
      </c>
      <c r="D171" s="11">
        <f t="shared" si="12"/>
        <v>2000</v>
      </c>
      <c r="E171" s="11">
        <f t="shared" si="13"/>
        <v>1500</v>
      </c>
      <c r="F171" s="11">
        <f t="shared" si="14"/>
        <v>0</v>
      </c>
      <c r="G171" s="11">
        <f t="shared" si="15"/>
        <v>500</v>
      </c>
    </row>
    <row r="172" spans="1:7" x14ac:dyDescent="0.45">
      <c r="A172" s="2">
        <v>154</v>
      </c>
      <c r="B172" s="10">
        <v>0.73235617429187183</v>
      </c>
      <c r="C172" s="2">
        <f t="shared" si="11"/>
        <v>200</v>
      </c>
      <c r="D172" s="11">
        <f t="shared" si="12"/>
        <v>2000</v>
      </c>
      <c r="E172" s="11">
        <f t="shared" si="13"/>
        <v>1500</v>
      </c>
      <c r="F172" s="11">
        <f t="shared" si="14"/>
        <v>0</v>
      </c>
      <c r="G172" s="11">
        <f t="shared" si="15"/>
        <v>500</v>
      </c>
    </row>
    <row r="173" spans="1:7" x14ac:dyDescent="0.45">
      <c r="A173" s="2">
        <v>155</v>
      </c>
      <c r="B173" s="10">
        <v>0.68131472047325126</v>
      </c>
      <c r="C173" s="2">
        <f t="shared" si="11"/>
        <v>200</v>
      </c>
      <c r="D173" s="11">
        <f t="shared" si="12"/>
        <v>2000</v>
      </c>
      <c r="E173" s="11">
        <f t="shared" si="13"/>
        <v>1500</v>
      </c>
      <c r="F173" s="11">
        <f t="shared" si="14"/>
        <v>0</v>
      </c>
      <c r="G173" s="11">
        <f t="shared" si="15"/>
        <v>500</v>
      </c>
    </row>
    <row r="174" spans="1:7" x14ac:dyDescent="0.45">
      <c r="A174" s="2">
        <v>156</v>
      </c>
      <c r="B174" s="10">
        <v>0.40319676780058789</v>
      </c>
      <c r="C174" s="2">
        <f t="shared" si="11"/>
        <v>150</v>
      </c>
      <c r="D174" s="11">
        <f t="shared" si="12"/>
        <v>1500</v>
      </c>
      <c r="E174" s="11">
        <f t="shared" si="13"/>
        <v>1500</v>
      </c>
      <c r="F174" s="11">
        <f t="shared" si="14"/>
        <v>125</v>
      </c>
      <c r="G174" s="11">
        <f t="shared" si="15"/>
        <v>125</v>
      </c>
    </row>
    <row r="175" spans="1:7" x14ac:dyDescent="0.45">
      <c r="A175" s="2">
        <v>157</v>
      </c>
      <c r="B175" s="10">
        <v>6.7835695736209178E-3</v>
      </c>
      <c r="C175" s="2">
        <f t="shared" si="11"/>
        <v>100</v>
      </c>
      <c r="D175" s="11">
        <f t="shared" si="12"/>
        <v>1000</v>
      </c>
      <c r="E175" s="11">
        <f t="shared" si="13"/>
        <v>1500</v>
      </c>
      <c r="F175" s="11">
        <f t="shared" si="14"/>
        <v>250</v>
      </c>
      <c r="G175" s="11">
        <f t="shared" si="15"/>
        <v>-250</v>
      </c>
    </row>
    <row r="176" spans="1:7" x14ac:dyDescent="0.45">
      <c r="A176" s="2">
        <v>158</v>
      </c>
      <c r="B176" s="10">
        <v>0.83276378253103411</v>
      </c>
      <c r="C176" s="2">
        <f t="shared" si="11"/>
        <v>250</v>
      </c>
      <c r="D176" s="11">
        <f t="shared" si="12"/>
        <v>2000</v>
      </c>
      <c r="E176" s="11">
        <f t="shared" si="13"/>
        <v>1500</v>
      </c>
      <c r="F176" s="11">
        <f t="shared" si="14"/>
        <v>0</v>
      </c>
      <c r="G176" s="11">
        <f t="shared" si="15"/>
        <v>500</v>
      </c>
    </row>
    <row r="177" spans="1:7" x14ac:dyDescent="0.45">
      <c r="A177" s="2">
        <v>159</v>
      </c>
      <c r="B177" s="10">
        <v>0.78443523728602882</v>
      </c>
      <c r="C177" s="2">
        <f t="shared" si="11"/>
        <v>200</v>
      </c>
      <c r="D177" s="11">
        <f t="shared" si="12"/>
        <v>2000</v>
      </c>
      <c r="E177" s="11">
        <f t="shared" si="13"/>
        <v>1500</v>
      </c>
      <c r="F177" s="11">
        <f t="shared" si="14"/>
        <v>0</v>
      </c>
      <c r="G177" s="11">
        <f t="shared" si="15"/>
        <v>500</v>
      </c>
    </row>
    <row r="178" spans="1:7" x14ac:dyDescent="0.45">
      <c r="A178" s="2">
        <v>160</v>
      </c>
      <c r="B178" s="10">
        <v>0.14979238608903289</v>
      </c>
      <c r="C178" s="2">
        <f t="shared" si="11"/>
        <v>100</v>
      </c>
      <c r="D178" s="11">
        <f t="shared" si="12"/>
        <v>1000</v>
      </c>
      <c r="E178" s="11">
        <f t="shared" si="13"/>
        <v>1500</v>
      </c>
      <c r="F178" s="11">
        <f t="shared" si="14"/>
        <v>250</v>
      </c>
      <c r="G178" s="11">
        <f t="shared" si="15"/>
        <v>-250</v>
      </c>
    </row>
    <row r="179" spans="1:7" x14ac:dyDescent="0.45">
      <c r="A179" s="2">
        <v>161</v>
      </c>
      <c r="B179" s="10">
        <v>0.32235078039203002</v>
      </c>
      <c r="C179" s="2">
        <f t="shared" si="11"/>
        <v>150</v>
      </c>
      <c r="D179" s="11">
        <f t="shared" si="12"/>
        <v>1500</v>
      </c>
      <c r="E179" s="11">
        <f t="shared" si="13"/>
        <v>1500</v>
      </c>
      <c r="F179" s="11">
        <f t="shared" si="14"/>
        <v>125</v>
      </c>
      <c r="G179" s="11">
        <f t="shared" si="15"/>
        <v>125</v>
      </c>
    </row>
    <row r="180" spans="1:7" x14ac:dyDescent="0.45">
      <c r="A180" s="2">
        <v>162</v>
      </c>
      <c r="B180" s="10">
        <v>1.8341230126855734E-2</v>
      </c>
      <c r="C180" s="2">
        <f t="shared" si="11"/>
        <v>100</v>
      </c>
      <c r="D180" s="11">
        <f t="shared" si="12"/>
        <v>1000</v>
      </c>
      <c r="E180" s="11">
        <f t="shared" si="13"/>
        <v>1500</v>
      </c>
      <c r="F180" s="11">
        <f t="shared" si="14"/>
        <v>250</v>
      </c>
      <c r="G180" s="11">
        <f t="shared" si="15"/>
        <v>-250</v>
      </c>
    </row>
    <row r="181" spans="1:7" x14ac:dyDescent="0.45">
      <c r="A181" s="2">
        <v>163</v>
      </c>
      <c r="B181" s="10">
        <v>0.34054807585016639</v>
      </c>
      <c r="C181" s="2">
        <f t="shared" si="11"/>
        <v>150</v>
      </c>
      <c r="D181" s="11">
        <f t="shared" si="12"/>
        <v>1500</v>
      </c>
      <c r="E181" s="11">
        <f t="shared" si="13"/>
        <v>1500</v>
      </c>
      <c r="F181" s="11">
        <f t="shared" si="14"/>
        <v>125</v>
      </c>
      <c r="G181" s="11">
        <f t="shared" si="15"/>
        <v>125</v>
      </c>
    </row>
    <row r="182" spans="1:7" x14ac:dyDescent="0.45">
      <c r="A182" s="2">
        <v>164</v>
      </c>
      <c r="B182" s="10">
        <v>0.73397992448409055</v>
      </c>
      <c r="C182" s="2">
        <f t="shared" si="11"/>
        <v>200</v>
      </c>
      <c r="D182" s="11">
        <f t="shared" si="12"/>
        <v>2000</v>
      </c>
      <c r="E182" s="11">
        <f t="shared" si="13"/>
        <v>1500</v>
      </c>
      <c r="F182" s="11">
        <f t="shared" si="14"/>
        <v>0</v>
      </c>
      <c r="G182" s="11">
        <f t="shared" si="15"/>
        <v>500</v>
      </c>
    </row>
    <row r="183" spans="1:7" x14ac:dyDescent="0.45">
      <c r="A183" s="2">
        <v>165</v>
      </c>
      <c r="B183" s="10">
        <v>0.62816535825330355</v>
      </c>
      <c r="C183" s="2">
        <f t="shared" si="11"/>
        <v>200</v>
      </c>
      <c r="D183" s="11">
        <f t="shared" si="12"/>
        <v>2000</v>
      </c>
      <c r="E183" s="11">
        <f t="shared" si="13"/>
        <v>1500</v>
      </c>
      <c r="F183" s="11">
        <f t="shared" si="14"/>
        <v>0</v>
      </c>
      <c r="G183" s="11">
        <f t="shared" si="15"/>
        <v>500</v>
      </c>
    </row>
    <row r="184" spans="1:7" x14ac:dyDescent="0.45">
      <c r="A184" s="2">
        <v>166</v>
      </c>
      <c r="B184" s="10">
        <v>0.4233104056941821</v>
      </c>
      <c r="C184" s="2">
        <f t="shared" si="11"/>
        <v>150</v>
      </c>
      <c r="D184" s="11">
        <f t="shared" si="12"/>
        <v>1500</v>
      </c>
      <c r="E184" s="11">
        <f t="shared" si="13"/>
        <v>1500</v>
      </c>
      <c r="F184" s="11">
        <f t="shared" si="14"/>
        <v>125</v>
      </c>
      <c r="G184" s="11">
        <f t="shared" si="15"/>
        <v>125</v>
      </c>
    </row>
    <row r="185" spans="1:7" x14ac:dyDescent="0.45">
      <c r="A185" s="2">
        <v>167</v>
      </c>
      <c r="B185" s="10">
        <v>0.54282132256241766</v>
      </c>
      <c r="C185" s="2">
        <f t="shared" si="11"/>
        <v>200</v>
      </c>
      <c r="D185" s="11">
        <f t="shared" si="12"/>
        <v>2000</v>
      </c>
      <c r="E185" s="11">
        <f t="shared" si="13"/>
        <v>1500</v>
      </c>
      <c r="F185" s="11">
        <f t="shared" si="14"/>
        <v>0</v>
      </c>
      <c r="G185" s="11">
        <f t="shared" si="15"/>
        <v>500</v>
      </c>
    </row>
    <row r="186" spans="1:7" x14ac:dyDescent="0.45">
      <c r="A186" s="2">
        <v>168</v>
      </c>
      <c r="B186" s="10">
        <v>0.25953588550386808</v>
      </c>
      <c r="C186" s="2">
        <f t="shared" si="11"/>
        <v>100</v>
      </c>
      <c r="D186" s="11">
        <f t="shared" si="12"/>
        <v>1000</v>
      </c>
      <c r="E186" s="11">
        <f t="shared" si="13"/>
        <v>1500</v>
      </c>
      <c r="F186" s="11">
        <f t="shared" si="14"/>
        <v>250</v>
      </c>
      <c r="G186" s="11">
        <f t="shared" si="15"/>
        <v>-250</v>
      </c>
    </row>
    <row r="187" spans="1:7" x14ac:dyDescent="0.45">
      <c r="A187" s="2">
        <v>169</v>
      </c>
      <c r="B187" s="10">
        <v>0.11325853348841464</v>
      </c>
      <c r="C187" s="2">
        <f t="shared" si="11"/>
        <v>100</v>
      </c>
      <c r="D187" s="11">
        <f t="shared" si="12"/>
        <v>1000</v>
      </c>
      <c r="E187" s="11">
        <f t="shared" si="13"/>
        <v>1500</v>
      </c>
      <c r="F187" s="11">
        <f t="shared" si="14"/>
        <v>250</v>
      </c>
      <c r="G187" s="11">
        <f t="shared" si="15"/>
        <v>-250</v>
      </c>
    </row>
    <row r="188" spans="1:7" x14ac:dyDescent="0.45">
      <c r="A188" s="2">
        <v>170</v>
      </c>
      <c r="B188" s="10">
        <v>0.52338438972014645</v>
      </c>
      <c r="C188" s="2">
        <f t="shared" si="11"/>
        <v>200</v>
      </c>
      <c r="D188" s="11">
        <f t="shared" si="12"/>
        <v>2000</v>
      </c>
      <c r="E188" s="11">
        <f t="shared" si="13"/>
        <v>1500</v>
      </c>
      <c r="F188" s="11">
        <f t="shared" si="14"/>
        <v>0</v>
      </c>
      <c r="G188" s="11">
        <f t="shared" si="15"/>
        <v>500</v>
      </c>
    </row>
    <row r="189" spans="1:7" x14ac:dyDescent="0.45">
      <c r="A189" s="2">
        <v>171</v>
      </c>
      <c r="B189" s="10">
        <v>0.36941844155826464</v>
      </c>
      <c r="C189" s="2">
        <f t="shared" si="11"/>
        <v>150</v>
      </c>
      <c r="D189" s="11">
        <f t="shared" si="12"/>
        <v>1500</v>
      </c>
      <c r="E189" s="11">
        <f t="shared" si="13"/>
        <v>1500</v>
      </c>
      <c r="F189" s="11">
        <f t="shared" si="14"/>
        <v>125</v>
      </c>
      <c r="G189" s="11">
        <f t="shared" si="15"/>
        <v>125</v>
      </c>
    </row>
    <row r="190" spans="1:7" x14ac:dyDescent="0.45">
      <c r="A190" s="2">
        <v>172</v>
      </c>
      <c r="B190" s="10">
        <v>0.26984154371705915</v>
      </c>
      <c r="C190" s="2">
        <f t="shared" si="11"/>
        <v>100</v>
      </c>
      <c r="D190" s="11">
        <f t="shared" si="12"/>
        <v>1000</v>
      </c>
      <c r="E190" s="11">
        <f t="shared" si="13"/>
        <v>1500</v>
      </c>
      <c r="F190" s="11">
        <f t="shared" si="14"/>
        <v>250</v>
      </c>
      <c r="G190" s="11">
        <f t="shared" si="15"/>
        <v>-250</v>
      </c>
    </row>
    <row r="191" spans="1:7" x14ac:dyDescent="0.45">
      <c r="A191" s="2">
        <v>173</v>
      </c>
      <c r="B191" s="10">
        <v>0.32512784523792515</v>
      </c>
      <c r="C191" s="2">
        <f t="shared" si="11"/>
        <v>150</v>
      </c>
      <c r="D191" s="11">
        <f t="shared" si="12"/>
        <v>1500</v>
      </c>
      <c r="E191" s="11">
        <f t="shared" si="13"/>
        <v>1500</v>
      </c>
      <c r="F191" s="11">
        <f t="shared" si="14"/>
        <v>125</v>
      </c>
      <c r="G191" s="11">
        <f t="shared" si="15"/>
        <v>125</v>
      </c>
    </row>
    <row r="192" spans="1:7" x14ac:dyDescent="0.45">
      <c r="A192" s="2">
        <v>174</v>
      </c>
      <c r="B192" s="10">
        <v>0.29189508166290268</v>
      </c>
      <c r="C192" s="2">
        <f t="shared" si="11"/>
        <v>100</v>
      </c>
      <c r="D192" s="11">
        <f t="shared" si="12"/>
        <v>1000</v>
      </c>
      <c r="E192" s="11">
        <f t="shared" si="13"/>
        <v>1500</v>
      </c>
      <c r="F192" s="11">
        <f t="shared" si="14"/>
        <v>250</v>
      </c>
      <c r="G192" s="11">
        <f t="shared" si="15"/>
        <v>-250</v>
      </c>
    </row>
    <row r="193" spans="1:7" x14ac:dyDescent="0.45">
      <c r="A193" s="2">
        <v>175</v>
      </c>
      <c r="B193" s="10">
        <v>0.91292401136719947</v>
      </c>
      <c r="C193" s="2">
        <f t="shared" si="11"/>
        <v>250</v>
      </c>
      <c r="D193" s="11">
        <f t="shared" si="12"/>
        <v>2000</v>
      </c>
      <c r="E193" s="11">
        <f t="shared" si="13"/>
        <v>1500</v>
      </c>
      <c r="F193" s="11">
        <f t="shared" si="14"/>
        <v>0</v>
      </c>
      <c r="G193" s="11">
        <f t="shared" si="15"/>
        <v>500</v>
      </c>
    </row>
    <row r="194" spans="1:7" x14ac:dyDescent="0.45">
      <c r="A194" s="2">
        <v>176</v>
      </c>
      <c r="B194" s="10">
        <v>3.8042637266021195E-2</v>
      </c>
      <c r="C194" s="2">
        <f t="shared" si="11"/>
        <v>100</v>
      </c>
      <c r="D194" s="11">
        <f t="shared" si="12"/>
        <v>1000</v>
      </c>
      <c r="E194" s="11">
        <f t="shared" si="13"/>
        <v>1500</v>
      </c>
      <c r="F194" s="11">
        <f t="shared" si="14"/>
        <v>250</v>
      </c>
      <c r="G194" s="11">
        <f t="shared" si="15"/>
        <v>-250</v>
      </c>
    </row>
    <row r="195" spans="1:7" x14ac:dyDescent="0.45">
      <c r="A195" s="2">
        <v>177</v>
      </c>
      <c r="B195" s="10">
        <v>0.82806758959415938</v>
      </c>
      <c r="C195" s="2">
        <f t="shared" si="11"/>
        <v>250</v>
      </c>
      <c r="D195" s="11">
        <f t="shared" si="12"/>
        <v>2000</v>
      </c>
      <c r="E195" s="11">
        <f t="shared" si="13"/>
        <v>1500</v>
      </c>
      <c r="F195" s="11">
        <f t="shared" si="14"/>
        <v>0</v>
      </c>
      <c r="G195" s="11">
        <f t="shared" si="15"/>
        <v>500</v>
      </c>
    </row>
    <row r="196" spans="1:7" x14ac:dyDescent="0.45">
      <c r="A196" s="2">
        <v>178</v>
      </c>
      <c r="B196" s="10">
        <v>0.66312440423928187</v>
      </c>
      <c r="C196" s="2">
        <f t="shared" si="11"/>
        <v>200</v>
      </c>
      <c r="D196" s="11">
        <f t="shared" si="12"/>
        <v>2000</v>
      </c>
      <c r="E196" s="11">
        <f t="shared" si="13"/>
        <v>1500</v>
      </c>
      <c r="F196" s="11">
        <f t="shared" si="14"/>
        <v>0</v>
      </c>
      <c r="G196" s="11">
        <f t="shared" si="15"/>
        <v>500</v>
      </c>
    </row>
    <row r="197" spans="1:7" x14ac:dyDescent="0.45">
      <c r="A197" s="2">
        <v>179</v>
      </c>
      <c r="B197" s="10">
        <v>0.7561010339872718</v>
      </c>
      <c r="C197" s="2">
        <f t="shared" si="11"/>
        <v>200</v>
      </c>
      <c r="D197" s="11">
        <f t="shared" si="12"/>
        <v>2000</v>
      </c>
      <c r="E197" s="11">
        <f t="shared" si="13"/>
        <v>1500</v>
      </c>
      <c r="F197" s="11">
        <f t="shared" si="14"/>
        <v>0</v>
      </c>
      <c r="G197" s="11">
        <f t="shared" si="15"/>
        <v>500</v>
      </c>
    </row>
    <row r="198" spans="1:7" x14ac:dyDescent="0.45">
      <c r="A198" s="2">
        <v>180</v>
      </c>
      <c r="B198" s="10">
        <v>0.879581788996326</v>
      </c>
      <c r="C198" s="2">
        <f t="shared" si="11"/>
        <v>250</v>
      </c>
      <c r="D198" s="11">
        <f t="shared" si="12"/>
        <v>2000</v>
      </c>
      <c r="E198" s="11">
        <f t="shared" si="13"/>
        <v>1500</v>
      </c>
      <c r="F198" s="11">
        <f t="shared" si="14"/>
        <v>0</v>
      </c>
      <c r="G198" s="11">
        <f t="shared" si="15"/>
        <v>500</v>
      </c>
    </row>
    <row r="199" spans="1:7" x14ac:dyDescent="0.45">
      <c r="A199" s="2">
        <v>181</v>
      </c>
      <c r="B199" s="10">
        <v>0.58407673291761864</v>
      </c>
      <c r="C199" s="2">
        <f t="shared" si="11"/>
        <v>200</v>
      </c>
      <c r="D199" s="11">
        <f t="shared" si="12"/>
        <v>2000</v>
      </c>
      <c r="E199" s="11">
        <f t="shared" si="13"/>
        <v>1500</v>
      </c>
      <c r="F199" s="11">
        <f t="shared" si="14"/>
        <v>0</v>
      </c>
      <c r="G199" s="11">
        <f t="shared" si="15"/>
        <v>500</v>
      </c>
    </row>
    <row r="200" spans="1:7" x14ac:dyDescent="0.45">
      <c r="A200" s="2">
        <v>182</v>
      </c>
      <c r="B200" s="10">
        <v>0.42892098393261513</v>
      </c>
      <c r="C200" s="2">
        <f t="shared" si="11"/>
        <v>150</v>
      </c>
      <c r="D200" s="11">
        <f t="shared" si="12"/>
        <v>1500</v>
      </c>
      <c r="E200" s="11">
        <f t="shared" si="13"/>
        <v>1500</v>
      </c>
      <c r="F200" s="11">
        <f t="shared" si="14"/>
        <v>125</v>
      </c>
      <c r="G200" s="11">
        <f t="shared" si="15"/>
        <v>125</v>
      </c>
    </row>
    <row r="201" spans="1:7" x14ac:dyDescent="0.45">
      <c r="A201" s="2">
        <v>183</v>
      </c>
      <c r="B201" s="10">
        <v>0.64431020221318835</v>
      </c>
      <c r="C201" s="2">
        <f t="shared" si="11"/>
        <v>200</v>
      </c>
      <c r="D201" s="11">
        <f t="shared" si="12"/>
        <v>2000</v>
      </c>
      <c r="E201" s="11">
        <f t="shared" si="13"/>
        <v>1500</v>
      </c>
      <c r="F201" s="11">
        <f t="shared" si="14"/>
        <v>0</v>
      </c>
      <c r="G201" s="11">
        <f t="shared" si="15"/>
        <v>500</v>
      </c>
    </row>
    <row r="202" spans="1:7" x14ac:dyDescent="0.45">
      <c r="A202" s="2">
        <v>184</v>
      </c>
      <c r="B202" s="10">
        <v>0.9818229357228283</v>
      </c>
      <c r="C202" s="2">
        <f t="shared" si="11"/>
        <v>300</v>
      </c>
      <c r="D202" s="11">
        <f t="shared" si="12"/>
        <v>2000</v>
      </c>
      <c r="E202" s="11">
        <f t="shared" si="13"/>
        <v>1500</v>
      </c>
      <c r="F202" s="11">
        <f t="shared" si="14"/>
        <v>0</v>
      </c>
      <c r="G202" s="11">
        <f t="shared" si="15"/>
        <v>500</v>
      </c>
    </row>
    <row r="203" spans="1:7" x14ac:dyDescent="0.45">
      <c r="A203" s="2">
        <v>185</v>
      </c>
      <c r="B203" s="10">
        <v>0.69437873389678284</v>
      </c>
      <c r="C203" s="2">
        <f t="shared" si="11"/>
        <v>200</v>
      </c>
      <c r="D203" s="11">
        <f t="shared" si="12"/>
        <v>2000</v>
      </c>
      <c r="E203" s="11">
        <f t="shared" si="13"/>
        <v>1500</v>
      </c>
      <c r="F203" s="11">
        <f t="shared" si="14"/>
        <v>0</v>
      </c>
      <c r="G203" s="11">
        <f t="shared" si="15"/>
        <v>500</v>
      </c>
    </row>
    <row r="204" spans="1:7" x14ac:dyDescent="0.45">
      <c r="A204" s="2">
        <v>186</v>
      </c>
      <c r="B204" s="10">
        <v>0.70487260030427557</v>
      </c>
      <c r="C204" s="2">
        <f t="shared" si="11"/>
        <v>200</v>
      </c>
      <c r="D204" s="11">
        <f t="shared" si="12"/>
        <v>2000</v>
      </c>
      <c r="E204" s="11">
        <f t="shared" si="13"/>
        <v>1500</v>
      </c>
      <c r="F204" s="11">
        <f t="shared" si="14"/>
        <v>0</v>
      </c>
      <c r="G204" s="11">
        <f t="shared" si="15"/>
        <v>500</v>
      </c>
    </row>
    <row r="205" spans="1:7" x14ac:dyDescent="0.45">
      <c r="A205" s="2">
        <v>187</v>
      </c>
      <c r="B205" s="10">
        <v>0.76513458829032377</v>
      </c>
      <c r="C205" s="2">
        <f t="shared" si="11"/>
        <v>200</v>
      </c>
      <c r="D205" s="11">
        <f t="shared" si="12"/>
        <v>2000</v>
      </c>
      <c r="E205" s="11">
        <f t="shared" si="13"/>
        <v>1500</v>
      </c>
      <c r="F205" s="11">
        <f t="shared" si="14"/>
        <v>0</v>
      </c>
      <c r="G205" s="11">
        <f t="shared" si="15"/>
        <v>500</v>
      </c>
    </row>
    <row r="206" spans="1:7" x14ac:dyDescent="0.45">
      <c r="A206" s="2">
        <v>188</v>
      </c>
      <c r="B206" s="10">
        <v>0.59811859926973909</v>
      </c>
      <c r="C206" s="2">
        <f t="shared" si="11"/>
        <v>200</v>
      </c>
      <c r="D206" s="11">
        <f t="shared" si="12"/>
        <v>2000</v>
      </c>
      <c r="E206" s="11">
        <f t="shared" si="13"/>
        <v>1500</v>
      </c>
      <c r="F206" s="11">
        <f t="shared" si="14"/>
        <v>0</v>
      </c>
      <c r="G206" s="11">
        <f t="shared" si="15"/>
        <v>500</v>
      </c>
    </row>
    <row r="207" spans="1:7" x14ac:dyDescent="0.45">
      <c r="A207" s="2">
        <v>189</v>
      </c>
      <c r="B207" s="10">
        <v>0.33409042810763179</v>
      </c>
      <c r="C207" s="2">
        <f t="shared" si="11"/>
        <v>150</v>
      </c>
      <c r="D207" s="11">
        <f t="shared" si="12"/>
        <v>1500</v>
      </c>
      <c r="E207" s="11">
        <f t="shared" si="13"/>
        <v>1500</v>
      </c>
      <c r="F207" s="11">
        <f t="shared" si="14"/>
        <v>125</v>
      </c>
      <c r="G207" s="11">
        <f t="shared" si="15"/>
        <v>125</v>
      </c>
    </row>
    <row r="208" spans="1:7" x14ac:dyDescent="0.45">
      <c r="A208" s="2">
        <v>190</v>
      </c>
      <c r="B208" s="10">
        <v>0.31342144505178227</v>
      </c>
      <c r="C208" s="2">
        <f t="shared" si="11"/>
        <v>150</v>
      </c>
      <c r="D208" s="11">
        <f t="shared" si="12"/>
        <v>1500</v>
      </c>
      <c r="E208" s="11">
        <f t="shared" si="13"/>
        <v>1500</v>
      </c>
      <c r="F208" s="11">
        <f t="shared" si="14"/>
        <v>125</v>
      </c>
      <c r="G208" s="11">
        <f t="shared" si="15"/>
        <v>125</v>
      </c>
    </row>
    <row r="209" spans="1:7" x14ac:dyDescent="0.45">
      <c r="A209" s="2">
        <v>191</v>
      </c>
      <c r="B209" s="10">
        <v>0.32333885355363323</v>
      </c>
      <c r="C209" s="2">
        <f t="shared" si="11"/>
        <v>150</v>
      </c>
      <c r="D209" s="11">
        <f t="shared" si="12"/>
        <v>1500</v>
      </c>
      <c r="E209" s="11">
        <f t="shared" si="13"/>
        <v>1500</v>
      </c>
      <c r="F209" s="11">
        <f t="shared" si="14"/>
        <v>125</v>
      </c>
      <c r="G209" s="11">
        <f t="shared" si="15"/>
        <v>125</v>
      </c>
    </row>
    <row r="210" spans="1:7" x14ac:dyDescent="0.45">
      <c r="A210" s="2">
        <v>192</v>
      </c>
      <c r="B210" s="10">
        <v>0.72220775023197148</v>
      </c>
      <c r="C210" s="2">
        <f t="shared" si="11"/>
        <v>200</v>
      </c>
      <c r="D210" s="11">
        <f t="shared" si="12"/>
        <v>2000</v>
      </c>
      <c r="E210" s="11">
        <f t="shared" si="13"/>
        <v>1500</v>
      </c>
      <c r="F210" s="11">
        <f t="shared" si="14"/>
        <v>0</v>
      </c>
      <c r="G210" s="11">
        <f t="shared" si="15"/>
        <v>500</v>
      </c>
    </row>
    <row r="211" spans="1:7" x14ac:dyDescent="0.45">
      <c r="A211" s="2">
        <v>193</v>
      </c>
      <c r="B211" s="10">
        <v>1.3642028191897637E-2</v>
      </c>
      <c r="C211" s="2">
        <f t="shared" ref="C211:C274" si="16">VLOOKUP(B211,LookupTable,2)</f>
        <v>100</v>
      </c>
      <c r="D211" s="11">
        <f t="shared" ref="D211:D274" si="17">Unit_price*MIN(C211,Order_quantity)</f>
        <v>1000</v>
      </c>
      <c r="E211" s="11">
        <f t="shared" ref="E211:E274" si="18">Unit_cost*Order_quantity</f>
        <v>1500</v>
      </c>
      <c r="F211" s="11">
        <f t="shared" ref="F211:F274" si="19">Unit_refund*MAX(Order_quantity-C211,0)</f>
        <v>250</v>
      </c>
      <c r="G211" s="11">
        <f t="shared" ref="G211:G274" si="20">D211+F211-E211</f>
        <v>-250</v>
      </c>
    </row>
    <row r="212" spans="1:7" x14ac:dyDescent="0.45">
      <c r="A212" s="2">
        <v>194</v>
      </c>
      <c r="B212" s="10">
        <v>0.18968587262669451</v>
      </c>
      <c r="C212" s="2">
        <f t="shared" si="16"/>
        <v>100</v>
      </c>
      <c r="D212" s="11">
        <f t="shared" si="17"/>
        <v>1000</v>
      </c>
      <c r="E212" s="11">
        <f t="shared" si="18"/>
        <v>1500</v>
      </c>
      <c r="F212" s="11">
        <f t="shared" si="19"/>
        <v>250</v>
      </c>
      <c r="G212" s="11">
        <f t="shared" si="20"/>
        <v>-250</v>
      </c>
    </row>
    <row r="213" spans="1:7" x14ac:dyDescent="0.45">
      <c r="A213" s="2">
        <v>195</v>
      </c>
      <c r="B213" s="10">
        <v>0.11628206676675545</v>
      </c>
      <c r="C213" s="2">
        <f t="shared" si="16"/>
        <v>100</v>
      </c>
      <c r="D213" s="11">
        <f t="shared" si="17"/>
        <v>1000</v>
      </c>
      <c r="E213" s="11">
        <f t="shared" si="18"/>
        <v>1500</v>
      </c>
      <c r="F213" s="11">
        <f t="shared" si="19"/>
        <v>250</v>
      </c>
      <c r="G213" s="11">
        <f t="shared" si="20"/>
        <v>-250</v>
      </c>
    </row>
    <row r="214" spans="1:7" x14ac:dyDescent="0.45">
      <c r="A214" s="2">
        <v>196</v>
      </c>
      <c r="B214" s="10">
        <v>0.21750471630531543</v>
      </c>
      <c r="C214" s="2">
        <f t="shared" si="16"/>
        <v>100</v>
      </c>
      <c r="D214" s="11">
        <f t="shared" si="17"/>
        <v>1000</v>
      </c>
      <c r="E214" s="11">
        <f t="shared" si="18"/>
        <v>1500</v>
      </c>
      <c r="F214" s="11">
        <f t="shared" si="19"/>
        <v>250</v>
      </c>
      <c r="G214" s="11">
        <f t="shared" si="20"/>
        <v>-250</v>
      </c>
    </row>
    <row r="215" spans="1:7" x14ac:dyDescent="0.45">
      <c r="A215" s="2">
        <v>197</v>
      </c>
      <c r="B215" s="10">
        <v>0.3251458345028031</v>
      </c>
      <c r="C215" s="2">
        <f t="shared" si="16"/>
        <v>150</v>
      </c>
      <c r="D215" s="11">
        <f t="shared" si="17"/>
        <v>1500</v>
      </c>
      <c r="E215" s="11">
        <f t="shared" si="18"/>
        <v>1500</v>
      </c>
      <c r="F215" s="11">
        <f t="shared" si="19"/>
        <v>125</v>
      </c>
      <c r="G215" s="11">
        <f t="shared" si="20"/>
        <v>125</v>
      </c>
    </row>
    <row r="216" spans="1:7" x14ac:dyDescent="0.45">
      <c r="A216" s="2">
        <v>198</v>
      </c>
      <c r="B216" s="10">
        <v>0.46856765202923922</v>
      </c>
      <c r="C216" s="2">
        <f t="shared" si="16"/>
        <v>150</v>
      </c>
      <c r="D216" s="11">
        <f t="shared" si="17"/>
        <v>1500</v>
      </c>
      <c r="E216" s="11">
        <f t="shared" si="18"/>
        <v>1500</v>
      </c>
      <c r="F216" s="11">
        <f t="shared" si="19"/>
        <v>125</v>
      </c>
      <c r="G216" s="11">
        <f t="shared" si="20"/>
        <v>125</v>
      </c>
    </row>
    <row r="217" spans="1:7" x14ac:dyDescent="0.45">
      <c r="A217" s="2">
        <v>199</v>
      </c>
      <c r="B217" s="10">
        <v>1.423757915841195E-2</v>
      </c>
      <c r="C217" s="2">
        <f t="shared" si="16"/>
        <v>100</v>
      </c>
      <c r="D217" s="11">
        <f t="shared" si="17"/>
        <v>1000</v>
      </c>
      <c r="E217" s="11">
        <f t="shared" si="18"/>
        <v>1500</v>
      </c>
      <c r="F217" s="11">
        <f t="shared" si="19"/>
        <v>250</v>
      </c>
      <c r="G217" s="11">
        <f t="shared" si="20"/>
        <v>-250</v>
      </c>
    </row>
    <row r="218" spans="1:7" x14ac:dyDescent="0.45">
      <c r="A218" s="2">
        <v>200</v>
      </c>
      <c r="B218" s="10">
        <v>3.8591914763765167E-2</v>
      </c>
      <c r="C218" s="2">
        <f t="shared" si="16"/>
        <v>100</v>
      </c>
      <c r="D218" s="11">
        <f t="shared" si="17"/>
        <v>1000</v>
      </c>
      <c r="E218" s="11">
        <f t="shared" si="18"/>
        <v>1500</v>
      </c>
      <c r="F218" s="11">
        <f t="shared" si="19"/>
        <v>250</v>
      </c>
      <c r="G218" s="11">
        <f t="shared" si="20"/>
        <v>-250</v>
      </c>
    </row>
    <row r="219" spans="1:7" x14ac:dyDescent="0.45">
      <c r="A219" s="2">
        <v>201</v>
      </c>
      <c r="B219" s="10">
        <v>0.22252189493770669</v>
      </c>
      <c r="C219" s="2">
        <f t="shared" si="16"/>
        <v>100</v>
      </c>
      <c r="D219" s="11">
        <f t="shared" si="17"/>
        <v>1000</v>
      </c>
      <c r="E219" s="11">
        <f t="shared" si="18"/>
        <v>1500</v>
      </c>
      <c r="F219" s="11">
        <f t="shared" si="19"/>
        <v>250</v>
      </c>
      <c r="G219" s="11">
        <f t="shared" si="20"/>
        <v>-250</v>
      </c>
    </row>
    <row r="220" spans="1:7" x14ac:dyDescent="0.45">
      <c r="A220" s="2">
        <v>202</v>
      </c>
      <c r="B220" s="10">
        <v>0.59885718321738213</v>
      </c>
      <c r="C220" s="2">
        <f t="shared" si="16"/>
        <v>200</v>
      </c>
      <c r="D220" s="11">
        <f t="shared" si="17"/>
        <v>2000</v>
      </c>
      <c r="E220" s="11">
        <f t="shared" si="18"/>
        <v>1500</v>
      </c>
      <c r="F220" s="11">
        <f t="shared" si="19"/>
        <v>0</v>
      </c>
      <c r="G220" s="11">
        <f t="shared" si="20"/>
        <v>500</v>
      </c>
    </row>
    <row r="221" spans="1:7" x14ac:dyDescent="0.45">
      <c r="A221" s="2">
        <v>203</v>
      </c>
      <c r="B221" s="10">
        <v>0.58772337790987361</v>
      </c>
      <c r="C221" s="2">
        <f t="shared" si="16"/>
        <v>200</v>
      </c>
      <c r="D221" s="11">
        <f t="shared" si="17"/>
        <v>2000</v>
      </c>
      <c r="E221" s="11">
        <f t="shared" si="18"/>
        <v>1500</v>
      </c>
      <c r="F221" s="11">
        <f t="shared" si="19"/>
        <v>0</v>
      </c>
      <c r="G221" s="11">
        <f t="shared" si="20"/>
        <v>500</v>
      </c>
    </row>
    <row r="222" spans="1:7" x14ac:dyDescent="0.45">
      <c r="A222" s="2">
        <v>204</v>
      </c>
      <c r="B222" s="10">
        <v>0.24262145286874492</v>
      </c>
      <c r="C222" s="2">
        <f t="shared" si="16"/>
        <v>100</v>
      </c>
      <c r="D222" s="11">
        <f t="shared" si="17"/>
        <v>1000</v>
      </c>
      <c r="E222" s="11">
        <f t="shared" si="18"/>
        <v>1500</v>
      </c>
      <c r="F222" s="11">
        <f t="shared" si="19"/>
        <v>250</v>
      </c>
      <c r="G222" s="11">
        <f t="shared" si="20"/>
        <v>-250</v>
      </c>
    </row>
    <row r="223" spans="1:7" x14ac:dyDescent="0.45">
      <c r="A223" s="2">
        <v>205</v>
      </c>
      <c r="B223" s="10">
        <v>0.99661562394390413</v>
      </c>
      <c r="C223" s="2">
        <f t="shared" si="16"/>
        <v>300</v>
      </c>
      <c r="D223" s="11">
        <f t="shared" si="17"/>
        <v>2000</v>
      </c>
      <c r="E223" s="11">
        <f t="shared" si="18"/>
        <v>1500</v>
      </c>
      <c r="F223" s="11">
        <f t="shared" si="19"/>
        <v>0</v>
      </c>
      <c r="G223" s="11">
        <f t="shared" si="20"/>
        <v>500</v>
      </c>
    </row>
    <row r="224" spans="1:7" x14ac:dyDescent="0.45">
      <c r="A224" s="2">
        <v>206</v>
      </c>
      <c r="B224" s="10">
        <v>0.97336975308243634</v>
      </c>
      <c r="C224" s="2">
        <f t="shared" si="16"/>
        <v>300</v>
      </c>
      <c r="D224" s="11">
        <f t="shared" si="17"/>
        <v>2000</v>
      </c>
      <c r="E224" s="11">
        <f t="shared" si="18"/>
        <v>1500</v>
      </c>
      <c r="F224" s="11">
        <f t="shared" si="19"/>
        <v>0</v>
      </c>
      <c r="G224" s="11">
        <f t="shared" si="20"/>
        <v>500</v>
      </c>
    </row>
    <row r="225" spans="1:7" x14ac:dyDescent="0.45">
      <c r="A225" s="2">
        <v>207</v>
      </c>
      <c r="B225" s="10">
        <v>0.67567202260729253</v>
      </c>
      <c r="C225" s="2">
        <f t="shared" si="16"/>
        <v>200</v>
      </c>
      <c r="D225" s="11">
        <f t="shared" si="17"/>
        <v>2000</v>
      </c>
      <c r="E225" s="11">
        <f t="shared" si="18"/>
        <v>1500</v>
      </c>
      <c r="F225" s="11">
        <f t="shared" si="19"/>
        <v>0</v>
      </c>
      <c r="G225" s="11">
        <f t="shared" si="20"/>
        <v>500</v>
      </c>
    </row>
    <row r="226" spans="1:7" x14ac:dyDescent="0.45">
      <c r="A226" s="2">
        <v>208</v>
      </c>
      <c r="B226" s="10">
        <v>0.9862610262199647</v>
      </c>
      <c r="C226" s="2">
        <f t="shared" si="16"/>
        <v>300</v>
      </c>
      <c r="D226" s="11">
        <f t="shared" si="17"/>
        <v>2000</v>
      </c>
      <c r="E226" s="11">
        <f t="shared" si="18"/>
        <v>1500</v>
      </c>
      <c r="F226" s="11">
        <f t="shared" si="19"/>
        <v>0</v>
      </c>
      <c r="G226" s="11">
        <f t="shared" si="20"/>
        <v>500</v>
      </c>
    </row>
    <row r="227" spans="1:7" x14ac:dyDescent="0.45">
      <c r="A227" s="2">
        <v>209</v>
      </c>
      <c r="B227" s="10">
        <v>0.28086550627330098</v>
      </c>
      <c r="C227" s="2">
        <f t="shared" si="16"/>
        <v>100</v>
      </c>
      <c r="D227" s="11">
        <f t="shared" si="17"/>
        <v>1000</v>
      </c>
      <c r="E227" s="11">
        <f t="shared" si="18"/>
        <v>1500</v>
      </c>
      <c r="F227" s="11">
        <f t="shared" si="19"/>
        <v>250</v>
      </c>
      <c r="G227" s="11">
        <f t="shared" si="20"/>
        <v>-250</v>
      </c>
    </row>
    <row r="228" spans="1:7" x14ac:dyDescent="0.45">
      <c r="A228" s="2">
        <v>210</v>
      </c>
      <c r="B228" s="10">
        <v>0.59146411008892419</v>
      </c>
      <c r="C228" s="2">
        <f t="shared" si="16"/>
        <v>200</v>
      </c>
      <c r="D228" s="11">
        <f t="shared" si="17"/>
        <v>2000</v>
      </c>
      <c r="E228" s="11">
        <f t="shared" si="18"/>
        <v>1500</v>
      </c>
      <c r="F228" s="11">
        <f t="shared" si="19"/>
        <v>0</v>
      </c>
      <c r="G228" s="11">
        <f t="shared" si="20"/>
        <v>500</v>
      </c>
    </row>
    <row r="229" spans="1:7" x14ac:dyDescent="0.45">
      <c r="A229" s="2">
        <v>211</v>
      </c>
      <c r="B229" s="10">
        <v>0.98035218332445684</v>
      </c>
      <c r="C229" s="2">
        <f t="shared" si="16"/>
        <v>300</v>
      </c>
      <c r="D229" s="11">
        <f t="shared" si="17"/>
        <v>2000</v>
      </c>
      <c r="E229" s="11">
        <f t="shared" si="18"/>
        <v>1500</v>
      </c>
      <c r="F229" s="11">
        <f t="shared" si="19"/>
        <v>0</v>
      </c>
      <c r="G229" s="11">
        <f t="shared" si="20"/>
        <v>500</v>
      </c>
    </row>
    <row r="230" spans="1:7" x14ac:dyDescent="0.45">
      <c r="A230" s="2">
        <v>212</v>
      </c>
      <c r="B230" s="10">
        <v>0.25011942949060995</v>
      </c>
      <c r="C230" s="2">
        <f t="shared" si="16"/>
        <v>100</v>
      </c>
      <c r="D230" s="11">
        <f t="shared" si="17"/>
        <v>1000</v>
      </c>
      <c r="E230" s="11">
        <f t="shared" si="18"/>
        <v>1500</v>
      </c>
      <c r="F230" s="11">
        <f t="shared" si="19"/>
        <v>250</v>
      </c>
      <c r="G230" s="11">
        <f t="shared" si="20"/>
        <v>-250</v>
      </c>
    </row>
    <row r="231" spans="1:7" x14ac:dyDescent="0.45">
      <c r="A231" s="2">
        <v>213</v>
      </c>
      <c r="B231" s="10">
        <v>0.63424402728027762</v>
      </c>
      <c r="C231" s="2">
        <f t="shared" si="16"/>
        <v>200</v>
      </c>
      <c r="D231" s="11">
        <f t="shared" si="17"/>
        <v>2000</v>
      </c>
      <c r="E231" s="11">
        <f t="shared" si="18"/>
        <v>1500</v>
      </c>
      <c r="F231" s="11">
        <f t="shared" si="19"/>
        <v>0</v>
      </c>
      <c r="G231" s="11">
        <f t="shared" si="20"/>
        <v>500</v>
      </c>
    </row>
    <row r="232" spans="1:7" x14ac:dyDescent="0.45">
      <c r="A232" s="2">
        <v>214</v>
      </c>
      <c r="B232" s="10">
        <v>0.12191891960652956</v>
      </c>
      <c r="C232" s="2">
        <f t="shared" si="16"/>
        <v>100</v>
      </c>
      <c r="D232" s="11">
        <f t="shared" si="17"/>
        <v>1000</v>
      </c>
      <c r="E232" s="11">
        <f t="shared" si="18"/>
        <v>1500</v>
      </c>
      <c r="F232" s="11">
        <f t="shared" si="19"/>
        <v>250</v>
      </c>
      <c r="G232" s="11">
        <f t="shared" si="20"/>
        <v>-250</v>
      </c>
    </row>
    <row r="233" spans="1:7" x14ac:dyDescent="0.45">
      <c r="A233" s="2">
        <v>215</v>
      </c>
      <c r="B233" s="10">
        <v>0.57703645572684104</v>
      </c>
      <c r="C233" s="2">
        <f t="shared" si="16"/>
        <v>200</v>
      </c>
      <c r="D233" s="11">
        <f t="shared" si="17"/>
        <v>2000</v>
      </c>
      <c r="E233" s="11">
        <f t="shared" si="18"/>
        <v>1500</v>
      </c>
      <c r="F233" s="11">
        <f t="shared" si="19"/>
        <v>0</v>
      </c>
      <c r="G233" s="11">
        <f t="shared" si="20"/>
        <v>500</v>
      </c>
    </row>
    <row r="234" spans="1:7" x14ac:dyDescent="0.45">
      <c r="A234" s="2">
        <v>216</v>
      </c>
      <c r="B234" s="10">
        <v>0.2863586933058091</v>
      </c>
      <c r="C234" s="2">
        <f t="shared" si="16"/>
        <v>100</v>
      </c>
      <c r="D234" s="11">
        <f t="shared" si="17"/>
        <v>1000</v>
      </c>
      <c r="E234" s="11">
        <f t="shared" si="18"/>
        <v>1500</v>
      </c>
      <c r="F234" s="11">
        <f t="shared" si="19"/>
        <v>250</v>
      </c>
      <c r="G234" s="11">
        <f t="shared" si="20"/>
        <v>-250</v>
      </c>
    </row>
    <row r="235" spans="1:7" x14ac:dyDescent="0.45">
      <c r="A235" s="2">
        <v>217</v>
      </c>
      <c r="B235" s="10">
        <v>0.54005395635114906</v>
      </c>
      <c r="C235" s="2">
        <f t="shared" si="16"/>
        <v>200</v>
      </c>
      <c r="D235" s="11">
        <f t="shared" si="17"/>
        <v>2000</v>
      </c>
      <c r="E235" s="11">
        <f t="shared" si="18"/>
        <v>1500</v>
      </c>
      <c r="F235" s="11">
        <f t="shared" si="19"/>
        <v>0</v>
      </c>
      <c r="G235" s="11">
        <f t="shared" si="20"/>
        <v>500</v>
      </c>
    </row>
    <row r="236" spans="1:7" x14ac:dyDescent="0.45">
      <c r="A236" s="2">
        <v>218</v>
      </c>
      <c r="B236" s="10">
        <v>8.1232324634878061E-2</v>
      </c>
      <c r="C236" s="2">
        <f t="shared" si="16"/>
        <v>100</v>
      </c>
      <c r="D236" s="11">
        <f t="shared" si="17"/>
        <v>1000</v>
      </c>
      <c r="E236" s="11">
        <f t="shared" si="18"/>
        <v>1500</v>
      </c>
      <c r="F236" s="11">
        <f t="shared" si="19"/>
        <v>250</v>
      </c>
      <c r="G236" s="11">
        <f t="shared" si="20"/>
        <v>-250</v>
      </c>
    </row>
    <row r="237" spans="1:7" x14ac:dyDescent="0.45">
      <c r="A237" s="2">
        <v>219</v>
      </c>
      <c r="B237" s="10">
        <v>0.99398723913744136</v>
      </c>
      <c r="C237" s="2">
        <f t="shared" si="16"/>
        <v>300</v>
      </c>
      <c r="D237" s="11">
        <f t="shared" si="17"/>
        <v>2000</v>
      </c>
      <c r="E237" s="11">
        <f t="shared" si="18"/>
        <v>1500</v>
      </c>
      <c r="F237" s="11">
        <f t="shared" si="19"/>
        <v>0</v>
      </c>
      <c r="G237" s="11">
        <f t="shared" si="20"/>
        <v>500</v>
      </c>
    </row>
    <row r="238" spans="1:7" x14ac:dyDescent="0.45">
      <c r="A238" s="2">
        <v>220</v>
      </c>
      <c r="B238" s="10">
        <v>0.16000256881158137</v>
      </c>
      <c r="C238" s="2">
        <f t="shared" si="16"/>
        <v>100</v>
      </c>
      <c r="D238" s="11">
        <f t="shared" si="17"/>
        <v>1000</v>
      </c>
      <c r="E238" s="11">
        <f t="shared" si="18"/>
        <v>1500</v>
      </c>
      <c r="F238" s="11">
        <f t="shared" si="19"/>
        <v>250</v>
      </c>
      <c r="G238" s="11">
        <f t="shared" si="20"/>
        <v>-250</v>
      </c>
    </row>
    <row r="239" spans="1:7" x14ac:dyDescent="0.45">
      <c r="A239" s="2">
        <v>221</v>
      </c>
      <c r="B239" s="10">
        <v>0.59655529854062839</v>
      </c>
      <c r="C239" s="2">
        <f t="shared" si="16"/>
        <v>200</v>
      </c>
      <c r="D239" s="11">
        <f t="shared" si="17"/>
        <v>2000</v>
      </c>
      <c r="E239" s="11">
        <f t="shared" si="18"/>
        <v>1500</v>
      </c>
      <c r="F239" s="11">
        <f t="shared" si="19"/>
        <v>0</v>
      </c>
      <c r="G239" s="11">
        <f t="shared" si="20"/>
        <v>500</v>
      </c>
    </row>
    <row r="240" spans="1:7" x14ac:dyDescent="0.45">
      <c r="A240" s="2">
        <v>222</v>
      </c>
      <c r="B240" s="10">
        <v>0.98091396751138848</v>
      </c>
      <c r="C240" s="2">
        <f t="shared" si="16"/>
        <v>300</v>
      </c>
      <c r="D240" s="11">
        <f t="shared" si="17"/>
        <v>2000</v>
      </c>
      <c r="E240" s="11">
        <f t="shared" si="18"/>
        <v>1500</v>
      </c>
      <c r="F240" s="11">
        <f t="shared" si="19"/>
        <v>0</v>
      </c>
      <c r="G240" s="11">
        <f t="shared" si="20"/>
        <v>500</v>
      </c>
    </row>
    <row r="241" spans="1:7" x14ac:dyDescent="0.45">
      <c r="A241" s="2">
        <v>223</v>
      </c>
      <c r="B241" s="10">
        <v>0.76740192934630969</v>
      </c>
      <c r="C241" s="2">
        <f t="shared" si="16"/>
        <v>200</v>
      </c>
      <c r="D241" s="11">
        <f t="shared" si="17"/>
        <v>2000</v>
      </c>
      <c r="E241" s="11">
        <f t="shared" si="18"/>
        <v>1500</v>
      </c>
      <c r="F241" s="11">
        <f t="shared" si="19"/>
        <v>0</v>
      </c>
      <c r="G241" s="11">
        <f t="shared" si="20"/>
        <v>500</v>
      </c>
    </row>
    <row r="242" spans="1:7" x14ac:dyDescent="0.45">
      <c r="A242" s="2">
        <v>224</v>
      </c>
      <c r="B242" s="10">
        <v>0.86567511010742404</v>
      </c>
      <c r="C242" s="2">
        <f t="shared" si="16"/>
        <v>250</v>
      </c>
      <c r="D242" s="11">
        <f t="shared" si="17"/>
        <v>2000</v>
      </c>
      <c r="E242" s="11">
        <f t="shared" si="18"/>
        <v>1500</v>
      </c>
      <c r="F242" s="11">
        <f t="shared" si="19"/>
        <v>0</v>
      </c>
      <c r="G242" s="11">
        <f t="shared" si="20"/>
        <v>500</v>
      </c>
    </row>
    <row r="243" spans="1:7" x14ac:dyDescent="0.45">
      <c r="A243" s="2">
        <v>225</v>
      </c>
      <c r="B243" s="10">
        <v>6.5833650114921483E-3</v>
      </c>
      <c r="C243" s="2">
        <f t="shared" si="16"/>
        <v>100</v>
      </c>
      <c r="D243" s="11">
        <f t="shared" si="17"/>
        <v>1000</v>
      </c>
      <c r="E243" s="11">
        <f t="shared" si="18"/>
        <v>1500</v>
      </c>
      <c r="F243" s="11">
        <f t="shared" si="19"/>
        <v>250</v>
      </c>
      <c r="G243" s="11">
        <f t="shared" si="20"/>
        <v>-250</v>
      </c>
    </row>
    <row r="244" spans="1:7" x14ac:dyDescent="0.45">
      <c r="A244" s="2">
        <v>226</v>
      </c>
      <c r="B244" s="10">
        <v>0.86655477786438806</v>
      </c>
      <c r="C244" s="2">
        <f t="shared" si="16"/>
        <v>250</v>
      </c>
      <c r="D244" s="11">
        <f t="shared" si="17"/>
        <v>2000</v>
      </c>
      <c r="E244" s="11">
        <f t="shared" si="18"/>
        <v>1500</v>
      </c>
      <c r="F244" s="11">
        <f t="shared" si="19"/>
        <v>0</v>
      </c>
      <c r="G244" s="11">
        <f t="shared" si="20"/>
        <v>500</v>
      </c>
    </row>
    <row r="245" spans="1:7" x14ac:dyDescent="0.45">
      <c r="A245" s="2">
        <v>227</v>
      </c>
      <c r="B245" s="10">
        <v>0.64580040615513123</v>
      </c>
      <c r="C245" s="2">
        <f t="shared" si="16"/>
        <v>200</v>
      </c>
      <c r="D245" s="11">
        <f t="shared" si="17"/>
        <v>2000</v>
      </c>
      <c r="E245" s="11">
        <f t="shared" si="18"/>
        <v>1500</v>
      </c>
      <c r="F245" s="11">
        <f t="shared" si="19"/>
        <v>0</v>
      </c>
      <c r="G245" s="11">
        <f t="shared" si="20"/>
        <v>500</v>
      </c>
    </row>
    <row r="246" spans="1:7" x14ac:dyDescent="0.45">
      <c r="A246" s="2">
        <v>228</v>
      </c>
      <c r="B246" s="10">
        <v>0.61711584954385579</v>
      </c>
      <c r="C246" s="2">
        <f t="shared" si="16"/>
        <v>200</v>
      </c>
      <c r="D246" s="11">
        <f t="shared" si="17"/>
        <v>2000</v>
      </c>
      <c r="E246" s="11">
        <f t="shared" si="18"/>
        <v>1500</v>
      </c>
      <c r="F246" s="11">
        <f t="shared" si="19"/>
        <v>0</v>
      </c>
      <c r="G246" s="11">
        <f t="shared" si="20"/>
        <v>500</v>
      </c>
    </row>
    <row r="247" spans="1:7" x14ac:dyDescent="0.45">
      <c r="A247" s="2">
        <v>229</v>
      </c>
      <c r="B247" s="10">
        <v>0.90608537020769209</v>
      </c>
      <c r="C247" s="2">
        <f t="shared" si="16"/>
        <v>250</v>
      </c>
      <c r="D247" s="11">
        <f t="shared" si="17"/>
        <v>2000</v>
      </c>
      <c r="E247" s="11">
        <f t="shared" si="18"/>
        <v>1500</v>
      </c>
      <c r="F247" s="11">
        <f t="shared" si="19"/>
        <v>0</v>
      </c>
      <c r="G247" s="11">
        <f t="shared" si="20"/>
        <v>500</v>
      </c>
    </row>
    <row r="248" spans="1:7" x14ac:dyDescent="0.45">
      <c r="A248" s="2">
        <v>230</v>
      </c>
      <c r="B248" s="10">
        <v>0.87574780974398436</v>
      </c>
      <c r="C248" s="2">
        <f t="shared" si="16"/>
        <v>250</v>
      </c>
      <c r="D248" s="11">
        <f t="shared" si="17"/>
        <v>2000</v>
      </c>
      <c r="E248" s="11">
        <f t="shared" si="18"/>
        <v>1500</v>
      </c>
      <c r="F248" s="11">
        <f t="shared" si="19"/>
        <v>0</v>
      </c>
      <c r="G248" s="11">
        <f t="shared" si="20"/>
        <v>500</v>
      </c>
    </row>
    <row r="249" spans="1:7" x14ac:dyDescent="0.45">
      <c r="A249" s="2">
        <v>231</v>
      </c>
      <c r="B249" s="10">
        <v>0.93056649567042182</v>
      </c>
      <c r="C249" s="2">
        <f t="shared" si="16"/>
        <v>250</v>
      </c>
      <c r="D249" s="11">
        <f t="shared" si="17"/>
        <v>2000</v>
      </c>
      <c r="E249" s="11">
        <f t="shared" si="18"/>
        <v>1500</v>
      </c>
      <c r="F249" s="11">
        <f t="shared" si="19"/>
        <v>0</v>
      </c>
      <c r="G249" s="11">
        <f t="shared" si="20"/>
        <v>500</v>
      </c>
    </row>
    <row r="250" spans="1:7" x14ac:dyDescent="0.45">
      <c r="A250" s="2">
        <v>232</v>
      </c>
      <c r="B250" s="10">
        <v>0.3048809792127205</v>
      </c>
      <c r="C250" s="2">
        <f t="shared" si="16"/>
        <v>150</v>
      </c>
      <c r="D250" s="11">
        <f t="shared" si="17"/>
        <v>1500</v>
      </c>
      <c r="E250" s="11">
        <f t="shared" si="18"/>
        <v>1500</v>
      </c>
      <c r="F250" s="11">
        <f t="shared" si="19"/>
        <v>125</v>
      </c>
      <c r="G250" s="11">
        <f t="shared" si="20"/>
        <v>125</v>
      </c>
    </row>
    <row r="251" spans="1:7" x14ac:dyDescent="0.45">
      <c r="A251" s="2">
        <v>233</v>
      </c>
      <c r="B251" s="10">
        <v>0.44742384812807257</v>
      </c>
      <c r="C251" s="2">
        <f t="shared" si="16"/>
        <v>150</v>
      </c>
      <c r="D251" s="11">
        <f t="shared" si="17"/>
        <v>1500</v>
      </c>
      <c r="E251" s="11">
        <f t="shared" si="18"/>
        <v>1500</v>
      </c>
      <c r="F251" s="11">
        <f t="shared" si="19"/>
        <v>125</v>
      </c>
      <c r="G251" s="11">
        <f t="shared" si="20"/>
        <v>125</v>
      </c>
    </row>
    <row r="252" spans="1:7" x14ac:dyDescent="0.45">
      <c r="A252" s="2">
        <v>234</v>
      </c>
      <c r="B252" s="10">
        <v>0.36093946580066483</v>
      </c>
      <c r="C252" s="2">
        <f t="shared" si="16"/>
        <v>150</v>
      </c>
      <c r="D252" s="11">
        <f t="shared" si="17"/>
        <v>1500</v>
      </c>
      <c r="E252" s="11">
        <f t="shared" si="18"/>
        <v>1500</v>
      </c>
      <c r="F252" s="11">
        <f t="shared" si="19"/>
        <v>125</v>
      </c>
      <c r="G252" s="11">
        <f t="shared" si="20"/>
        <v>125</v>
      </c>
    </row>
    <row r="253" spans="1:7" x14ac:dyDescent="0.45">
      <c r="A253" s="2">
        <v>235</v>
      </c>
      <c r="B253" s="10">
        <v>0.99782062832926699</v>
      </c>
      <c r="C253" s="2">
        <f t="shared" si="16"/>
        <v>300</v>
      </c>
      <c r="D253" s="11">
        <f t="shared" si="17"/>
        <v>2000</v>
      </c>
      <c r="E253" s="11">
        <f t="shared" si="18"/>
        <v>1500</v>
      </c>
      <c r="F253" s="11">
        <f t="shared" si="19"/>
        <v>0</v>
      </c>
      <c r="G253" s="11">
        <f t="shared" si="20"/>
        <v>500</v>
      </c>
    </row>
    <row r="254" spans="1:7" x14ac:dyDescent="0.45">
      <c r="A254" s="2">
        <v>236</v>
      </c>
      <c r="B254" s="10">
        <v>0.80771782173110651</v>
      </c>
      <c r="C254" s="2">
        <f t="shared" si="16"/>
        <v>250</v>
      </c>
      <c r="D254" s="11">
        <f t="shared" si="17"/>
        <v>2000</v>
      </c>
      <c r="E254" s="11">
        <f t="shared" si="18"/>
        <v>1500</v>
      </c>
      <c r="F254" s="11">
        <f t="shared" si="19"/>
        <v>0</v>
      </c>
      <c r="G254" s="11">
        <f t="shared" si="20"/>
        <v>500</v>
      </c>
    </row>
    <row r="255" spans="1:7" x14ac:dyDescent="0.45">
      <c r="A255" s="2">
        <v>237</v>
      </c>
      <c r="B255" s="10">
        <v>0.80805422119704584</v>
      </c>
      <c r="C255" s="2">
        <f t="shared" si="16"/>
        <v>250</v>
      </c>
      <c r="D255" s="11">
        <f t="shared" si="17"/>
        <v>2000</v>
      </c>
      <c r="E255" s="11">
        <f t="shared" si="18"/>
        <v>1500</v>
      </c>
      <c r="F255" s="11">
        <f t="shared" si="19"/>
        <v>0</v>
      </c>
      <c r="G255" s="11">
        <f t="shared" si="20"/>
        <v>500</v>
      </c>
    </row>
    <row r="256" spans="1:7" x14ac:dyDescent="0.45">
      <c r="A256" s="2">
        <v>238</v>
      </c>
      <c r="B256" s="10">
        <v>0.11183337618720479</v>
      </c>
      <c r="C256" s="2">
        <f t="shared" si="16"/>
        <v>100</v>
      </c>
      <c r="D256" s="11">
        <f t="shared" si="17"/>
        <v>1000</v>
      </c>
      <c r="E256" s="11">
        <f t="shared" si="18"/>
        <v>1500</v>
      </c>
      <c r="F256" s="11">
        <f t="shared" si="19"/>
        <v>250</v>
      </c>
      <c r="G256" s="11">
        <f t="shared" si="20"/>
        <v>-250</v>
      </c>
    </row>
    <row r="257" spans="1:7" x14ac:dyDescent="0.45">
      <c r="A257" s="2">
        <v>239</v>
      </c>
      <c r="B257" s="10">
        <v>0.52691453453825798</v>
      </c>
      <c r="C257" s="2">
        <f t="shared" si="16"/>
        <v>200</v>
      </c>
      <c r="D257" s="11">
        <f t="shared" si="17"/>
        <v>2000</v>
      </c>
      <c r="E257" s="11">
        <f t="shared" si="18"/>
        <v>1500</v>
      </c>
      <c r="F257" s="11">
        <f t="shared" si="19"/>
        <v>0</v>
      </c>
      <c r="G257" s="11">
        <f t="shared" si="20"/>
        <v>500</v>
      </c>
    </row>
    <row r="258" spans="1:7" x14ac:dyDescent="0.45">
      <c r="A258" s="2">
        <v>240</v>
      </c>
      <c r="B258" s="10">
        <v>3.8970700231657496E-2</v>
      </c>
      <c r="C258" s="2">
        <f t="shared" si="16"/>
        <v>100</v>
      </c>
      <c r="D258" s="11">
        <f t="shared" si="17"/>
        <v>1000</v>
      </c>
      <c r="E258" s="11">
        <f t="shared" si="18"/>
        <v>1500</v>
      </c>
      <c r="F258" s="11">
        <f t="shared" si="19"/>
        <v>250</v>
      </c>
      <c r="G258" s="11">
        <f t="shared" si="20"/>
        <v>-250</v>
      </c>
    </row>
    <row r="259" spans="1:7" x14ac:dyDescent="0.45">
      <c r="A259" s="2">
        <v>241</v>
      </c>
      <c r="B259" s="10">
        <v>0.94257397510826579</v>
      </c>
      <c r="C259" s="2">
        <f t="shared" si="16"/>
        <v>250</v>
      </c>
      <c r="D259" s="11">
        <f t="shared" si="17"/>
        <v>2000</v>
      </c>
      <c r="E259" s="11">
        <f t="shared" si="18"/>
        <v>1500</v>
      </c>
      <c r="F259" s="11">
        <f t="shared" si="19"/>
        <v>0</v>
      </c>
      <c r="G259" s="11">
        <f t="shared" si="20"/>
        <v>500</v>
      </c>
    </row>
    <row r="260" spans="1:7" x14ac:dyDescent="0.45">
      <c r="A260" s="2">
        <v>242</v>
      </c>
      <c r="B260" s="10">
        <v>0.2303365382783582</v>
      </c>
      <c r="C260" s="2">
        <f t="shared" si="16"/>
        <v>100</v>
      </c>
      <c r="D260" s="11">
        <f t="shared" si="17"/>
        <v>1000</v>
      </c>
      <c r="E260" s="11">
        <f t="shared" si="18"/>
        <v>1500</v>
      </c>
      <c r="F260" s="11">
        <f t="shared" si="19"/>
        <v>250</v>
      </c>
      <c r="G260" s="11">
        <f t="shared" si="20"/>
        <v>-250</v>
      </c>
    </row>
    <row r="261" spans="1:7" x14ac:dyDescent="0.45">
      <c r="A261" s="2">
        <v>243</v>
      </c>
      <c r="B261" s="10">
        <v>0.3464694317559307</v>
      </c>
      <c r="C261" s="2">
        <f t="shared" si="16"/>
        <v>150</v>
      </c>
      <c r="D261" s="11">
        <f t="shared" si="17"/>
        <v>1500</v>
      </c>
      <c r="E261" s="11">
        <f t="shared" si="18"/>
        <v>1500</v>
      </c>
      <c r="F261" s="11">
        <f t="shared" si="19"/>
        <v>125</v>
      </c>
      <c r="G261" s="11">
        <f t="shared" si="20"/>
        <v>125</v>
      </c>
    </row>
    <row r="262" spans="1:7" x14ac:dyDescent="0.45">
      <c r="A262" s="2">
        <v>244</v>
      </c>
      <c r="B262" s="10">
        <v>0.88761627499541751</v>
      </c>
      <c r="C262" s="2">
        <f t="shared" si="16"/>
        <v>250</v>
      </c>
      <c r="D262" s="11">
        <f t="shared" si="17"/>
        <v>2000</v>
      </c>
      <c r="E262" s="11">
        <f t="shared" si="18"/>
        <v>1500</v>
      </c>
      <c r="F262" s="11">
        <f t="shared" si="19"/>
        <v>0</v>
      </c>
      <c r="G262" s="11">
        <f t="shared" si="20"/>
        <v>500</v>
      </c>
    </row>
    <row r="263" spans="1:7" x14ac:dyDescent="0.45">
      <c r="A263" s="2">
        <v>245</v>
      </c>
      <c r="B263" s="10">
        <v>0.49076372999535689</v>
      </c>
      <c r="C263" s="2">
        <f t="shared" si="16"/>
        <v>150</v>
      </c>
      <c r="D263" s="11">
        <f t="shared" si="17"/>
        <v>1500</v>
      </c>
      <c r="E263" s="11">
        <f t="shared" si="18"/>
        <v>1500</v>
      </c>
      <c r="F263" s="11">
        <f t="shared" si="19"/>
        <v>125</v>
      </c>
      <c r="G263" s="11">
        <f t="shared" si="20"/>
        <v>125</v>
      </c>
    </row>
    <row r="264" spans="1:7" x14ac:dyDescent="0.45">
      <c r="A264" s="2">
        <v>246</v>
      </c>
      <c r="B264" s="10">
        <v>1.9192844000155418E-3</v>
      </c>
      <c r="C264" s="2">
        <f t="shared" si="16"/>
        <v>100</v>
      </c>
      <c r="D264" s="11">
        <f t="shared" si="17"/>
        <v>1000</v>
      </c>
      <c r="E264" s="11">
        <f t="shared" si="18"/>
        <v>1500</v>
      </c>
      <c r="F264" s="11">
        <f t="shared" si="19"/>
        <v>250</v>
      </c>
      <c r="G264" s="11">
        <f t="shared" si="20"/>
        <v>-250</v>
      </c>
    </row>
    <row r="265" spans="1:7" x14ac:dyDescent="0.45">
      <c r="A265" s="2">
        <v>247</v>
      </c>
      <c r="B265" s="10">
        <v>6.0619092552635923E-2</v>
      </c>
      <c r="C265" s="2">
        <f t="shared" si="16"/>
        <v>100</v>
      </c>
      <c r="D265" s="11">
        <f t="shared" si="17"/>
        <v>1000</v>
      </c>
      <c r="E265" s="11">
        <f t="shared" si="18"/>
        <v>1500</v>
      </c>
      <c r="F265" s="11">
        <f t="shared" si="19"/>
        <v>250</v>
      </c>
      <c r="G265" s="11">
        <f t="shared" si="20"/>
        <v>-250</v>
      </c>
    </row>
    <row r="266" spans="1:7" x14ac:dyDescent="0.45">
      <c r="A266" s="2">
        <v>248</v>
      </c>
      <c r="B266" s="10">
        <v>0.5514349594373954</v>
      </c>
      <c r="C266" s="2">
        <f t="shared" si="16"/>
        <v>200</v>
      </c>
      <c r="D266" s="11">
        <f t="shared" si="17"/>
        <v>2000</v>
      </c>
      <c r="E266" s="11">
        <f t="shared" si="18"/>
        <v>1500</v>
      </c>
      <c r="F266" s="11">
        <f t="shared" si="19"/>
        <v>0</v>
      </c>
      <c r="G266" s="11">
        <f t="shared" si="20"/>
        <v>500</v>
      </c>
    </row>
    <row r="267" spans="1:7" x14ac:dyDescent="0.45">
      <c r="A267" s="2">
        <v>249</v>
      </c>
      <c r="B267" s="10">
        <v>0.85406363466022306</v>
      </c>
      <c r="C267" s="2">
        <f t="shared" si="16"/>
        <v>250</v>
      </c>
      <c r="D267" s="11">
        <f t="shared" si="17"/>
        <v>2000</v>
      </c>
      <c r="E267" s="11">
        <f t="shared" si="18"/>
        <v>1500</v>
      </c>
      <c r="F267" s="11">
        <f t="shared" si="19"/>
        <v>0</v>
      </c>
      <c r="G267" s="11">
        <f t="shared" si="20"/>
        <v>500</v>
      </c>
    </row>
    <row r="268" spans="1:7" x14ac:dyDescent="0.45">
      <c r="A268" s="2">
        <v>250</v>
      </c>
      <c r="B268" s="10">
        <v>0.97028299805066087</v>
      </c>
      <c r="C268" s="2">
        <f t="shared" si="16"/>
        <v>300</v>
      </c>
      <c r="D268" s="11">
        <f t="shared" si="17"/>
        <v>2000</v>
      </c>
      <c r="E268" s="11">
        <f t="shared" si="18"/>
        <v>1500</v>
      </c>
      <c r="F268" s="11">
        <f t="shared" si="19"/>
        <v>0</v>
      </c>
      <c r="G268" s="11">
        <f t="shared" si="20"/>
        <v>500</v>
      </c>
    </row>
    <row r="269" spans="1:7" x14ac:dyDescent="0.45">
      <c r="A269" s="2">
        <v>251</v>
      </c>
      <c r="B269" s="10">
        <v>0.36065085554042398</v>
      </c>
      <c r="C269" s="2">
        <f t="shared" si="16"/>
        <v>150</v>
      </c>
      <c r="D269" s="11">
        <f t="shared" si="17"/>
        <v>1500</v>
      </c>
      <c r="E269" s="11">
        <f t="shared" si="18"/>
        <v>1500</v>
      </c>
      <c r="F269" s="11">
        <f t="shared" si="19"/>
        <v>125</v>
      </c>
      <c r="G269" s="11">
        <f t="shared" si="20"/>
        <v>125</v>
      </c>
    </row>
    <row r="270" spans="1:7" x14ac:dyDescent="0.45">
      <c r="A270" s="2">
        <v>252</v>
      </c>
      <c r="B270" s="10">
        <v>0.16337926250386592</v>
      </c>
      <c r="C270" s="2">
        <f t="shared" si="16"/>
        <v>100</v>
      </c>
      <c r="D270" s="11">
        <f t="shared" si="17"/>
        <v>1000</v>
      </c>
      <c r="E270" s="11">
        <f t="shared" si="18"/>
        <v>1500</v>
      </c>
      <c r="F270" s="11">
        <f t="shared" si="19"/>
        <v>250</v>
      </c>
      <c r="G270" s="11">
        <f t="shared" si="20"/>
        <v>-250</v>
      </c>
    </row>
    <row r="271" spans="1:7" x14ac:dyDescent="0.45">
      <c r="A271" s="2">
        <v>253</v>
      </c>
      <c r="B271" s="10">
        <v>0.75906405046718595</v>
      </c>
      <c r="C271" s="2">
        <f t="shared" si="16"/>
        <v>200</v>
      </c>
      <c r="D271" s="11">
        <f t="shared" si="17"/>
        <v>2000</v>
      </c>
      <c r="E271" s="11">
        <f t="shared" si="18"/>
        <v>1500</v>
      </c>
      <c r="F271" s="11">
        <f t="shared" si="19"/>
        <v>0</v>
      </c>
      <c r="G271" s="11">
        <f t="shared" si="20"/>
        <v>500</v>
      </c>
    </row>
    <row r="272" spans="1:7" x14ac:dyDescent="0.45">
      <c r="A272" s="2">
        <v>254</v>
      </c>
      <c r="B272" s="10">
        <v>0.97936663823318293</v>
      </c>
      <c r="C272" s="2">
        <f t="shared" si="16"/>
        <v>300</v>
      </c>
      <c r="D272" s="11">
        <f t="shared" si="17"/>
        <v>2000</v>
      </c>
      <c r="E272" s="11">
        <f t="shared" si="18"/>
        <v>1500</v>
      </c>
      <c r="F272" s="11">
        <f t="shared" si="19"/>
        <v>0</v>
      </c>
      <c r="G272" s="11">
        <f t="shared" si="20"/>
        <v>500</v>
      </c>
    </row>
    <row r="273" spans="1:7" x14ac:dyDescent="0.45">
      <c r="A273" s="2">
        <v>255</v>
      </c>
      <c r="B273" s="10">
        <v>0.57108108808954494</v>
      </c>
      <c r="C273" s="2">
        <f t="shared" si="16"/>
        <v>200</v>
      </c>
      <c r="D273" s="11">
        <f t="shared" si="17"/>
        <v>2000</v>
      </c>
      <c r="E273" s="11">
        <f t="shared" si="18"/>
        <v>1500</v>
      </c>
      <c r="F273" s="11">
        <f t="shared" si="19"/>
        <v>0</v>
      </c>
      <c r="G273" s="11">
        <f t="shared" si="20"/>
        <v>500</v>
      </c>
    </row>
    <row r="274" spans="1:7" x14ac:dyDescent="0.45">
      <c r="A274" s="2">
        <v>256</v>
      </c>
      <c r="B274" s="10">
        <v>0.7986931274208704</v>
      </c>
      <c r="C274" s="2">
        <f t="shared" si="16"/>
        <v>200</v>
      </c>
      <c r="D274" s="11">
        <f t="shared" si="17"/>
        <v>2000</v>
      </c>
      <c r="E274" s="11">
        <f t="shared" si="18"/>
        <v>1500</v>
      </c>
      <c r="F274" s="11">
        <f t="shared" si="19"/>
        <v>0</v>
      </c>
      <c r="G274" s="11">
        <f t="shared" si="20"/>
        <v>500</v>
      </c>
    </row>
    <row r="275" spans="1:7" x14ac:dyDescent="0.45">
      <c r="A275" s="2">
        <v>257</v>
      </c>
      <c r="B275" s="10">
        <v>0.17653140036816684</v>
      </c>
      <c r="C275" s="2">
        <f t="shared" ref="C275:C338" si="21">VLOOKUP(B275,LookupTable,2)</f>
        <v>100</v>
      </c>
      <c r="D275" s="11">
        <f t="shared" ref="D275:D338" si="22">Unit_price*MIN(C275,Order_quantity)</f>
        <v>1000</v>
      </c>
      <c r="E275" s="11">
        <f t="shared" ref="E275:E338" si="23">Unit_cost*Order_quantity</f>
        <v>1500</v>
      </c>
      <c r="F275" s="11">
        <f t="shared" ref="F275:F338" si="24">Unit_refund*MAX(Order_quantity-C275,0)</f>
        <v>250</v>
      </c>
      <c r="G275" s="11">
        <f t="shared" ref="G275:G338" si="25">D275+F275-E275</f>
        <v>-250</v>
      </c>
    </row>
    <row r="276" spans="1:7" x14ac:dyDescent="0.45">
      <c r="A276" s="2">
        <v>258</v>
      </c>
      <c r="B276" s="10">
        <v>0.92621001576648987</v>
      </c>
      <c r="C276" s="2">
        <f t="shared" si="21"/>
        <v>250</v>
      </c>
      <c r="D276" s="11">
        <f t="shared" si="22"/>
        <v>2000</v>
      </c>
      <c r="E276" s="11">
        <f t="shared" si="23"/>
        <v>1500</v>
      </c>
      <c r="F276" s="11">
        <f t="shared" si="24"/>
        <v>0</v>
      </c>
      <c r="G276" s="11">
        <f t="shared" si="25"/>
        <v>500</v>
      </c>
    </row>
    <row r="277" spans="1:7" x14ac:dyDescent="0.45">
      <c r="A277" s="2">
        <v>259</v>
      </c>
      <c r="B277" s="10">
        <v>0.51989184269700495</v>
      </c>
      <c r="C277" s="2">
        <f t="shared" si="21"/>
        <v>200</v>
      </c>
      <c r="D277" s="11">
        <f t="shared" si="22"/>
        <v>2000</v>
      </c>
      <c r="E277" s="11">
        <f t="shared" si="23"/>
        <v>1500</v>
      </c>
      <c r="F277" s="11">
        <f t="shared" si="24"/>
        <v>0</v>
      </c>
      <c r="G277" s="11">
        <f t="shared" si="25"/>
        <v>500</v>
      </c>
    </row>
    <row r="278" spans="1:7" x14ac:dyDescent="0.45">
      <c r="A278" s="2">
        <v>260</v>
      </c>
      <c r="B278" s="10">
        <v>6.9114127285581084E-2</v>
      </c>
      <c r="C278" s="2">
        <f t="shared" si="21"/>
        <v>100</v>
      </c>
      <c r="D278" s="11">
        <f t="shared" si="22"/>
        <v>1000</v>
      </c>
      <c r="E278" s="11">
        <f t="shared" si="23"/>
        <v>1500</v>
      </c>
      <c r="F278" s="11">
        <f t="shared" si="24"/>
        <v>250</v>
      </c>
      <c r="G278" s="11">
        <f t="shared" si="25"/>
        <v>-250</v>
      </c>
    </row>
    <row r="279" spans="1:7" x14ac:dyDescent="0.45">
      <c r="A279" s="2">
        <v>261</v>
      </c>
      <c r="B279" s="10">
        <v>0.98117107169182582</v>
      </c>
      <c r="C279" s="2">
        <f t="shared" si="21"/>
        <v>300</v>
      </c>
      <c r="D279" s="11">
        <f t="shared" si="22"/>
        <v>2000</v>
      </c>
      <c r="E279" s="11">
        <f t="shared" si="23"/>
        <v>1500</v>
      </c>
      <c r="F279" s="11">
        <f t="shared" si="24"/>
        <v>0</v>
      </c>
      <c r="G279" s="11">
        <f t="shared" si="25"/>
        <v>500</v>
      </c>
    </row>
    <row r="280" spans="1:7" x14ac:dyDescent="0.45">
      <c r="A280" s="2">
        <v>262</v>
      </c>
      <c r="B280" s="10">
        <v>0.29242208542142301</v>
      </c>
      <c r="C280" s="2">
        <f t="shared" si="21"/>
        <v>100</v>
      </c>
      <c r="D280" s="11">
        <f t="shared" si="22"/>
        <v>1000</v>
      </c>
      <c r="E280" s="11">
        <f t="shared" si="23"/>
        <v>1500</v>
      </c>
      <c r="F280" s="11">
        <f t="shared" si="24"/>
        <v>250</v>
      </c>
      <c r="G280" s="11">
        <f t="shared" si="25"/>
        <v>-250</v>
      </c>
    </row>
    <row r="281" spans="1:7" x14ac:dyDescent="0.45">
      <c r="A281" s="2">
        <v>263</v>
      </c>
      <c r="B281" s="10">
        <v>8.862792379534068E-2</v>
      </c>
      <c r="C281" s="2">
        <f t="shared" si="21"/>
        <v>100</v>
      </c>
      <c r="D281" s="11">
        <f t="shared" si="22"/>
        <v>1000</v>
      </c>
      <c r="E281" s="11">
        <f t="shared" si="23"/>
        <v>1500</v>
      </c>
      <c r="F281" s="11">
        <f t="shared" si="24"/>
        <v>250</v>
      </c>
      <c r="G281" s="11">
        <f t="shared" si="25"/>
        <v>-250</v>
      </c>
    </row>
    <row r="282" spans="1:7" x14ac:dyDescent="0.45">
      <c r="A282" s="2">
        <v>264</v>
      </c>
      <c r="B282" s="10">
        <v>0.62616659404081387</v>
      </c>
      <c r="C282" s="2">
        <f t="shared" si="21"/>
        <v>200</v>
      </c>
      <c r="D282" s="11">
        <f t="shared" si="22"/>
        <v>2000</v>
      </c>
      <c r="E282" s="11">
        <f t="shared" si="23"/>
        <v>1500</v>
      </c>
      <c r="F282" s="11">
        <f t="shared" si="24"/>
        <v>0</v>
      </c>
      <c r="G282" s="11">
        <f t="shared" si="25"/>
        <v>500</v>
      </c>
    </row>
    <row r="283" spans="1:7" x14ac:dyDescent="0.45">
      <c r="A283" s="2">
        <v>265</v>
      </c>
      <c r="B283" s="10">
        <v>0.79344707483304733</v>
      </c>
      <c r="C283" s="2">
        <f t="shared" si="21"/>
        <v>200</v>
      </c>
      <c r="D283" s="11">
        <f t="shared" si="22"/>
        <v>2000</v>
      </c>
      <c r="E283" s="11">
        <f t="shared" si="23"/>
        <v>1500</v>
      </c>
      <c r="F283" s="11">
        <f t="shared" si="24"/>
        <v>0</v>
      </c>
      <c r="G283" s="11">
        <f t="shared" si="25"/>
        <v>500</v>
      </c>
    </row>
    <row r="284" spans="1:7" x14ac:dyDescent="0.45">
      <c r="A284" s="2">
        <v>266</v>
      </c>
      <c r="B284" s="10">
        <v>0.65504893535780573</v>
      </c>
      <c r="C284" s="2">
        <f t="shared" si="21"/>
        <v>200</v>
      </c>
      <c r="D284" s="11">
        <f t="shared" si="22"/>
        <v>2000</v>
      </c>
      <c r="E284" s="11">
        <f t="shared" si="23"/>
        <v>1500</v>
      </c>
      <c r="F284" s="11">
        <f t="shared" si="24"/>
        <v>0</v>
      </c>
      <c r="G284" s="11">
        <f t="shared" si="25"/>
        <v>500</v>
      </c>
    </row>
    <row r="285" spans="1:7" x14ac:dyDescent="0.45">
      <c r="A285" s="2">
        <v>267</v>
      </c>
      <c r="B285" s="10">
        <v>0.44692114901005775</v>
      </c>
      <c r="C285" s="2">
        <f t="shared" si="21"/>
        <v>150</v>
      </c>
      <c r="D285" s="11">
        <f t="shared" si="22"/>
        <v>1500</v>
      </c>
      <c r="E285" s="11">
        <f t="shared" si="23"/>
        <v>1500</v>
      </c>
      <c r="F285" s="11">
        <f t="shared" si="24"/>
        <v>125</v>
      </c>
      <c r="G285" s="11">
        <f t="shared" si="25"/>
        <v>125</v>
      </c>
    </row>
    <row r="286" spans="1:7" x14ac:dyDescent="0.45">
      <c r="A286" s="2">
        <v>268</v>
      </c>
      <c r="B286" s="10">
        <v>0.4239314277771622</v>
      </c>
      <c r="C286" s="2">
        <f t="shared" si="21"/>
        <v>150</v>
      </c>
      <c r="D286" s="11">
        <f t="shared" si="22"/>
        <v>1500</v>
      </c>
      <c r="E286" s="11">
        <f t="shared" si="23"/>
        <v>1500</v>
      </c>
      <c r="F286" s="11">
        <f t="shared" si="24"/>
        <v>125</v>
      </c>
      <c r="G286" s="11">
        <f t="shared" si="25"/>
        <v>125</v>
      </c>
    </row>
    <row r="287" spans="1:7" x14ac:dyDescent="0.45">
      <c r="A287" s="2">
        <v>269</v>
      </c>
      <c r="B287" s="10">
        <v>0.64187919950991956</v>
      </c>
      <c r="C287" s="2">
        <f t="shared" si="21"/>
        <v>200</v>
      </c>
      <c r="D287" s="11">
        <f t="shared" si="22"/>
        <v>2000</v>
      </c>
      <c r="E287" s="11">
        <f t="shared" si="23"/>
        <v>1500</v>
      </c>
      <c r="F287" s="11">
        <f t="shared" si="24"/>
        <v>0</v>
      </c>
      <c r="G287" s="11">
        <f t="shared" si="25"/>
        <v>500</v>
      </c>
    </row>
    <row r="288" spans="1:7" x14ac:dyDescent="0.45">
      <c r="A288" s="2">
        <v>270</v>
      </c>
      <c r="B288" s="10">
        <v>0.10694538692002231</v>
      </c>
      <c r="C288" s="2">
        <f t="shared" si="21"/>
        <v>100</v>
      </c>
      <c r="D288" s="11">
        <f t="shared" si="22"/>
        <v>1000</v>
      </c>
      <c r="E288" s="11">
        <f t="shared" si="23"/>
        <v>1500</v>
      </c>
      <c r="F288" s="11">
        <f t="shared" si="24"/>
        <v>250</v>
      </c>
      <c r="G288" s="11">
        <f t="shared" si="25"/>
        <v>-250</v>
      </c>
    </row>
    <row r="289" spans="1:7" x14ac:dyDescent="0.45">
      <c r="A289" s="2">
        <v>271</v>
      </c>
      <c r="B289" s="10">
        <v>0.52197194153912352</v>
      </c>
      <c r="C289" s="2">
        <f t="shared" si="21"/>
        <v>200</v>
      </c>
      <c r="D289" s="11">
        <f t="shared" si="22"/>
        <v>2000</v>
      </c>
      <c r="E289" s="11">
        <f t="shared" si="23"/>
        <v>1500</v>
      </c>
      <c r="F289" s="11">
        <f t="shared" si="24"/>
        <v>0</v>
      </c>
      <c r="G289" s="11">
        <f t="shared" si="25"/>
        <v>500</v>
      </c>
    </row>
    <row r="290" spans="1:7" x14ac:dyDescent="0.45">
      <c r="A290" s="2">
        <v>272</v>
      </c>
      <c r="B290" s="10">
        <v>0.49776485573207463</v>
      </c>
      <c r="C290" s="2">
        <f t="shared" si="21"/>
        <v>150</v>
      </c>
      <c r="D290" s="11">
        <f t="shared" si="22"/>
        <v>1500</v>
      </c>
      <c r="E290" s="11">
        <f t="shared" si="23"/>
        <v>1500</v>
      </c>
      <c r="F290" s="11">
        <f t="shared" si="24"/>
        <v>125</v>
      </c>
      <c r="G290" s="11">
        <f t="shared" si="25"/>
        <v>125</v>
      </c>
    </row>
    <row r="291" spans="1:7" x14ac:dyDescent="0.45">
      <c r="A291" s="2">
        <v>273</v>
      </c>
      <c r="B291" s="10">
        <v>0.75997514470493321</v>
      </c>
      <c r="C291" s="2">
        <f t="shared" si="21"/>
        <v>200</v>
      </c>
      <c r="D291" s="11">
        <f t="shared" si="22"/>
        <v>2000</v>
      </c>
      <c r="E291" s="11">
        <f t="shared" si="23"/>
        <v>1500</v>
      </c>
      <c r="F291" s="11">
        <f t="shared" si="24"/>
        <v>0</v>
      </c>
      <c r="G291" s="11">
        <f t="shared" si="25"/>
        <v>500</v>
      </c>
    </row>
    <row r="292" spans="1:7" x14ac:dyDescent="0.45">
      <c r="A292" s="2">
        <v>274</v>
      </c>
      <c r="B292" s="10">
        <v>0.92722314714909704</v>
      </c>
      <c r="C292" s="2">
        <f t="shared" si="21"/>
        <v>250</v>
      </c>
      <c r="D292" s="11">
        <f t="shared" si="22"/>
        <v>2000</v>
      </c>
      <c r="E292" s="11">
        <f t="shared" si="23"/>
        <v>1500</v>
      </c>
      <c r="F292" s="11">
        <f t="shared" si="24"/>
        <v>0</v>
      </c>
      <c r="G292" s="11">
        <f t="shared" si="25"/>
        <v>500</v>
      </c>
    </row>
    <row r="293" spans="1:7" x14ac:dyDescent="0.45">
      <c r="A293" s="2">
        <v>275</v>
      </c>
      <c r="B293" s="10">
        <v>0.46985515128200817</v>
      </c>
      <c r="C293" s="2">
        <f t="shared" si="21"/>
        <v>150</v>
      </c>
      <c r="D293" s="11">
        <f t="shared" si="22"/>
        <v>1500</v>
      </c>
      <c r="E293" s="11">
        <f t="shared" si="23"/>
        <v>1500</v>
      </c>
      <c r="F293" s="11">
        <f t="shared" si="24"/>
        <v>125</v>
      </c>
      <c r="G293" s="11">
        <f t="shared" si="25"/>
        <v>125</v>
      </c>
    </row>
    <row r="294" spans="1:7" x14ac:dyDescent="0.45">
      <c r="A294" s="2">
        <v>276</v>
      </c>
      <c r="B294" s="10">
        <v>0.65876774060219301</v>
      </c>
      <c r="C294" s="2">
        <f t="shared" si="21"/>
        <v>200</v>
      </c>
      <c r="D294" s="11">
        <f t="shared" si="22"/>
        <v>2000</v>
      </c>
      <c r="E294" s="11">
        <f t="shared" si="23"/>
        <v>1500</v>
      </c>
      <c r="F294" s="11">
        <f t="shared" si="24"/>
        <v>0</v>
      </c>
      <c r="G294" s="11">
        <f t="shared" si="25"/>
        <v>500</v>
      </c>
    </row>
    <row r="295" spans="1:7" x14ac:dyDescent="0.45">
      <c r="A295" s="2">
        <v>277</v>
      </c>
      <c r="B295" s="10">
        <v>0.9693074541375335</v>
      </c>
      <c r="C295" s="2">
        <f t="shared" si="21"/>
        <v>300</v>
      </c>
      <c r="D295" s="11">
        <f t="shared" si="22"/>
        <v>2000</v>
      </c>
      <c r="E295" s="11">
        <f t="shared" si="23"/>
        <v>1500</v>
      </c>
      <c r="F295" s="11">
        <f t="shared" si="24"/>
        <v>0</v>
      </c>
      <c r="G295" s="11">
        <f t="shared" si="25"/>
        <v>500</v>
      </c>
    </row>
    <row r="296" spans="1:7" x14ac:dyDescent="0.45">
      <c r="A296" s="2">
        <v>278</v>
      </c>
      <c r="B296" s="10">
        <v>0.77983408471647753</v>
      </c>
      <c r="C296" s="2">
        <f t="shared" si="21"/>
        <v>200</v>
      </c>
      <c r="D296" s="11">
        <f t="shared" si="22"/>
        <v>2000</v>
      </c>
      <c r="E296" s="11">
        <f t="shared" si="23"/>
        <v>1500</v>
      </c>
      <c r="F296" s="11">
        <f t="shared" si="24"/>
        <v>0</v>
      </c>
      <c r="G296" s="11">
        <f t="shared" si="25"/>
        <v>500</v>
      </c>
    </row>
    <row r="297" spans="1:7" x14ac:dyDescent="0.45">
      <c r="A297" s="2">
        <v>279</v>
      </c>
      <c r="B297" s="10">
        <v>0.96187300052579161</v>
      </c>
      <c r="C297" s="2">
        <f t="shared" si="21"/>
        <v>300</v>
      </c>
      <c r="D297" s="11">
        <f t="shared" si="22"/>
        <v>2000</v>
      </c>
      <c r="E297" s="11">
        <f t="shared" si="23"/>
        <v>1500</v>
      </c>
      <c r="F297" s="11">
        <f t="shared" si="24"/>
        <v>0</v>
      </c>
      <c r="G297" s="11">
        <f t="shared" si="25"/>
        <v>500</v>
      </c>
    </row>
    <row r="298" spans="1:7" x14ac:dyDescent="0.45">
      <c r="A298" s="2">
        <v>280</v>
      </c>
      <c r="B298" s="10">
        <v>0.76606516379940626</v>
      </c>
      <c r="C298" s="2">
        <f t="shared" si="21"/>
        <v>200</v>
      </c>
      <c r="D298" s="11">
        <f t="shared" si="22"/>
        <v>2000</v>
      </c>
      <c r="E298" s="11">
        <f t="shared" si="23"/>
        <v>1500</v>
      </c>
      <c r="F298" s="11">
        <f t="shared" si="24"/>
        <v>0</v>
      </c>
      <c r="G298" s="11">
        <f t="shared" si="25"/>
        <v>500</v>
      </c>
    </row>
    <row r="299" spans="1:7" x14ac:dyDescent="0.45">
      <c r="A299" s="2">
        <v>281</v>
      </c>
      <c r="B299" s="10">
        <v>0.73730067396884813</v>
      </c>
      <c r="C299" s="2">
        <f t="shared" si="21"/>
        <v>200</v>
      </c>
      <c r="D299" s="11">
        <f t="shared" si="22"/>
        <v>2000</v>
      </c>
      <c r="E299" s="11">
        <f t="shared" si="23"/>
        <v>1500</v>
      </c>
      <c r="F299" s="11">
        <f t="shared" si="24"/>
        <v>0</v>
      </c>
      <c r="G299" s="11">
        <f t="shared" si="25"/>
        <v>500</v>
      </c>
    </row>
    <row r="300" spans="1:7" x14ac:dyDescent="0.45">
      <c r="A300" s="2">
        <v>282</v>
      </c>
      <c r="B300" s="10">
        <v>0.24124604805748806</v>
      </c>
      <c r="C300" s="2">
        <f t="shared" si="21"/>
        <v>100</v>
      </c>
      <c r="D300" s="11">
        <f t="shared" si="22"/>
        <v>1000</v>
      </c>
      <c r="E300" s="11">
        <f t="shared" si="23"/>
        <v>1500</v>
      </c>
      <c r="F300" s="11">
        <f t="shared" si="24"/>
        <v>250</v>
      </c>
      <c r="G300" s="11">
        <f t="shared" si="25"/>
        <v>-250</v>
      </c>
    </row>
    <row r="301" spans="1:7" x14ac:dyDescent="0.45">
      <c r="A301" s="2">
        <v>283</v>
      </c>
      <c r="B301" s="10">
        <v>0.48876497259024299</v>
      </c>
      <c r="C301" s="2">
        <f t="shared" si="21"/>
        <v>150</v>
      </c>
      <c r="D301" s="11">
        <f t="shared" si="22"/>
        <v>1500</v>
      </c>
      <c r="E301" s="11">
        <f t="shared" si="23"/>
        <v>1500</v>
      </c>
      <c r="F301" s="11">
        <f t="shared" si="24"/>
        <v>125</v>
      </c>
      <c r="G301" s="11">
        <f t="shared" si="25"/>
        <v>125</v>
      </c>
    </row>
    <row r="302" spans="1:7" x14ac:dyDescent="0.45">
      <c r="A302" s="2">
        <v>284</v>
      </c>
      <c r="B302" s="10">
        <v>0.37212280877635884</v>
      </c>
      <c r="C302" s="2">
        <f t="shared" si="21"/>
        <v>150</v>
      </c>
      <c r="D302" s="11">
        <f t="shared" si="22"/>
        <v>1500</v>
      </c>
      <c r="E302" s="11">
        <f t="shared" si="23"/>
        <v>1500</v>
      </c>
      <c r="F302" s="11">
        <f t="shared" si="24"/>
        <v>125</v>
      </c>
      <c r="G302" s="11">
        <f t="shared" si="25"/>
        <v>125</v>
      </c>
    </row>
    <row r="303" spans="1:7" x14ac:dyDescent="0.45">
      <c r="A303" s="2">
        <v>285</v>
      </c>
      <c r="B303" s="10">
        <v>0.829431992620145</v>
      </c>
      <c r="C303" s="2">
        <f t="shared" si="21"/>
        <v>250</v>
      </c>
      <c r="D303" s="11">
        <f t="shared" si="22"/>
        <v>2000</v>
      </c>
      <c r="E303" s="11">
        <f t="shared" si="23"/>
        <v>1500</v>
      </c>
      <c r="F303" s="11">
        <f t="shared" si="24"/>
        <v>0</v>
      </c>
      <c r="G303" s="11">
        <f t="shared" si="25"/>
        <v>500</v>
      </c>
    </row>
    <row r="304" spans="1:7" x14ac:dyDescent="0.45">
      <c r="A304" s="2">
        <v>286</v>
      </c>
      <c r="B304" s="10">
        <v>6.2926522444022304E-2</v>
      </c>
      <c r="C304" s="2">
        <f t="shared" si="21"/>
        <v>100</v>
      </c>
      <c r="D304" s="11">
        <f t="shared" si="22"/>
        <v>1000</v>
      </c>
      <c r="E304" s="11">
        <f t="shared" si="23"/>
        <v>1500</v>
      </c>
      <c r="F304" s="11">
        <f t="shared" si="24"/>
        <v>250</v>
      </c>
      <c r="G304" s="11">
        <f t="shared" si="25"/>
        <v>-250</v>
      </c>
    </row>
    <row r="305" spans="1:7" x14ac:dyDescent="0.45">
      <c r="A305" s="2">
        <v>287</v>
      </c>
      <c r="B305" s="10">
        <v>0.21270392274304423</v>
      </c>
      <c r="C305" s="2">
        <f t="shared" si="21"/>
        <v>100</v>
      </c>
      <c r="D305" s="11">
        <f t="shared" si="22"/>
        <v>1000</v>
      </c>
      <c r="E305" s="11">
        <f t="shared" si="23"/>
        <v>1500</v>
      </c>
      <c r="F305" s="11">
        <f t="shared" si="24"/>
        <v>250</v>
      </c>
      <c r="G305" s="11">
        <f t="shared" si="25"/>
        <v>-250</v>
      </c>
    </row>
    <row r="306" spans="1:7" x14ac:dyDescent="0.45">
      <c r="A306" s="2">
        <v>288</v>
      </c>
      <c r="B306" s="10">
        <v>0.1765522594373532</v>
      </c>
      <c r="C306" s="2">
        <f t="shared" si="21"/>
        <v>100</v>
      </c>
      <c r="D306" s="11">
        <f t="shared" si="22"/>
        <v>1000</v>
      </c>
      <c r="E306" s="11">
        <f t="shared" si="23"/>
        <v>1500</v>
      </c>
      <c r="F306" s="11">
        <f t="shared" si="24"/>
        <v>250</v>
      </c>
      <c r="G306" s="11">
        <f t="shared" si="25"/>
        <v>-250</v>
      </c>
    </row>
    <row r="307" spans="1:7" x14ac:dyDescent="0.45">
      <c r="A307" s="2">
        <v>289</v>
      </c>
      <c r="B307" s="10">
        <v>0.13106693424576132</v>
      </c>
      <c r="C307" s="2">
        <f t="shared" si="21"/>
        <v>100</v>
      </c>
      <c r="D307" s="11">
        <f t="shared" si="22"/>
        <v>1000</v>
      </c>
      <c r="E307" s="11">
        <f t="shared" si="23"/>
        <v>1500</v>
      </c>
      <c r="F307" s="11">
        <f t="shared" si="24"/>
        <v>250</v>
      </c>
      <c r="G307" s="11">
        <f t="shared" si="25"/>
        <v>-250</v>
      </c>
    </row>
    <row r="308" spans="1:7" x14ac:dyDescent="0.45">
      <c r="A308" s="2">
        <v>290</v>
      </c>
      <c r="B308" s="10">
        <v>0.41968822762196312</v>
      </c>
      <c r="C308" s="2">
        <f t="shared" si="21"/>
        <v>150</v>
      </c>
      <c r="D308" s="11">
        <f t="shared" si="22"/>
        <v>1500</v>
      </c>
      <c r="E308" s="11">
        <f t="shared" si="23"/>
        <v>1500</v>
      </c>
      <c r="F308" s="11">
        <f t="shared" si="24"/>
        <v>125</v>
      </c>
      <c r="G308" s="11">
        <f t="shared" si="25"/>
        <v>125</v>
      </c>
    </row>
    <row r="309" spans="1:7" x14ac:dyDescent="0.45">
      <c r="A309" s="2">
        <v>291</v>
      </c>
      <c r="B309" s="10">
        <v>0.96941047529977098</v>
      </c>
      <c r="C309" s="2">
        <f t="shared" si="21"/>
        <v>300</v>
      </c>
      <c r="D309" s="11">
        <f t="shared" si="22"/>
        <v>2000</v>
      </c>
      <c r="E309" s="11">
        <f t="shared" si="23"/>
        <v>1500</v>
      </c>
      <c r="F309" s="11">
        <f t="shared" si="24"/>
        <v>0</v>
      </c>
      <c r="G309" s="11">
        <f t="shared" si="25"/>
        <v>500</v>
      </c>
    </row>
    <row r="310" spans="1:7" x14ac:dyDescent="0.45">
      <c r="A310" s="2">
        <v>292</v>
      </c>
      <c r="B310" s="10">
        <v>0.79160491905078967</v>
      </c>
      <c r="C310" s="2">
        <f t="shared" si="21"/>
        <v>200</v>
      </c>
      <c r="D310" s="11">
        <f t="shared" si="22"/>
        <v>2000</v>
      </c>
      <c r="E310" s="11">
        <f t="shared" si="23"/>
        <v>1500</v>
      </c>
      <c r="F310" s="11">
        <f t="shared" si="24"/>
        <v>0</v>
      </c>
      <c r="G310" s="11">
        <f t="shared" si="25"/>
        <v>500</v>
      </c>
    </row>
    <row r="311" spans="1:7" x14ac:dyDescent="0.45">
      <c r="A311" s="2">
        <v>293</v>
      </c>
      <c r="B311" s="10">
        <v>0.56323699780533154</v>
      </c>
      <c r="C311" s="2">
        <f t="shared" si="21"/>
        <v>200</v>
      </c>
      <c r="D311" s="11">
        <f t="shared" si="22"/>
        <v>2000</v>
      </c>
      <c r="E311" s="11">
        <f t="shared" si="23"/>
        <v>1500</v>
      </c>
      <c r="F311" s="11">
        <f t="shared" si="24"/>
        <v>0</v>
      </c>
      <c r="G311" s="11">
        <f t="shared" si="25"/>
        <v>500</v>
      </c>
    </row>
    <row r="312" spans="1:7" x14ac:dyDescent="0.45">
      <c r="A312" s="2">
        <v>294</v>
      </c>
      <c r="B312" s="10">
        <v>0.76188244616106093</v>
      </c>
      <c r="C312" s="2">
        <f t="shared" si="21"/>
        <v>200</v>
      </c>
      <c r="D312" s="11">
        <f t="shared" si="22"/>
        <v>2000</v>
      </c>
      <c r="E312" s="11">
        <f t="shared" si="23"/>
        <v>1500</v>
      </c>
      <c r="F312" s="11">
        <f t="shared" si="24"/>
        <v>0</v>
      </c>
      <c r="G312" s="11">
        <f t="shared" si="25"/>
        <v>500</v>
      </c>
    </row>
    <row r="313" spans="1:7" x14ac:dyDescent="0.45">
      <c r="A313" s="2">
        <v>295</v>
      </c>
      <c r="B313" s="10">
        <v>0.65883074777942596</v>
      </c>
      <c r="C313" s="2">
        <f t="shared" si="21"/>
        <v>200</v>
      </c>
      <c r="D313" s="11">
        <f t="shared" si="22"/>
        <v>2000</v>
      </c>
      <c r="E313" s="11">
        <f t="shared" si="23"/>
        <v>1500</v>
      </c>
      <c r="F313" s="11">
        <f t="shared" si="24"/>
        <v>0</v>
      </c>
      <c r="G313" s="11">
        <f t="shared" si="25"/>
        <v>500</v>
      </c>
    </row>
    <row r="314" spans="1:7" x14ac:dyDescent="0.45">
      <c r="A314" s="2">
        <v>296</v>
      </c>
      <c r="B314" s="10">
        <v>0.58810094174237815</v>
      </c>
      <c r="C314" s="2">
        <f t="shared" si="21"/>
        <v>200</v>
      </c>
      <c r="D314" s="11">
        <f t="shared" si="22"/>
        <v>2000</v>
      </c>
      <c r="E314" s="11">
        <f t="shared" si="23"/>
        <v>1500</v>
      </c>
      <c r="F314" s="11">
        <f t="shared" si="24"/>
        <v>0</v>
      </c>
      <c r="G314" s="11">
        <f t="shared" si="25"/>
        <v>500</v>
      </c>
    </row>
    <row r="315" spans="1:7" x14ac:dyDescent="0.45">
      <c r="A315" s="2">
        <v>297</v>
      </c>
      <c r="B315" s="10">
        <v>0.95067585189578274</v>
      </c>
      <c r="C315" s="2">
        <f t="shared" si="21"/>
        <v>300</v>
      </c>
      <c r="D315" s="11">
        <f t="shared" si="22"/>
        <v>2000</v>
      </c>
      <c r="E315" s="11">
        <f t="shared" si="23"/>
        <v>1500</v>
      </c>
      <c r="F315" s="11">
        <f t="shared" si="24"/>
        <v>0</v>
      </c>
      <c r="G315" s="11">
        <f t="shared" si="25"/>
        <v>500</v>
      </c>
    </row>
    <row r="316" spans="1:7" x14ac:dyDescent="0.45">
      <c r="A316" s="2">
        <v>298</v>
      </c>
      <c r="B316" s="10">
        <v>0.79886846848230864</v>
      </c>
      <c r="C316" s="2">
        <f t="shared" si="21"/>
        <v>200</v>
      </c>
      <c r="D316" s="11">
        <f t="shared" si="22"/>
        <v>2000</v>
      </c>
      <c r="E316" s="11">
        <f t="shared" si="23"/>
        <v>1500</v>
      </c>
      <c r="F316" s="11">
        <f t="shared" si="24"/>
        <v>0</v>
      </c>
      <c r="G316" s="11">
        <f t="shared" si="25"/>
        <v>500</v>
      </c>
    </row>
    <row r="317" spans="1:7" x14ac:dyDescent="0.45">
      <c r="A317" s="2">
        <v>299</v>
      </c>
      <c r="B317" s="10">
        <v>0.89855596475311117</v>
      </c>
      <c r="C317" s="2">
        <f t="shared" si="21"/>
        <v>250</v>
      </c>
      <c r="D317" s="11">
        <f t="shared" si="22"/>
        <v>2000</v>
      </c>
      <c r="E317" s="11">
        <f t="shared" si="23"/>
        <v>1500</v>
      </c>
      <c r="F317" s="11">
        <f t="shared" si="24"/>
        <v>0</v>
      </c>
      <c r="G317" s="11">
        <f t="shared" si="25"/>
        <v>500</v>
      </c>
    </row>
    <row r="318" spans="1:7" x14ac:dyDescent="0.45">
      <c r="A318" s="2">
        <v>300</v>
      </c>
      <c r="B318" s="10">
        <v>0.92945684030479381</v>
      </c>
      <c r="C318" s="2">
        <f t="shared" si="21"/>
        <v>250</v>
      </c>
      <c r="D318" s="11">
        <f t="shared" si="22"/>
        <v>2000</v>
      </c>
      <c r="E318" s="11">
        <f t="shared" si="23"/>
        <v>1500</v>
      </c>
      <c r="F318" s="11">
        <f t="shared" si="24"/>
        <v>0</v>
      </c>
      <c r="G318" s="11">
        <f t="shared" si="25"/>
        <v>500</v>
      </c>
    </row>
    <row r="319" spans="1:7" x14ac:dyDescent="0.45">
      <c r="A319" s="2">
        <v>301</v>
      </c>
      <c r="B319" s="10">
        <v>0.40695563337998486</v>
      </c>
      <c r="C319" s="2">
        <f t="shared" si="21"/>
        <v>150</v>
      </c>
      <c r="D319" s="11">
        <f t="shared" si="22"/>
        <v>1500</v>
      </c>
      <c r="E319" s="11">
        <f t="shared" si="23"/>
        <v>1500</v>
      </c>
      <c r="F319" s="11">
        <f t="shared" si="24"/>
        <v>125</v>
      </c>
      <c r="G319" s="11">
        <f t="shared" si="25"/>
        <v>125</v>
      </c>
    </row>
    <row r="320" spans="1:7" x14ac:dyDescent="0.45">
      <c r="A320" s="2">
        <v>302</v>
      </c>
      <c r="B320" s="10">
        <v>0.92260242483131205</v>
      </c>
      <c r="C320" s="2">
        <f t="shared" si="21"/>
        <v>250</v>
      </c>
      <c r="D320" s="11">
        <f t="shared" si="22"/>
        <v>2000</v>
      </c>
      <c r="E320" s="11">
        <f t="shared" si="23"/>
        <v>1500</v>
      </c>
      <c r="F320" s="11">
        <f t="shared" si="24"/>
        <v>0</v>
      </c>
      <c r="G320" s="11">
        <f t="shared" si="25"/>
        <v>500</v>
      </c>
    </row>
    <row r="321" spans="1:7" x14ac:dyDescent="0.45">
      <c r="A321" s="2">
        <v>303</v>
      </c>
      <c r="B321" s="10">
        <v>8.9741268315655098E-2</v>
      </c>
      <c r="C321" s="2">
        <f t="shared" si="21"/>
        <v>100</v>
      </c>
      <c r="D321" s="11">
        <f t="shared" si="22"/>
        <v>1000</v>
      </c>
      <c r="E321" s="11">
        <f t="shared" si="23"/>
        <v>1500</v>
      </c>
      <c r="F321" s="11">
        <f t="shared" si="24"/>
        <v>250</v>
      </c>
      <c r="G321" s="11">
        <f t="shared" si="25"/>
        <v>-250</v>
      </c>
    </row>
    <row r="322" spans="1:7" x14ac:dyDescent="0.45">
      <c r="A322" s="2">
        <v>304</v>
      </c>
      <c r="B322" s="10">
        <v>0.56032312804872064</v>
      </c>
      <c r="C322" s="2">
        <f t="shared" si="21"/>
        <v>200</v>
      </c>
      <c r="D322" s="11">
        <f t="shared" si="22"/>
        <v>2000</v>
      </c>
      <c r="E322" s="11">
        <f t="shared" si="23"/>
        <v>1500</v>
      </c>
      <c r="F322" s="11">
        <f t="shared" si="24"/>
        <v>0</v>
      </c>
      <c r="G322" s="11">
        <f t="shared" si="25"/>
        <v>500</v>
      </c>
    </row>
    <row r="323" spans="1:7" x14ac:dyDescent="0.45">
      <c r="A323" s="2">
        <v>305</v>
      </c>
      <c r="B323" s="10">
        <v>0.14476756648542732</v>
      </c>
      <c r="C323" s="2">
        <f t="shared" si="21"/>
        <v>100</v>
      </c>
      <c r="D323" s="11">
        <f t="shared" si="22"/>
        <v>1000</v>
      </c>
      <c r="E323" s="11">
        <f t="shared" si="23"/>
        <v>1500</v>
      </c>
      <c r="F323" s="11">
        <f t="shared" si="24"/>
        <v>250</v>
      </c>
      <c r="G323" s="11">
        <f t="shared" si="25"/>
        <v>-250</v>
      </c>
    </row>
    <row r="324" spans="1:7" x14ac:dyDescent="0.45">
      <c r="A324" s="2">
        <v>306</v>
      </c>
      <c r="B324" s="10">
        <v>0.97359745338174553</v>
      </c>
      <c r="C324" s="2">
        <f t="shared" si="21"/>
        <v>300</v>
      </c>
      <c r="D324" s="11">
        <f t="shared" si="22"/>
        <v>2000</v>
      </c>
      <c r="E324" s="11">
        <f t="shared" si="23"/>
        <v>1500</v>
      </c>
      <c r="F324" s="11">
        <f t="shared" si="24"/>
        <v>0</v>
      </c>
      <c r="G324" s="11">
        <f t="shared" si="25"/>
        <v>500</v>
      </c>
    </row>
    <row r="325" spans="1:7" x14ac:dyDescent="0.45">
      <c r="A325" s="2">
        <v>307</v>
      </c>
      <c r="B325" s="10">
        <v>0.91191666212280698</v>
      </c>
      <c r="C325" s="2">
        <f t="shared" si="21"/>
        <v>250</v>
      </c>
      <c r="D325" s="11">
        <f t="shared" si="22"/>
        <v>2000</v>
      </c>
      <c r="E325" s="11">
        <f t="shared" si="23"/>
        <v>1500</v>
      </c>
      <c r="F325" s="11">
        <f t="shared" si="24"/>
        <v>0</v>
      </c>
      <c r="G325" s="11">
        <f t="shared" si="25"/>
        <v>500</v>
      </c>
    </row>
    <row r="326" spans="1:7" x14ac:dyDescent="0.45">
      <c r="A326" s="2">
        <v>308</v>
      </c>
      <c r="B326" s="10">
        <v>0.14486570808730903</v>
      </c>
      <c r="C326" s="2">
        <f t="shared" si="21"/>
        <v>100</v>
      </c>
      <c r="D326" s="11">
        <f t="shared" si="22"/>
        <v>1000</v>
      </c>
      <c r="E326" s="11">
        <f t="shared" si="23"/>
        <v>1500</v>
      </c>
      <c r="F326" s="11">
        <f t="shared" si="24"/>
        <v>250</v>
      </c>
      <c r="G326" s="11">
        <f t="shared" si="25"/>
        <v>-250</v>
      </c>
    </row>
    <row r="327" spans="1:7" x14ac:dyDescent="0.45">
      <c r="A327" s="2">
        <v>309</v>
      </c>
      <c r="B327" s="10">
        <v>0.93744612546199169</v>
      </c>
      <c r="C327" s="2">
        <f t="shared" si="21"/>
        <v>250</v>
      </c>
      <c r="D327" s="11">
        <f t="shared" si="22"/>
        <v>2000</v>
      </c>
      <c r="E327" s="11">
        <f t="shared" si="23"/>
        <v>1500</v>
      </c>
      <c r="F327" s="11">
        <f t="shared" si="24"/>
        <v>0</v>
      </c>
      <c r="G327" s="11">
        <f t="shared" si="25"/>
        <v>500</v>
      </c>
    </row>
    <row r="328" spans="1:7" x14ac:dyDescent="0.45">
      <c r="A328" s="2">
        <v>310</v>
      </c>
      <c r="B328" s="10">
        <v>0.86972516222034901</v>
      </c>
      <c r="C328" s="2">
        <f t="shared" si="21"/>
        <v>250</v>
      </c>
      <c r="D328" s="11">
        <f t="shared" si="22"/>
        <v>2000</v>
      </c>
      <c r="E328" s="11">
        <f t="shared" si="23"/>
        <v>1500</v>
      </c>
      <c r="F328" s="11">
        <f t="shared" si="24"/>
        <v>0</v>
      </c>
      <c r="G328" s="11">
        <f t="shared" si="25"/>
        <v>500</v>
      </c>
    </row>
    <row r="329" spans="1:7" x14ac:dyDescent="0.45">
      <c r="A329" s="2">
        <v>311</v>
      </c>
      <c r="B329" s="10">
        <v>0.78214516604765549</v>
      </c>
      <c r="C329" s="2">
        <f t="shared" si="21"/>
        <v>200</v>
      </c>
      <c r="D329" s="11">
        <f t="shared" si="22"/>
        <v>2000</v>
      </c>
      <c r="E329" s="11">
        <f t="shared" si="23"/>
        <v>1500</v>
      </c>
      <c r="F329" s="11">
        <f t="shared" si="24"/>
        <v>0</v>
      </c>
      <c r="G329" s="11">
        <f t="shared" si="25"/>
        <v>500</v>
      </c>
    </row>
    <row r="330" spans="1:7" x14ac:dyDescent="0.45">
      <c r="A330" s="2">
        <v>312</v>
      </c>
      <c r="B330" s="10">
        <v>0.65900275402460107</v>
      </c>
      <c r="C330" s="2">
        <f t="shared" si="21"/>
        <v>200</v>
      </c>
      <c r="D330" s="11">
        <f t="shared" si="22"/>
        <v>2000</v>
      </c>
      <c r="E330" s="11">
        <f t="shared" si="23"/>
        <v>1500</v>
      </c>
      <c r="F330" s="11">
        <f t="shared" si="24"/>
        <v>0</v>
      </c>
      <c r="G330" s="11">
        <f t="shared" si="25"/>
        <v>500</v>
      </c>
    </row>
    <row r="331" spans="1:7" x14ac:dyDescent="0.45">
      <c r="A331" s="2">
        <v>313</v>
      </c>
      <c r="B331" s="10">
        <v>0.27737427560708205</v>
      </c>
      <c r="C331" s="2">
        <f t="shared" si="21"/>
        <v>100</v>
      </c>
      <c r="D331" s="11">
        <f t="shared" si="22"/>
        <v>1000</v>
      </c>
      <c r="E331" s="11">
        <f t="shared" si="23"/>
        <v>1500</v>
      </c>
      <c r="F331" s="11">
        <f t="shared" si="24"/>
        <v>250</v>
      </c>
      <c r="G331" s="11">
        <f t="shared" si="25"/>
        <v>-250</v>
      </c>
    </row>
    <row r="332" spans="1:7" x14ac:dyDescent="0.45">
      <c r="A332" s="2">
        <v>314</v>
      </c>
      <c r="B332" s="10">
        <v>0.30408773715285986</v>
      </c>
      <c r="C332" s="2">
        <f t="shared" si="21"/>
        <v>150</v>
      </c>
      <c r="D332" s="11">
        <f t="shared" si="22"/>
        <v>1500</v>
      </c>
      <c r="E332" s="11">
        <f t="shared" si="23"/>
        <v>1500</v>
      </c>
      <c r="F332" s="11">
        <f t="shared" si="24"/>
        <v>125</v>
      </c>
      <c r="G332" s="11">
        <f t="shared" si="25"/>
        <v>125</v>
      </c>
    </row>
    <row r="333" spans="1:7" x14ac:dyDescent="0.45">
      <c r="A333" s="2">
        <v>315</v>
      </c>
      <c r="B333" s="10">
        <v>0.65699357823669002</v>
      </c>
      <c r="C333" s="2">
        <f t="shared" si="21"/>
        <v>200</v>
      </c>
      <c r="D333" s="11">
        <f t="shared" si="22"/>
        <v>2000</v>
      </c>
      <c r="E333" s="11">
        <f t="shared" si="23"/>
        <v>1500</v>
      </c>
      <c r="F333" s="11">
        <f t="shared" si="24"/>
        <v>0</v>
      </c>
      <c r="G333" s="11">
        <f t="shared" si="25"/>
        <v>500</v>
      </c>
    </row>
    <row r="334" spans="1:7" x14ac:dyDescent="0.45">
      <c r="A334" s="2">
        <v>316</v>
      </c>
      <c r="B334" s="10">
        <v>0.54525886253271993</v>
      </c>
      <c r="C334" s="2">
        <f t="shared" si="21"/>
        <v>200</v>
      </c>
      <c r="D334" s="11">
        <f t="shared" si="22"/>
        <v>2000</v>
      </c>
      <c r="E334" s="11">
        <f t="shared" si="23"/>
        <v>1500</v>
      </c>
      <c r="F334" s="11">
        <f t="shared" si="24"/>
        <v>0</v>
      </c>
      <c r="G334" s="11">
        <f t="shared" si="25"/>
        <v>500</v>
      </c>
    </row>
    <row r="335" spans="1:7" x14ac:dyDescent="0.45">
      <c r="A335" s="2">
        <v>317</v>
      </c>
      <c r="B335" s="10">
        <v>0.19861593384247689</v>
      </c>
      <c r="C335" s="2">
        <f t="shared" si="21"/>
        <v>100</v>
      </c>
      <c r="D335" s="11">
        <f t="shared" si="22"/>
        <v>1000</v>
      </c>
      <c r="E335" s="11">
        <f t="shared" si="23"/>
        <v>1500</v>
      </c>
      <c r="F335" s="11">
        <f t="shared" si="24"/>
        <v>250</v>
      </c>
      <c r="G335" s="11">
        <f t="shared" si="25"/>
        <v>-250</v>
      </c>
    </row>
    <row r="336" spans="1:7" x14ac:dyDescent="0.45">
      <c r="A336" s="2">
        <v>318</v>
      </c>
      <c r="B336" s="10">
        <v>0.81841326696552019</v>
      </c>
      <c r="C336" s="2">
        <f t="shared" si="21"/>
        <v>250</v>
      </c>
      <c r="D336" s="11">
        <f t="shared" si="22"/>
        <v>2000</v>
      </c>
      <c r="E336" s="11">
        <f t="shared" si="23"/>
        <v>1500</v>
      </c>
      <c r="F336" s="11">
        <f t="shared" si="24"/>
        <v>0</v>
      </c>
      <c r="G336" s="11">
        <f t="shared" si="25"/>
        <v>500</v>
      </c>
    </row>
    <row r="337" spans="1:7" x14ac:dyDescent="0.45">
      <c r="A337" s="2">
        <v>319</v>
      </c>
      <c r="B337" s="10">
        <v>0.848021868373805</v>
      </c>
      <c r="C337" s="2">
        <f t="shared" si="21"/>
        <v>250</v>
      </c>
      <c r="D337" s="11">
        <f t="shared" si="22"/>
        <v>2000</v>
      </c>
      <c r="E337" s="11">
        <f t="shared" si="23"/>
        <v>1500</v>
      </c>
      <c r="F337" s="11">
        <f t="shared" si="24"/>
        <v>0</v>
      </c>
      <c r="G337" s="11">
        <f t="shared" si="25"/>
        <v>500</v>
      </c>
    </row>
    <row r="338" spans="1:7" x14ac:dyDescent="0.45">
      <c r="A338" s="2">
        <v>320</v>
      </c>
      <c r="B338" s="10">
        <v>0.63409629913889454</v>
      </c>
      <c r="C338" s="2">
        <f t="shared" si="21"/>
        <v>200</v>
      </c>
      <c r="D338" s="11">
        <f t="shared" si="22"/>
        <v>2000</v>
      </c>
      <c r="E338" s="11">
        <f t="shared" si="23"/>
        <v>1500</v>
      </c>
      <c r="F338" s="11">
        <f t="shared" si="24"/>
        <v>0</v>
      </c>
      <c r="G338" s="11">
        <f t="shared" si="25"/>
        <v>500</v>
      </c>
    </row>
    <row r="339" spans="1:7" x14ac:dyDescent="0.45">
      <c r="A339" s="2">
        <v>321</v>
      </c>
      <c r="B339" s="10">
        <v>0.67108084308324667</v>
      </c>
      <c r="C339" s="2">
        <f t="shared" ref="C339:C402" si="26">VLOOKUP(B339,LookupTable,2)</f>
        <v>200</v>
      </c>
      <c r="D339" s="11">
        <f t="shared" ref="D339:D402" si="27">Unit_price*MIN(C339,Order_quantity)</f>
        <v>2000</v>
      </c>
      <c r="E339" s="11">
        <f t="shared" ref="E339:E402" si="28">Unit_cost*Order_quantity</f>
        <v>1500</v>
      </c>
      <c r="F339" s="11">
        <f t="shared" ref="F339:F402" si="29">Unit_refund*MAX(Order_quantity-C339,0)</f>
        <v>0</v>
      </c>
      <c r="G339" s="11">
        <f t="shared" ref="G339:G402" si="30">D339+F339-E339</f>
        <v>500</v>
      </c>
    </row>
    <row r="340" spans="1:7" x14ac:dyDescent="0.45">
      <c r="A340" s="2">
        <v>322</v>
      </c>
      <c r="B340" s="10">
        <v>0.89628692056554371</v>
      </c>
      <c r="C340" s="2">
        <f t="shared" si="26"/>
        <v>250</v>
      </c>
      <c r="D340" s="11">
        <f t="shared" si="27"/>
        <v>2000</v>
      </c>
      <c r="E340" s="11">
        <f t="shared" si="28"/>
        <v>1500</v>
      </c>
      <c r="F340" s="11">
        <f t="shared" si="29"/>
        <v>0</v>
      </c>
      <c r="G340" s="11">
        <f t="shared" si="30"/>
        <v>500</v>
      </c>
    </row>
    <row r="341" spans="1:7" x14ac:dyDescent="0.45">
      <c r="A341" s="2">
        <v>323</v>
      </c>
      <c r="B341" s="10">
        <v>0.64517387420477501</v>
      </c>
      <c r="C341" s="2">
        <f t="shared" si="26"/>
        <v>200</v>
      </c>
      <c r="D341" s="11">
        <f t="shared" si="27"/>
        <v>2000</v>
      </c>
      <c r="E341" s="11">
        <f t="shared" si="28"/>
        <v>1500</v>
      </c>
      <c r="F341" s="11">
        <f t="shared" si="29"/>
        <v>0</v>
      </c>
      <c r="G341" s="11">
        <f t="shared" si="30"/>
        <v>500</v>
      </c>
    </row>
    <row r="342" spans="1:7" x14ac:dyDescent="0.45">
      <c r="A342" s="2">
        <v>324</v>
      </c>
      <c r="B342" s="10">
        <v>0.46394556509538099</v>
      </c>
      <c r="C342" s="2">
        <f t="shared" si="26"/>
        <v>150</v>
      </c>
      <c r="D342" s="11">
        <f t="shared" si="27"/>
        <v>1500</v>
      </c>
      <c r="E342" s="11">
        <f t="shared" si="28"/>
        <v>1500</v>
      </c>
      <c r="F342" s="11">
        <f t="shared" si="29"/>
        <v>125</v>
      </c>
      <c r="G342" s="11">
        <f t="shared" si="30"/>
        <v>125</v>
      </c>
    </row>
    <row r="343" spans="1:7" x14ac:dyDescent="0.45">
      <c r="A343" s="2">
        <v>325</v>
      </c>
      <c r="B343" s="10">
        <v>0.62072180173665448</v>
      </c>
      <c r="C343" s="2">
        <f t="shared" si="26"/>
        <v>200</v>
      </c>
      <c r="D343" s="11">
        <f t="shared" si="27"/>
        <v>2000</v>
      </c>
      <c r="E343" s="11">
        <f t="shared" si="28"/>
        <v>1500</v>
      </c>
      <c r="F343" s="11">
        <f t="shared" si="29"/>
        <v>0</v>
      </c>
      <c r="G343" s="11">
        <f t="shared" si="30"/>
        <v>500</v>
      </c>
    </row>
    <row r="344" spans="1:7" x14ac:dyDescent="0.45">
      <c r="A344" s="2">
        <v>326</v>
      </c>
      <c r="B344" s="10">
        <v>0.32014185568361953</v>
      </c>
      <c r="C344" s="2">
        <f t="shared" si="26"/>
        <v>150</v>
      </c>
      <c r="D344" s="11">
        <f t="shared" si="27"/>
        <v>1500</v>
      </c>
      <c r="E344" s="11">
        <f t="shared" si="28"/>
        <v>1500</v>
      </c>
      <c r="F344" s="11">
        <f t="shared" si="29"/>
        <v>125</v>
      </c>
      <c r="G344" s="11">
        <f t="shared" si="30"/>
        <v>125</v>
      </c>
    </row>
    <row r="345" spans="1:7" x14ac:dyDescent="0.45">
      <c r="A345" s="2">
        <v>327</v>
      </c>
      <c r="B345" s="10">
        <v>0.32449166882735558</v>
      </c>
      <c r="C345" s="2">
        <f t="shared" si="26"/>
        <v>150</v>
      </c>
      <c r="D345" s="11">
        <f t="shared" si="27"/>
        <v>1500</v>
      </c>
      <c r="E345" s="11">
        <f t="shared" si="28"/>
        <v>1500</v>
      </c>
      <c r="F345" s="11">
        <f t="shared" si="29"/>
        <v>125</v>
      </c>
      <c r="G345" s="11">
        <f t="shared" si="30"/>
        <v>125</v>
      </c>
    </row>
    <row r="346" spans="1:7" x14ac:dyDescent="0.45">
      <c r="A346" s="2">
        <v>328</v>
      </c>
      <c r="B346" s="10">
        <v>4.4006553459188691E-2</v>
      </c>
      <c r="C346" s="2">
        <f t="shared" si="26"/>
        <v>100</v>
      </c>
      <c r="D346" s="11">
        <f t="shared" si="27"/>
        <v>1000</v>
      </c>
      <c r="E346" s="11">
        <f t="shared" si="28"/>
        <v>1500</v>
      </c>
      <c r="F346" s="11">
        <f t="shared" si="29"/>
        <v>250</v>
      </c>
      <c r="G346" s="11">
        <f t="shared" si="30"/>
        <v>-250</v>
      </c>
    </row>
    <row r="347" spans="1:7" x14ac:dyDescent="0.45">
      <c r="A347" s="2">
        <v>329</v>
      </c>
      <c r="B347" s="10">
        <v>0.39968852269213312</v>
      </c>
      <c r="C347" s="2">
        <f t="shared" si="26"/>
        <v>150</v>
      </c>
      <c r="D347" s="11">
        <f t="shared" si="27"/>
        <v>1500</v>
      </c>
      <c r="E347" s="11">
        <f t="shared" si="28"/>
        <v>1500</v>
      </c>
      <c r="F347" s="11">
        <f t="shared" si="29"/>
        <v>125</v>
      </c>
      <c r="G347" s="11">
        <f t="shared" si="30"/>
        <v>125</v>
      </c>
    </row>
    <row r="348" spans="1:7" x14ac:dyDescent="0.45">
      <c r="A348" s="2">
        <v>330</v>
      </c>
      <c r="B348" s="10">
        <v>0.55230835943936296</v>
      </c>
      <c r="C348" s="2">
        <f t="shared" si="26"/>
        <v>200</v>
      </c>
      <c r="D348" s="11">
        <f t="shared" si="27"/>
        <v>2000</v>
      </c>
      <c r="E348" s="11">
        <f t="shared" si="28"/>
        <v>1500</v>
      </c>
      <c r="F348" s="11">
        <f t="shared" si="29"/>
        <v>0</v>
      </c>
      <c r="G348" s="11">
        <f t="shared" si="30"/>
        <v>500</v>
      </c>
    </row>
    <row r="349" spans="1:7" x14ac:dyDescent="0.45">
      <c r="A349" s="2">
        <v>331</v>
      </c>
      <c r="B349" s="10">
        <v>0.43172505398364347</v>
      </c>
      <c r="C349" s="2">
        <f t="shared" si="26"/>
        <v>150</v>
      </c>
      <c r="D349" s="11">
        <f t="shared" si="27"/>
        <v>1500</v>
      </c>
      <c r="E349" s="11">
        <f t="shared" si="28"/>
        <v>1500</v>
      </c>
      <c r="F349" s="11">
        <f t="shared" si="29"/>
        <v>125</v>
      </c>
      <c r="G349" s="11">
        <f t="shared" si="30"/>
        <v>125</v>
      </c>
    </row>
    <row r="350" spans="1:7" x14ac:dyDescent="0.45">
      <c r="A350" s="2">
        <v>332</v>
      </c>
      <c r="B350" s="10">
        <v>0.18308217336251609</v>
      </c>
      <c r="C350" s="2">
        <f t="shared" si="26"/>
        <v>100</v>
      </c>
      <c r="D350" s="11">
        <f t="shared" si="27"/>
        <v>1000</v>
      </c>
      <c r="E350" s="11">
        <f t="shared" si="28"/>
        <v>1500</v>
      </c>
      <c r="F350" s="11">
        <f t="shared" si="29"/>
        <v>250</v>
      </c>
      <c r="G350" s="11">
        <f t="shared" si="30"/>
        <v>-250</v>
      </c>
    </row>
    <row r="351" spans="1:7" x14ac:dyDescent="0.45">
      <c r="A351" s="2">
        <v>333</v>
      </c>
      <c r="B351" s="10">
        <v>0.26135159327049462</v>
      </c>
      <c r="C351" s="2">
        <f t="shared" si="26"/>
        <v>100</v>
      </c>
      <c r="D351" s="11">
        <f t="shared" si="27"/>
        <v>1000</v>
      </c>
      <c r="E351" s="11">
        <f t="shared" si="28"/>
        <v>1500</v>
      </c>
      <c r="F351" s="11">
        <f t="shared" si="29"/>
        <v>250</v>
      </c>
      <c r="G351" s="11">
        <f t="shared" si="30"/>
        <v>-250</v>
      </c>
    </row>
    <row r="352" spans="1:7" x14ac:dyDescent="0.45">
      <c r="A352" s="2">
        <v>334</v>
      </c>
      <c r="B352" s="10">
        <v>0.94532450952766167</v>
      </c>
      <c r="C352" s="2">
        <f t="shared" si="26"/>
        <v>250</v>
      </c>
      <c r="D352" s="11">
        <f t="shared" si="27"/>
        <v>2000</v>
      </c>
      <c r="E352" s="11">
        <f t="shared" si="28"/>
        <v>1500</v>
      </c>
      <c r="F352" s="11">
        <f t="shared" si="29"/>
        <v>0</v>
      </c>
      <c r="G352" s="11">
        <f t="shared" si="30"/>
        <v>500</v>
      </c>
    </row>
    <row r="353" spans="1:7" x14ac:dyDescent="0.45">
      <c r="A353" s="2">
        <v>335</v>
      </c>
      <c r="B353" s="10">
        <v>0.24333507116527731</v>
      </c>
      <c r="C353" s="2">
        <f t="shared" si="26"/>
        <v>100</v>
      </c>
      <c r="D353" s="11">
        <f t="shared" si="27"/>
        <v>1000</v>
      </c>
      <c r="E353" s="11">
        <f t="shared" si="28"/>
        <v>1500</v>
      </c>
      <c r="F353" s="11">
        <f t="shared" si="29"/>
        <v>250</v>
      </c>
      <c r="G353" s="11">
        <f t="shared" si="30"/>
        <v>-250</v>
      </c>
    </row>
    <row r="354" spans="1:7" x14ac:dyDescent="0.45">
      <c r="A354" s="2">
        <v>336</v>
      </c>
      <c r="B354" s="10">
        <v>5.0609141884196962E-3</v>
      </c>
      <c r="C354" s="2">
        <f t="shared" si="26"/>
        <v>100</v>
      </c>
      <c r="D354" s="11">
        <f t="shared" si="27"/>
        <v>1000</v>
      </c>
      <c r="E354" s="11">
        <f t="shared" si="28"/>
        <v>1500</v>
      </c>
      <c r="F354" s="11">
        <f t="shared" si="29"/>
        <v>250</v>
      </c>
      <c r="G354" s="11">
        <f t="shared" si="30"/>
        <v>-250</v>
      </c>
    </row>
    <row r="355" spans="1:7" x14ac:dyDescent="0.45">
      <c r="A355" s="2">
        <v>337</v>
      </c>
      <c r="B355" s="10">
        <v>0.91456524446983645</v>
      </c>
      <c r="C355" s="2">
        <f t="shared" si="26"/>
        <v>250</v>
      </c>
      <c r="D355" s="11">
        <f t="shared" si="27"/>
        <v>2000</v>
      </c>
      <c r="E355" s="11">
        <f t="shared" si="28"/>
        <v>1500</v>
      </c>
      <c r="F355" s="11">
        <f t="shared" si="29"/>
        <v>0</v>
      </c>
      <c r="G355" s="11">
        <f t="shared" si="30"/>
        <v>500</v>
      </c>
    </row>
    <row r="356" spans="1:7" x14ac:dyDescent="0.45">
      <c r="A356" s="2">
        <v>338</v>
      </c>
      <c r="B356" s="10">
        <v>0.15659293826374476</v>
      </c>
      <c r="C356" s="2">
        <f t="shared" si="26"/>
        <v>100</v>
      </c>
      <c r="D356" s="11">
        <f t="shared" si="27"/>
        <v>1000</v>
      </c>
      <c r="E356" s="11">
        <f t="shared" si="28"/>
        <v>1500</v>
      </c>
      <c r="F356" s="11">
        <f t="shared" si="29"/>
        <v>250</v>
      </c>
      <c r="G356" s="11">
        <f t="shared" si="30"/>
        <v>-250</v>
      </c>
    </row>
    <row r="357" spans="1:7" x14ac:dyDescent="0.45">
      <c r="A357" s="2">
        <v>339</v>
      </c>
      <c r="B357" s="10">
        <v>0.1105736882373185</v>
      </c>
      <c r="C357" s="2">
        <f t="shared" si="26"/>
        <v>100</v>
      </c>
      <c r="D357" s="11">
        <f t="shared" si="27"/>
        <v>1000</v>
      </c>
      <c r="E357" s="11">
        <f t="shared" si="28"/>
        <v>1500</v>
      </c>
      <c r="F357" s="11">
        <f t="shared" si="29"/>
        <v>250</v>
      </c>
      <c r="G357" s="11">
        <f t="shared" si="30"/>
        <v>-250</v>
      </c>
    </row>
    <row r="358" spans="1:7" x14ac:dyDescent="0.45">
      <c r="A358" s="2">
        <v>340</v>
      </c>
      <c r="B358" s="10">
        <v>0.1555191787050032</v>
      </c>
      <c r="C358" s="2">
        <f t="shared" si="26"/>
        <v>100</v>
      </c>
      <c r="D358" s="11">
        <f t="shared" si="27"/>
        <v>1000</v>
      </c>
      <c r="E358" s="11">
        <f t="shared" si="28"/>
        <v>1500</v>
      </c>
      <c r="F358" s="11">
        <f t="shared" si="29"/>
        <v>250</v>
      </c>
      <c r="G358" s="11">
        <f t="shared" si="30"/>
        <v>-250</v>
      </c>
    </row>
    <row r="359" spans="1:7" x14ac:dyDescent="0.45">
      <c r="A359" s="2">
        <v>341</v>
      </c>
      <c r="B359" s="10">
        <v>0.565181061836453</v>
      </c>
      <c r="C359" s="2">
        <f t="shared" si="26"/>
        <v>200</v>
      </c>
      <c r="D359" s="11">
        <f t="shared" si="27"/>
        <v>2000</v>
      </c>
      <c r="E359" s="11">
        <f t="shared" si="28"/>
        <v>1500</v>
      </c>
      <c r="F359" s="11">
        <f t="shared" si="29"/>
        <v>0</v>
      </c>
      <c r="G359" s="11">
        <f t="shared" si="30"/>
        <v>500</v>
      </c>
    </row>
    <row r="360" spans="1:7" x14ac:dyDescent="0.45">
      <c r="A360" s="2">
        <v>342</v>
      </c>
      <c r="B360" s="10">
        <v>0.85453529580493814</v>
      </c>
      <c r="C360" s="2">
        <f t="shared" si="26"/>
        <v>250</v>
      </c>
      <c r="D360" s="11">
        <f t="shared" si="27"/>
        <v>2000</v>
      </c>
      <c r="E360" s="11">
        <f t="shared" si="28"/>
        <v>1500</v>
      </c>
      <c r="F360" s="11">
        <f t="shared" si="29"/>
        <v>0</v>
      </c>
      <c r="G360" s="11">
        <f t="shared" si="30"/>
        <v>500</v>
      </c>
    </row>
    <row r="361" spans="1:7" x14ac:dyDescent="0.45">
      <c r="A361" s="2">
        <v>343</v>
      </c>
      <c r="B361" s="10">
        <v>0.60246710029751416</v>
      </c>
      <c r="C361" s="2">
        <f t="shared" si="26"/>
        <v>200</v>
      </c>
      <c r="D361" s="11">
        <f t="shared" si="27"/>
        <v>2000</v>
      </c>
      <c r="E361" s="11">
        <f t="shared" si="28"/>
        <v>1500</v>
      </c>
      <c r="F361" s="11">
        <f t="shared" si="29"/>
        <v>0</v>
      </c>
      <c r="G361" s="11">
        <f t="shared" si="30"/>
        <v>500</v>
      </c>
    </row>
    <row r="362" spans="1:7" x14ac:dyDescent="0.45">
      <c r="A362" s="2">
        <v>344</v>
      </c>
      <c r="B362" s="10">
        <v>4.071902188654164E-2</v>
      </c>
      <c r="C362" s="2">
        <f t="shared" si="26"/>
        <v>100</v>
      </c>
      <c r="D362" s="11">
        <f t="shared" si="27"/>
        <v>1000</v>
      </c>
      <c r="E362" s="11">
        <f t="shared" si="28"/>
        <v>1500</v>
      </c>
      <c r="F362" s="11">
        <f t="shared" si="29"/>
        <v>250</v>
      </c>
      <c r="G362" s="11">
        <f t="shared" si="30"/>
        <v>-250</v>
      </c>
    </row>
    <row r="363" spans="1:7" x14ac:dyDescent="0.45">
      <c r="A363" s="2">
        <v>345</v>
      </c>
      <c r="B363" s="10">
        <v>0.11284094772544434</v>
      </c>
      <c r="C363" s="2">
        <f t="shared" si="26"/>
        <v>100</v>
      </c>
      <c r="D363" s="11">
        <f t="shared" si="27"/>
        <v>1000</v>
      </c>
      <c r="E363" s="11">
        <f t="shared" si="28"/>
        <v>1500</v>
      </c>
      <c r="F363" s="11">
        <f t="shared" si="29"/>
        <v>250</v>
      </c>
      <c r="G363" s="11">
        <f t="shared" si="30"/>
        <v>-250</v>
      </c>
    </row>
    <row r="364" spans="1:7" x14ac:dyDescent="0.45">
      <c r="A364" s="2">
        <v>346</v>
      </c>
      <c r="B364" s="10">
        <v>0.42227461158886803</v>
      </c>
      <c r="C364" s="2">
        <f t="shared" si="26"/>
        <v>150</v>
      </c>
      <c r="D364" s="11">
        <f t="shared" si="27"/>
        <v>1500</v>
      </c>
      <c r="E364" s="11">
        <f t="shared" si="28"/>
        <v>1500</v>
      </c>
      <c r="F364" s="11">
        <f t="shared" si="29"/>
        <v>125</v>
      </c>
      <c r="G364" s="11">
        <f t="shared" si="30"/>
        <v>125</v>
      </c>
    </row>
    <row r="365" spans="1:7" x14ac:dyDescent="0.45">
      <c r="A365" s="2">
        <v>347</v>
      </c>
      <c r="B365" s="10">
        <v>0.37028741427294065</v>
      </c>
      <c r="C365" s="2">
        <f t="shared" si="26"/>
        <v>150</v>
      </c>
      <c r="D365" s="11">
        <f t="shared" si="27"/>
        <v>1500</v>
      </c>
      <c r="E365" s="11">
        <f t="shared" si="28"/>
        <v>1500</v>
      </c>
      <c r="F365" s="11">
        <f t="shared" si="29"/>
        <v>125</v>
      </c>
      <c r="G365" s="11">
        <f t="shared" si="30"/>
        <v>125</v>
      </c>
    </row>
    <row r="366" spans="1:7" x14ac:dyDescent="0.45">
      <c r="A366" s="2">
        <v>348</v>
      </c>
      <c r="B366" s="10">
        <v>0.80402257455013815</v>
      </c>
      <c r="C366" s="2">
        <f t="shared" si="26"/>
        <v>250</v>
      </c>
      <c r="D366" s="11">
        <f t="shared" si="27"/>
        <v>2000</v>
      </c>
      <c r="E366" s="11">
        <f t="shared" si="28"/>
        <v>1500</v>
      </c>
      <c r="F366" s="11">
        <f t="shared" si="29"/>
        <v>0</v>
      </c>
      <c r="G366" s="11">
        <f t="shared" si="30"/>
        <v>500</v>
      </c>
    </row>
    <row r="367" spans="1:7" x14ac:dyDescent="0.45">
      <c r="A367" s="2">
        <v>349</v>
      </c>
      <c r="B367" s="10">
        <v>0.51703165690674258</v>
      </c>
      <c r="C367" s="2">
        <f t="shared" si="26"/>
        <v>200</v>
      </c>
      <c r="D367" s="11">
        <f t="shared" si="27"/>
        <v>2000</v>
      </c>
      <c r="E367" s="11">
        <f t="shared" si="28"/>
        <v>1500</v>
      </c>
      <c r="F367" s="11">
        <f t="shared" si="29"/>
        <v>0</v>
      </c>
      <c r="G367" s="11">
        <f t="shared" si="30"/>
        <v>500</v>
      </c>
    </row>
    <row r="368" spans="1:7" x14ac:dyDescent="0.45">
      <c r="A368" s="2">
        <v>350</v>
      </c>
      <c r="B368" s="10">
        <v>0.97922948111883912</v>
      </c>
      <c r="C368" s="2">
        <f t="shared" si="26"/>
        <v>300</v>
      </c>
      <c r="D368" s="11">
        <f t="shared" si="27"/>
        <v>2000</v>
      </c>
      <c r="E368" s="11">
        <f t="shared" si="28"/>
        <v>1500</v>
      </c>
      <c r="F368" s="11">
        <f t="shared" si="29"/>
        <v>0</v>
      </c>
      <c r="G368" s="11">
        <f t="shared" si="30"/>
        <v>500</v>
      </c>
    </row>
    <row r="369" spans="1:7" x14ac:dyDescent="0.45">
      <c r="A369" s="2">
        <v>351</v>
      </c>
      <c r="B369" s="10">
        <v>0.22406106811897697</v>
      </c>
      <c r="C369" s="2">
        <f t="shared" si="26"/>
        <v>100</v>
      </c>
      <c r="D369" s="11">
        <f t="shared" si="27"/>
        <v>1000</v>
      </c>
      <c r="E369" s="11">
        <f t="shared" si="28"/>
        <v>1500</v>
      </c>
      <c r="F369" s="11">
        <f t="shared" si="29"/>
        <v>250</v>
      </c>
      <c r="G369" s="11">
        <f t="shared" si="30"/>
        <v>-250</v>
      </c>
    </row>
    <row r="370" spans="1:7" x14ac:dyDescent="0.45">
      <c r="A370" s="2">
        <v>352</v>
      </c>
      <c r="B370" s="10">
        <v>0.71507699647281542</v>
      </c>
      <c r="C370" s="2">
        <f t="shared" si="26"/>
        <v>200</v>
      </c>
      <c r="D370" s="11">
        <f t="shared" si="27"/>
        <v>2000</v>
      </c>
      <c r="E370" s="11">
        <f t="shared" si="28"/>
        <v>1500</v>
      </c>
      <c r="F370" s="11">
        <f t="shared" si="29"/>
        <v>0</v>
      </c>
      <c r="G370" s="11">
        <f t="shared" si="30"/>
        <v>500</v>
      </c>
    </row>
    <row r="371" spans="1:7" x14ac:dyDescent="0.45">
      <c r="A371" s="2">
        <v>353</v>
      </c>
      <c r="B371" s="10">
        <v>0.98250935952022189</v>
      </c>
      <c r="C371" s="2">
        <f t="shared" si="26"/>
        <v>300</v>
      </c>
      <c r="D371" s="11">
        <f t="shared" si="27"/>
        <v>2000</v>
      </c>
      <c r="E371" s="11">
        <f t="shared" si="28"/>
        <v>1500</v>
      </c>
      <c r="F371" s="11">
        <f t="shared" si="29"/>
        <v>0</v>
      </c>
      <c r="G371" s="11">
        <f t="shared" si="30"/>
        <v>500</v>
      </c>
    </row>
    <row r="372" spans="1:7" x14ac:dyDescent="0.45">
      <c r="A372" s="2">
        <v>354</v>
      </c>
      <c r="B372" s="10">
        <v>0.43574684809920239</v>
      </c>
      <c r="C372" s="2">
        <f t="shared" si="26"/>
        <v>150</v>
      </c>
      <c r="D372" s="11">
        <f t="shared" si="27"/>
        <v>1500</v>
      </c>
      <c r="E372" s="11">
        <f t="shared" si="28"/>
        <v>1500</v>
      </c>
      <c r="F372" s="11">
        <f t="shared" si="29"/>
        <v>125</v>
      </c>
      <c r="G372" s="11">
        <f t="shared" si="30"/>
        <v>125</v>
      </c>
    </row>
    <row r="373" spans="1:7" x14ac:dyDescent="0.45">
      <c r="A373" s="2">
        <v>355</v>
      </c>
      <c r="B373" s="10">
        <v>0.68112218226665711</v>
      </c>
      <c r="C373" s="2">
        <f t="shared" si="26"/>
        <v>200</v>
      </c>
      <c r="D373" s="11">
        <f t="shared" si="27"/>
        <v>2000</v>
      </c>
      <c r="E373" s="11">
        <f t="shared" si="28"/>
        <v>1500</v>
      </c>
      <c r="F373" s="11">
        <f t="shared" si="29"/>
        <v>0</v>
      </c>
      <c r="G373" s="11">
        <f t="shared" si="30"/>
        <v>500</v>
      </c>
    </row>
    <row r="374" spans="1:7" x14ac:dyDescent="0.45">
      <c r="A374" s="2">
        <v>356</v>
      </c>
      <c r="B374" s="10">
        <v>0.51227904083943532</v>
      </c>
      <c r="C374" s="2">
        <f t="shared" si="26"/>
        <v>200</v>
      </c>
      <c r="D374" s="11">
        <f t="shared" si="27"/>
        <v>2000</v>
      </c>
      <c r="E374" s="11">
        <f t="shared" si="28"/>
        <v>1500</v>
      </c>
      <c r="F374" s="11">
        <f t="shared" si="29"/>
        <v>0</v>
      </c>
      <c r="G374" s="11">
        <f t="shared" si="30"/>
        <v>500</v>
      </c>
    </row>
    <row r="375" spans="1:7" x14ac:dyDescent="0.45">
      <c r="A375" s="2">
        <v>357</v>
      </c>
      <c r="B375" s="10">
        <v>0.3037870840942567</v>
      </c>
      <c r="C375" s="2">
        <f t="shared" si="26"/>
        <v>150</v>
      </c>
      <c r="D375" s="11">
        <f t="shared" si="27"/>
        <v>1500</v>
      </c>
      <c r="E375" s="11">
        <f t="shared" si="28"/>
        <v>1500</v>
      </c>
      <c r="F375" s="11">
        <f t="shared" si="29"/>
        <v>125</v>
      </c>
      <c r="G375" s="11">
        <f t="shared" si="30"/>
        <v>125</v>
      </c>
    </row>
    <row r="376" spans="1:7" x14ac:dyDescent="0.45">
      <c r="A376" s="2">
        <v>358</v>
      </c>
      <c r="B376" s="10">
        <v>0.70427988969503663</v>
      </c>
      <c r="C376" s="2">
        <f t="shared" si="26"/>
        <v>200</v>
      </c>
      <c r="D376" s="11">
        <f t="shared" si="27"/>
        <v>2000</v>
      </c>
      <c r="E376" s="11">
        <f t="shared" si="28"/>
        <v>1500</v>
      </c>
      <c r="F376" s="11">
        <f t="shared" si="29"/>
        <v>0</v>
      </c>
      <c r="G376" s="11">
        <f t="shared" si="30"/>
        <v>500</v>
      </c>
    </row>
    <row r="377" spans="1:7" x14ac:dyDescent="0.45">
      <c r="A377" s="2">
        <v>359</v>
      </c>
      <c r="B377" s="10">
        <v>0.9441236949547589</v>
      </c>
      <c r="C377" s="2">
        <f t="shared" si="26"/>
        <v>250</v>
      </c>
      <c r="D377" s="11">
        <f t="shared" si="27"/>
        <v>2000</v>
      </c>
      <c r="E377" s="11">
        <f t="shared" si="28"/>
        <v>1500</v>
      </c>
      <c r="F377" s="11">
        <f t="shared" si="29"/>
        <v>0</v>
      </c>
      <c r="G377" s="11">
        <f t="shared" si="30"/>
        <v>500</v>
      </c>
    </row>
    <row r="378" spans="1:7" x14ac:dyDescent="0.45">
      <c r="A378" s="2">
        <v>360</v>
      </c>
      <c r="B378" s="10">
        <v>0.45013515068712096</v>
      </c>
      <c r="C378" s="2">
        <f t="shared" si="26"/>
        <v>150</v>
      </c>
      <c r="D378" s="11">
        <f t="shared" si="27"/>
        <v>1500</v>
      </c>
      <c r="E378" s="11">
        <f t="shared" si="28"/>
        <v>1500</v>
      </c>
      <c r="F378" s="11">
        <f t="shared" si="29"/>
        <v>125</v>
      </c>
      <c r="G378" s="11">
        <f t="shared" si="30"/>
        <v>125</v>
      </c>
    </row>
    <row r="379" spans="1:7" x14ac:dyDescent="0.45">
      <c r="A379" s="2">
        <v>361</v>
      </c>
      <c r="B379" s="10">
        <v>0.98864189821490012</v>
      </c>
      <c r="C379" s="2">
        <f t="shared" si="26"/>
        <v>300</v>
      </c>
      <c r="D379" s="11">
        <f t="shared" si="27"/>
        <v>2000</v>
      </c>
      <c r="E379" s="11">
        <f t="shared" si="28"/>
        <v>1500</v>
      </c>
      <c r="F379" s="11">
        <f t="shared" si="29"/>
        <v>0</v>
      </c>
      <c r="G379" s="11">
        <f t="shared" si="30"/>
        <v>500</v>
      </c>
    </row>
    <row r="380" spans="1:7" x14ac:dyDescent="0.45">
      <c r="A380" s="2">
        <v>362</v>
      </c>
      <c r="B380" s="10">
        <v>0.66340936853404564</v>
      </c>
      <c r="C380" s="2">
        <f t="shared" si="26"/>
        <v>200</v>
      </c>
      <c r="D380" s="11">
        <f t="shared" si="27"/>
        <v>2000</v>
      </c>
      <c r="E380" s="11">
        <f t="shared" si="28"/>
        <v>1500</v>
      </c>
      <c r="F380" s="11">
        <f t="shared" si="29"/>
        <v>0</v>
      </c>
      <c r="G380" s="11">
        <f t="shared" si="30"/>
        <v>500</v>
      </c>
    </row>
    <row r="381" spans="1:7" x14ac:dyDescent="0.45">
      <c r="A381" s="2">
        <v>363</v>
      </c>
      <c r="B381" s="10">
        <v>0.55473537286223351</v>
      </c>
      <c r="C381" s="2">
        <f t="shared" si="26"/>
        <v>200</v>
      </c>
      <c r="D381" s="11">
        <f t="shared" si="27"/>
        <v>2000</v>
      </c>
      <c r="E381" s="11">
        <f t="shared" si="28"/>
        <v>1500</v>
      </c>
      <c r="F381" s="11">
        <f t="shared" si="29"/>
        <v>0</v>
      </c>
      <c r="G381" s="11">
        <f t="shared" si="30"/>
        <v>500</v>
      </c>
    </row>
    <row r="382" spans="1:7" x14ac:dyDescent="0.45">
      <c r="A382" s="2">
        <v>364</v>
      </c>
      <c r="B382" s="10">
        <v>0.26742387999531303</v>
      </c>
      <c r="C382" s="2">
        <f t="shared" si="26"/>
        <v>100</v>
      </c>
      <c r="D382" s="11">
        <f t="shared" si="27"/>
        <v>1000</v>
      </c>
      <c r="E382" s="11">
        <f t="shared" si="28"/>
        <v>1500</v>
      </c>
      <c r="F382" s="11">
        <f t="shared" si="29"/>
        <v>250</v>
      </c>
      <c r="G382" s="11">
        <f t="shared" si="30"/>
        <v>-250</v>
      </c>
    </row>
    <row r="383" spans="1:7" x14ac:dyDescent="0.45">
      <c r="A383" s="2">
        <v>365</v>
      </c>
      <c r="B383" s="10">
        <v>0.5812524339692644</v>
      </c>
      <c r="C383" s="2">
        <f t="shared" si="26"/>
        <v>200</v>
      </c>
      <c r="D383" s="11">
        <f t="shared" si="27"/>
        <v>2000</v>
      </c>
      <c r="E383" s="11">
        <f t="shared" si="28"/>
        <v>1500</v>
      </c>
      <c r="F383" s="11">
        <f t="shared" si="29"/>
        <v>0</v>
      </c>
      <c r="G383" s="11">
        <f t="shared" si="30"/>
        <v>500</v>
      </c>
    </row>
    <row r="384" spans="1:7" x14ac:dyDescent="0.45">
      <c r="A384" s="2">
        <v>366</v>
      </c>
      <c r="B384" s="10">
        <v>0.6914810121457089</v>
      </c>
      <c r="C384" s="2">
        <f t="shared" si="26"/>
        <v>200</v>
      </c>
      <c r="D384" s="11">
        <f t="shared" si="27"/>
        <v>2000</v>
      </c>
      <c r="E384" s="11">
        <f t="shared" si="28"/>
        <v>1500</v>
      </c>
      <c r="F384" s="11">
        <f t="shared" si="29"/>
        <v>0</v>
      </c>
      <c r="G384" s="11">
        <f t="shared" si="30"/>
        <v>500</v>
      </c>
    </row>
    <row r="385" spans="1:7" x14ac:dyDescent="0.45">
      <c r="A385" s="2">
        <v>367</v>
      </c>
      <c r="B385" s="10">
        <v>0.24634728300706144</v>
      </c>
      <c r="C385" s="2">
        <f t="shared" si="26"/>
        <v>100</v>
      </c>
      <c r="D385" s="11">
        <f t="shared" si="27"/>
        <v>1000</v>
      </c>
      <c r="E385" s="11">
        <f t="shared" si="28"/>
        <v>1500</v>
      </c>
      <c r="F385" s="11">
        <f t="shared" si="29"/>
        <v>250</v>
      </c>
      <c r="G385" s="11">
        <f t="shared" si="30"/>
        <v>-250</v>
      </c>
    </row>
    <row r="386" spans="1:7" x14ac:dyDescent="0.45">
      <c r="A386" s="2">
        <v>368</v>
      </c>
      <c r="B386" s="10">
        <v>0.58799341235035318</v>
      </c>
      <c r="C386" s="2">
        <f t="shared" si="26"/>
        <v>200</v>
      </c>
      <c r="D386" s="11">
        <f t="shared" si="27"/>
        <v>2000</v>
      </c>
      <c r="E386" s="11">
        <f t="shared" si="28"/>
        <v>1500</v>
      </c>
      <c r="F386" s="11">
        <f t="shared" si="29"/>
        <v>0</v>
      </c>
      <c r="G386" s="11">
        <f t="shared" si="30"/>
        <v>500</v>
      </c>
    </row>
    <row r="387" spans="1:7" x14ac:dyDescent="0.45">
      <c r="A387" s="2">
        <v>369</v>
      </c>
      <c r="B387" s="10">
        <v>0.89462969281861948</v>
      </c>
      <c r="C387" s="2">
        <f t="shared" si="26"/>
        <v>250</v>
      </c>
      <c r="D387" s="11">
        <f t="shared" si="27"/>
        <v>2000</v>
      </c>
      <c r="E387" s="11">
        <f t="shared" si="28"/>
        <v>1500</v>
      </c>
      <c r="F387" s="11">
        <f t="shared" si="29"/>
        <v>0</v>
      </c>
      <c r="G387" s="11">
        <f t="shared" si="30"/>
        <v>500</v>
      </c>
    </row>
    <row r="388" spans="1:7" x14ac:dyDescent="0.45">
      <c r="A388" s="2">
        <v>370</v>
      </c>
      <c r="B388" s="10">
        <v>0.36954017166193154</v>
      </c>
      <c r="C388" s="2">
        <f t="shared" si="26"/>
        <v>150</v>
      </c>
      <c r="D388" s="11">
        <f t="shared" si="27"/>
        <v>1500</v>
      </c>
      <c r="E388" s="11">
        <f t="shared" si="28"/>
        <v>1500</v>
      </c>
      <c r="F388" s="11">
        <f t="shared" si="29"/>
        <v>125</v>
      </c>
      <c r="G388" s="11">
        <f t="shared" si="30"/>
        <v>125</v>
      </c>
    </row>
    <row r="389" spans="1:7" x14ac:dyDescent="0.45">
      <c r="A389" s="2">
        <v>371</v>
      </c>
      <c r="B389" s="10">
        <v>0.46535289182963457</v>
      </c>
      <c r="C389" s="2">
        <f t="shared" si="26"/>
        <v>150</v>
      </c>
      <c r="D389" s="11">
        <f t="shared" si="27"/>
        <v>1500</v>
      </c>
      <c r="E389" s="11">
        <f t="shared" si="28"/>
        <v>1500</v>
      </c>
      <c r="F389" s="11">
        <f t="shared" si="29"/>
        <v>125</v>
      </c>
      <c r="G389" s="11">
        <f t="shared" si="30"/>
        <v>125</v>
      </c>
    </row>
    <row r="390" spans="1:7" x14ac:dyDescent="0.45">
      <c r="A390" s="2">
        <v>372</v>
      </c>
      <c r="B390" s="10">
        <v>0.4420776588411508</v>
      </c>
      <c r="C390" s="2">
        <f t="shared" si="26"/>
        <v>150</v>
      </c>
      <c r="D390" s="11">
        <f t="shared" si="27"/>
        <v>1500</v>
      </c>
      <c r="E390" s="11">
        <f t="shared" si="28"/>
        <v>1500</v>
      </c>
      <c r="F390" s="11">
        <f t="shared" si="29"/>
        <v>125</v>
      </c>
      <c r="G390" s="11">
        <f t="shared" si="30"/>
        <v>125</v>
      </c>
    </row>
    <row r="391" spans="1:7" x14ac:dyDescent="0.45">
      <c r="A391" s="2">
        <v>373</v>
      </c>
      <c r="B391" s="10">
        <v>0.85601447894200788</v>
      </c>
      <c r="C391" s="2">
        <f t="shared" si="26"/>
        <v>250</v>
      </c>
      <c r="D391" s="11">
        <f t="shared" si="27"/>
        <v>2000</v>
      </c>
      <c r="E391" s="11">
        <f t="shared" si="28"/>
        <v>1500</v>
      </c>
      <c r="F391" s="11">
        <f t="shared" si="29"/>
        <v>0</v>
      </c>
      <c r="G391" s="11">
        <f t="shared" si="30"/>
        <v>500</v>
      </c>
    </row>
    <row r="392" spans="1:7" x14ac:dyDescent="0.45">
      <c r="A392" s="2">
        <v>374</v>
      </c>
      <c r="B392" s="10">
        <v>0.12952468945942552</v>
      </c>
      <c r="C392" s="2">
        <f t="shared" si="26"/>
        <v>100</v>
      </c>
      <c r="D392" s="11">
        <f t="shared" si="27"/>
        <v>1000</v>
      </c>
      <c r="E392" s="11">
        <f t="shared" si="28"/>
        <v>1500</v>
      </c>
      <c r="F392" s="11">
        <f t="shared" si="29"/>
        <v>250</v>
      </c>
      <c r="G392" s="11">
        <f t="shared" si="30"/>
        <v>-250</v>
      </c>
    </row>
    <row r="393" spans="1:7" x14ac:dyDescent="0.45">
      <c r="A393" s="2">
        <v>375</v>
      </c>
      <c r="B393" s="10">
        <v>0.27330218101806936</v>
      </c>
      <c r="C393" s="2">
        <f t="shared" si="26"/>
        <v>100</v>
      </c>
      <c r="D393" s="11">
        <f t="shared" si="27"/>
        <v>1000</v>
      </c>
      <c r="E393" s="11">
        <f t="shared" si="28"/>
        <v>1500</v>
      </c>
      <c r="F393" s="11">
        <f t="shared" si="29"/>
        <v>250</v>
      </c>
      <c r="G393" s="11">
        <f t="shared" si="30"/>
        <v>-250</v>
      </c>
    </row>
    <row r="394" spans="1:7" x14ac:dyDescent="0.45">
      <c r="A394" s="2">
        <v>376</v>
      </c>
      <c r="B394" s="10">
        <v>0.3120467784591523</v>
      </c>
      <c r="C394" s="2">
        <f t="shared" si="26"/>
        <v>150</v>
      </c>
      <c r="D394" s="11">
        <f t="shared" si="27"/>
        <v>1500</v>
      </c>
      <c r="E394" s="11">
        <f t="shared" si="28"/>
        <v>1500</v>
      </c>
      <c r="F394" s="11">
        <f t="shared" si="29"/>
        <v>125</v>
      </c>
      <c r="G394" s="11">
        <f t="shared" si="30"/>
        <v>125</v>
      </c>
    </row>
    <row r="395" spans="1:7" x14ac:dyDescent="0.45">
      <c r="A395" s="2">
        <v>377</v>
      </c>
      <c r="B395" s="10">
        <v>0.82273824733470291</v>
      </c>
      <c r="C395" s="2">
        <f t="shared" si="26"/>
        <v>250</v>
      </c>
      <c r="D395" s="11">
        <f t="shared" si="27"/>
        <v>2000</v>
      </c>
      <c r="E395" s="11">
        <f t="shared" si="28"/>
        <v>1500</v>
      </c>
      <c r="F395" s="11">
        <f t="shared" si="29"/>
        <v>0</v>
      </c>
      <c r="G395" s="11">
        <f t="shared" si="30"/>
        <v>500</v>
      </c>
    </row>
    <row r="396" spans="1:7" x14ac:dyDescent="0.45">
      <c r="A396" s="2">
        <v>378</v>
      </c>
      <c r="B396" s="10">
        <v>0.32365407411728064</v>
      </c>
      <c r="C396" s="2">
        <f t="shared" si="26"/>
        <v>150</v>
      </c>
      <c r="D396" s="11">
        <f t="shared" si="27"/>
        <v>1500</v>
      </c>
      <c r="E396" s="11">
        <f t="shared" si="28"/>
        <v>1500</v>
      </c>
      <c r="F396" s="11">
        <f t="shared" si="29"/>
        <v>125</v>
      </c>
      <c r="G396" s="11">
        <f t="shared" si="30"/>
        <v>125</v>
      </c>
    </row>
    <row r="397" spans="1:7" x14ac:dyDescent="0.45">
      <c r="A397" s="2">
        <v>379</v>
      </c>
      <c r="B397" s="10">
        <v>0.8179889058131995</v>
      </c>
      <c r="C397" s="2">
        <f t="shared" si="26"/>
        <v>250</v>
      </c>
      <c r="D397" s="11">
        <f t="shared" si="27"/>
        <v>2000</v>
      </c>
      <c r="E397" s="11">
        <f t="shared" si="28"/>
        <v>1500</v>
      </c>
      <c r="F397" s="11">
        <f t="shared" si="29"/>
        <v>0</v>
      </c>
      <c r="G397" s="11">
        <f t="shared" si="30"/>
        <v>500</v>
      </c>
    </row>
    <row r="398" spans="1:7" x14ac:dyDescent="0.45">
      <c r="A398" s="2">
        <v>380</v>
      </c>
      <c r="B398" s="10">
        <v>0.68037099143225088</v>
      </c>
      <c r="C398" s="2">
        <f t="shared" si="26"/>
        <v>200</v>
      </c>
      <c r="D398" s="11">
        <f t="shared" si="27"/>
        <v>2000</v>
      </c>
      <c r="E398" s="11">
        <f t="shared" si="28"/>
        <v>1500</v>
      </c>
      <c r="F398" s="11">
        <f t="shared" si="29"/>
        <v>0</v>
      </c>
      <c r="G398" s="11">
        <f t="shared" si="30"/>
        <v>500</v>
      </c>
    </row>
    <row r="399" spans="1:7" x14ac:dyDescent="0.45">
      <c r="A399" s="2">
        <v>381</v>
      </c>
      <c r="B399" s="10">
        <v>0.13483385613591459</v>
      </c>
      <c r="C399" s="2">
        <f t="shared" si="26"/>
        <v>100</v>
      </c>
      <c r="D399" s="11">
        <f t="shared" si="27"/>
        <v>1000</v>
      </c>
      <c r="E399" s="11">
        <f t="shared" si="28"/>
        <v>1500</v>
      </c>
      <c r="F399" s="11">
        <f t="shared" si="29"/>
        <v>250</v>
      </c>
      <c r="G399" s="11">
        <f t="shared" si="30"/>
        <v>-250</v>
      </c>
    </row>
    <row r="400" spans="1:7" x14ac:dyDescent="0.45">
      <c r="A400" s="2">
        <v>382</v>
      </c>
      <c r="B400" s="10">
        <v>0.41462811081715967</v>
      </c>
      <c r="C400" s="2">
        <f t="shared" si="26"/>
        <v>150</v>
      </c>
      <c r="D400" s="11">
        <f t="shared" si="27"/>
        <v>1500</v>
      </c>
      <c r="E400" s="11">
        <f t="shared" si="28"/>
        <v>1500</v>
      </c>
      <c r="F400" s="11">
        <f t="shared" si="29"/>
        <v>125</v>
      </c>
      <c r="G400" s="11">
        <f t="shared" si="30"/>
        <v>125</v>
      </c>
    </row>
    <row r="401" spans="1:7" x14ac:dyDescent="0.45">
      <c r="A401" s="2">
        <v>383</v>
      </c>
      <c r="B401" s="10">
        <v>0.27400333532509391</v>
      </c>
      <c r="C401" s="2">
        <f t="shared" si="26"/>
        <v>100</v>
      </c>
      <c r="D401" s="11">
        <f t="shared" si="27"/>
        <v>1000</v>
      </c>
      <c r="E401" s="11">
        <f t="shared" si="28"/>
        <v>1500</v>
      </c>
      <c r="F401" s="11">
        <f t="shared" si="29"/>
        <v>250</v>
      </c>
      <c r="G401" s="11">
        <f t="shared" si="30"/>
        <v>-250</v>
      </c>
    </row>
    <row r="402" spans="1:7" x14ac:dyDescent="0.45">
      <c r="A402" s="2">
        <v>384</v>
      </c>
      <c r="B402" s="10">
        <v>0.1980832277472977</v>
      </c>
      <c r="C402" s="2">
        <f t="shared" si="26"/>
        <v>100</v>
      </c>
      <c r="D402" s="11">
        <f t="shared" si="27"/>
        <v>1000</v>
      </c>
      <c r="E402" s="11">
        <f t="shared" si="28"/>
        <v>1500</v>
      </c>
      <c r="F402" s="11">
        <f t="shared" si="29"/>
        <v>250</v>
      </c>
      <c r="G402" s="11">
        <f t="shared" si="30"/>
        <v>-250</v>
      </c>
    </row>
    <row r="403" spans="1:7" x14ac:dyDescent="0.45">
      <c r="A403" s="2">
        <v>385</v>
      </c>
      <c r="B403" s="10">
        <v>0.58670670621067789</v>
      </c>
      <c r="C403" s="2">
        <f t="shared" ref="C403:C466" si="31">VLOOKUP(B403,LookupTable,2)</f>
        <v>200</v>
      </c>
      <c r="D403" s="11">
        <f t="shared" ref="D403:D466" si="32">Unit_price*MIN(C403,Order_quantity)</f>
        <v>2000</v>
      </c>
      <c r="E403" s="11">
        <f t="shared" ref="E403:E466" si="33">Unit_cost*Order_quantity</f>
        <v>1500</v>
      </c>
      <c r="F403" s="11">
        <f t="shared" ref="F403:F466" si="34">Unit_refund*MAX(Order_quantity-C403,0)</f>
        <v>0</v>
      </c>
      <c r="G403" s="11">
        <f t="shared" ref="G403:G466" si="35">D403+F403-E403</f>
        <v>500</v>
      </c>
    </row>
    <row r="404" spans="1:7" x14ac:dyDescent="0.45">
      <c r="A404" s="2">
        <v>386</v>
      </c>
      <c r="B404" s="10">
        <v>0.25788869506752121</v>
      </c>
      <c r="C404" s="2">
        <f t="shared" si="31"/>
        <v>100</v>
      </c>
      <c r="D404" s="11">
        <f t="shared" si="32"/>
        <v>1000</v>
      </c>
      <c r="E404" s="11">
        <f t="shared" si="33"/>
        <v>1500</v>
      </c>
      <c r="F404" s="11">
        <f t="shared" si="34"/>
        <v>250</v>
      </c>
      <c r="G404" s="11">
        <f t="shared" si="35"/>
        <v>-250</v>
      </c>
    </row>
    <row r="405" spans="1:7" x14ac:dyDescent="0.45">
      <c r="A405" s="2">
        <v>387</v>
      </c>
      <c r="B405" s="10">
        <v>0.93620125812582278</v>
      </c>
      <c r="C405" s="2">
        <f t="shared" si="31"/>
        <v>250</v>
      </c>
      <c r="D405" s="11">
        <f t="shared" si="32"/>
        <v>2000</v>
      </c>
      <c r="E405" s="11">
        <f t="shared" si="33"/>
        <v>1500</v>
      </c>
      <c r="F405" s="11">
        <f t="shared" si="34"/>
        <v>0</v>
      </c>
      <c r="G405" s="11">
        <f t="shared" si="35"/>
        <v>500</v>
      </c>
    </row>
    <row r="406" spans="1:7" x14ac:dyDescent="0.45">
      <c r="A406" s="2">
        <v>388</v>
      </c>
      <c r="B406" s="10">
        <v>0.64388305370549492</v>
      </c>
      <c r="C406" s="2">
        <f t="shared" si="31"/>
        <v>200</v>
      </c>
      <c r="D406" s="11">
        <f t="shared" si="32"/>
        <v>2000</v>
      </c>
      <c r="E406" s="11">
        <f t="shared" si="33"/>
        <v>1500</v>
      </c>
      <c r="F406" s="11">
        <f t="shared" si="34"/>
        <v>0</v>
      </c>
      <c r="G406" s="11">
        <f t="shared" si="35"/>
        <v>500</v>
      </c>
    </row>
    <row r="407" spans="1:7" x14ac:dyDescent="0.45">
      <c r="A407" s="2">
        <v>389</v>
      </c>
      <c r="B407" s="10">
        <v>0.78679744166564092</v>
      </c>
      <c r="C407" s="2">
        <f t="shared" si="31"/>
        <v>200</v>
      </c>
      <c r="D407" s="11">
        <f t="shared" si="32"/>
        <v>2000</v>
      </c>
      <c r="E407" s="11">
        <f t="shared" si="33"/>
        <v>1500</v>
      </c>
      <c r="F407" s="11">
        <f t="shared" si="34"/>
        <v>0</v>
      </c>
      <c r="G407" s="11">
        <f t="shared" si="35"/>
        <v>500</v>
      </c>
    </row>
    <row r="408" spans="1:7" x14ac:dyDescent="0.45">
      <c r="A408" s="2">
        <v>390</v>
      </c>
      <c r="B408" s="10">
        <v>0.34900159825945121</v>
      </c>
      <c r="C408" s="2">
        <f t="shared" si="31"/>
        <v>150</v>
      </c>
      <c r="D408" s="11">
        <f t="shared" si="32"/>
        <v>1500</v>
      </c>
      <c r="E408" s="11">
        <f t="shared" si="33"/>
        <v>1500</v>
      </c>
      <c r="F408" s="11">
        <f t="shared" si="34"/>
        <v>125</v>
      </c>
      <c r="G408" s="11">
        <f t="shared" si="35"/>
        <v>125</v>
      </c>
    </row>
    <row r="409" spans="1:7" x14ac:dyDescent="0.45">
      <c r="A409" s="2">
        <v>391</v>
      </c>
      <c r="B409" s="10">
        <v>0.75602350607030133</v>
      </c>
      <c r="C409" s="2">
        <f t="shared" si="31"/>
        <v>200</v>
      </c>
      <c r="D409" s="11">
        <f t="shared" si="32"/>
        <v>2000</v>
      </c>
      <c r="E409" s="11">
        <f t="shared" si="33"/>
        <v>1500</v>
      </c>
      <c r="F409" s="11">
        <f t="shared" si="34"/>
        <v>0</v>
      </c>
      <c r="G409" s="11">
        <f t="shared" si="35"/>
        <v>500</v>
      </c>
    </row>
    <row r="410" spans="1:7" x14ac:dyDescent="0.45">
      <c r="A410" s="2">
        <v>392</v>
      </c>
      <c r="B410" s="10">
        <v>0.11818011642938231</v>
      </c>
      <c r="C410" s="2">
        <f t="shared" si="31"/>
        <v>100</v>
      </c>
      <c r="D410" s="11">
        <f t="shared" si="32"/>
        <v>1000</v>
      </c>
      <c r="E410" s="11">
        <f t="shared" si="33"/>
        <v>1500</v>
      </c>
      <c r="F410" s="11">
        <f t="shared" si="34"/>
        <v>250</v>
      </c>
      <c r="G410" s="11">
        <f t="shared" si="35"/>
        <v>-250</v>
      </c>
    </row>
    <row r="411" spans="1:7" x14ac:dyDescent="0.45">
      <c r="A411" s="2">
        <v>393</v>
      </c>
      <c r="B411" s="10">
        <v>0.85825045296365876</v>
      </c>
      <c r="C411" s="2">
        <f t="shared" si="31"/>
        <v>250</v>
      </c>
      <c r="D411" s="11">
        <f t="shared" si="32"/>
        <v>2000</v>
      </c>
      <c r="E411" s="11">
        <f t="shared" si="33"/>
        <v>1500</v>
      </c>
      <c r="F411" s="11">
        <f t="shared" si="34"/>
        <v>0</v>
      </c>
      <c r="G411" s="11">
        <f t="shared" si="35"/>
        <v>500</v>
      </c>
    </row>
    <row r="412" spans="1:7" x14ac:dyDescent="0.45">
      <c r="A412" s="2">
        <v>394</v>
      </c>
      <c r="B412" s="10">
        <v>8.9025556092690472E-2</v>
      </c>
      <c r="C412" s="2">
        <f t="shared" si="31"/>
        <v>100</v>
      </c>
      <c r="D412" s="11">
        <f t="shared" si="32"/>
        <v>1000</v>
      </c>
      <c r="E412" s="11">
        <f t="shared" si="33"/>
        <v>1500</v>
      </c>
      <c r="F412" s="11">
        <f t="shared" si="34"/>
        <v>250</v>
      </c>
      <c r="G412" s="11">
        <f t="shared" si="35"/>
        <v>-250</v>
      </c>
    </row>
    <row r="413" spans="1:7" x14ac:dyDescent="0.45">
      <c r="A413" s="2">
        <v>395</v>
      </c>
      <c r="B413" s="10">
        <v>0.53131338631312652</v>
      </c>
      <c r="C413" s="2">
        <f t="shared" si="31"/>
        <v>200</v>
      </c>
      <c r="D413" s="11">
        <f t="shared" si="32"/>
        <v>2000</v>
      </c>
      <c r="E413" s="11">
        <f t="shared" si="33"/>
        <v>1500</v>
      </c>
      <c r="F413" s="11">
        <f t="shared" si="34"/>
        <v>0</v>
      </c>
      <c r="G413" s="11">
        <f t="shared" si="35"/>
        <v>500</v>
      </c>
    </row>
    <row r="414" spans="1:7" x14ac:dyDescent="0.45">
      <c r="A414" s="2">
        <v>396</v>
      </c>
      <c r="B414" s="10">
        <v>0.24009398121558512</v>
      </c>
      <c r="C414" s="2">
        <f t="shared" si="31"/>
        <v>100</v>
      </c>
      <c r="D414" s="11">
        <f t="shared" si="32"/>
        <v>1000</v>
      </c>
      <c r="E414" s="11">
        <f t="shared" si="33"/>
        <v>1500</v>
      </c>
      <c r="F414" s="11">
        <f t="shared" si="34"/>
        <v>250</v>
      </c>
      <c r="G414" s="11">
        <f t="shared" si="35"/>
        <v>-250</v>
      </c>
    </row>
    <row r="415" spans="1:7" x14ac:dyDescent="0.45">
      <c r="A415" s="2">
        <v>397</v>
      </c>
      <c r="B415" s="10">
        <v>0.1743165182614359</v>
      </c>
      <c r="C415" s="2">
        <f t="shared" si="31"/>
        <v>100</v>
      </c>
      <c r="D415" s="11">
        <f t="shared" si="32"/>
        <v>1000</v>
      </c>
      <c r="E415" s="11">
        <f t="shared" si="33"/>
        <v>1500</v>
      </c>
      <c r="F415" s="11">
        <f t="shared" si="34"/>
        <v>250</v>
      </c>
      <c r="G415" s="11">
        <f t="shared" si="35"/>
        <v>-250</v>
      </c>
    </row>
    <row r="416" spans="1:7" x14ac:dyDescent="0.45">
      <c r="A416" s="2">
        <v>398</v>
      </c>
      <c r="B416" s="10">
        <v>0.17385284556201652</v>
      </c>
      <c r="C416" s="2">
        <f t="shared" si="31"/>
        <v>100</v>
      </c>
      <c r="D416" s="11">
        <f t="shared" si="32"/>
        <v>1000</v>
      </c>
      <c r="E416" s="11">
        <f t="shared" si="33"/>
        <v>1500</v>
      </c>
      <c r="F416" s="11">
        <f t="shared" si="34"/>
        <v>250</v>
      </c>
      <c r="G416" s="11">
        <f t="shared" si="35"/>
        <v>-250</v>
      </c>
    </row>
    <row r="417" spans="1:7" x14ac:dyDescent="0.45">
      <c r="A417" s="2">
        <v>399</v>
      </c>
      <c r="B417" s="10">
        <v>0.62012326456426758</v>
      </c>
      <c r="C417" s="2">
        <f t="shared" si="31"/>
        <v>200</v>
      </c>
      <c r="D417" s="11">
        <f t="shared" si="32"/>
        <v>2000</v>
      </c>
      <c r="E417" s="11">
        <f t="shared" si="33"/>
        <v>1500</v>
      </c>
      <c r="F417" s="11">
        <f t="shared" si="34"/>
        <v>0</v>
      </c>
      <c r="G417" s="11">
        <f t="shared" si="35"/>
        <v>500</v>
      </c>
    </row>
    <row r="418" spans="1:7" x14ac:dyDescent="0.45">
      <c r="A418" s="2">
        <v>400</v>
      </c>
      <c r="B418" s="10">
        <v>0.44190828567194718</v>
      </c>
      <c r="C418" s="2">
        <f t="shared" si="31"/>
        <v>150</v>
      </c>
      <c r="D418" s="11">
        <f t="shared" si="32"/>
        <v>1500</v>
      </c>
      <c r="E418" s="11">
        <f t="shared" si="33"/>
        <v>1500</v>
      </c>
      <c r="F418" s="11">
        <f t="shared" si="34"/>
        <v>125</v>
      </c>
      <c r="G418" s="11">
        <f t="shared" si="35"/>
        <v>125</v>
      </c>
    </row>
    <row r="419" spans="1:7" x14ac:dyDescent="0.45">
      <c r="A419" s="2">
        <v>401</v>
      </c>
      <c r="B419" s="10">
        <v>0.19260058419321879</v>
      </c>
      <c r="C419" s="2">
        <f t="shared" si="31"/>
        <v>100</v>
      </c>
      <c r="D419" s="11">
        <f t="shared" si="32"/>
        <v>1000</v>
      </c>
      <c r="E419" s="11">
        <f t="shared" si="33"/>
        <v>1500</v>
      </c>
      <c r="F419" s="11">
        <f t="shared" si="34"/>
        <v>250</v>
      </c>
      <c r="G419" s="11">
        <f t="shared" si="35"/>
        <v>-250</v>
      </c>
    </row>
    <row r="420" spans="1:7" x14ac:dyDescent="0.45">
      <c r="A420" s="2">
        <v>402</v>
      </c>
      <c r="B420" s="10">
        <v>0.74166436160177018</v>
      </c>
      <c r="C420" s="2">
        <f t="shared" si="31"/>
        <v>200</v>
      </c>
      <c r="D420" s="11">
        <f t="shared" si="32"/>
        <v>2000</v>
      </c>
      <c r="E420" s="11">
        <f t="shared" si="33"/>
        <v>1500</v>
      </c>
      <c r="F420" s="11">
        <f t="shared" si="34"/>
        <v>0</v>
      </c>
      <c r="G420" s="11">
        <f t="shared" si="35"/>
        <v>500</v>
      </c>
    </row>
    <row r="421" spans="1:7" x14ac:dyDescent="0.45">
      <c r="A421" s="2">
        <v>403</v>
      </c>
      <c r="B421" s="10">
        <v>9.7022290984971171E-2</v>
      </c>
      <c r="C421" s="2">
        <f t="shared" si="31"/>
        <v>100</v>
      </c>
      <c r="D421" s="11">
        <f t="shared" si="32"/>
        <v>1000</v>
      </c>
      <c r="E421" s="11">
        <f t="shared" si="33"/>
        <v>1500</v>
      </c>
      <c r="F421" s="11">
        <f t="shared" si="34"/>
        <v>250</v>
      </c>
      <c r="G421" s="11">
        <f t="shared" si="35"/>
        <v>-250</v>
      </c>
    </row>
    <row r="422" spans="1:7" x14ac:dyDescent="0.45">
      <c r="A422" s="2">
        <v>404</v>
      </c>
      <c r="B422" s="10">
        <v>6.7246763401872467E-2</v>
      </c>
      <c r="C422" s="2">
        <f t="shared" si="31"/>
        <v>100</v>
      </c>
      <c r="D422" s="11">
        <f t="shared" si="32"/>
        <v>1000</v>
      </c>
      <c r="E422" s="11">
        <f t="shared" si="33"/>
        <v>1500</v>
      </c>
      <c r="F422" s="11">
        <f t="shared" si="34"/>
        <v>250</v>
      </c>
      <c r="G422" s="11">
        <f t="shared" si="35"/>
        <v>-250</v>
      </c>
    </row>
    <row r="423" spans="1:7" x14ac:dyDescent="0.45">
      <c r="A423" s="2">
        <v>405</v>
      </c>
      <c r="B423" s="10">
        <v>0.64179036978949766</v>
      </c>
      <c r="C423" s="2">
        <f t="shared" si="31"/>
        <v>200</v>
      </c>
      <c r="D423" s="11">
        <f t="shared" si="32"/>
        <v>2000</v>
      </c>
      <c r="E423" s="11">
        <f t="shared" si="33"/>
        <v>1500</v>
      </c>
      <c r="F423" s="11">
        <f t="shared" si="34"/>
        <v>0</v>
      </c>
      <c r="G423" s="11">
        <f t="shared" si="35"/>
        <v>500</v>
      </c>
    </row>
    <row r="424" spans="1:7" x14ac:dyDescent="0.45">
      <c r="A424" s="2">
        <v>406</v>
      </c>
      <c r="B424" s="10">
        <v>0.23454870265652961</v>
      </c>
      <c r="C424" s="2">
        <f t="shared" si="31"/>
        <v>100</v>
      </c>
      <c r="D424" s="11">
        <f t="shared" si="32"/>
        <v>1000</v>
      </c>
      <c r="E424" s="11">
        <f t="shared" si="33"/>
        <v>1500</v>
      </c>
      <c r="F424" s="11">
        <f t="shared" si="34"/>
        <v>250</v>
      </c>
      <c r="G424" s="11">
        <f t="shared" si="35"/>
        <v>-250</v>
      </c>
    </row>
    <row r="425" spans="1:7" x14ac:dyDescent="0.45">
      <c r="A425" s="2">
        <v>407</v>
      </c>
      <c r="B425" s="10">
        <v>0.71413578977726311</v>
      </c>
      <c r="C425" s="2">
        <f t="shared" si="31"/>
        <v>200</v>
      </c>
      <c r="D425" s="11">
        <f t="shared" si="32"/>
        <v>2000</v>
      </c>
      <c r="E425" s="11">
        <f t="shared" si="33"/>
        <v>1500</v>
      </c>
      <c r="F425" s="11">
        <f t="shared" si="34"/>
        <v>0</v>
      </c>
      <c r="G425" s="11">
        <f t="shared" si="35"/>
        <v>500</v>
      </c>
    </row>
    <row r="426" spans="1:7" x14ac:dyDescent="0.45">
      <c r="A426" s="2">
        <v>408</v>
      </c>
      <c r="B426" s="10">
        <v>0.73891840250098362</v>
      </c>
      <c r="C426" s="2">
        <f t="shared" si="31"/>
        <v>200</v>
      </c>
      <c r="D426" s="11">
        <f t="shared" si="32"/>
        <v>2000</v>
      </c>
      <c r="E426" s="11">
        <f t="shared" si="33"/>
        <v>1500</v>
      </c>
      <c r="F426" s="11">
        <f t="shared" si="34"/>
        <v>0</v>
      </c>
      <c r="G426" s="11">
        <f t="shared" si="35"/>
        <v>500</v>
      </c>
    </row>
    <row r="427" spans="1:7" x14ac:dyDescent="0.45">
      <c r="A427" s="2">
        <v>409</v>
      </c>
      <c r="B427" s="10">
        <v>0.12895796216010869</v>
      </c>
      <c r="C427" s="2">
        <f t="shared" si="31"/>
        <v>100</v>
      </c>
      <c r="D427" s="11">
        <f t="shared" si="32"/>
        <v>1000</v>
      </c>
      <c r="E427" s="11">
        <f t="shared" si="33"/>
        <v>1500</v>
      </c>
      <c r="F427" s="11">
        <f t="shared" si="34"/>
        <v>250</v>
      </c>
      <c r="G427" s="11">
        <f t="shared" si="35"/>
        <v>-250</v>
      </c>
    </row>
    <row r="428" spans="1:7" x14ac:dyDescent="0.45">
      <c r="A428" s="2">
        <v>410</v>
      </c>
      <c r="B428" s="10">
        <v>0.70747337442740155</v>
      </c>
      <c r="C428" s="2">
        <f t="shared" si="31"/>
        <v>200</v>
      </c>
      <c r="D428" s="11">
        <f t="shared" si="32"/>
        <v>2000</v>
      </c>
      <c r="E428" s="11">
        <f t="shared" si="33"/>
        <v>1500</v>
      </c>
      <c r="F428" s="11">
        <f t="shared" si="34"/>
        <v>0</v>
      </c>
      <c r="G428" s="11">
        <f t="shared" si="35"/>
        <v>500</v>
      </c>
    </row>
    <row r="429" spans="1:7" x14ac:dyDescent="0.45">
      <c r="A429" s="2">
        <v>411</v>
      </c>
      <c r="B429" s="10">
        <v>0.30733725151059055</v>
      </c>
      <c r="C429" s="2">
        <f t="shared" si="31"/>
        <v>150</v>
      </c>
      <c r="D429" s="11">
        <f t="shared" si="32"/>
        <v>1500</v>
      </c>
      <c r="E429" s="11">
        <f t="shared" si="33"/>
        <v>1500</v>
      </c>
      <c r="F429" s="11">
        <f t="shared" si="34"/>
        <v>125</v>
      </c>
      <c r="G429" s="11">
        <f t="shared" si="35"/>
        <v>125</v>
      </c>
    </row>
    <row r="430" spans="1:7" x14ac:dyDescent="0.45">
      <c r="A430" s="2">
        <v>412</v>
      </c>
      <c r="B430" s="10">
        <v>0.57047408550977008</v>
      </c>
      <c r="C430" s="2">
        <f t="shared" si="31"/>
        <v>200</v>
      </c>
      <c r="D430" s="11">
        <f t="shared" si="32"/>
        <v>2000</v>
      </c>
      <c r="E430" s="11">
        <f t="shared" si="33"/>
        <v>1500</v>
      </c>
      <c r="F430" s="11">
        <f t="shared" si="34"/>
        <v>0</v>
      </c>
      <c r="G430" s="11">
        <f t="shared" si="35"/>
        <v>500</v>
      </c>
    </row>
    <row r="431" spans="1:7" x14ac:dyDescent="0.45">
      <c r="A431" s="2">
        <v>413</v>
      </c>
      <c r="B431" s="10">
        <v>0.83732079145194671</v>
      </c>
      <c r="C431" s="2">
        <f t="shared" si="31"/>
        <v>250</v>
      </c>
      <c r="D431" s="11">
        <f t="shared" si="32"/>
        <v>2000</v>
      </c>
      <c r="E431" s="11">
        <f t="shared" si="33"/>
        <v>1500</v>
      </c>
      <c r="F431" s="11">
        <f t="shared" si="34"/>
        <v>0</v>
      </c>
      <c r="G431" s="11">
        <f t="shared" si="35"/>
        <v>500</v>
      </c>
    </row>
    <row r="432" spans="1:7" x14ac:dyDescent="0.45">
      <c r="A432" s="2">
        <v>414</v>
      </c>
      <c r="B432" s="10">
        <v>0.53881984956864848</v>
      </c>
      <c r="C432" s="2">
        <f t="shared" si="31"/>
        <v>200</v>
      </c>
      <c r="D432" s="11">
        <f t="shared" si="32"/>
        <v>2000</v>
      </c>
      <c r="E432" s="11">
        <f t="shared" si="33"/>
        <v>1500</v>
      </c>
      <c r="F432" s="11">
        <f t="shared" si="34"/>
        <v>0</v>
      </c>
      <c r="G432" s="11">
        <f t="shared" si="35"/>
        <v>500</v>
      </c>
    </row>
    <row r="433" spans="1:7" x14ac:dyDescent="0.45">
      <c r="A433" s="2">
        <v>415</v>
      </c>
      <c r="B433" s="10">
        <v>0.96106961369671229</v>
      </c>
      <c r="C433" s="2">
        <f t="shared" si="31"/>
        <v>300</v>
      </c>
      <c r="D433" s="11">
        <f t="shared" si="32"/>
        <v>2000</v>
      </c>
      <c r="E433" s="11">
        <f t="shared" si="33"/>
        <v>1500</v>
      </c>
      <c r="F433" s="11">
        <f t="shared" si="34"/>
        <v>0</v>
      </c>
      <c r="G433" s="11">
        <f t="shared" si="35"/>
        <v>500</v>
      </c>
    </row>
    <row r="434" spans="1:7" x14ac:dyDescent="0.45">
      <c r="A434" s="2">
        <v>416</v>
      </c>
      <c r="B434" s="10">
        <v>0.87600311541138254</v>
      </c>
      <c r="C434" s="2">
        <f t="shared" si="31"/>
        <v>250</v>
      </c>
      <c r="D434" s="11">
        <f t="shared" si="32"/>
        <v>2000</v>
      </c>
      <c r="E434" s="11">
        <f t="shared" si="33"/>
        <v>1500</v>
      </c>
      <c r="F434" s="11">
        <f t="shared" si="34"/>
        <v>0</v>
      </c>
      <c r="G434" s="11">
        <f t="shared" si="35"/>
        <v>500</v>
      </c>
    </row>
    <row r="435" spans="1:7" x14ac:dyDescent="0.45">
      <c r="A435" s="2">
        <v>417</v>
      </c>
      <c r="B435" s="10">
        <v>0.43792345518790565</v>
      </c>
      <c r="C435" s="2">
        <f t="shared" si="31"/>
        <v>150</v>
      </c>
      <c r="D435" s="11">
        <f t="shared" si="32"/>
        <v>1500</v>
      </c>
      <c r="E435" s="11">
        <f t="shared" si="33"/>
        <v>1500</v>
      </c>
      <c r="F435" s="11">
        <f t="shared" si="34"/>
        <v>125</v>
      </c>
      <c r="G435" s="11">
        <f t="shared" si="35"/>
        <v>125</v>
      </c>
    </row>
    <row r="436" spans="1:7" x14ac:dyDescent="0.45">
      <c r="A436" s="2">
        <v>418</v>
      </c>
      <c r="B436" s="10">
        <v>5.7580400421413103E-2</v>
      </c>
      <c r="C436" s="2">
        <f t="shared" si="31"/>
        <v>100</v>
      </c>
      <c r="D436" s="11">
        <f t="shared" si="32"/>
        <v>1000</v>
      </c>
      <c r="E436" s="11">
        <f t="shared" si="33"/>
        <v>1500</v>
      </c>
      <c r="F436" s="11">
        <f t="shared" si="34"/>
        <v>250</v>
      </c>
      <c r="G436" s="11">
        <f t="shared" si="35"/>
        <v>-250</v>
      </c>
    </row>
    <row r="437" spans="1:7" x14ac:dyDescent="0.45">
      <c r="A437" s="2">
        <v>419</v>
      </c>
      <c r="B437" s="10">
        <v>0.70843953869808129</v>
      </c>
      <c r="C437" s="2">
        <f t="shared" si="31"/>
        <v>200</v>
      </c>
      <c r="D437" s="11">
        <f t="shared" si="32"/>
        <v>2000</v>
      </c>
      <c r="E437" s="11">
        <f t="shared" si="33"/>
        <v>1500</v>
      </c>
      <c r="F437" s="11">
        <f t="shared" si="34"/>
        <v>0</v>
      </c>
      <c r="G437" s="11">
        <f t="shared" si="35"/>
        <v>500</v>
      </c>
    </row>
    <row r="438" spans="1:7" x14ac:dyDescent="0.45">
      <c r="A438" s="2">
        <v>420</v>
      </c>
      <c r="B438" s="10">
        <v>0.79603655385639538</v>
      </c>
      <c r="C438" s="2">
        <f t="shared" si="31"/>
        <v>200</v>
      </c>
      <c r="D438" s="11">
        <f t="shared" si="32"/>
        <v>2000</v>
      </c>
      <c r="E438" s="11">
        <f t="shared" si="33"/>
        <v>1500</v>
      </c>
      <c r="F438" s="11">
        <f t="shared" si="34"/>
        <v>0</v>
      </c>
      <c r="G438" s="11">
        <f t="shared" si="35"/>
        <v>500</v>
      </c>
    </row>
    <row r="439" spans="1:7" x14ac:dyDescent="0.45">
      <c r="A439" s="2">
        <v>421</v>
      </c>
      <c r="B439" s="10">
        <v>8.6322423659018099E-2</v>
      </c>
      <c r="C439" s="2">
        <f t="shared" si="31"/>
        <v>100</v>
      </c>
      <c r="D439" s="11">
        <f t="shared" si="32"/>
        <v>1000</v>
      </c>
      <c r="E439" s="11">
        <f t="shared" si="33"/>
        <v>1500</v>
      </c>
      <c r="F439" s="11">
        <f t="shared" si="34"/>
        <v>250</v>
      </c>
      <c r="G439" s="11">
        <f t="shared" si="35"/>
        <v>-250</v>
      </c>
    </row>
    <row r="440" spans="1:7" x14ac:dyDescent="0.45">
      <c r="A440" s="2">
        <v>422</v>
      </c>
      <c r="B440" s="10">
        <v>0.98384975521675355</v>
      </c>
      <c r="C440" s="2">
        <f t="shared" si="31"/>
        <v>300</v>
      </c>
      <c r="D440" s="11">
        <f t="shared" si="32"/>
        <v>2000</v>
      </c>
      <c r="E440" s="11">
        <f t="shared" si="33"/>
        <v>1500</v>
      </c>
      <c r="F440" s="11">
        <f t="shared" si="34"/>
        <v>0</v>
      </c>
      <c r="G440" s="11">
        <f t="shared" si="35"/>
        <v>500</v>
      </c>
    </row>
    <row r="441" spans="1:7" x14ac:dyDescent="0.45">
      <c r="A441" s="2">
        <v>423</v>
      </c>
      <c r="B441" s="10">
        <v>0.59977298373663412</v>
      </c>
      <c r="C441" s="2">
        <f t="shared" si="31"/>
        <v>200</v>
      </c>
      <c r="D441" s="11">
        <f t="shared" si="32"/>
        <v>2000</v>
      </c>
      <c r="E441" s="11">
        <f t="shared" si="33"/>
        <v>1500</v>
      </c>
      <c r="F441" s="11">
        <f t="shared" si="34"/>
        <v>0</v>
      </c>
      <c r="G441" s="11">
        <f t="shared" si="35"/>
        <v>500</v>
      </c>
    </row>
    <row r="442" spans="1:7" x14ac:dyDescent="0.45">
      <c r="A442" s="2">
        <v>424</v>
      </c>
      <c r="B442" s="10">
        <v>0.58180027748373497</v>
      </c>
      <c r="C442" s="2">
        <f t="shared" si="31"/>
        <v>200</v>
      </c>
      <c r="D442" s="11">
        <f t="shared" si="32"/>
        <v>2000</v>
      </c>
      <c r="E442" s="11">
        <f t="shared" si="33"/>
        <v>1500</v>
      </c>
      <c r="F442" s="11">
        <f t="shared" si="34"/>
        <v>0</v>
      </c>
      <c r="G442" s="11">
        <f t="shared" si="35"/>
        <v>500</v>
      </c>
    </row>
    <row r="443" spans="1:7" x14ac:dyDescent="0.45">
      <c r="A443" s="2">
        <v>425</v>
      </c>
      <c r="B443" s="10">
        <v>7.1852167761172758E-2</v>
      </c>
      <c r="C443" s="2">
        <f t="shared" si="31"/>
        <v>100</v>
      </c>
      <c r="D443" s="11">
        <f t="shared" si="32"/>
        <v>1000</v>
      </c>
      <c r="E443" s="11">
        <f t="shared" si="33"/>
        <v>1500</v>
      </c>
      <c r="F443" s="11">
        <f t="shared" si="34"/>
        <v>250</v>
      </c>
      <c r="G443" s="11">
        <f t="shared" si="35"/>
        <v>-250</v>
      </c>
    </row>
    <row r="444" spans="1:7" x14ac:dyDescent="0.45">
      <c r="A444" s="2">
        <v>426</v>
      </c>
      <c r="B444" s="10">
        <v>0.87146658247765907</v>
      </c>
      <c r="C444" s="2">
        <f t="shared" si="31"/>
        <v>250</v>
      </c>
      <c r="D444" s="11">
        <f t="shared" si="32"/>
        <v>2000</v>
      </c>
      <c r="E444" s="11">
        <f t="shared" si="33"/>
        <v>1500</v>
      </c>
      <c r="F444" s="11">
        <f t="shared" si="34"/>
        <v>0</v>
      </c>
      <c r="G444" s="11">
        <f t="shared" si="35"/>
        <v>500</v>
      </c>
    </row>
    <row r="445" spans="1:7" x14ac:dyDescent="0.45">
      <c r="A445" s="2">
        <v>427</v>
      </c>
      <c r="B445" s="10">
        <v>0.88463351308971205</v>
      </c>
      <c r="C445" s="2">
        <f t="shared" si="31"/>
        <v>250</v>
      </c>
      <c r="D445" s="11">
        <f t="shared" si="32"/>
        <v>2000</v>
      </c>
      <c r="E445" s="11">
        <f t="shared" si="33"/>
        <v>1500</v>
      </c>
      <c r="F445" s="11">
        <f t="shared" si="34"/>
        <v>0</v>
      </c>
      <c r="G445" s="11">
        <f t="shared" si="35"/>
        <v>500</v>
      </c>
    </row>
    <row r="446" spans="1:7" x14ac:dyDescent="0.45">
      <c r="A446" s="2">
        <v>428</v>
      </c>
      <c r="B446" s="10">
        <v>0.1970590540620778</v>
      </c>
      <c r="C446" s="2">
        <f t="shared" si="31"/>
        <v>100</v>
      </c>
      <c r="D446" s="11">
        <f t="shared" si="32"/>
        <v>1000</v>
      </c>
      <c r="E446" s="11">
        <f t="shared" si="33"/>
        <v>1500</v>
      </c>
      <c r="F446" s="11">
        <f t="shared" si="34"/>
        <v>250</v>
      </c>
      <c r="G446" s="11">
        <f t="shared" si="35"/>
        <v>-250</v>
      </c>
    </row>
    <row r="447" spans="1:7" x14ac:dyDescent="0.45">
      <c r="A447" s="2">
        <v>429</v>
      </c>
      <c r="B447" s="10">
        <v>0.52829694366606028</v>
      </c>
      <c r="C447" s="2">
        <f t="shared" si="31"/>
        <v>200</v>
      </c>
      <c r="D447" s="11">
        <f t="shared" si="32"/>
        <v>2000</v>
      </c>
      <c r="E447" s="11">
        <f t="shared" si="33"/>
        <v>1500</v>
      </c>
      <c r="F447" s="11">
        <f t="shared" si="34"/>
        <v>0</v>
      </c>
      <c r="G447" s="11">
        <f t="shared" si="35"/>
        <v>500</v>
      </c>
    </row>
    <row r="448" spans="1:7" x14ac:dyDescent="0.45">
      <c r="A448" s="2">
        <v>430</v>
      </c>
      <c r="B448" s="10">
        <v>0.61561074437802255</v>
      </c>
      <c r="C448" s="2">
        <f t="shared" si="31"/>
        <v>200</v>
      </c>
      <c r="D448" s="11">
        <f t="shared" si="32"/>
        <v>2000</v>
      </c>
      <c r="E448" s="11">
        <f t="shared" si="33"/>
        <v>1500</v>
      </c>
      <c r="F448" s="11">
        <f t="shared" si="34"/>
        <v>0</v>
      </c>
      <c r="G448" s="11">
        <f t="shared" si="35"/>
        <v>500</v>
      </c>
    </row>
    <row r="449" spans="1:7" x14ac:dyDescent="0.45">
      <c r="A449" s="2">
        <v>431</v>
      </c>
      <c r="B449" s="10">
        <v>0.12444753655941643</v>
      </c>
      <c r="C449" s="2">
        <f t="shared" si="31"/>
        <v>100</v>
      </c>
      <c r="D449" s="11">
        <f t="shared" si="32"/>
        <v>1000</v>
      </c>
      <c r="E449" s="11">
        <f t="shared" si="33"/>
        <v>1500</v>
      </c>
      <c r="F449" s="11">
        <f t="shared" si="34"/>
        <v>250</v>
      </c>
      <c r="G449" s="11">
        <f t="shared" si="35"/>
        <v>-250</v>
      </c>
    </row>
    <row r="450" spans="1:7" x14ac:dyDescent="0.45">
      <c r="A450" s="2">
        <v>432</v>
      </c>
      <c r="B450" s="10">
        <v>0.41058355002873292</v>
      </c>
      <c r="C450" s="2">
        <f t="shared" si="31"/>
        <v>150</v>
      </c>
      <c r="D450" s="11">
        <f t="shared" si="32"/>
        <v>1500</v>
      </c>
      <c r="E450" s="11">
        <f t="shared" si="33"/>
        <v>1500</v>
      </c>
      <c r="F450" s="11">
        <f t="shared" si="34"/>
        <v>125</v>
      </c>
      <c r="G450" s="11">
        <f t="shared" si="35"/>
        <v>125</v>
      </c>
    </row>
    <row r="451" spans="1:7" x14ac:dyDescent="0.45">
      <c r="A451" s="2">
        <v>433</v>
      </c>
      <c r="B451" s="10">
        <v>0.55237183218604935</v>
      </c>
      <c r="C451" s="2">
        <f t="shared" si="31"/>
        <v>200</v>
      </c>
      <c r="D451" s="11">
        <f t="shared" si="32"/>
        <v>2000</v>
      </c>
      <c r="E451" s="11">
        <f t="shared" si="33"/>
        <v>1500</v>
      </c>
      <c r="F451" s="11">
        <f t="shared" si="34"/>
        <v>0</v>
      </c>
      <c r="G451" s="11">
        <f t="shared" si="35"/>
        <v>500</v>
      </c>
    </row>
    <row r="452" spans="1:7" x14ac:dyDescent="0.45">
      <c r="A452" s="2">
        <v>434</v>
      </c>
      <c r="B452" s="10">
        <v>5.5090899190662679E-2</v>
      </c>
      <c r="C452" s="2">
        <f t="shared" si="31"/>
        <v>100</v>
      </c>
      <c r="D452" s="11">
        <f t="shared" si="32"/>
        <v>1000</v>
      </c>
      <c r="E452" s="11">
        <f t="shared" si="33"/>
        <v>1500</v>
      </c>
      <c r="F452" s="11">
        <f t="shared" si="34"/>
        <v>250</v>
      </c>
      <c r="G452" s="11">
        <f t="shared" si="35"/>
        <v>-250</v>
      </c>
    </row>
    <row r="453" spans="1:7" x14ac:dyDescent="0.45">
      <c r="A453" s="2">
        <v>435</v>
      </c>
      <c r="B453" s="10">
        <v>0.25904795149816867</v>
      </c>
      <c r="C453" s="2">
        <f t="shared" si="31"/>
        <v>100</v>
      </c>
      <c r="D453" s="11">
        <f t="shared" si="32"/>
        <v>1000</v>
      </c>
      <c r="E453" s="11">
        <f t="shared" si="33"/>
        <v>1500</v>
      </c>
      <c r="F453" s="11">
        <f t="shared" si="34"/>
        <v>250</v>
      </c>
      <c r="G453" s="11">
        <f t="shared" si="35"/>
        <v>-250</v>
      </c>
    </row>
    <row r="454" spans="1:7" x14ac:dyDescent="0.45">
      <c r="A454" s="2">
        <v>436</v>
      </c>
      <c r="B454" s="10">
        <v>0.32125866351452292</v>
      </c>
      <c r="C454" s="2">
        <f t="shared" si="31"/>
        <v>150</v>
      </c>
      <c r="D454" s="11">
        <f t="shared" si="32"/>
        <v>1500</v>
      </c>
      <c r="E454" s="11">
        <f t="shared" si="33"/>
        <v>1500</v>
      </c>
      <c r="F454" s="11">
        <f t="shared" si="34"/>
        <v>125</v>
      </c>
      <c r="G454" s="11">
        <f t="shared" si="35"/>
        <v>125</v>
      </c>
    </row>
    <row r="455" spans="1:7" x14ac:dyDescent="0.45">
      <c r="A455" s="2">
        <v>437</v>
      </c>
      <c r="B455" s="10">
        <v>0.29266137612963794</v>
      </c>
      <c r="C455" s="2">
        <f t="shared" si="31"/>
        <v>100</v>
      </c>
      <c r="D455" s="11">
        <f t="shared" si="32"/>
        <v>1000</v>
      </c>
      <c r="E455" s="11">
        <f t="shared" si="33"/>
        <v>1500</v>
      </c>
      <c r="F455" s="11">
        <f t="shared" si="34"/>
        <v>250</v>
      </c>
      <c r="G455" s="11">
        <f t="shared" si="35"/>
        <v>-250</v>
      </c>
    </row>
    <row r="456" spans="1:7" x14ac:dyDescent="0.45">
      <c r="A456" s="2">
        <v>438</v>
      </c>
      <c r="B456" s="10">
        <v>0.43870196917421</v>
      </c>
      <c r="C456" s="2">
        <f t="shared" si="31"/>
        <v>150</v>
      </c>
      <c r="D456" s="11">
        <f t="shared" si="32"/>
        <v>1500</v>
      </c>
      <c r="E456" s="11">
        <f t="shared" si="33"/>
        <v>1500</v>
      </c>
      <c r="F456" s="11">
        <f t="shared" si="34"/>
        <v>125</v>
      </c>
      <c r="G456" s="11">
        <f t="shared" si="35"/>
        <v>125</v>
      </c>
    </row>
    <row r="457" spans="1:7" x14ac:dyDescent="0.45">
      <c r="A457" s="2">
        <v>439</v>
      </c>
      <c r="B457" s="10">
        <v>0.70336625991645629</v>
      </c>
      <c r="C457" s="2">
        <f t="shared" si="31"/>
        <v>200</v>
      </c>
      <c r="D457" s="11">
        <f t="shared" si="32"/>
        <v>2000</v>
      </c>
      <c r="E457" s="11">
        <f t="shared" si="33"/>
        <v>1500</v>
      </c>
      <c r="F457" s="11">
        <f t="shared" si="34"/>
        <v>0</v>
      </c>
      <c r="G457" s="11">
        <f t="shared" si="35"/>
        <v>500</v>
      </c>
    </row>
    <row r="458" spans="1:7" x14ac:dyDescent="0.45">
      <c r="A458" s="2">
        <v>440</v>
      </c>
      <c r="B458" s="10">
        <v>0.97136563951725741</v>
      </c>
      <c r="C458" s="2">
        <f t="shared" si="31"/>
        <v>300</v>
      </c>
      <c r="D458" s="11">
        <f t="shared" si="32"/>
        <v>2000</v>
      </c>
      <c r="E458" s="11">
        <f t="shared" si="33"/>
        <v>1500</v>
      </c>
      <c r="F458" s="11">
        <f t="shared" si="34"/>
        <v>0</v>
      </c>
      <c r="G458" s="11">
        <f t="shared" si="35"/>
        <v>500</v>
      </c>
    </row>
    <row r="459" spans="1:7" x14ac:dyDescent="0.45">
      <c r="A459" s="2">
        <v>441</v>
      </c>
      <c r="B459" s="10">
        <v>0.99327269898498916</v>
      </c>
      <c r="C459" s="2">
        <f t="shared" si="31"/>
        <v>300</v>
      </c>
      <c r="D459" s="11">
        <f t="shared" si="32"/>
        <v>2000</v>
      </c>
      <c r="E459" s="11">
        <f t="shared" si="33"/>
        <v>1500</v>
      </c>
      <c r="F459" s="11">
        <f t="shared" si="34"/>
        <v>0</v>
      </c>
      <c r="G459" s="11">
        <f t="shared" si="35"/>
        <v>500</v>
      </c>
    </row>
    <row r="460" spans="1:7" x14ac:dyDescent="0.45">
      <c r="A460" s="2">
        <v>442</v>
      </c>
      <c r="B460" s="10">
        <v>0.14250373157849339</v>
      </c>
      <c r="C460" s="2">
        <f t="shared" si="31"/>
        <v>100</v>
      </c>
      <c r="D460" s="11">
        <f t="shared" si="32"/>
        <v>1000</v>
      </c>
      <c r="E460" s="11">
        <f t="shared" si="33"/>
        <v>1500</v>
      </c>
      <c r="F460" s="11">
        <f t="shared" si="34"/>
        <v>250</v>
      </c>
      <c r="G460" s="11">
        <f t="shared" si="35"/>
        <v>-250</v>
      </c>
    </row>
    <row r="461" spans="1:7" x14ac:dyDescent="0.45">
      <c r="A461" s="2">
        <v>443</v>
      </c>
      <c r="B461" s="10">
        <v>0.74047483238355061</v>
      </c>
      <c r="C461" s="2">
        <f t="shared" si="31"/>
        <v>200</v>
      </c>
      <c r="D461" s="11">
        <f t="shared" si="32"/>
        <v>2000</v>
      </c>
      <c r="E461" s="11">
        <f t="shared" si="33"/>
        <v>1500</v>
      </c>
      <c r="F461" s="11">
        <f t="shared" si="34"/>
        <v>0</v>
      </c>
      <c r="G461" s="11">
        <f t="shared" si="35"/>
        <v>500</v>
      </c>
    </row>
    <row r="462" spans="1:7" x14ac:dyDescent="0.45">
      <c r="A462" s="2">
        <v>444</v>
      </c>
      <c r="B462" s="10">
        <v>0.41465583885051505</v>
      </c>
      <c r="C462" s="2">
        <f t="shared" si="31"/>
        <v>150</v>
      </c>
      <c r="D462" s="11">
        <f t="shared" si="32"/>
        <v>1500</v>
      </c>
      <c r="E462" s="11">
        <f t="shared" si="33"/>
        <v>1500</v>
      </c>
      <c r="F462" s="11">
        <f t="shared" si="34"/>
        <v>125</v>
      </c>
      <c r="G462" s="11">
        <f t="shared" si="35"/>
        <v>125</v>
      </c>
    </row>
    <row r="463" spans="1:7" x14ac:dyDescent="0.45">
      <c r="A463" s="2">
        <v>445</v>
      </c>
      <c r="B463" s="10">
        <v>0.54632035090826769</v>
      </c>
      <c r="C463" s="2">
        <f t="shared" si="31"/>
        <v>200</v>
      </c>
      <c r="D463" s="11">
        <f t="shared" si="32"/>
        <v>2000</v>
      </c>
      <c r="E463" s="11">
        <f t="shared" si="33"/>
        <v>1500</v>
      </c>
      <c r="F463" s="11">
        <f t="shared" si="34"/>
        <v>0</v>
      </c>
      <c r="G463" s="11">
        <f t="shared" si="35"/>
        <v>500</v>
      </c>
    </row>
    <row r="464" spans="1:7" x14ac:dyDescent="0.45">
      <c r="A464" s="2">
        <v>446</v>
      </c>
      <c r="B464" s="10">
        <v>0.62349327009701661</v>
      </c>
      <c r="C464" s="2">
        <f t="shared" si="31"/>
        <v>200</v>
      </c>
      <c r="D464" s="11">
        <f t="shared" si="32"/>
        <v>2000</v>
      </c>
      <c r="E464" s="11">
        <f t="shared" si="33"/>
        <v>1500</v>
      </c>
      <c r="F464" s="11">
        <f t="shared" si="34"/>
        <v>0</v>
      </c>
      <c r="G464" s="11">
        <f t="shared" si="35"/>
        <v>500</v>
      </c>
    </row>
    <row r="465" spans="1:7" x14ac:dyDescent="0.45">
      <c r="A465" s="2">
        <v>447</v>
      </c>
      <c r="B465" s="10">
        <v>0.53873262280008039</v>
      </c>
      <c r="C465" s="2">
        <f t="shared" si="31"/>
        <v>200</v>
      </c>
      <c r="D465" s="11">
        <f t="shared" si="32"/>
        <v>2000</v>
      </c>
      <c r="E465" s="11">
        <f t="shared" si="33"/>
        <v>1500</v>
      </c>
      <c r="F465" s="11">
        <f t="shared" si="34"/>
        <v>0</v>
      </c>
      <c r="G465" s="11">
        <f t="shared" si="35"/>
        <v>500</v>
      </c>
    </row>
    <row r="466" spans="1:7" x14ac:dyDescent="0.45">
      <c r="A466" s="2">
        <v>448</v>
      </c>
      <c r="B466" s="10">
        <v>0.10441551958946249</v>
      </c>
      <c r="C466" s="2">
        <f t="shared" si="31"/>
        <v>100</v>
      </c>
      <c r="D466" s="11">
        <f t="shared" si="32"/>
        <v>1000</v>
      </c>
      <c r="E466" s="11">
        <f t="shared" si="33"/>
        <v>1500</v>
      </c>
      <c r="F466" s="11">
        <f t="shared" si="34"/>
        <v>250</v>
      </c>
      <c r="G466" s="11">
        <f t="shared" si="35"/>
        <v>-250</v>
      </c>
    </row>
    <row r="467" spans="1:7" x14ac:dyDescent="0.45">
      <c r="A467" s="2">
        <v>449</v>
      </c>
      <c r="B467" s="10">
        <v>0.67614488811112428</v>
      </c>
      <c r="C467" s="2">
        <f t="shared" ref="C467:C530" si="36">VLOOKUP(B467,LookupTable,2)</f>
        <v>200</v>
      </c>
      <c r="D467" s="11">
        <f t="shared" ref="D467:D530" si="37">Unit_price*MIN(C467,Order_quantity)</f>
        <v>2000</v>
      </c>
      <c r="E467" s="11">
        <f t="shared" ref="E467:E530" si="38">Unit_cost*Order_quantity</f>
        <v>1500</v>
      </c>
      <c r="F467" s="11">
        <f t="shared" ref="F467:F530" si="39">Unit_refund*MAX(Order_quantity-C467,0)</f>
        <v>0</v>
      </c>
      <c r="G467" s="11">
        <f t="shared" ref="G467:G530" si="40">D467+F467-E467</f>
        <v>500</v>
      </c>
    </row>
    <row r="468" spans="1:7" x14ac:dyDescent="0.45">
      <c r="A468" s="2">
        <v>450</v>
      </c>
      <c r="B468" s="10">
        <v>0.6302731393515133</v>
      </c>
      <c r="C468" s="2">
        <f t="shared" si="36"/>
        <v>200</v>
      </c>
      <c r="D468" s="11">
        <f t="shared" si="37"/>
        <v>2000</v>
      </c>
      <c r="E468" s="11">
        <f t="shared" si="38"/>
        <v>1500</v>
      </c>
      <c r="F468" s="11">
        <f t="shared" si="39"/>
        <v>0</v>
      </c>
      <c r="G468" s="11">
        <f t="shared" si="40"/>
        <v>500</v>
      </c>
    </row>
    <row r="469" spans="1:7" x14ac:dyDescent="0.45">
      <c r="A469" s="2">
        <v>451</v>
      </c>
      <c r="B469" s="10">
        <v>0.12382857121212609</v>
      </c>
      <c r="C469" s="2">
        <f t="shared" si="36"/>
        <v>100</v>
      </c>
      <c r="D469" s="11">
        <f t="shared" si="37"/>
        <v>1000</v>
      </c>
      <c r="E469" s="11">
        <f t="shared" si="38"/>
        <v>1500</v>
      </c>
      <c r="F469" s="11">
        <f t="shared" si="39"/>
        <v>250</v>
      </c>
      <c r="G469" s="11">
        <f t="shared" si="40"/>
        <v>-250</v>
      </c>
    </row>
    <row r="470" spans="1:7" x14ac:dyDescent="0.45">
      <c r="A470" s="2">
        <v>452</v>
      </c>
      <c r="B470" s="10">
        <v>0.33172487429035802</v>
      </c>
      <c r="C470" s="2">
        <f t="shared" si="36"/>
        <v>150</v>
      </c>
      <c r="D470" s="11">
        <f t="shared" si="37"/>
        <v>1500</v>
      </c>
      <c r="E470" s="11">
        <f t="shared" si="38"/>
        <v>1500</v>
      </c>
      <c r="F470" s="11">
        <f t="shared" si="39"/>
        <v>125</v>
      </c>
      <c r="G470" s="11">
        <f t="shared" si="40"/>
        <v>125</v>
      </c>
    </row>
    <row r="471" spans="1:7" x14ac:dyDescent="0.45">
      <c r="A471" s="2">
        <v>453</v>
      </c>
      <c r="B471" s="10">
        <v>8.1317405606097903E-2</v>
      </c>
      <c r="C471" s="2">
        <f t="shared" si="36"/>
        <v>100</v>
      </c>
      <c r="D471" s="11">
        <f t="shared" si="37"/>
        <v>1000</v>
      </c>
      <c r="E471" s="11">
        <f t="shared" si="38"/>
        <v>1500</v>
      </c>
      <c r="F471" s="11">
        <f t="shared" si="39"/>
        <v>250</v>
      </c>
      <c r="G471" s="11">
        <f t="shared" si="40"/>
        <v>-250</v>
      </c>
    </row>
    <row r="472" spans="1:7" x14ac:dyDescent="0.45">
      <c r="A472" s="2">
        <v>454</v>
      </c>
      <c r="B472" s="10">
        <v>0.82956745748750893</v>
      </c>
      <c r="C472" s="2">
        <f t="shared" si="36"/>
        <v>250</v>
      </c>
      <c r="D472" s="11">
        <f t="shared" si="37"/>
        <v>2000</v>
      </c>
      <c r="E472" s="11">
        <f t="shared" si="38"/>
        <v>1500</v>
      </c>
      <c r="F472" s="11">
        <f t="shared" si="39"/>
        <v>0</v>
      </c>
      <c r="G472" s="11">
        <f t="shared" si="40"/>
        <v>500</v>
      </c>
    </row>
    <row r="473" spans="1:7" x14ac:dyDescent="0.45">
      <c r="A473" s="2">
        <v>455</v>
      </c>
      <c r="B473" s="10">
        <v>0.39332698482520367</v>
      </c>
      <c r="C473" s="2">
        <f t="shared" si="36"/>
        <v>150</v>
      </c>
      <c r="D473" s="11">
        <f t="shared" si="37"/>
        <v>1500</v>
      </c>
      <c r="E473" s="11">
        <f t="shared" si="38"/>
        <v>1500</v>
      </c>
      <c r="F473" s="11">
        <f t="shared" si="39"/>
        <v>125</v>
      </c>
      <c r="G473" s="11">
        <f t="shared" si="40"/>
        <v>125</v>
      </c>
    </row>
    <row r="474" spans="1:7" x14ac:dyDescent="0.45">
      <c r="A474" s="2">
        <v>456</v>
      </c>
      <c r="B474" s="10">
        <v>7.5644968325280226E-2</v>
      </c>
      <c r="C474" s="2">
        <f t="shared" si="36"/>
        <v>100</v>
      </c>
      <c r="D474" s="11">
        <f t="shared" si="37"/>
        <v>1000</v>
      </c>
      <c r="E474" s="11">
        <f t="shared" si="38"/>
        <v>1500</v>
      </c>
      <c r="F474" s="11">
        <f t="shared" si="39"/>
        <v>250</v>
      </c>
      <c r="G474" s="11">
        <f t="shared" si="40"/>
        <v>-250</v>
      </c>
    </row>
    <row r="475" spans="1:7" x14ac:dyDescent="0.45">
      <c r="A475" s="2">
        <v>457</v>
      </c>
      <c r="B475" s="10">
        <v>0.12056092257710244</v>
      </c>
      <c r="C475" s="2">
        <f t="shared" si="36"/>
        <v>100</v>
      </c>
      <c r="D475" s="11">
        <f t="shared" si="37"/>
        <v>1000</v>
      </c>
      <c r="E475" s="11">
        <f t="shared" si="38"/>
        <v>1500</v>
      </c>
      <c r="F475" s="11">
        <f t="shared" si="39"/>
        <v>250</v>
      </c>
      <c r="G475" s="11">
        <f t="shared" si="40"/>
        <v>-250</v>
      </c>
    </row>
    <row r="476" spans="1:7" x14ac:dyDescent="0.45">
      <c r="A476" s="2">
        <v>458</v>
      </c>
      <c r="B476" s="10">
        <v>0.24014762972302606</v>
      </c>
      <c r="C476" s="2">
        <f t="shared" si="36"/>
        <v>100</v>
      </c>
      <c r="D476" s="11">
        <f t="shared" si="37"/>
        <v>1000</v>
      </c>
      <c r="E476" s="11">
        <f t="shared" si="38"/>
        <v>1500</v>
      </c>
      <c r="F476" s="11">
        <f t="shared" si="39"/>
        <v>250</v>
      </c>
      <c r="G476" s="11">
        <f t="shared" si="40"/>
        <v>-250</v>
      </c>
    </row>
    <row r="477" spans="1:7" x14ac:dyDescent="0.45">
      <c r="A477" s="2">
        <v>459</v>
      </c>
      <c r="B477" s="10">
        <v>0.70119850983890619</v>
      </c>
      <c r="C477" s="2">
        <f t="shared" si="36"/>
        <v>200</v>
      </c>
      <c r="D477" s="11">
        <f t="shared" si="37"/>
        <v>2000</v>
      </c>
      <c r="E477" s="11">
        <f t="shared" si="38"/>
        <v>1500</v>
      </c>
      <c r="F477" s="11">
        <f t="shared" si="39"/>
        <v>0</v>
      </c>
      <c r="G477" s="11">
        <f t="shared" si="40"/>
        <v>500</v>
      </c>
    </row>
    <row r="478" spans="1:7" x14ac:dyDescent="0.45">
      <c r="A478" s="2">
        <v>460</v>
      </c>
      <c r="B478" s="10">
        <v>0.68189212789771236</v>
      </c>
      <c r="C478" s="2">
        <f t="shared" si="36"/>
        <v>200</v>
      </c>
      <c r="D478" s="11">
        <f t="shared" si="37"/>
        <v>2000</v>
      </c>
      <c r="E478" s="11">
        <f t="shared" si="38"/>
        <v>1500</v>
      </c>
      <c r="F478" s="11">
        <f t="shared" si="39"/>
        <v>0</v>
      </c>
      <c r="G478" s="11">
        <f t="shared" si="40"/>
        <v>500</v>
      </c>
    </row>
    <row r="479" spans="1:7" x14ac:dyDescent="0.45">
      <c r="A479" s="2">
        <v>461</v>
      </c>
      <c r="B479" s="10">
        <v>7.3915083433121254E-2</v>
      </c>
      <c r="C479" s="2">
        <f t="shared" si="36"/>
        <v>100</v>
      </c>
      <c r="D479" s="11">
        <f t="shared" si="37"/>
        <v>1000</v>
      </c>
      <c r="E479" s="11">
        <f t="shared" si="38"/>
        <v>1500</v>
      </c>
      <c r="F479" s="11">
        <f t="shared" si="39"/>
        <v>250</v>
      </c>
      <c r="G479" s="11">
        <f t="shared" si="40"/>
        <v>-250</v>
      </c>
    </row>
    <row r="480" spans="1:7" x14ac:dyDescent="0.45">
      <c r="A480" s="2">
        <v>462</v>
      </c>
      <c r="B480" s="10">
        <v>0.13136139668383179</v>
      </c>
      <c r="C480" s="2">
        <f t="shared" si="36"/>
        <v>100</v>
      </c>
      <c r="D480" s="11">
        <f t="shared" si="37"/>
        <v>1000</v>
      </c>
      <c r="E480" s="11">
        <f t="shared" si="38"/>
        <v>1500</v>
      </c>
      <c r="F480" s="11">
        <f t="shared" si="39"/>
        <v>250</v>
      </c>
      <c r="G480" s="11">
        <f t="shared" si="40"/>
        <v>-250</v>
      </c>
    </row>
    <row r="481" spans="1:7" x14ac:dyDescent="0.45">
      <c r="A481" s="2">
        <v>463</v>
      </c>
      <c r="B481" s="10">
        <v>0.31160383191199137</v>
      </c>
      <c r="C481" s="2">
        <f t="shared" si="36"/>
        <v>150</v>
      </c>
      <c r="D481" s="11">
        <f t="shared" si="37"/>
        <v>1500</v>
      </c>
      <c r="E481" s="11">
        <f t="shared" si="38"/>
        <v>1500</v>
      </c>
      <c r="F481" s="11">
        <f t="shared" si="39"/>
        <v>125</v>
      </c>
      <c r="G481" s="11">
        <f t="shared" si="40"/>
        <v>125</v>
      </c>
    </row>
    <row r="482" spans="1:7" x14ac:dyDescent="0.45">
      <c r="A482" s="2">
        <v>464</v>
      </c>
      <c r="B482" s="10">
        <v>0.47256020766723594</v>
      </c>
      <c r="C482" s="2">
        <f t="shared" si="36"/>
        <v>150</v>
      </c>
      <c r="D482" s="11">
        <f t="shared" si="37"/>
        <v>1500</v>
      </c>
      <c r="E482" s="11">
        <f t="shared" si="38"/>
        <v>1500</v>
      </c>
      <c r="F482" s="11">
        <f t="shared" si="39"/>
        <v>125</v>
      </c>
      <c r="G482" s="11">
        <f t="shared" si="40"/>
        <v>125</v>
      </c>
    </row>
    <row r="483" spans="1:7" x14ac:dyDescent="0.45">
      <c r="A483" s="2">
        <v>465</v>
      </c>
      <c r="B483" s="10">
        <v>0.22512649992419664</v>
      </c>
      <c r="C483" s="2">
        <f t="shared" si="36"/>
        <v>100</v>
      </c>
      <c r="D483" s="11">
        <f t="shared" si="37"/>
        <v>1000</v>
      </c>
      <c r="E483" s="11">
        <f t="shared" si="38"/>
        <v>1500</v>
      </c>
      <c r="F483" s="11">
        <f t="shared" si="39"/>
        <v>250</v>
      </c>
      <c r="G483" s="11">
        <f t="shared" si="40"/>
        <v>-250</v>
      </c>
    </row>
    <row r="484" spans="1:7" x14ac:dyDescent="0.45">
      <c r="A484" s="2">
        <v>466</v>
      </c>
      <c r="B484" s="10">
        <v>0.1786827555352366</v>
      </c>
      <c r="C484" s="2">
        <f t="shared" si="36"/>
        <v>100</v>
      </c>
      <c r="D484" s="11">
        <f t="shared" si="37"/>
        <v>1000</v>
      </c>
      <c r="E484" s="11">
        <f t="shared" si="38"/>
        <v>1500</v>
      </c>
      <c r="F484" s="11">
        <f t="shared" si="39"/>
        <v>250</v>
      </c>
      <c r="G484" s="11">
        <f t="shared" si="40"/>
        <v>-250</v>
      </c>
    </row>
    <row r="485" spans="1:7" x14ac:dyDescent="0.45">
      <c r="A485" s="2">
        <v>467</v>
      </c>
      <c r="B485" s="10">
        <v>5.4669111558685035E-2</v>
      </c>
      <c r="C485" s="2">
        <f t="shared" si="36"/>
        <v>100</v>
      </c>
      <c r="D485" s="11">
        <f t="shared" si="37"/>
        <v>1000</v>
      </c>
      <c r="E485" s="11">
        <f t="shared" si="38"/>
        <v>1500</v>
      </c>
      <c r="F485" s="11">
        <f t="shared" si="39"/>
        <v>250</v>
      </c>
      <c r="G485" s="11">
        <f t="shared" si="40"/>
        <v>-250</v>
      </c>
    </row>
    <row r="486" spans="1:7" x14ac:dyDescent="0.45">
      <c r="A486" s="2">
        <v>468</v>
      </c>
      <c r="B486" s="10">
        <v>0.11667161784573005</v>
      </c>
      <c r="C486" s="2">
        <f t="shared" si="36"/>
        <v>100</v>
      </c>
      <c r="D486" s="11">
        <f t="shared" si="37"/>
        <v>1000</v>
      </c>
      <c r="E486" s="11">
        <f t="shared" si="38"/>
        <v>1500</v>
      </c>
      <c r="F486" s="11">
        <f t="shared" si="39"/>
        <v>250</v>
      </c>
      <c r="G486" s="11">
        <f t="shared" si="40"/>
        <v>-250</v>
      </c>
    </row>
    <row r="487" spans="1:7" x14ac:dyDescent="0.45">
      <c r="A487" s="2">
        <v>469</v>
      </c>
      <c r="B487" s="10">
        <v>4.3285862914789641E-2</v>
      </c>
      <c r="C487" s="2">
        <f t="shared" si="36"/>
        <v>100</v>
      </c>
      <c r="D487" s="11">
        <f t="shared" si="37"/>
        <v>1000</v>
      </c>
      <c r="E487" s="11">
        <f t="shared" si="38"/>
        <v>1500</v>
      </c>
      <c r="F487" s="11">
        <f t="shared" si="39"/>
        <v>250</v>
      </c>
      <c r="G487" s="11">
        <f t="shared" si="40"/>
        <v>-250</v>
      </c>
    </row>
    <row r="488" spans="1:7" x14ac:dyDescent="0.45">
      <c r="A488" s="2">
        <v>470</v>
      </c>
      <c r="B488" s="10">
        <v>0.3217866861490663</v>
      </c>
      <c r="C488" s="2">
        <f t="shared" si="36"/>
        <v>150</v>
      </c>
      <c r="D488" s="11">
        <f t="shared" si="37"/>
        <v>1500</v>
      </c>
      <c r="E488" s="11">
        <f t="shared" si="38"/>
        <v>1500</v>
      </c>
      <c r="F488" s="11">
        <f t="shared" si="39"/>
        <v>125</v>
      </c>
      <c r="G488" s="11">
        <f t="shared" si="40"/>
        <v>125</v>
      </c>
    </row>
    <row r="489" spans="1:7" x14ac:dyDescent="0.45">
      <c r="A489" s="2">
        <v>471</v>
      </c>
      <c r="B489" s="10">
        <v>0.47837166998016478</v>
      </c>
      <c r="C489" s="2">
        <f t="shared" si="36"/>
        <v>150</v>
      </c>
      <c r="D489" s="11">
        <f t="shared" si="37"/>
        <v>1500</v>
      </c>
      <c r="E489" s="11">
        <f t="shared" si="38"/>
        <v>1500</v>
      </c>
      <c r="F489" s="11">
        <f t="shared" si="39"/>
        <v>125</v>
      </c>
      <c r="G489" s="11">
        <f t="shared" si="40"/>
        <v>125</v>
      </c>
    </row>
    <row r="490" spans="1:7" x14ac:dyDescent="0.45">
      <c r="A490" s="2">
        <v>472</v>
      </c>
      <c r="B490" s="10">
        <v>0.29949787519832416</v>
      </c>
      <c r="C490" s="2">
        <f t="shared" si="36"/>
        <v>100</v>
      </c>
      <c r="D490" s="11">
        <f t="shared" si="37"/>
        <v>1000</v>
      </c>
      <c r="E490" s="11">
        <f t="shared" si="38"/>
        <v>1500</v>
      </c>
      <c r="F490" s="11">
        <f t="shared" si="39"/>
        <v>250</v>
      </c>
      <c r="G490" s="11">
        <f t="shared" si="40"/>
        <v>-250</v>
      </c>
    </row>
    <row r="491" spans="1:7" x14ac:dyDescent="0.45">
      <c r="A491" s="2">
        <v>473</v>
      </c>
      <c r="B491" s="10">
        <v>0.57995932274156936</v>
      </c>
      <c r="C491" s="2">
        <f t="shared" si="36"/>
        <v>200</v>
      </c>
      <c r="D491" s="11">
        <f t="shared" si="37"/>
        <v>2000</v>
      </c>
      <c r="E491" s="11">
        <f t="shared" si="38"/>
        <v>1500</v>
      </c>
      <c r="F491" s="11">
        <f t="shared" si="39"/>
        <v>0</v>
      </c>
      <c r="G491" s="11">
        <f t="shared" si="40"/>
        <v>500</v>
      </c>
    </row>
    <row r="492" spans="1:7" x14ac:dyDescent="0.45">
      <c r="A492" s="2">
        <v>474</v>
      </c>
      <c r="B492" s="10">
        <v>0.99183564495269216</v>
      </c>
      <c r="C492" s="2">
        <f t="shared" si="36"/>
        <v>300</v>
      </c>
      <c r="D492" s="11">
        <f t="shared" si="37"/>
        <v>2000</v>
      </c>
      <c r="E492" s="11">
        <f t="shared" si="38"/>
        <v>1500</v>
      </c>
      <c r="F492" s="11">
        <f t="shared" si="39"/>
        <v>0</v>
      </c>
      <c r="G492" s="11">
        <f t="shared" si="40"/>
        <v>500</v>
      </c>
    </row>
    <row r="493" spans="1:7" x14ac:dyDescent="0.45">
      <c r="A493" s="2">
        <v>475</v>
      </c>
      <c r="B493" s="10">
        <v>2.9196080389739087E-2</v>
      </c>
      <c r="C493" s="2">
        <f t="shared" si="36"/>
        <v>100</v>
      </c>
      <c r="D493" s="11">
        <f t="shared" si="37"/>
        <v>1000</v>
      </c>
      <c r="E493" s="11">
        <f t="shared" si="38"/>
        <v>1500</v>
      </c>
      <c r="F493" s="11">
        <f t="shared" si="39"/>
        <v>250</v>
      </c>
      <c r="G493" s="11">
        <f t="shared" si="40"/>
        <v>-250</v>
      </c>
    </row>
    <row r="494" spans="1:7" x14ac:dyDescent="0.45">
      <c r="A494" s="2">
        <v>476</v>
      </c>
      <c r="B494" s="10">
        <v>0.94603250762757818</v>
      </c>
      <c r="C494" s="2">
        <f t="shared" si="36"/>
        <v>250</v>
      </c>
      <c r="D494" s="11">
        <f t="shared" si="37"/>
        <v>2000</v>
      </c>
      <c r="E494" s="11">
        <f t="shared" si="38"/>
        <v>1500</v>
      </c>
      <c r="F494" s="11">
        <f t="shared" si="39"/>
        <v>0</v>
      </c>
      <c r="G494" s="11">
        <f t="shared" si="40"/>
        <v>500</v>
      </c>
    </row>
    <row r="495" spans="1:7" x14ac:dyDescent="0.45">
      <c r="A495" s="2">
        <v>477</v>
      </c>
      <c r="B495" s="10">
        <v>0.19658441044529162</v>
      </c>
      <c r="C495" s="2">
        <f t="shared" si="36"/>
        <v>100</v>
      </c>
      <c r="D495" s="11">
        <f t="shared" si="37"/>
        <v>1000</v>
      </c>
      <c r="E495" s="11">
        <f t="shared" si="38"/>
        <v>1500</v>
      </c>
      <c r="F495" s="11">
        <f t="shared" si="39"/>
        <v>250</v>
      </c>
      <c r="G495" s="11">
        <f t="shared" si="40"/>
        <v>-250</v>
      </c>
    </row>
    <row r="496" spans="1:7" x14ac:dyDescent="0.45">
      <c r="A496" s="2">
        <v>478</v>
      </c>
      <c r="B496" s="10">
        <v>0.86682198320904047</v>
      </c>
      <c r="C496" s="2">
        <f t="shared" si="36"/>
        <v>250</v>
      </c>
      <c r="D496" s="11">
        <f t="shared" si="37"/>
        <v>2000</v>
      </c>
      <c r="E496" s="11">
        <f t="shared" si="38"/>
        <v>1500</v>
      </c>
      <c r="F496" s="11">
        <f t="shared" si="39"/>
        <v>0</v>
      </c>
      <c r="G496" s="11">
        <f t="shared" si="40"/>
        <v>500</v>
      </c>
    </row>
    <row r="497" spans="1:7" x14ac:dyDescent="0.45">
      <c r="A497" s="2">
        <v>479</v>
      </c>
      <c r="B497" s="10">
        <v>0.27002409598645283</v>
      </c>
      <c r="C497" s="2">
        <f t="shared" si="36"/>
        <v>100</v>
      </c>
      <c r="D497" s="11">
        <f t="shared" si="37"/>
        <v>1000</v>
      </c>
      <c r="E497" s="11">
        <f t="shared" si="38"/>
        <v>1500</v>
      </c>
      <c r="F497" s="11">
        <f t="shared" si="39"/>
        <v>250</v>
      </c>
      <c r="G497" s="11">
        <f t="shared" si="40"/>
        <v>-250</v>
      </c>
    </row>
    <row r="498" spans="1:7" x14ac:dyDescent="0.45">
      <c r="A498" s="2">
        <v>480</v>
      </c>
      <c r="B498" s="10">
        <v>0.1179736829532223</v>
      </c>
      <c r="C498" s="2">
        <f t="shared" si="36"/>
        <v>100</v>
      </c>
      <c r="D498" s="11">
        <f t="shared" si="37"/>
        <v>1000</v>
      </c>
      <c r="E498" s="11">
        <f t="shared" si="38"/>
        <v>1500</v>
      </c>
      <c r="F498" s="11">
        <f t="shared" si="39"/>
        <v>250</v>
      </c>
      <c r="G498" s="11">
        <f t="shared" si="40"/>
        <v>-250</v>
      </c>
    </row>
    <row r="499" spans="1:7" x14ac:dyDescent="0.45">
      <c r="A499" s="2">
        <v>481</v>
      </c>
      <c r="B499" s="10">
        <v>0.83086728359623807</v>
      </c>
      <c r="C499" s="2">
        <f t="shared" si="36"/>
        <v>250</v>
      </c>
      <c r="D499" s="11">
        <f t="shared" si="37"/>
        <v>2000</v>
      </c>
      <c r="E499" s="11">
        <f t="shared" si="38"/>
        <v>1500</v>
      </c>
      <c r="F499" s="11">
        <f t="shared" si="39"/>
        <v>0</v>
      </c>
      <c r="G499" s="11">
        <f t="shared" si="40"/>
        <v>500</v>
      </c>
    </row>
    <row r="500" spans="1:7" x14ac:dyDescent="0.45">
      <c r="A500" s="2">
        <v>482</v>
      </c>
      <c r="B500" s="10">
        <v>0.15891919865409454</v>
      </c>
      <c r="C500" s="2">
        <f t="shared" si="36"/>
        <v>100</v>
      </c>
      <c r="D500" s="11">
        <f t="shared" si="37"/>
        <v>1000</v>
      </c>
      <c r="E500" s="11">
        <f t="shared" si="38"/>
        <v>1500</v>
      </c>
      <c r="F500" s="11">
        <f t="shared" si="39"/>
        <v>250</v>
      </c>
      <c r="G500" s="11">
        <f t="shared" si="40"/>
        <v>-250</v>
      </c>
    </row>
    <row r="501" spans="1:7" x14ac:dyDescent="0.45">
      <c r="A501" s="2">
        <v>483</v>
      </c>
      <c r="B501" s="10">
        <v>0.95677698186247784</v>
      </c>
      <c r="C501" s="2">
        <f t="shared" si="36"/>
        <v>300</v>
      </c>
      <c r="D501" s="11">
        <f t="shared" si="37"/>
        <v>2000</v>
      </c>
      <c r="E501" s="11">
        <f t="shared" si="38"/>
        <v>1500</v>
      </c>
      <c r="F501" s="11">
        <f t="shared" si="39"/>
        <v>0</v>
      </c>
      <c r="G501" s="11">
        <f t="shared" si="40"/>
        <v>500</v>
      </c>
    </row>
    <row r="502" spans="1:7" x14ac:dyDescent="0.45">
      <c r="A502" s="2">
        <v>484</v>
      </c>
      <c r="B502" s="10">
        <v>0.71806587139484446</v>
      </c>
      <c r="C502" s="2">
        <f t="shared" si="36"/>
        <v>200</v>
      </c>
      <c r="D502" s="11">
        <f t="shared" si="37"/>
        <v>2000</v>
      </c>
      <c r="E502" s="11">
        <f t="shared" si="38"/>
        <v>1500</v>
      </c>
      <c r="F502" s="11">
        <f t="shared" si="39"/>
        <v>0</v>
      </c>
      <c r="G502" s="11">
        <f t="shared" si="40"/>
        <v>500</v>
      </c>
    </row>
    <row r="503" spans="1:7" x14ac:dyDescent="0.45">
      <c r="A503" s="2">
        <v>485</v>
      </c>
      <c r="B503" s="10">
        <v>0.33624996876741342</v>
      </c>
      <c r="C503" s="2">
        <f t="shared" si="36"/>
        <v>150</v>
      </c>
      <c r="D503" s="11">
        <f t="shared" si="37"/>
        <v>1500</v>
      </c>
      <c r="E503" s="11">
        <f t="shared" si="38"/>
        <v>1500</v>
      </c>
      <c r="F503" s="11">
        <f t="shared" si="39"/>
        <v>125</v>
      </c>
      <c r="G503" s="11">
        <f t="shared" si="40"/>
        <v>125</v>
      </c>
    </row>
    <row r="504" spans="1:7" x14ac:dyDescent="0.45">
      <c r="A504" s="2">
        <v>486</v>
      </c>
      <c r="B504" s="10">
        <v>0.52227026476720551</v>
      </c>
      <c r="C504" s="2">
        <f t="shared" si="36"/>
        <v>200</v>
      </c>
      <c r="D504" s="11">
        <f t="shared" si="37"/>
        <v>2000</v>
      </c>
      <c r="E504" s="11">
        <f t="shared" si="38"/>
        <v>1500</v>
      </c>
      <c r="F504" s="11">
        <f t="shared" si="39"/>
        <v>0</v>
      </c>
      <c r="G504" s="11">
        <f t="shared" si="40"/>
        <v>500</v>
      </c>
    </row>
    <row r="505" spans="1:7" x14ac:dyDescent="0.45">
      <c r="A505" s="2">
        <v>487</v>
      </c>
      <c r="B505" s="10">
        <v>0.4275972787252682</v>
      </c>
      <c r="C505" s="2">
        <f t="shared" si="36"/>
        <v>150</v>
      </c>
      <c r="D505" s="11">
        <f t="shared" si="37"/>
        <v>1500</v>
      </c>
      <c r="E505" s="11">
        <f t="shared" si="38"/>
        <v>1500</v>
      </c>
      <c r="F505" s="11">
        <f t="shared" si="39"/>
        <v>125</v>
      </c>
      <c r="G505" s="11">
        <f t="shared" si="40"/>
        <v>125</v>
      </c>
    </row>
    <row r="506" spans="1:7" x14ac:dyDescent="0.45">
      <c r="A506" s="2">
        <v>488</v>
      </c>
      <c r="B506" s="10">
        <v>0.64420136085903046</v>
      </c>
      <c r="C506" s="2">
        <f t="shared" si="36"/>
        <v>200</v>
      </c>
      <c r="D506" s="11">
        <f t="shared" si="37"/>
        <v>2000</v>
      </c>
      <c r="E506" s="11">
        <f t="shared" si="38"/>
        <v>1500</v>
      </c>
      <c r="F506" s="11">
        <f t="shared" si="39"/>
        <v>0</v>
      </c>
      <c r="G506" s="11">
        <f t="shared" si="40"/>
        <v>500</v>
      </c>
    </row>
    <row r="507" spans="1:7" x14ac:dyDescent="0.45">
      <c r="A507" s="2">
        <v>489</v>
      </c>
      <c r="B507" s="10">
        <v>0.91289199653813302</v>
      </c>
      <c r="C507" s="2">
        <f t="shared" si="36"/>
        <v>250</v>
      </c>
      <c r="D507" s="11">
        <f t="shared" si="37"/>
        <v>2000</v>
      </c>
      <c r="E507" s="11">
        <f t="shared" si="38"/>
        <v>1500</v>
      </c>
      <c r="F507" s="11">
        <f t="shared" si="39"/>
        <v>0</v>
      </c>
      <c r="G507" s="11">
        <f t="shared" si="40"/>
        <v>500</v>
      </c>
    </row>
    <row r="508" spans="1:7" x14ac:dyDescent="0.45">
      <c r="A508" s="2">
        <v>490</v>
      </c>
      <c r="B508" s="10">
        <v>0.72362500100440386</v>
      </c>
      <c r="C508" s="2">
        <f t="shared" si="36"/>
        <v>200</v>
      </c>
      <c r="D508" s="11">
        <f t="shared" si="37"/>
        <v>2000</v>
      </c>
      <c r="E508" s="11">
        <f t="shared" si="38"/>
        <v>1500</v>
      </c>
      <c r="F508" s="11">
        <f t="shared" si="39"/>
        <v>0</v>
      </c>
      <c r="G508" s="11">
        <f t="shared" si="40"/>
        <v>500</v>
      </c>
    </row>
    <row r="509" spans="1:7" x14ac:dyDescent="0.45">
      <c r="A509" s="2">
        <v>491</v>
      </c>
      <c r="B509" s="10">
        <v>0.93246186425027044</v>
      </c>
      <c r="C509" s="2">
        <f t="shared" si="36"/>
        <v>250</v>
      </c>
      <c r="D509" s="11">
        <f t="shared" si="37"/>
        <v>2000</v>
      </c>
      <c r="E509" s="11">
        <f t="shared" si="38"/>
        <v>1500</v>
      </c>
      <c r="F509" s="11">
        <f t="shared" si="39"/>
        <v>0</v>
      </c>
      <c r="G509" s="11">
        <f t="shared" si="40"/>
        <v>500</v>
      </c>
    </row>
    <row r="510" spans="1:7" x14ac:dyDescent="0.45">
      <c r="A510" s="2">
        <v>492</v>
      </c>
      <c r="B510" s="10">
        <v>0.91929580190603666</v>
      </c>
      <c r="C510" s="2">
        <f t="shared" si="36"/>
        <v>250</v>
      </c>
      <c r="D510" s="11">
        <f t="shared" si="37"/>
        <v>2000</v>
      </c>
      <c r="E510" s="11">
        <f t="shared" si="38"/>
        <v>1500</v>
      </c>
      <c r="F510" s="11">
        <f t="shared" si="39"/>
        <v>0</v>
      </c>
      <c r="G510" s="11">
        <f t="shared" si="40"/>
        <v>500</v>
      </c>
    </row>
    <row r="511" spans="1:7" x14ac:dyDescent="0.45">
      <c r="A511" s="2">
        <v>493</v>
      </c>
      <c r="B511" s="10">
        <v>0.61539751918601926</v>
      </c>
      <c r="C511" s="2">
        <f t="shared" si="36"/>
        <v>200</v>
      </c>
      <c r="D511" s="11">
        <f t="shared" si="37"/>
        <v>2000</v>
      </c>
      <c r="E511" s="11">
        <f t="shared" si="38"/>
        <v>1500</v>
      </c>
      <c r="F511" s="11">
        <f t="shared" si="39"/>
        <v>0</v>
      </c>
      <c r="G511" s="11">
        <f t="shared" si="40"/>
        <v>500</v>
      </c>
    </row>
    <row r="512" spans="1:7" x14ac:dyDescent="0.45">
      <c r="A512" s="2">
        <v>494</v>
      </c>
      <c r="B512" s="10">
        <v>3.0362925895147441E-2</v>
      </c>
      <c r="C512" s="2">
        <f t="shared" si="36"/>
        <v>100</v>
      </c>
      <c r="D512" s="11">
        <f t="shared" si="37"/>
        <v>1000</v>
      </c>
      <c r="E512" s="11">
        <f t="shared" si="38"/>
        <v>1500</v>
      </c>
      <c r="F512" s="11">
        <f t="shared" si="39"/>
        <v>250</v>
      </c>
      <c r="G512" s="11">
        <f t="shared" si="40"/>
        <v>-250</v>
      </c>
    </row>
    <row r="513" spans="1:7" x14ac:dyDescent="0.45">
      <c r="A513" s="2">
        <v>495</v>
      </c>
      <c r="B513" s="10">
        <v>0.40562221624302025</v>
      </c>
      <c r="C513" s="2">
        <f t="shared" si="36"/>
        <v>150</v>
      </c>
      <c r="D513" s="11">
        <f t="shared" si="37"/>
        <v>1500</v>
      </c>
      <c r="E513" s="11">
        <f t="shared" si="38"/>
        <v>1500</v>
      </c>
      <c r="F513" s="11">
        <f t="shared" si="39"/>
        <v>125</v>
      </c>
      <c r="G513" s="11">
        <f t="shared" si="40"/>
        <v>125</v>
      </c>
    </row>
    <row r="514" spans="1:7" x14ac:dyDescent="0.45">
      <c r="A514" s="2">
        <v>496</v>
      </c>
      <c r="B514" s="10">
        <v>0.82711272270187997</v>
      </c>
      <c r="C514" s="2">
        <f t="shared" si="36"/>
        <v>250</v>
      </c>
      <c r="D514" s="11">
        <f t="shared" si="37"/>
        <v>2000</v>
      </c>
      <c r="E514" s="11">
        <f t="shared" si="38"/>
        <v>1500</v>
      </c>
      <c r="F514" s="11">
        <f t="shared" si="39"/>
        <v>0</v>
      </c>
      <c r="G514" s="11">
        <f t="shared" si="40"/>
        <v>500</v>
      </c>
    </row>
    <row r="515" spans="1:7" x14ac:dyDescent="0.45">
      <c r="A515" s="2">
        <v>497</v>
      </c>
      <c r="B515" s="10">
        <v>0.28537665516314092</v>
      </c>
      <c r="C515" s="2">
        <f t="shared" si="36"/>
        <v>100</v>
      </c>
      <c r="D515" s="11">
        <f t="shared" si="37"/>
        <v>1000</v>
      </c>
      <c r="E515" s="11">
        <f t="shared" si="38"/>
        <v>1500</v>
      </c>
      <c r="F515" s="11">
        <f t="shared" si="39"/>
        <v>250</v>
      </c>
      <c r="G515" s="11">
        <f t="shared" si="40"/>
        <v>-250</v>
      </c>
    </row>
    <row r="516" spans="1:7" x14ac:dyDescent="0.45">
      <c r="A516" s="2">
        <v>498</v>
      </c>
      <c r="B516" s="10">
        <v>0.89545735720701747</v>
      </c>
      <c r="C516" s="2">
        <f t="shared" si="36"/>
        <v>250</v>
      </c>
      <c r="D516" s="11">
        <f t="shared" si="37"/>
        <v>2000</v>
      </c>
      <c r="E516" s="11">
        <f t="shared" si="38"/>
        <v>1500</v>
      </c>
      <c r="F516" s="11">
        <f t="shared" si="39"/>
        <v>0</v>
      </c>
      <c r="G516" s="11">
        <f t="shared" si="40"/>
        <v>500</v>
      </c>
    </row>
    <row r="517" spans="1:7" x14ac:dyDescent="0.45">
      <c r="A517" s="2">
        <v>499</v>
      </c>
      <c r="B517" s="10">
        <v>0.49803213011855352</v>
      </c>
      <c r="C517" s="2">
        <f t="shared" si="36"/>
        <v>150</v>
      </c>
      <c r="D517" s="11">
        <f t="shared" si="37"/>
        <v>1500</v>
      </c>
      <c r="E517" s="11">
        <f t="shared" si="38"/>
        <v>1500</v>
      </c>
      <c r="F517" s="11">
        <f t="shared" si="39"/>
        <v>125</v>
      </c>
      <c r="G517" s="11">
        <f t="shared" si="40"/>
        <v>125</v>
      </c>
    </row>
    <row r="518" spans="1:7" x14ac:dyDescent="0.45">
      <c r="A518" s="2">
        <v>500</v>
      </c>
      <c r="B518" s="10">
        <v>0.38487689431409677</v>
      </c>
      <c r="C518" s="2">
        <f t="shared" si="36"/>
        <v>150</v>
      </c>
      <c r="D518" s="11">
        <f t="shared" si="37"/>
        <v>1500</v>
      </c>
      <c r="E518" s="11">
        <f t="shared" si="38"/>
        <v>1500</v>
      </c>
      <c r="F518" s="11">
        <f t="shared" si="39"/>
        <v>125</v>
      </c>
      <c r="G518" s="11">
        <f t="shared" si="40"/>
        <v>125</v>
      </c>
    </row>
    <row r="519" spans="1:7" x14ac:dyDescent="0.45">
      <c r="A519" s="2">
        <v>501</v>
      </c>
      <c r="B519" s="10">
        <v>8.7306058744412995E-2</v>
      </c>
      <c r="C519" s="2">
        <f t="shared" si="36"/>
        <v>100</v>
      </c>
      <c r="D519" s="11">
        <f t="shared" si="37"/>
        <v>1000</v>
      </c>
      <c r="E519" s="11">
        <f t="shared" si="38"/>
        <v>1500</v>
      </c>
      <c r="F519" s="11">
        <f t="shared" si="39"/>
        <v>250</v>
      </c>
      <c r="G519" s="11">
        <f t="shared" si="40"/>
        <v>-250</v>
      </c>
    </row>
    <row r="520" spans="1:7" x14ac:dyDescent="0.45">
      <c r="A520" s="2">
        <v>502</v>
      </c>
      <c r="B520" s="10">
        <v>0.64412992888002796</v>
      </c>
      <c r="C520" s="2">
        <f t="shared" si="36"/>
        <v>200</v>
      </c>
      <c r="D520" s="11">
        <f t="shared" si="37"/>
        <v>2000</v>
      </c>
      <c r="E520" s="11">
        <f t="shared" si="38"/>
        <v>1500</v>
      </c>
      <c r="F520" s="11">
        <f t="shared" si="39"/>
        <v>0</v>
      </c>
      <c r="G520" s="11">
        <f t="shared" si="40"/>
        <v>500</v>
      </c>
    </row>
    <row r="521" spans="1:7" x14ac:dyDescent="0.45">
      <c r="A521" s="2">
        <v>503</v>
      </c>
      <c r="B521" s="10">
        <v>0.211358530754572</v>
      </c>
      <c r="C521" s="2">
        <f t="shared" si="36"/>
        <v>100</v>
      </c>
      <c r="D521" s="11">
        <f t="shared" si="37"/>
        <v>1000</v>
      </c>
      <c r="E521" s="11">
        <f t="shared" si="38"/>
        <v>1500</v>
      </c>
      <c r="F521" s="11">
        <f t="shared" si="39"/>
        <v>250</v>
      </c>
      <c r="G521" s="11">
        <f t="shared" si="40"/>
        <v>-250</v>
      </c>
    </row>
    <row r="522" spans="1:7" x14ac:dyDescent="0.45">
      <c r="A522" s="2">
        <v>504</v>
      </c>
      <c r="B522" s="10">
        <v>0.96345754065166012</v>
      </c>
      <c r="C522" s="2">
        <f t="shared" si="36"/>
        <v>300</v>
      </c>
      <c r="D522" s="11">
        <f t="shared" si="37"/>
        <v>2000</v>
      </c>
      <c r="E522" s="11">
        <f t="shared" si="38"/>
        <v>1500</v>
      </c>
      <c r="F522" s="11">
        <f t="shared" si="39"/>
        <v>0</v>
      </c>
      <c r="G522" s="11">
        <f t="shared" si="40"/>
        <v>500</v>
      </c>
    </row>
    <row r="523" spans="1:7" x14ac:dyDescent="0.45">
      <c r="A523" s="2">
        <v>505</v>
      </c>
      <c r="B523" s="10">
        <v>0.32783373995399856</v>
      </c>
      <c r="C523" s="2">
        <f t="shared" si="36"/>
        <v>150</v>
      </c>
      <c r="D523" s="11">
        <f t="shared" si="37"/>
        <v>1500</v>
      </c>
      <c r="E523" s="11">
        <f t="shared" si="38"/>
        <v>1500</v>
      </c>
      <c r="F523" s="11">
        <f t="shared" si="39"/>
        <v>125</v>
      </c>
      <c r="G523" s="11">
        <f t="shared" si="40"/>
        <v>125</v>
      </c>
    </row>
    <row r="524" spans="1:7" x14ac:dyDescent="0.45">
      <c r="A524" s="2">
        <v>506</v>
      </c>
      <c r="B524" s="10">
        <v>0.86648708821985498</v>
      </c>
      <c r="C524" s="2">
        <f t="shared" si="36"/>
        <v>250</v>
      </c>
      <c r="D524" s="11">
        <f t="shared" si="37"/>
        <v>2000</v>
      </c>
      <c r="E524" s="11">
        <f t="shared" si="38"/>
        <v>1500</v>
      </c>
      <c r="F524" s="11">
        <f t="shared" si="39"/>
        <v>0</v>
      </c>
      <c r="G524" s="11">
        <f t="shared" si="40"/>
        <v>500</v>
      </c>
    </row>
    <row r="525" spans="1:7" x14ac:dyDescent="0.45">
      <c r="A525" s="2">
        <v>507</v>
      </c>
      <c r="B525" s="10">
        <v>0.98102040719579708</v>
      </c>
      <c r="C525" s="2">
        <f t="shared" si="36"/>
        <v>300</v>
      </c>
      <c r="D525" s="11">
        <f t="shared" si="37"/>
        <v>2000</v>
      </c>
      <c r="E525" s="11">
        <f t="shared" si="38"/>
        <v>1500</v>
      </c>
      <c r="F525" s="11">
        <f t="shared" si="39"/>
        <v>0</v>
      </c>
      <c r="G525" s="11">
        <f t="shared" si="40"/>
        <v>500</v>
      </c>
    </row>
    <row r="526" spans="1:7" x14ac:dyDescent="0.45">
      <c r="A526" s="2">
        <v>508</v>
      </c>
      <c r="B526" s="10">
        <v>0.81274606992316123</v>
      </c>
      <c r="C526" s="2">
        <f t="shared" si="36"/>
        <v>250</v>
      </c>
      <c r="D526" s="11">
        <f t="shared" si="37"/>
        <v>2000</v>
      </c>
      <c r="E526" s="11">
        <f t="shared" si="38"/>
        <v>1500</v>
      </c>
      <c r="F526" s="11">
        <f t="shared" si="39"/>
        <v>0</v>
      </c>
      <c r="G526" s="11">
        <f t="shared" si="40"/>
        <v>500</v>
      </c>
    </row>
    <row r="527" spans="1:7" x14ac:dyDescent="0.45">
      <c r="A527" s="2">
        <v>509</v>
      </c>
      <c r="B527" s="10">
        <v>0.19047971536643526</v>
      </c>
      <c r="C527" s="2">
        <f t="shared" si="36"/>
        <v>100</v>
      </c>
      <c r="D527" s="11">
        <f t="shared" si="37"/>
        <v>1000</v>
      </c>
      <c r="E527" s="11">
        <f t="shared" si="38"/>
        <v>1500</v>
      </c>
      <c r="F527" s="11">
        <f t="shared" si="39"/>
        <v>250</v>
      </c>
      <c r="G527" s="11">
        <f t="shared" si="40"/>
        <v>-250</v>
      </c>
    </row>
    <row r="528" spans="1:7" x14ac:dyDescent="0.45">
      <c r="A528" s="2">
        <v>510</v>
      </c>
      <c r="B528" s="10">
        <v>0.91261161376073674</v>
      </c>
      <c r="C528" s="2">
        <f t="shared" si="36"/>
        <v>250</v>
      </c>
      <c r="D528" s="11">
        <f t="shared" si="37"/>
        <v>2000</v>
      </c>
      <c r="E528" s="11">
        <f t="shared" si="38"/>
        <v>1500</v>
      </c>
      <c r="F528" s="11">
        <f t="shared" si="39"/>
        <v>0</v>
      </c>
      <c r="G528" s="11">
        <f t="shared" si="40"/>
        <v>500</v>
      </c>
    </row>
    <row r="529" spans="1:7" x14ac:dyDescent="0.45">
      <c r="A529" s="2">
        <v>511</v>
      </c>
      <c r="B529" s="10">
        <v>0.96998574419551886</v>
      </c>
      <c r="C529" s="2">
        <f t="shared" si="36"/>
        <v>300</v>
      </c>
      <c r="D529" s="11">
        <f t="shared" si="37"/>
        <v>2000</v>
      </c>
      <c r="E529" s="11">
        <f t="shared" si="38"/>
        <v>1500</v>
      </c>
      <c r="F529" s="11">
        <f t="shared" si="39"/>
        <v>0</v>
      </c>
      <c r="G529" s="11">
        <f t="shared" si="40"/>
        <v>500</v>
      </c>
    </row>
    <row r="530" spans="1:7" x14ac:dyDescent="0.45">
      <c r="A530" s="2">
        <v>512</v>
      </c>
      <c r="B530" s="10">
        <v>0.44132074419074296</v>
      </c>
      <c r="C530" s="2">
        <f t="shared" si="36"/>
        <v>150</v>
      </c>
      <c r="D530" s="11">
        <f t="shared" si="37"/>
        <v>1500</v>
      </c>
      <c r="E530" s="11">
        <f t="shared" si="38"/>
        <v>1500</v>
      </c>
      <c r="F530" s="11">
        <f t="shared" si="39"/>
        <v>125</v>
      </c>
      <c r="G530" s="11">
        <f t="shared" si="40"/>
        <v>125</v>
      </c>
    </row>
    <row r="531" spans="1:7" x14ac:dyDescent="0.45">
      <c r="A531" s="2">
        <v>513</v>
      </c>
      <c r="B531" s="10">
        <v>0.42235569728664935</v>
      </c>
      <c r="C531" s="2">
        <f t="shared" ref="C531:C594" si="41">VLOOKUP(B531,LookupTable,2)</f>
        <v>150</v>
      </c>
      <c r="D531" s="11">
        <f t="shared" ref="D531:D594" si="42">Unit_price*MIN(C531,Order_quantity)</f>
        <v>1500</v>
      </c>
      <c r="E531" s="11">
        <f t="shared" ref="E531:E594" si="43">Unit_cost*Order_quantity</f>
        <v>1500</v>
      </c>
      <c r="F531" s="11">
        <f t="shared" ref="F531:F594" si="44">Unit_refund*MAX(Order_quantity-C531,0)</f>
        <v>125</v>
      </c>
      <c r="G531" s="11">
        <f t="shared" ref="G531:G594" si="45">D531+F531-E531</f>
        <v>125</v>
      </c>
    </row>
    <row r="532" spans="1:7" x14ac:dyDescent="0.45">
      <c r="A532" s="2">
        <v>514</v>
      </c>
      <c r="B532" s="10">
        <v>0.16663005218322002</v>
      </c>
      <c r="C532" s="2">
        <f t="shared" si="41"/>
        <v>100</v>
      </c>
      <c r="D532" s="11">
        <f t="shared" si="42"/>
        <v>1000</v>
      </c>
      <c r="E532" s="11">
        <f t="shared" si="43"/>
        <v>1500</v>
      </c>
      <c r="F532" s="11">
        <f t="shared" si="44"/>
        <v>250</v>
      </c>
      <c r="G532" s="11">
        <f t="shared" si="45"/>
        <v>-250</v>
      </c>
    </row>
    <row r="533" spans="1:7" x14ac:dyDescent="0.45">
      <c r="A533" s="2">
        <v>515</v>
      </c>
      <c r="B533" s="10">
        <v>0.68506949140384799</v>
      </c>
      <c r="C533" s="2">
        <f t="shared" si="41"/>
        <v>200</v>
      </c>
      <c r="D533" s="11">
        <f t="shared" si="42"/>
        <v>2000</v>
      </c>
      <c r="E533" s="11">
        <f t="shared" si="43"/>
        <v>1500</v>
      </c>
      <c r="F533" s="11">
        <f t="shared" si="44"/>
        <v>0</v>
      </c>
      <c r="G533" s="11">
        <f t="shared" si="45"/>
        <v>500</v>
      </c>
    </row>
    <row r="534" spans="1:7" x14ac:dyDescent="0.45">
      <c r="A534" s="2">
        <v>516</v>
      </c>
      <c r="B534" s="10">
        <v>0.27880207719106487</v>
      </c>
      <c r="C534" s="2">
        <f t="shared" si="41"/>
        <v>100</v>
      </c>
      <c r="D534" s="11">
        <f t="shared" si="42"/>
        <v>1000</v>
      </c>
      <c r="E534" s="11">
        <f t="shared" si="43"/>
        <v>1500</v>
      </c>
      <c r="F534" s="11">
        <f t="shared" si="44"/>
        <v>250</v>
      </c>
      <c r="G534" s="11">
        <f t="shared" si="45"/>
        <v>-250</v>
      </c>
    </row>
    <row r="535" spans="1:7" x14ac:dyDescent="0.45">
      <c r="A535" s="2">
        <v>517</v>
      </c>
      <c r="B535" s="10">
        <v>0.32652709344806508</v>
      </c>
      <c r="C535" s="2">
        <f t="shared" si="41"/>
        <v>150</v>
      </c>
      <c r="D535" s="11">
        <f t="shared" si="42"/>
        <v>1500</v>
      </c>
      <c r="E535" s="11">
        <f t="shared" si="43"/>
        <v>1500</v>
      </c>
      <c r="F535" s="11">
        <f t="shared" si="44"/>
        <v>125</v>
      </c>
      <c r="G535" s="11">
        <f t="shared" si="45"/>
        <v>125</v>
      </c>
    </row>
    <row r="536" spans="1:7" x14ac:dyDescent="0.45">
      <c r="A536" s="2">
        <v>518</v>
      </c>
      <c r="B536" s="10">
        <v>3.3911753447106729E-2</v>
      </c>
      <c r="C536" s="2">
        <f t="shared" si="41"/>
        <v>100</v>
      </c>
      <c r="D536" s="11">
        <f t="shared" si="42"/>
        <v>1000</v>
      </c>
      <c r="E536" s="11">
        <f t="shared" si="43"/>
        <v>1500</v>
      </c>
      <c r="F536" s="11">
        <f t="shared" si="44"/>
        <v>250</v>
      </c>
      <c r="G536" s="11">
        <f t="shared" si="45"/>
        <v>-250</v>
      </c>
    </row>
    <row r="537" spans="1:7" x14ac:dyDescent="0.45">
      <c r="A537" s="2">
        <v>519</v>
      </c>
      <c r="B537" s="10">
        <v>0.25865760403518995</v>
      </c>
      <c r="C537" s="2">
        <f t="shared" si="41"/>
        <v>100</v>
      </c>
      <c r="D537" s="11">
        <f t="shared" si="42"/>
        <v>1000</v>
      </c>
      <c r="E537" s="11">
        <f t="shared" si="43"/>
        <v>1500</v>
      </c>
      <c r="F537" s="11">
        <f t="shared" si="44"/>
        <v>250</v>
      </c>
      <c r="G537" s="11">
        <f t="shared" si="45"/>
        <v>-250</v>
      </c>
    </row>
    <row r="538" spans="1:7" x14ac:dyDescent="0.45">
      <c r="A538" s="2">
        <v>520</v>
      </c>
      <c r="B538" s="10">
        <v>0.48765622960047428</v>
      </c>
      <c r="C538" s="2">
        <f t="shared" si="41"/>
        <v>150</v>
      </c>
      <c r="D538" s="11">
        <f t="shared" si="42"/>
        <v>1500</v>
      </c>
      <c r="E538" s="11">
        <f t="shared" si="43"/>
        <v>1500</v>
      </c>
      <c r="F538" s="11">
        <f t="shared" si="44"/>
        <v>125</v>
      </c>
      <c r="G538" s="11">
        <f t="shared" si="45"/>
        <v>125</v>
      </c>
    </row>
    <row r="539" spans="1:7" x14ac:dyDescent="0.45">
      <c r="A539" s="2">
        <v>521</v>
      </c>
      <c r="B539" s="10">
        <v>0.48315790625788413</v>
      </c>
      <c r="C539" s="2">
        <f t="shared" si="41"/>
        <v>150</v>
      </c>
      <c r="D539" s="11">
        <f t="shared" si="42"/>
        <v>1500</v>
      </c>
      <c r="E539" s="11">
        <f t="shared" si="43"/>
        <v>1500</v>
      </c>
      <c r="F539" s="11">
        <f t="shared" si="44"/>
        <v>125</v>
      </c>
      <c r="G539" s="11">
        <f t="shared" si="45"/>
        <v>125</v>
      </c>
    </row>
    <row r="540" spans="1:7" x14ac:dyDescent="0.45">
      <c r="A540" s="2">
        <v>522</v>
      </c>
      <c r="B540" s="10">
        <v>0.30512435868002896</v>
      </c>
      <c r="C540" s="2">
        <f t="shared" si="41"/>
        <v>150</v>
      </c>
      <c r="D540" s="11">
        <f t="shared" si="42"/>
        <v>1500</v>
      </c>
      <c r="E540" s="11">
        <f t="shared" si="43"/>
        <v>1500</v>
      </c>
      <c r="F540" s="11">
        <f t="shared" si="44"/>
        <v>125</v>
      </c>
      <c r="G540" s="11">
        <f t="shared" si="45"/>
        <v>125</v>
      </c>
    </row>
    <row r="541" spans="1:7" x14ac:dyDescent="0.45">
      <c r="A541" s="2">
        <v>523</v>
      </c>
      <c r="B541" s="10">
        <v>0.83765359656443583</v>
      </c>
      <c r="C541" s="2">
        <f t="shared" si="41"/>
        <v>250</v>
      </c>
      <c r="D541" s="11">
        <f t="shared" si="42"/>
        <v>2000</v>
      </c>
      <c r="E541" s="11">
        <f t="shared" si="43"/>
        <v>1500</v>
      </c>
      <c r="F541" s="11">
        <f t="shared" si="44"/>
        <v>0</v>
      </c>
      <c r="G541" s="11">
        <f t="shared" si="45"/>
        <v>500</v>
      </c>
    </row>
    <row r="542" spans="1:7" x14ac:dyDescent="0.45">
      <c r="A542" s="2">
        <v>524</v>
      </c>
      <c r="B542" s="10">
        <v>0.80729885932430268</v>
      </c>
      <c r="C542" s="2">
        <f t="shared" si="41"/>
        <v>250</v>
      </c>
      <c r="D542" s="11">
        <f t="shared" si="42"/>
        <v>2000</v>
      </c>
      <c r="E542" s="11">
        <f t="shared" si="43"/>
        <v>1500</v>
      </c>
      <c r="F542" s="11">
        <f t="shared" si="44"/>
        <v>0</v>
      </c>
      <c r="G542" s="11">
        <f t="shared" si="45"/>
        <v>500</v>
      </c>
    </row>
    <row r="543" spans="1:7" x14ac:dyDescent="0.45">
      <c r="A543" s="2">
        <v>525</v>
      </c>
      <c r="B543" s="10">
        <v>0.69342442397657678</v>
      </c>
      <c r="C543" s="2">
        <f t="shared" si="41"/>
        <v>200</v>
      </c>
      <c r="D543" s="11">
        <f t="shared" si="42"/>
        <v>2000</v>
      </c>
      <c r="E543" s="11">
        <f t="shared" si="43"/>
        <v>1500</v>
      </c>
      <c r="F543" s="11">
        <f t="shared" si="44"/>
        <v>0</v>
      </c>
      <c r="G543" s="11">
        <f t="shared" si="45"/>
        <v>500</v>
      </c>
    </row>
    <row r="544" spans="1:7" x14ac:dyDescent="0.45">
      <c r="A544" s="2">
        <v>526</v>
      </c>
      <c r="B544" s="10">
        <v>0.33259487396051579</v>
      </c>
      <c r="C544" s="2">
        <f t="shared" si="41"/>
        <v>150</v>
      </c>
      <c r="D544" s="11">
        <f t="shared" si="42"/>
        <v>1500</v>
      </c>
      <c r="E544" s="11">
        <f t="shared" si="43"/>
        <v>1500</v>
      </c>
      <c r="F544" s="11">
        <f t="shared" si="44"/>
        <v>125</v>
      </c>
      <c r="G544" s="11">
        <f t="shared" si="45"/>
        <v>125</v>
      </c>
    </row>
    <row r="545" spans="1:7" x14ac:dyDescent="0.45">
      <c r="A545" s="2">
        <v>527</v>
      </c>
      <c r="B545" s="10">
        <v>0.62558416622558455</v>
      </c>
      <c r="C545" s="2">
        <f t="shared" si="41"/>
        <v>200</v>
      </c>
      <c r="D545" s="11">
        <f t="shared" si="42"/>
        <v>2000</v>
      </c>
      <c r="E545" s="11">
        <f t="shared" si="43"/>
        <v>1500</v>
      </c>
      <c r="F545" s="11">
        <f t="shared" si="44"/>
        <v>0</v>
      </c>
      <c r="G545" s="11">
        <f t="shared" si="45"/>
        <v>500</v>
      </c>
    </row>
    <row r="546" spans="1:7" x14ac:dyDescent="0.45">
      <c r="A546" s="2">
        <v>528</v>
      </c>
      <c r="B546" s="10">
        <v>7.3423501465846641E-2</v>
      </c>
      <c r="C546" s="2">
        <f t="shared" si="41"/>
        <v>100</v>
      </c>
      <c r="D546" s="11">
        <f t="shared" si="42"/>
        <v>1000</v>
      </c>
      <c r="E546" s="11">
        <f t="shared" si="43"/>
        <v>1500</v>
      </c>
      <c r="F546" s="11">
        <f t="shared" si="44"/>
        <v>250</v>
      </c>
      <c r="G546" s="11">
        <f t="shared" si="45"/>
        <v>-250</v>
      </c>
    </row>
    <row r="547" spans="1:7" x14ac:dyDescent="0.45">
      <c r="A547" s="2">
        <v>529</v>
      </c>
      <c r="B547" s="10">
        <v>0.30353489607986289</v>
      </c>
      <c r="C547" s="2">
        <f t="shared" si="41"/>
        <v>150</v>
      </c>
      <c r="D547" s="11">
        <f t="shared" si="42"/>
        <v>1500</v>
      </c>
      <c r="E547" s="11">
        <f t="shared" si="43"/>
        <v>1500</v>
      </c>
      <c r="F547" s="11">
        <f t="shared" si="44"/>
        <v>125</v>
      </c>
      <c r="G547" s="11">
        <f t="shared" si="45"/>
        <v>125</v>
      </c>
    </row>
    <row r="548" spans="1:7" x14ac:dyDescent="0.45">
      <c r="A548" s="2">
        <v>530</v>
      </c>
      <c r="B548" s="10">
        <v>0.22754140033346792</v>
      </c>
      <c r="C548" s="2">
        <f t="shared" si="41"/>
        <v>100</v>
      </c>
      <c r="D548" s="11">
        <f t="shared" si="42"/>
        <v>1000</v>
      </c>
      <c r="E548" s="11">
        <f t="shared" si="43"/>
        <v>1500</v>
      </c>
      <c r="F548" s="11">
        <f t="shared" si="44"/>
        <v>250</v>
      </c>
      <c r="G548" s="11">
        <f t="shared" si="45"/>
        <v>-250</v>
      </c>
    </row>
    <row r="549" spans="1:7" x14ac:dyDescent="0.45">
      <c r="A549" s="2">
        <v>531</v>
      </c>
      <c r="B549" s="10">
        <v>0.89541967498848862</v>
      </c>
      <c r="C549" s="2">
        <f t="shared" si="41"/>
        <v>250</v>
      </c>
      <c r="D549" s="11">
        <f t="shared" si="42"/>
        <v>2000</v>
      </c>
      <c r="E549" s="11">
        <f t="shared" si="43"/>
        <v>1500</v>
      </c>
      <c r="F549" s="11">
        <f t="shared" si="44"/>
        <v>0</v>
      </c>
      <c r="G549" s="11">
        <f t="shared" si="45"/>
        <v>500</v>
      </c>
    </row>
    <row r="550" spans="1:7" x14ac:dyDescent="0.45">
      <c r="A550" s="2">
        <v>532</v>
      </c>
      <c r="B550" s="10">
        <v>0.12795506194676687</v>
      </c>
      <c r="C550" s="2">
        <f t="shared" si="41"/>
        <v>100</v>
      </c>
      <c r="D550" s="11">
        <f t="shared" si="42"/>
        <v>1000</v>
      </c>
      <c r="E550" s="11">
        <f t="shared" si="43"/>
        <v>1500</v>
      </c>
      <c r="F550" s="11">
        <f t="shared" si="44"/>
        <v>250</v>
      </c>
      <c r="G550" s="11">
        <f t="shared" si="45"/>
        <v>-250</v>
      </c>
    </row>
    <row r="551" spans="1:7" x14ac:dyDescent="0.45">
      <c r="A551" s="2">
        <v>533</v>
      </c>
      <c r="B551" s="10">
        <v>0.85799037919741239</v>
      </c>
      <c r="C551" s="2">
        <f t="shared" si="41"/>
        <v>250</v>
      </c>
      <c r="D551" s="11">
        <f t="shared" si="42"/>
        <v>2000</v>
      </c>
      <c r="E551" s="11">
        <f t="shared" si="43"/>
        <v>1500</v>
      </c>
      <c r="F551" s="11">
        <f t="shared" si="44"/>
        <v>0</v>
      </c>
      <c r="G551" s="11">
        <f t="shared" si="45"/>
        <v>500</v>
      </c>
    </row>
    <row r="552" spans="1:7" x14ac:dyDescent="0.45">
      <c r="A552" s="2">
        <v>534</v>
      </c>
      <c r="B552" s="10">
        <v>0.53484109778707634</v>
      </c>
      <c r="C552" s="2">
        <f t="shared" si="41"/>
        <v>200</v>
      </c>
      <c r="D552" s="11">
        <f t="shared" si="42"/>
        <v>2000</v>
      </c>
      <c r="E552" s="11">
        <f t="shared" si="43"/>
        <v>1500</v>
      </c>
      <c r="F552" s="11">
        <f t="shared" si="44"/>
        <v>0</v>
      </c>
      <c r="G552" s="11">
        <f t="shared" si="45"/>
        <v>500</v>
      </c>
    </row>
    <row r="553" spans="1:7" x14ac:dyDescent="0.45">
      <c r="A553" s="2">
        <v>535</v>
      </c>
      <c r="B553" s="10">
        <v>0.88574836687669656</v>
      </c>
      <c r="C553" s="2">
        <f t="shared" si="41"/>
        <v>250</v>
      </c>
      <c r="D553" s="11">
        <f t="shared" si="42"/>
        <v>2000</v>
      </c>
      <c r="E553" s="11">
        <f t="shared" si="43"/>
        <v>1500</v>
      </c>
      <c r="F553" s="11">
        <f t="shared" si="44"/>
        <v>0</v>
      </c>
      <c r="G553" s="11">
        <f t="shared" si="45"/>
        <v>500</v>
      </c>
    </row>
    <row r="554" spans="1:7" x14ac:dyDescent="0.45">
      <c r="A554" s="2">
        <v>536</v>
      </c>
      <c r="B554" s="10">
        <v>0.14603809603689477</v>
      </c>
      <c r="C554" s="2">
        <f t="shared" si="41"/>
        <v>100</v>
      </c>
      <c r="D554" s="11">
        <f t="shared" si="42"/>
        <v>1000</v>
      </c>
      <c r="E554" s="11">
        <f t="shared" si="43"/>
        <v>1500</v>
      </c>
      <c r="F554" s="11">
        <f t="shared" si="44"/>
        <v>250</v>
      </c>
      <c r="G554" s="11">
        <f t="shared" si="45"/>
        <v>-250</v>
      </c>
    </row>
    <row r="555" spans="1:7" x14ac:dyDescent="0.45">
      <c r="A555" s="2">
        <v>537</v>
      </c>
      <c r="B555" s="10">
        <v>0.45146817834354747</v>
      </c>
      <c r="C555" s="2">
        <f t="shared" si="41"/>
        <v>150</v>
      </c>
      <c r="D555" s="11">
        <f t="shared" si="42"/>
        <v>1500</v>
      </c>
      <c r="E555" s="11">
        <f t="shared" si="43"/>
        <v>1500</v>
      </c>
      <c r="F555" s="11">
        <f t="shared" si="44"/>
        <v>125</v>
      </c>
      <c r="G555" s="11">
        <f t="shared" si="45"/>
        <v>125</v>
      </c>
    </row>
    <row r="556" spans="1:7" x14ac:dyDescent="0.45">
      <c r="A556" s="2">
        <v>538</v>
      </c>
      <c r="B556" s="10">
        <v>8.030651197966332E-2</v>
      </c>
      <c r="C556" s="2">
        <f t="shared" si="41"/>
        <v>100</v>
      </c>
      <c r="D556" s="11">
        <f t="shared" si="42"/>
        <v>1000</v>
      </c>
      <c r="E556" s="11">
        <f t="shared" si="43"/>
        <v>1500</v>
      </c>
      <c r="F556" s="11">
        <f t="shared" si="44"/>
        <v>250</v>
      </c>
      <c r="G556" s="11">
        <f t="shared" si="45"/>
        <v>-250</v>
      </c>
    </row>
    <row r="557" spans="1:7" x14ac:dyDescent="0.45">
      <c r="A557" s="2">
        <v>539</v>
      </c>
      <c r="B557" s="10">
        <v>0.90158115227346358</v>
      </c>
      <c r="C557" s="2">
        <f t="shared" si="41"/>
        <v>250</v>
      </c>
      <c r="D557" s="11">
        <f t="shared" si="42"/>
        <v>2000</v>
      </c>
      <c r="E557" s="11">
        <f t="shared" si="43"/>
        <v>1500</v>
      </c>
      <c r="F557" s="11">
        <f t="shared" si="44"/>
        <v>0</v>
      </c>
      <c r="G557" s="11">
        <f t="shared" si="45"/>
        <v>500</v>
      </c>
    </row>
    <row r="558" spans="1:7" x14ac:dyDescent="0.45">
      <c r="A558" s="2">
        <v>540</v>
      </c>
      <c r="B558" s="10">
        <v>0.63982347768583736</v>
      </c>
      <c r="C558" s="2">
        <f t="shared" si="41"/>
        <v>200</v>
      </c>
      <c r="D558" s="11">
        <f t="shared" si="42"/>
        <v>2000</v>
      </c>
      <c r="E558" s="11">
        <f t="shared" si="43"/>
        <v>1500</v>
      </c>
      <c r="F558" s="11">
        <f t="shared" si="44"/>
        <v>0</v>
      </c>
      <c r="G558" s="11">
        <f t="shared" si="45"/>
        <v>500</v>
      </c>
    </row>
    <row r="559" spans="1:7" x14ac:dyDescent="0.45">
      <c r="A559" s="2">
        <v>541</v>
      </c>
      <c r="B559" s="10">
        <v>0.91770135260871921</v>
      </c>
      <c r="C559" s="2">
        <f t="shared" si="41"/>
        <v>250</v>
      </c>
      <c r="D559" s="11">
        <f t="shared" si="42"/>
        <v>2000</v>
      </c>
      <c r="E559" s="11">
        <f t="shared" si="43"/>
        <v>1500</v>
      </c>
      <c r="F559" s="11">
        <f t="shared" si="44"/>
        <v>0</v>
      </c>
      <c r="G559" s="11">
        <f t="shared" si="45"/>
        <v>500</v>
      </c>
    </row>
    <row r="560" spans="1:7" x14ac:dyDescent="0.45">
      <c r="A560" s="2">
        <v>542</v>
      </c>
      <c r="B560" s="10">
        <v>0.9563109702313799</v>
      </c>
      <c r="C560" s="2">
        <f t="shared" si="41"/>
        <v>300</v>
      </c>
      <c r="D560" s="11">
        <f t="shared" si="42"/>
        <v>2000</v>
      </c>
      <c r="E560" s="11">
        <f t="shared" si="43"/>
        <v>1500</v>
      </c>
      <c r="F560" s="11">
        <f t="shared" si="44"/>
        <v>0</v>
      </c>
      <c r="G560" s="11">
        <f t="shared" si="45"/>
        <v>500</v>
      </c>
    </row>
    <row r="561" spans="1:7" x14ac:dyDescent="0.45">
      <c r="A561" s="2">
        <v>543</v>
      </c>
      <c r="B561" s="10">
        <v>0.14136564238197469</v>
      </c>
      <c r="C561" s="2">
        <f t="shared" si="41"/>
        <v>100</v>
      </c>
      <c r="D561" s="11">
        <f t="shared" si="42"/>
        <v>1000</v>
      </c>
      <c r="E561" s="11">
        <f t="shared" si="43"/>
        <v>1500</v>
      </c>
      <c r="F561" s="11">
        <f t="shared" si="44"/>
        <v>250</v>
      </c>
      <c r="G561" s="11">
        <f t="shared" si="45"/>
        <v>-250</v>
      </c>
    </row>
    <row r="562" spans="1:7" x14ac:dyDescent="0.45">
      <c r="A562" s="2">
        <v>544</v>
      </c>
      <c r="B562" s="10">
        <v>0.56330083337340775</v>
      </c>
      <c r="C562" s="2">
        <f t="shared" si="41"/>
        <v>200</v>
      </c>
      <c r="D562" s="11">
        <f t="shared" si="42"/>
        <v>2000</v>
      </c>
      <c r="E562" s="11">
        <f t="shared" si="43"/>
        <v>1500</v>
      </c>
      <c r="F562" s="11">
        <f t="shared" si="44"/>
        <v>0</v>
      </c>
      <c r="G562" s="11">
        <f t="shared" si="45"/>
        <v>500</v>
      </c>
    </row>
    <row r="563" spans="1:7" x14ac:dyDescent="0.45">
      <c r="A563" s="2">
        <v>545</v>
      </c>
      <c r="B563" s="10">
        <v>0.38881156023751196</v>
      </c>
      <c r="C563" s="2">
        <f t="shared" si="41"/>
        <v>150</v>
      </c>
      <c r="D563" s="11">
        <f t="shared" si="42"/>
        <v>1500</v>
      </c>
      <c r="E563" s="11">
        <f t="shared" si="43"/>
        <v>1500</v>
      </c>
      <c r="F563" s="11">
        <f t="shared" si="44"/>
        <v>125</v>
      </c>
      <c r="G563" s="11">
        <f t="shared" si="45"/>
        <v>125</v>
      </c>
    </row>
    <row r="564" spans="1:7" x14ac:dyDescent="0.45">
      <c r="A564" s="2">
        <v>546</v>
      </c>
      <c r="B564" s="10">
        <v>0.7296600926049106</v>
      </c>
      <c r="C564" s="2">
        <f t="shared" si="41"/>
        <v>200</v>
      </c>
      <c r="D564" s="11">
        <f t="shared" si="42"/>
        <v>2000</v>
      </c>
      <c r="E564" s="11">
        <f t="shared" si="43"/>
        <v>1500</v>
      </c>
      <c r="F564" s="11">
        <f t="shared" si="44"/>
        <v>0</v>
      </c>
      <c r="G564" s="11">
        <f t="shared" si="45"/>
        <v>500</v>
      </c>
    </row>
    <row r="565" spans="1:7" x14ac:dyDescent="0.45">
      <c r="A565" s="2">
        <v>547</v>
      </c>
      <c r="B565" s="10">
        <v>0.20309647282704102</v>
      </c>
      <c r="C565" s="2">
        <f t="shared" si="41"/>
        <v>100</v>
      </c>
      <c r="D565" s="11">
        <f t="shared" si="42"/>
        <v>1000</v>
      </c>
      <c r="E565" s="11">
        <f t="shared" si="43"/>
        <v>1500</v>
      </c>
      <c r="F565" s="11">
        <f t="shared" si="44"/>
        <v>250</v>
      </c>
      <c r="G565" s="11">
        <f t="shared" si="45"/>
        <v>-250</v>
      </c>
    </row>
    <row r="566" spans="1:7" x14ac:dyDescent="0.45">
      <c r="A566" s="2">
        <v>548</v>
      </c>
      <c r="B566" s="10">
        <v>0.82178663436984878</v>
      </c>
      <c r="C566" s="2">
        <f t="shared" si="41"/>
        <v>250</v>
      </c>
      <c r="D566" s="11">
        <f t="shared" si="42"/>
        <v>2000</v>
      </c>
      <c r="E566" s="11">
        <f t="shared" si="43"/>
        <v>1500</v>
      </c>
      <c r="F566" s="11">
        <f t="shared" si="44"/>
        <v>0</v>
      </c>
      <c r="G566" s="11">
        <f t="shared" si="45"/>
        <v>500</v>
      </c>
    </row>
    <row r="567" spans="1:7" x14ac:dyDescent="0.45">
      <c r="A567" s="2">
        <v>549</v>
      </c>
      <c r="B567" s="10">
        <v>0.97786314628485371</v>
      </c>
      <c r="C567" s="2">
        <f t="shared" si="41"/>
        <v>300</v>
      </c>
      <c r="D567" s="11">
        <f t="shared" si="42"/>
        <v>2000</v>
      </c>
      <c r="E567" s="11">
        <f t="shared" si="43"/>
        <v>1500</v>
      </c>
      <c r="F567" s="11">
        <f t="shared" si="44"/>
        <v>0</v>
      </c>
      <c r="G567" s="11">
        <f t="shared" si="45"/>
        <v>500</v>
      </c>
    </row>
    <row r="568" spans="1:7" x14ac:dyDescent="0.45">
      <c r="A568" s="2">
        <v>550</v>
      </c>
      <c r="B568" s="10">
        <v>0.80528666354831113</v>
      </c>
      <c r="C568" s="2">
        <f t="shared" si="41"/>
        <v>250</v>
      </c>
      <c r="D568" s="11">
        <f t="shared" si="42"/>
        <v>2000</v>
      </c>
      <c r="E568" s="11">
        <f t="shared" si="43"/>
        <v>1500</v>
      </c>
      <c r="F568" s="11">
        <f t="shared" si="44"/>
        <v>0</v>
      </c>
      <c r="G568" s="11">
        <f t="shared" si="45"/>
        <v>500</v>
      </c>
    </row>
    <row r="569" spans="1:7" x14ac:dyDescent="0.45">
      <c r="A569" s="2">
        <v>551</v>
      </c>
      <c r="B569" s="10">
        <v>0.931649707963631</v>
      </c>
      <c r="C569" s="2">
        <f t="shared" si="41"/>
        <v>250</v>
      </c>
      <c r="D569" s="11">
        <f t="shared" si="42"/>
        <v>2000</v>
      </c>
      <c r="E569" s="11">
        <f t="shared" si="43"/>
        <v>1500</v>
      </c>
      <c r="F569" s="11">
        <f t="shared" si="44"/>
        <v>0</v>
      </c>
      <c r="G569" s="11">
        <f t="shared" si="45"/>
        <v>500</v>
      </c>
    </row>
    <row r="570" spans="1:7" x14ac:dyDescent="0.45">
      <c r="A570" s="2">
        <v>552</v>
      </c>
      <c r="B570" s="10">
        <v>0.94310891082006965</v>
      </c>
      <c r="C570" s="2">
        <f t="shared" si="41"/>
        <v>250</v>
      </c>
      <c r="D570" s="11">
        <f t="shared" si="42"/>
        <v>2000</v>
      </c>
      <c r="E570" s="11">
        <f t="shared" si="43"/>
        <v>1500</v>
      </c>
      <c r="F570" s="11">
        <f t="shared" si="44"/>
        <v>0</v>
      </c>
      <c r="G570" s="11">
        <f t="shared" si="45"/>
        <v>500</v>
      </c>
    </row>
    <row r="571" spans="1:7" x14ac:dyDescent="0.45">
      <c r="A571" s="2">
        <v>553</v>
      </c>
      <c r="B571" s="10">
        <v>0.48394016390399131</v>
      </c>
      <c r="C571" s="2">
        <f t="shared" si="41"/>
        <v>150</v>
      </c>
      <c r="D571" s="11">
        <f t="shared" si="42"/>
        <v>1500</v>
      </c>
      <c r="E571" s="11">
        <f t="shared" si="43"/>
        <v>1500</v>
      </c>
      <c r="F571" s="11">
        <f t="shared" si="44"/>
        <v>125</v>
      </c>
      <c r="G571" s="11">
        <f t="shared" si="45"/>
        <v>125</v>
      </c>
    </row>
    <row r="572" spans="1:7" x14ac:dyDescent="0.45">
      <c r="A572" s="2">
        <v>554</v>
      </c>
      <c r="B572" s="10">
        <v>0.98767670109860628</v>
      </c>
      <c r="C572" s="2">
        <f t="shared" si="41"/>
        <v>300</v>
      </c>
      <c r="D572" s="11">
        <f t="shared" si="42"/>
        <v>2000</v>
      </c>
      <c r="E572" s="11">
        <f t="shared" si="43"/>
        <v>1500</v>
      </c>
      <c r="F572" s="11">
        <f t="shared" si="44"/>
        <v>0</v>
      </c>
      <c r="G572" s="11">
        <f t="shared" si="45"/>
        <v>500</v>
      </c>
    </row>
    <row r="573" spans="1:7" x14ac:dyDescent="0.45">
      <c r="A573" s="2">
        <v>555</v>
      </c>
      <c r="B573" s="10">
        <v>0.18420848941227597</v>
      </c>
      <c r="C573" s="2">
        <f t="shared" si="41"/>
        <v>100</v>
      </c>
      <c r="D573" s="11">
        <f t="shared" si="42"/>
        <v>1000</v>
      </c>
      <c r="E573" s="11">
        <f t="shared" si="43"/>
        <v>1500</v>
      </c>
      <c r="F573" s="11">
        <f t="shared" si="44"/>
        <v>250</v>
      </c>
      <c r="G573" s="11">
        <f t="shared" si="45"/>
        <v>-250</v>
      </c>
    </row>
    <row r="574" spans="1:7" x14ac:dyDescent="0.45">
      <c r="A574" s="2">
        <v>556</v>
      </c>
      <c r="B574" s="10">
        <v>0.32290151796226607</v>
      </c>
      <c r="C574" s="2">
        <f t="shared" si="41"/>
        <v>150</v>
      </c>
      <c r="D574" s="11">
        <f t="shared" si="42"/>
        <v>1500</v>
      </c>
      <c r="E574" s="11">
        <f t="shared" si="43"/>
        <v>1500</v>
      </c>
      <c r="F574" s="11">
        <f t="shared" si="44"/>
        <v>125</v>
      </c>
      <c r="G574" s="11">
        <f t="shared" si="45"/>
        <v>125</v>
      </c>
    </row>
    <row r="575" spans="1:7" x14ac:dyDescent="0.45">
      <c r="A575" s="2">
        <v>557</v>
      </c>
      <c r="B575" s="10">
        <v>0.42713490741508719</v>
      </c>
      <c r="C575" s="2">
        <f t="shared" si="41"/>
        <v>150</v>
      </c>
      <c r="D575" s="11">
        <f t="shared" si="42"/>
        <v>1500</v>
      </c>
      <c r="E575" s="11">
        <f t="shared" si="43"/>
        <v>1500</v>
      </c>
      <c r="F575" s="11">
        <f t="shared" si="44"/>
        <v>125</v>
      </c>
      <c r="G575" s="11">
        <f t="shared" si="45"/>
        <v>125</v>
      </c>
    </row>
    <row r="576" spans="1:7" x14ac:dyDescent="0.45">
      <c r="A576" s="2">
        <v>558</v>
      </c>
      <c r="B576" s="10">
        <v>0.10325272357134141</v>
      </c>
      <c r="C576" s="2">
        <f t="shared" si="41"/>
        <v>100</v>
      </c>
      <c r="D576" s="11">
        <f t="shared" si="42"/>
        <v>1000</v>
      </c>
      <c r="E576" s="11">
        <f t="shared" si="43"/>
        <v>1500</v>
      </c>
      <c r="F576" s="11">
        <f t="shared" si="44"/>
        <v>250</v>
      </c>
      <c r="G576" s="11">
        <f t="shared" si="45"/>
        <v>-250</v>
      </c>
    </row>
    <row r="577" spans="1:7" x14ac:dyDescent="0.45">
      <c r="A577" s="2">
        <v>559</v>
      </c>
      <c r="B577" s="10">
        <v>0.25632519414398097</v>
      </c>
      <c r="C577" s="2">
        <f t="shared" si="41"/>
        <v>100</v>
      </c>
      <c r="D577" s="11">
        <f t="shared" si="42"/>
        <v>1000</v>
      </c>
      <c r="E577" s="11">
        <f t="shared" si="43"/>
        <v>1500</v>
      </c>
      <c r="F577" s="11">
        <f t="shared" si="44"/>
        <v>250</v>
      </c>
      <c r="G577" s="11">
        <f t="shared" si="45"/>
        <v>-250</v>
      </c>
    </row>
    <row r="578" spans="1:7" x14ac:dyDescent="0.45">
      <c r="A578" s="2">
        <v>560</v>
      </c>
      <c r="B578" s="10">
        <v>0.58105868803712846</v>
      </c>
      <c r="C578" s="2">
        <f t="shared" si="41"/>
        <v>200</v>
      </c>
      <c r="D578" s="11">
        <f t="shared" si="42"/>
        <v>2000</v>
      </c>
      <c r="E578" s="11">
        <f t="shared" si="43"/>
        <v>1500</v>
      </c>
      <c r="F578" s="11">
        <f t="shared" si="44"/>
        <v>0</v>
      </c>
      <c r="G578" s="11">
        <f t="shared" si="45"/>
        <v>500</v>
      </c>
    </row>
    <row r="579" spans="1:7" x14ac:dyDescent="0.45">
      <c r="A579" s="2">
        <v>561</v>
      </c>
      <c r="B579" s="10">
        <v>0.7887022126385741</v>
      </c>
      <c r="C579" s="2">
        <f t="shared" si="41"/>
        <v>200</v>
      </c>
      <c r="D579" s="11">
        <f t="shared" si="42"/>
        <v>2000</v>
      </c>
      <c r="E579" s="11">
        <f t="shared" si="43"/>
        <v>1500</v>
      </c>
      <c r="F579" s="11">
        <f t="shared" si="44"/>
        <v>0</v>
      </c>
      <c r="G579" s="11">
        <f t="shared" si="45"/>
        <v>500</v>
      </c>
    </row>
    <row r="580" spans="1:7" x14ac:dyDescent="0.45">
      <c r="A580" s="2">
        <v>562</v>
      </c>
      <c r="B580" s="10">
        <v>5.5757323436197659E-2</v>
      </c>
      <c r="C580" s="2">
        <f t="shared" si="41"/>
        <v>100</v>
      </c>
      <c r="D580" s="11">
        <f t="shared" si="42"/>
        <v>1000</v>
      </c>
      <c r="E580" s="11">
        <f t="shared" si="43"/>
        <v>1500</v>
      </c>
      <c r="F580" s="11">
        <f t="shared" si="44"/>
        <v>250</v>
      </c>
      <c r="G580" s="11">
        <f t="shared" si="45"/>
        <v>-250</v>
      </c>
    </row>
    <row r="581" spans="1:7" x14ac:dyDescent="0.45">
      <c r="A581" s="2">
        <v>563</v>
      </c>
      <c r="B581" s="10">
        <v>0.80400046689720761</v>
      </c>
      <c r="C581" s="2">
        <f t="shared" si="41"/>
        <v>250</v>
      </c>
      <c r="D581" s="11">
        <f t="shared" si="42"/>
        <v>2000</v>
      </c>
      <c r="E581" s="11">
        <f t="shared" si="43"/>
        <v>1500</v>
      </c>
      <c r="F581" s="11">
        <f t="shared" si="44"/>
        <v>0</v>
      </c>
      <c r="G581" s="11">
        <f t="shared" si="45"/>
        <v>500</v>
      </c>
    </row>
    <row r="582" spans="1:7" x14ac:dyDescent="0.45">
      <c r="A582" s="2">
        <v>564</v>
      </c>
      <c r="B582" s="10">
        <v>0.29991239747594456</v>
      </c>
      <c r="C582" s="2">
        <f t="shared" si="41"/>
        <v>100</v>
      </c>
      <c r="D582" s="11">
        <f t="shared" si="42"/>
        <v>1000</v>
      </c>
      <c r="E582" s="11">
        <f t="shared" si="43"/>
        <v>1500</v>
      </c>
      <c r="F582" s="11">
        <f t="shared" si="44"/>
        <v>250</v>
      </c>
      <c r="G582" s="11">
        <f t="shared" si="45"/>
        <v>-250</v>
      </c>
    </row>
    <row r="583" spans="1:7" x14ac:dyDescent="0.45">
      <c r="A583" s="2">
        <v>565</v>
      </c>
      <c r="B583" s="10">
        <v>0.6509826112515118</v>
      </c>
      <c r="C583" s="2">
        <f t="shared" si="41"/>
        <v>200</v>
      </c>
      <c r="D583" s="11">
        <f t="shared" si="42"/>
        <v>2000</v>
      </c>
      <c r="E583" s="11">
        <f t="shared" si="43"/>
        <v>1500</v>
      </c>
      <c r="F583" s="11">
        <f t="shared" si="44"/>
        <v>0</v>
      </c>
      <c r="G583" s="11">
        <f t="shared" si="45"/>
        <v>500</v>
      </c>
    </row>
    <row r="584" spans="1:7" x14ac:dyDescent="0.45">
      <c r="A584" s="2">
        <v>566</v>
      </c>
      <c r="B584" s="10">
        <v>0.51155210109738913</v>
      </c>
      <c r="C584" s="2">
        <f t="shared" si="41"/>
        <v>200</v>
      </c>
      <c r="D584" s="11">
        <f t="shared" si="42"/>
        <v>2000</v>
      </c>
      <c r="E584" s="11">
        <f t="shared" si="43"/>
        <v>1500</v>
      </c>
      <c r="F584" s="11">
        <f t="shared" si="44"/>
        <v>0</v>
      </c>
      <c r="G584" s="11">
        <f t="shared" si="45"/>
        <v>500</v>
      </c>
    </row>
    <row r="585" spans="1:7" x14ac:dyDescent="0.45">
      <c r="A585" s="2">
        <v>567</v>
      </c>
      <c r="B585" s="10">
        <v>0.1645118774586809</v>
      </c>
      <c r="C585" s="2">
        <f t="shared" si="41"/>
        <v>100</v>
      </c>
      <c r="D585" s="11">
        <f t="shared" si="42"/>
        <v>1000</v>
      </c>
      <c r="E585" s="11">
        <f t="shared" si="43"/>
        <v>1500</v>
      </c>
      <c r="F585" s="11">
        <f t="shared" si="44"/>
        <v>250</v>
      </c>
      <c r="G585" s="11">
        <f t="shared" si="45"/>
        <v>-250</v>
      </c>
    </row>
    <row r="586" spans="1:7" x14ac:dyDescent="0.45">
      <c r="A586" s="2">
        <v>568</v>
      </c>
      <c r="B586" s="10">
        <v>0.88247552170511523</v>
      </c>
      <c r="C586" s="2">
        <f t="shared" si="41"/>
        <v>250</v>
      </c>
      <c r="D586" s="11">
        <f t="shared" si="42"/>
        <v>2000</v>
      </c>
      <c r="E586" s="11">
        <f t="shared" si="43"/>
        <v>1500</v>
      </c>
      <c r="F586" s="11">
        <f t="shared" si="44"/>
        <v>0</v>
      </c>
      <c r="G586" s="11">
        <f t="shared" si="45"/>
        <v>500</v>
      </c>
    </row>
    <row r="587" spans="1:7" x14ac:dyDescent="0.45">
      <c r="A587" s="2">
        <v>569</v>
      </c>
      <c r="B587" s="10">
        <v>3.4256659366631581E-3</v>
      </c>
      <c r="C587" s="2">
        <f t="shared" si="41"/>
        <v>100</v>
      </c>
      <c r="D587" s="11">
        <f t="shared" si="42"/>
        <v>1000</v>
      </c>
      <c r="E587" s="11">
        <f t="shared" si="43"/>
        <v>1500</v>
      </c>
      <c r="F587" s="11">
        <f t="shared" si="44"/>
        <v>250</v>
      </c>
      <c r="G587" s="11">
        <f t="shared" si="45"/>
        <v>-250</v>
      </c>
    </row>
    <row r="588" spans="1:7" x14ac:dyDescent="0.45">
      <c r="A588" s="2">
        <v>570</v>
      </c>
      <c r="B588" s="10">
        <v>0.85479216396887581</v>
      </c>
      <c r="C588" s="2">
        <f t="shared" si="41"/>
        <v>250</v>
      </c>
      <c r="D588" s="11">
        <f t="shared" si="42"/>
        <v>2000</v>
      </c>
      <c r="E588" s="11">
        <f t="shared" si="43"/>
        <v>1500</v>
      </c>
      <c r="F588" s="11">
        <f t="shared" si="44"/>
        <v>0</v>
      </c>
      <c r="G588" s="11">
        <f t="shared" si="45"/>
        <v>500</v>
      </c>
    </row>
    <row r="589" spans="1:7" x14ac:dyDescent="0.45">
      <c r="A589" s="2">
        <v>571</v>
      </c>
      <c r="B589" s="10">
        <v>0.12516933832929666</v>
      </c>
      <c r="C589" s="2">
        <f t="shared" si="41"/>
        <v>100</v>
      </c>
      <c r="D589" s="11">
        <f t="shared" si="42"/>
        <v>1000</v>
      </c>
      <c r="E589" s="11">
        <f t="shared" si="43"/>
        <v>1500</v>
      </c>
      <c r="F589" s="11">
        <f t="shared" si="44"/>
        <v>250</v>
      </c>
      <c r="G589" s="11">
        <f t="shared" si="45"/>
        <v>-250</v>
      </c>
    </row>
    <row r="590" spans="1:7" x14ac:dyDescent="0.45">
      <c r="A590" s="2">
        <v>572</v>
      </c>
      <c r="B590" s="10">
        <v>0.49939873202254081</v>
      </c>
      <c r="C590" s="2">
        <f t="shared" si="41"/>
        <v>150</v>
      </c>
      <c r="D590" s="11">
        <f t="shared" si="42"/>
        <v>1500</v>
      </c>
      <c r="E590" s="11">
        <f t="shared" si="43"/>
        <v>1500</v>
      </c>
      <c r="F590" s="11">
        <f t="shared" si="44"/>
        <v>125</v>
      </c>
      <c r="G590" s="11">
        <f t="shared" si="45"/>
        <v>125</v>
      </c>
    </row>
    <row r="591" spans="1:7" x14ac:dyDescent="0.45">
      <c r="A591" s="2">
        <v>573</v>
      </c>
      <c r="B591" s="10">
        <v>0.80627419337333794</v>
      </c>
      <c r="C591" s="2">
        <f t="shared" si="41"/>
        <v>250</v>
      </c>
      <c r="D591" s="11">
        <f t="shared" si="42"/>
        <v>2000</v>
      </c>
      <c r="E591" s="11">
        <f t="shared" si="43"/>
        <v>1500</v>
      </c>
      <c r="F591" s="11">
        <f t="shared" si="44"/>
        <v>0</v>
      </c>
      <c r="G591" s="11">
        <f t="shared" si="45"/>
        <v>500</v>
      </c>
    </row>
    <row r="592" spans="1:7" x14ac:dyDescent="0.45">
      <c r="A592" s="2">
        <v>574</v>
      </c>
      <c r="B592" s="10">
        <v>0.63018011955194808</v>
      </c>
      <c r="C592" s="2">
        <f t="shared" si="41"/>
        <v>200</v>
      </c>
      <c r="D592" s="11">
        <f t="shared" si="42"/>
        <v>2000</v>
      </c>
      <c r="E592" s="11">
        <f t="shared" si="43"/>
        <v>1500</v>
      </c>
      <c r="F592" s="11">
        <f t="shared" si="44"/>
        <v>0</v>
      </c>
      <c r="G592" s="11">
        <f t="shared" si="45"/>
        <v>500</v>
      </c>
    </row>
    <row r="593" spans="1:7" x14ac:dyDescent="0.45">
      <c r="A593" s="2">
        <v>575</v>
      </c>
      <c r="B593" s="10">
        <v>0.21028111968210705</v>
      </c>
      <c r="C593" s="2">
        <f t="shared" si="41"/>
        <v>100</v>
      </c>
      <c r="D593" s="11">
        <f t="shared" si="42"/>
        <v>1000</v>
      </c>
      <c r="E593" s="11">
        <f t="shared" si="43"/>
        <v>1500</v>
      </c>
      <c r="F593" s="11">
        <f t="shared" si="44"/>
        <v>250</v>
      </c>
      <c r="G593" s="11">
        <f t="shared" si="45"/>
        <v>-250</v>
      </c>
    </row>
    <row r="594" spans="1:7" x14ac:dyDescent="0.45">
      <c r="A594" s="2">
        <v>576</v>
      </c>
      <c r="B594" s="10">
        <v>0.38220339797337588</v>
      </c>
      <c r="C594" s="2">
        <f t="shared" si="41"/>
        <v>150</v>
      </c>
      <c r="D594" s="11">
        <f t="shared" si="42"/>
        <v>1500</v>
      </c>
      <c r="E594" s="11">
        <f t="shared" si="43"/>
        <v>1500</v>
      </c>
      <c r="F594" s="11">
        <f t="shared" si="44"/>
        <v>125</v>
      </c>
      <c r="G594" s="11">
        <f t="shared" si="45"/>
        <v>125</v>
      </c>
    </row>
    <row r="595" spans="1:7" x14ac:dyDescent="0.45">
      <c r="A595" s="2">
        <v>577</v>
      </c>
      <c r="B595" s="10">
        <v>0.83089849652451919</v>
      </c>
      <c r="C595" s="2">
        <f t="shared" ref="C595:C658" si="46">VLOOKUP(B595,LookupTable,2)</f>
        <v>250</v>
      </c>
      <c r="D595" s="11">
        <f t="shared" ref="D595:D658" si="47">Unit_price*MIN(C595,Order_quantity)</f>
        <v>2000</v>
      </c>
      <c r="E595" s="11">
        <f t="shared" ref="E595:E658" si="48">Unit_cost*Order_quantity</f>
        <v>1500</v>
      </c>
      <c r="F595" s="11">
        <f t="shared" ref="F595:F658" si="49">Unit_refund*MAX(Order_quantity-C595,0)</f>
        <v>0</v>
      </c>
      <c r="G595" s="11">
        <f t="shared" ref="G595:G658" si="50">D595+F595-E595</f>
        <v>500</v>
      </c>
    </row>
    <row r="596" spans="1:7" x14ac:dyDescent="0.45">
      <c r="A596" s="2">
        <v>578</v>
      </c>
      <c r="B596" s="10">
        <v>0.46546136730298704</v>
      </c>
      <c r="C596" s="2">
        <f t="shared" si="46"/>
        <v>150</v>
      </c>
      <c r="D596" s="11">
        <f t="shared" si="47"/>
        <v>1500</v>
      </c>
      <c r="E596" s="11">
        <f t="shared" si="48"/>
        <v>1500</v>
      </c>
      <c r="F596" s="11">
        <f t="shared" si="49"/>
        <v>125</v>
      </c>
      <c r="G596" s="11">
        <f t="shared" si="50"/>
        <v>125</v>
      </c>
    </row>
    <row r="597" spans="1:7" x14ac:dyDescent="0.45">
      <c r="A597" s="2">
        <v>579</v>
      </c>
      <c r="B597" s="10">
        <v>0.50741528263571078</v>
      </c>
      <c r="C597" s="2">
        <f t="shared" si="46"/>
        <v>200</v>
      </c>
      <c r="D597" s="11">
        <f t="shared" si="47"/>
        <v>2000</v>
      </c>
      <c r="E597" s="11">
        <f t="shared" si="48"/>
        <v>1500</v>
      </c>
      <c r="F597" s="11">
        <f t="shared" si="49"/>
        <v>0</v>
      </c>
      <c r="G597" s="11">
        <f t="shared" si="50"/>
        <v>500</v>
      </c>
    </row>
    <row r="598" spans="1:7" x14ac:dyDescent="0.45">
      <c r="A598" s="2">
        <v>580</v>
      </c>
      <c r="B598" s="10">
        <v>0.53681776531561765</v>
      </c>
      <c r="C598" s="2">
        <f t="shared" si="46"/>
        <v>200</v>
      </c>
      <c r="D598" s="11">
        <f t="shared" si="47"/>
        <v>2000</v>
      </c>
      <c r="E598" s="11">
        <f t="shared" si="48"/>
        <v>1500</v>
      </c>
      <c r="F598" s="11">
        <f t="shared" si="49"/>
        <v>0</v>
      </c>
      <c r="G598" s="11">
        <f t="shared" si="50"/>
        <v>500</v>
      </c>
    </row>
    <row r="599" spans="1:7" x14ac:dyDescent="0.45">
      <c r="A599" s="2">
        <v>581</v>
      </c>
      <c r="B599" s="10">
        <v>0.29860016468089556</v>
      </c>
      <c r="C599" s="2">
        <f t="shared" si="46"/>
        <v>100</v>
      </c>
      <c r="D599" s="11">
        <f t="shared" si="47"/>
        <v>1000</v>
      </c>
      <c r="E599" s="11">
        <f t="shared" si="48"/>
        <v>1500</v>
      </c>
      <c r="F599" s="11">
        <f t="shared" si="49"/>
        <v>250</v>
      </c>
      <c r="G599" s="11">
        <f t="shared" si="50"/>
        <v>-250</v>
      </c>
    </row>
    <row r="600" spans="1:7" x14ac:dyDescent="0.45">
      <c r="A600" s="2">
        <v>582</v>
      </c>
      <c r="B600" s="10">
        <v>0.76354433107532826</v>
      </c>
      <c r="C600" s="2">
        <f t="shared" si="46"/>
        <v>200</v>
      </c>
      <c r="D600" s="11">
        <f t="shared" si="47"/>
        <v>2000</v>
      </c>
      <c r="E600" s="11">
        <f t="shared" si="48"/>
        <v>1500</v>
      </c>
      <c r="F600" s="11">
        <f t="shared" si="49"/>
        <v>0</v>
      </c>
      <c r="G600" s="11">
        <f t="shared" si="50"/>
        <v>500</v>
      </c>
    </row>
    <row r="601" spans="1:7" x14ac:dyDescent="0.45">
      <c r="A601" s="2">
        <v>583</v>
      </c>
      <c r="B601" s="10">
        <v>0.98020249079888266</v>
      </c>
      <c r="C601" s="2">
        <f t="shared" si="46"/>
        <v>300</v>
      </c>
      <c r="D601" s="11">
        <f t="shared" si="47"/>
        <v>2000</v>
      </c>
      <c r="E601" s="11">
        <f t="shared" si="48"/>
        <v>1500</v>
      </c>
      <c r="F601" s="11">
        <f t="shared" si="49"/>
        <v>0</v>
      </c>
      <c r="G601" s="11">
        <f t="shared" si="50"/>
        <v>500</v>
      </c>
    </row>
    <row r="602" spans="1:7" x14ac:dyDescent="0.45">
      <c r="A602" s="2">
        <v>584</v>
      </c>
      <c r="B602" s="10">
        <v>0.77998913582664375</v>
      </c>
      <c r="C602" s="2">
        <f t="shared" si="46"/>
        <v>200</v>
      </c>
      <c r="D602" s="11">
        <f t="shared" si="47"/>
        <v>2000</v>
      </c>
      <c r="E602" s="11">
        <f t="shared" si="48"/>
        <v>1500</v>
      </c>
      <c r="F602" s="11">
        <f t="shared" si="49"/>
        <v>0</v>
      </c>
      <c r="G602" s="11">
        <f t="shared" si="50"/>
        <v>500</v>
      </c>
    </row>
    <row r="603" spans="1:7" x14ac:dyDescent="0.45">
      <c r="A603" s="2">
        <v>585</v>
      </c>
      <c r="B603" s="10">
        <v>0.4846299534683034</v>
      </c>
      <c r="C603" s="2">
        <f t="shared" si="46"/>
        <v>150</v>
      </c>
      <c r="D603" s="11">
        <f t="shared" si="47"/>
        <v>1500</v>
      </c>
      <c r="E603" s="11">
        <f t="shared" si="48"/>
        <v>1500</v>
      </c>
      <c r="F603" s="11">
        <f t="shared" si="49"/>
        <v>125</v>
      </c>
      <c r="G603" s="11">
        <f t="shared" si="50"/>
        <v>125</v>
      </c>
    </row>
    <row r="604" spans="1:7" x14ac:dyDescent="0.45">
      <c r="A604" s="2">
        <v>586</v>
      </c>
      <c r="B604" s="10">
        <v>0.7621000122076742</v>
      </c>
      <c r="C604" s="2">
        <f t="shared" si="46"/>
        <v>200</v>
      </c>
      <c r="D604" s="11">
        <f t="shared" si="47"/>
        <v>2000</v>
      </c>
      <c r="E604" s="11">
        <f t="shared" si="48"/>
        <v>1500</v>
      </c>
      <c r="F604" s="11">
        <f t="shared" si="49"/>
        <v>0</v>
      </c>
      <c r="G604" s="11">
        <f t="shared" si="50"/>
        <v>500</v>
      </c>
    </row>
    <row r="605" spans="1:7" x14ac:dyDescent="0.45">
      <c r="A605" s="2">
        <v>587</v>
      </c>
      <c r="B605" s="10">
        <v>0.79554689156836211</v>
      </c>
      <c r="C605" s="2">
        <f t="shared" si="46"/>
        <v>200</v>
      </c>
      <c r="D605" s="11">
        <f t="shared" si="47"/>
        <v>2000</v>
      </c>
      <c r="E605" s="11">
        <f t="shared" si="48"/>
        <v>1500</v>
      </c>
      <c r="F605" s="11">
        <f t="shared" si="49"/>
        <v>0</v>
      </c>
      <c r="G605" s="11">
        <f t="shared" si="50"/>
        <v>500</v>
      </c>
    </row>
    <row r="606" spans="1:7" x14ac:dyDescent="0.45">
      <c r="A606" s="2">
        <v>588</v>
      </c>
      <c r="B606" s="10">
        <v>0.27734909288431542</v>
      </c>
      <c r="C606" s="2">
        <f t="shared" si="46"/>
        <v>100</v>
      </c>
      <c r="D606" s="11">
        <f t="shared" si="47"/>
        <v>1000</v>
      </c>
      <c r="E606" s="11">
        <f t="shared" si="48"/>
        <v>1500</v>
      </c>
      <c r="F606" s="11">
        <f t="shared" si="49"/>
        <v>250</v>
      </c>
      <c r="G606" s="11">
        <f t="shared" si="50"/>
        <v>-250</v>
      </c>
    </row>
    <row r="607" spans="1:7" x14ac:dyDescent="0.45">
      <c r="A607" s="2">
        <v>589</v>
      </c>
      <c r="B607" s="10">
        <v>5.6768216861719845E-2</v>
      </c>
      <c r="C607" s="2">
        <f t="shared" si="46"/>
        <v>100</v>
      </c>
      <c r="D607" s="11">
        <f t="shared" si="47"/>
        <v>1000</v>
      </c>
      <c r="E607" s="11">
        <f t="shared" si="48"/>
        <v>1500</v>
      </c>
      <c r="F607" s="11">
        <f t="shared" si="49"/>
        <v>250</v>
      </c>
      <c r="G607" s="11">
        <f t="shared" si="50"/>
        <v>-250</v>
      </c>
    </row>
    <row r="608" spans="1:7" x14ac:dyDescent="0.45">
      <c r="A608" s="2">
        <v>590</v>
      </c>
      <c r="B608" s="10">
        <v>0.73198479895059387</v>
      </c>
      <c r="C608" s="2">
        <f t="shared" si="46"/>
        <v>200</v>
      </c>
      <c r="D608" s="11">
        <f t="shared" si="47"/>
        <v>2000</v>
      </c>
      <c r="E608" s="11">
        <f t="shared" si="48"/>
        <v>1500</v>
      </c>
      <c r="F608" s="11">
        <f t="shared" si="49"/>
        <v>0</v>
      </c>
      <c r="G608" s="11">
        <f t="shared" si="50"/>
        <v>500</v>
      </c>
    </row>
    <row r="609" spans="1:7" x14ac:dyDescent="0.45">
      <c r="A609" s="2">
        <v>591</v>
      </c>
      <c r="B609" s="10">
        <v>3.4037493782431039E-2</v>
      </c>
      <c r="C609" s="2">
        <f t="shared" si="46"/>
        <v>100</v>
      </c>
      <c r="D609" s="11">
        <f t="shared" si="47"/>
        <v>1000</v>
      </c>
      <c r="E609" s="11">
        <f t="shared" si="48"/>
        <v>1500</v>
      </c>
      <c r="F609" s="11">
        <f t="shared" si="49"/>
        <v>250</v>
      </c>
      <c r="G609" s="11">
        <f t="shared" si="50"/>
        <v>-250</v>
      </c>
    </row>
    <row r="610" spans="1:7" x14ac:dyDescent="0.45">
      <c r="A610" s="2">
        <v>592</v>
      </c>
      <c r="B610" s="10">
        <v>0.49355343725523032</v>
      </c>
      <c r="C610" s="2">
        <f t="shared" si="46"/>
        <v>150</v>
      </c>
      <c r="D610" s="11">
        <f t="shared" si="47"/>
        <v>1500</v>
      </c>
      <c r="E610" s="11">
        <f t="shared" si="48"/>
        <v>1500</v>
      </c>
      <c r="F610" s="11">
        <f t="shared" si="49"/>
        <v>125</v>
      </c>
      <c r="G610" s="11">
        <f t="shared" si="50"/>
        <v>125</v>
      </c>
    </row>
    <row r="611" spans="1:7" x14ac:dyDescent="0.45">
      <c r="A611" s="2">
        <v>593</v>
      </c>
      <c r="B611" s="10">
        <v>0.39963428361697861</v>
      </c>
      <c r="C611" s="2">
        <f t="shared" si="46"/>
        <v>150</v>
      </c>
      <c r="D611" s="11">
        <f t="shared" si="47"/>
        <v>1500</v>
      </c>
      <c r="E611" s="11">
        <f t="shared" si="48"/>
        <v>1500</v>
      </c>
      <c r="F611" s="11">
        <f t="shared" si="49"/>
        <v>125</v>
      </c>
      <c r="G611" s="11">
        <f t="shared" si="50"/>
        <v>125</v>
      </c>
    </row>
    <row r="612" spans="1:7" x14ac:dyDescent="0.45">
      <c r="A612" s="2">
        <v>594</v>
      </c>
      <c r="B612" s="10">
        <v>1.962640234696722E-2</v>
      </c>
      <c r="C612" s="2">
        <f t="shared" si="46"/>
        <v>100</v>
      </c>
      <c r="D612" s="11">
        <f t="shared" si="47"/>
        <v>1000</v>
      </c>
      <c r="E612" s="11">
        <f t="shared" si="48"/>
        <v>1500</v>
      </c>
      <c r="F612" s="11">
        <f t="shared" si="49"/>
        <v>250</v>
      </c>
      <c r="G612" s="11">
        <f t="shared" si="50"/>
        <v>-250</v>
      </c>
    </row>
    <row r="613" spans="1:7" x14ac:dyDescent="0.45">
      <c r="A613" s="2">
        <v>595</v>
      </c>
      <c r="B613" s="10">
        <v>0.96222444956506736</v>
      </c>
      <c r="C613" s="2">
        <f t="shared" si="46"/>
        <v>300</v>
      </c>
      <c r="D613" s="11">
        <f t="shared" si="47"/>
        <v>2000</v>
      </c>
      <c r="E613" s="11">
        <f t="shared" si="48"/>
        <v>1500</v>
      </c>
      <c r="F613" s="11">
        <f t="shared" si="49"/>
        <v>0</v>
      </c>
      <c r="G613" s="11">
        <f t="shared" si="50"/>
        <v>500</v>
      </c>
    </row>
    <row r="614" spans="1:7" x14ac:dyDescent="0.45">
      <c r="A614" s="2">
        <v>596</v>
      </c>
      <c r="B614" s="10">
        <v>0.21764617852657597</v>
      </c>
      <c r="C614" s="2">
        <f t="shared" si="46"/>
        <v>100</v>
      </c>
      <c r="D614" s="11">
        <f t="shared" si="47"/>
        <v>1000</v>
      </c>
      <c r="E614" s="11">
        <f t="shared" si="48"/>
        <v>1500</v>
      </c>
      <c r="F614" s="11">
        <f t="shared" si="49"/>
        <v>250</v>
      </c>
      <c r="G614" s="11">
        <f t="shared" si="50"/>
        <v>-250</v>
      </c>
    </row>
    <row r="615" spans="1:7" x14ac:dyDescent="0.45">
      <c r="A615" s="2">
        <v>597</v>
      </c>
      <c r="B615" s="10">
        <v>0.71444630950263055</v>
      </c>
      <c r="C615" s="2">
        <f t="shared" si="46"/>
        <v>200</v>
      </c>
      <c r="D615" s="11">
        <f t="shared" si="47"/>
        <v>2000</v>
      </c>
      <c r="E615" s="11">
        <f t="shared" si="48"/>
        <v>1500</v>
      </c>
      <c r="F615" s="11">
        <f t="shared" si="49"/>
        <v>0</v>
      </c>
      <c r="G615" s="11">
        <f t="shared" si="50"/>
        <v>500</v>
      </c>
    </row>
    <row r="616" spans="1:7" x14ac:dyDescent="0.45">
      <c r="A616" s="2">
        <v>598</v>
      </c>
      <c r="B616" s="10">
        <v>0.78853262533463031</v>
      </c>
      <c r="C616" s="2">
        <f t="shared" si="46"/>
        <v>200</v>
      </c>
      <c r="D616" s="11">
        <f t="shared" si="47"/>
        <v>2000</v>
      </c>
      <c r="E616" s="11">
        <f t="shared" si="48"/>
        <v>1500</v>
      </c>
      <c r="F616" s="11">
        <f t="shared" si="49"/>
        <v>0</v>
      </c>
      <c r="G616" s="11">
        <f t="shared" si="50"/>
        <v>500</v>
      </c>
    </row>
    <row r="617" spans="1:7" x14ac:dyDescent="0.45">
      <c r="A617" s="2">
        <v>599</v>
      </c>
      <c r="B617" s="10">
        <v>0.39024041140427901</v>
      </c>
      <c r="C617" s="2">
        <f t="shared" si="46"/>
        <v>150</v>
      </c>
      <c r="D617" s="11">
        <f t="shared" si="47"/>
        <v>1500</v>
      </c>
      <c r="E617" s="11">
        <f t="shared" si="48"/>
        <v>1500</v>
      </c>
      <c r="F617" s="11">
        <f t="shared" si="49"/>
        <v>125</v>
      </c>
      <c r="G617" s="11">
        <f t="shared" si="50"/>
        <v>125</v>
      </c>
    </row>
    <row r="618" spans="1:7" x14ac:dyDescent="0.45">
      <c r="A618" s="2">
        <v>600</v>
      </c>
      <c r="B618" s="10">
        <v>0.76240740142414176</v>
      </c>
      <c r="C618" s="2">
        <f t="shared" si="46"/>
        <v>200</v>
      </c>
      <c r="D618" s="11">
        <f t="shared" si="47"/>
        <v>2000</v>
      </c>
      <c r="E618" s="11">
        <f t="shared" si="48"/>
        <v>1500</v>
      </c>
      <c r="F618" s="11">
        <f t="shared" si="49"/>
        <v>0</v>
      </c>
      <c r="G618" s="11">
        <f t="shared" si="50"/>
        <v>500</v>
      </c>
    </row>
    <row r="619" spans="1:7" x14ac:dyDescent="0.45">
      <c r="A619" s="2">
        <v>601</v>
      </c>
      <c r="B619" s="10">
        <v>0.81441638649624259</v>
      </c>
      <c r="C619" s="2">
        <f t="shared" si="46"/>
        <v>250</v>
      </c>
      <c r="D619" s="11">
        <f t="shared" si="47"/>
        <v>2000</v>
      </c>
      <c r="E619" s="11">
        <f t="shared" si="48"/>
        <v>1500</v>
      </c>
      <c r="F619" s="11">
        <f t="shared" si="49"/>
        <v>0</v>
      </c>
      <c r="G619" s="11">
        <f t="shared" si="50"/>
        <v>500</v>
      </c>
    </row>
    <row r="620" spans="1:7" x14ac:dyDescent="0.45">
      <c r="A620" s="2">
        <v>602</v>
      </c>
      <c r="B620" s="10">
        <v>0.59465877959852254</v>
      </c>
      <c r="C620" s="2">
        <f t="shared" si="46"/>
        <v>200</v>
      </c>
      <c r="D620" s="11">
        <f t="shared" si="47"/>
        <v>2000</v>
      </c>
      <c r="E620" s="11">
        <f t="shared" si="48"/>
        <v>1500</v>
      </c>
      <c r="F620" s="11">
        <f t="shared" si="49"/>
        <v>0</v>
      </c>
      <c r="G620" s="11">
        <f t="shared" si="50"/>
        <v>500</v>
      </c>
    </row>
    <row r="621" spans="1:7" x14ac:dyDescent="0.45">
      <c r="A621" s="2">
        <v>603</v>
      </c>
      <c r="B621" s="10">
        <v>0.35520143708982133</v>
      </c>
      <c r="C621" s="2">
        <f t="shared" si="46"/>
        <v>150</v>
      </c>
      <c r="D621" s="11">
        <f t="shared" si="47"/>
        <v>1500</v>
      </c>
      <c r="E621" s="11">
        <f t="shared" si="48"/>
        <v>1500</v>
      </c>
      <c r="F621" s="11">
        <f t="shared" si="49"/>
        <v>125</v>
      </c>
      <c r="G621" s="11">
        <f t="shared" si="50"/>
        <v>125</v>
      </c>
    </row>
    <row r="622" spans="1:7" x14ac:dyDescent="0.45">
      <c r="A622" s="2">
        <v>604</v>
      </c>
      <c r="B622" s="10">
        <v>0.64464065913524071</v>
      </c>
      <c r="C622" s="2">
        <f t="shared" si="46"/>
        <v>200</v>
      </c>
      <c r="D622" s="11">
        <f t="shared" si="47"/>
        <v>2000</v>
      </c>
      <c r="E622" s="11">
        <f t="shared" si="48"/>
        <v>1500</v>
      </c>
      <c r="F622" s="11">
        <f t="shared" si="49"/>
        <v>0</v>
      </c>
      <c r="G622" s="11">
        <f t="shared" si="50"/>
        <v>500</v>
      </c>
    </row>
    <row r="623" spans="1:7" x14ac:dyDescent="0.45">
      <c r="A623" s="2">
        <v>605</v>
      </c>
      <c r="B623" s="10">
        <v>0.22724036719903484</v>
      </c>
      <c r="C623" s="2">
        <f t="shared" si="46"/>
        <v>100</v>
      </c>
      <c r="D623" s="11">
        <f t="shared" si="47"/>
        <v>1000</v>
      </c>
      <c r="E623" s="11">
        <f t="shared" si="48"/>
        <v>1500</v>
      </c>
      <c r="F623" s="11">
        <f t="shared" si="49"/>
        <v>250</v>
      </c>
      <c r="G623" s="11">
        <f t="shared" si="50"/>
        <v>-250</v>
      </c>
    </row>
    <row r="624" spans="1:7" x14ac:dyDescent="0.45">
      <c r="A624" s="2">
        <v>606</v>
      </c>
      <c r="B624" s="10">
        <v>0.93897326172119144</v>
      </c>
      <c r="C624" s="2">
        <f t="shared" si="46"/>
        <v>250</v>
      </c>
      <c r="D624" s="11">
        <f t="shared" si="47"/>
        <v>2000</v>
      </c>
      <c r="E624" s="11">
        <f t="shared" si="48"/>
        <v>1500</v>
      </c>
      <c r="F624" s="11">
        <f t="shared" si="49"/>
        <v>0</v>
      </c>
      <c r="G624" s="11">
        <f t="shared" si="50"/>
        <v>500</v>
      </c>
    </row>
    <row r="625" spans="1:7" x14ac:dyDescent="0.45">
      <c r="A625" s="2">
        <v>607</v>
      </c>
      <c r="B625" s="10">
        <v>0.86773036382116508</v>
      </c>
      <c r="C625" s="2">
        <f t="shared" si="46"/>
        <v>250</v>
      </c>
      <c r="D625" s="11">
        <f t="shared" si="47"/>
        <v>2000</v>
      </c>
      <c r="E625" s="11">
        <f t="shared" si="48"/>
        <v>1500</v>
      </c>
      <c r="F625" s="11">
        <f t="shared" si="49"/>
        <v>0</v>
      </c>
      <c r="G625" s="11">
        <f t="shared" si="50"/>
        <v>500</v>
      </c>
    </row>
    <row r="626" spans="1:7" x14ac:dyDescent="0.45">
      <c r="A626" s="2">
        <v>608</v>
      </c>
      <c r="B626" s="10">
        <v>0.19123008766229876</v>
      </c>
      <c r="C626" s="2">
        <f t="shared" si="46"/>
        <v>100</v>
      </c>
      <c r="D626" s="11">
        <f t="shared" si="47"/>
        <v>1000</v>
      </c>
      <c r="E626" s="11">
        <f t="shared" si="48"/>
        <v>1500</v>
      </c>
      <c r="F626" s="11">
        <f t="shared" si="49"/>
        <v>250</v>
      </c>
      <c r="G626" s="11">
        <f t="shared" si="50"/>
        <v>-250</v>
      </c>
    </row>
    <row r="627" spans="1:7" x14ac:dyDescent="0.45">
      <c r="A627" s="2">
        <v>609</v>
      </c>
      <c r="B627" s="10">
        <v>0.28201793143616549</v>
      </c>
      <c r="C627" s="2">
        <f t="shared" si="46"/>
        <v>100</v>
      </c>
      <c r="D627" s="11">
        <f t="shared" si="47"/>
        <v>1000</v>
      </c>
      <c r="E627" s="11">
        <f t="shared" si="48"/>
        <v>1500</v>
      </c>
      <c r="F627" s="11">
        <f t="shared" si="49"/>
        <v>250</v>
      </c>
      <c r="G627" s="11">
        <f t="shared" si="50"/>
        <v>-250</v>
      </c>
    </row>
    <row r="628" spans="1:7" x14ac:dyDescent="0.45">
      <c r="A628" s="2">
        <v>610</v>
      </c>
      <c r="B628" s="10">
        <v>0.90943163458129783</v>
      </c>
      <c r="C628" s="2">
        <f t="shared" si="46"/>
        <v>250</v>
      </c>
      <c r="D628" s="11">
        <f t="shared" si="47"/>
        <v>2000</v>
      </c>
      <c r="E628" s="11">
        <f t="shared" si="48"/>
        <v>1500</v>
      </c>
      <c r="F628" s="11">
        <f t="shared" si="49"/>
        <v>0</v>
      </c>
      <c r="G628" s="11">
        <f t="shared" si="50"/>
        <v>500</v>
      </c>
    </row>
    <row r="629" spans="1:7" x14ac:dyDescent="0.45">
      <c r="A629" s="2">
        <v>611</v>
      </c>
      <c r="B629" s="10">
        <v>0.73941022292600689</v>
      </c>
      <c r="C629" s="2">
        <f t="shared" si="46"/>
        <v>200</v>
      </c>
      <c r="D629" s="11">
        <f t="shared" si="47"/>
        <v>2000</v>
      </c>
      <c r="E629" s="11">
        <f t="shared" si="48"/>
        <v>1500</v>
      </c>
      <c r="F629" s="11">
        <f t="shared" si="49"/>
        <v>0</v>
      </c>
      <c r="G629" s="11">
        <f t="shared" si="50"/>
        <v>500</v>
      </c>
    </row>
    <row r="630" spans="1:7" x14ac:dyDescent="0.45">
      <c r="A630" s="2">
        <v>612</v>
      </c>
      <c r="B630" s="10">
        <v>0.95912635631364829</v>
      </c>
      <c r="C630" s="2">
        <f t="shared" si="46"/>
        <v>300</v>
      </c>
      <c r="D630" s="11">
        <f t="shared" si="47"/>
        <v>2000</v>
      </c>
      <c r="E630" s="11">
        <f t="shared" si="48"/>
        <v>1500</v>
      </c>
      <c r="F630" s="11">
        <f t="shared" si="49"/>
        <v>0</v>
      </c>
      <c r="G630" s="11">
        <f t="shared" si="50"/>
        <v>500</v>
      </c>
    </row>
    <row r="631" spans="1:7" x14ac:dyDescent="0.45">
      <c r="A631" s="2">
        <v>613</v>
      </c>
      <c r="B631" s="10">
        <v>0.79127235633982895</v>
      </c>
      <c r="C631" s="2">
        <f t="shared" si="46"/>
        <v>200</v>
      </c>
      <c r="D631" s="11">
        <f t="shared" si="47"/>
        <v>2000</v>
      </c>
      <c r="E631" s="11">
        <f t="shared" si="48"/>
        <v>1500</v>
      </c>
      <c r="F631" s="11">
        <f t="shared" si="49"/>
        <v>0</v>
      </c>
      <c r="G631" s="11">
        <f t="shared" si="50"/>
        <v>500</v>
      </c>
    </row>
    <row r="632" spans="1:7" x14ac:dyDescent="0.45">
      <c r="A632" s="2">
        <v>614</v>
      </c>
      <c r="B632" s="10">
        <v>0.29713861346014525</v>
      </c>
      <c r="C632" s="2">
        <f t="shared" si="46"/>
        <v>100</v>
      </c>
      <c r="D632" s="11">
        <f t="shared" si="47"/>
        <v>1000</v>
      </c>
      <c r="E632" s="11">
        <f t="shared" si="48"/>
        <v>1500</v>
      </c>
      <c r="F632" s="11">
        <f t="shared" si="49"/>
        <v>250</v>
      </c>
      <c r="G632" s="11">
        <f t="shared" si="50"/>
        <v>-250</v>
      </c>
    </row>
    <row r="633" spans="1:7" x14ac:dyDescent="0.45">
      <c r="A633" s="2">
        <v>615</v>
      </c>
      <c r="B633" s="10">
        <v>0.4096497920865112</v>
      </c>
      <c r="C633" s="2">
        <f t="shared" si="46"/>
        <v>150</v>
      </c>
      <c r="D633" s="11">
        <f t="shared" si="47"/>
        <v>1500</v>
      </c>
      <c r="E633" s="11">
        <f t="shared" si="48"/>
        <v>1500</v>
      </c>
      <c r="F633" s="11">
        <f t="shared" si="49"/>
        <v>125</v>
      </c>
      <c r="G633" s="11">
        <f t="shared" si="50"/>
        <v>125</v>
      </c>
    </row>
    <row r="634" spans="1:7" x14ac:dyDescent="0.45">
      <c r="A634" s="2">
        <v>616</v>
      </c>
      <c r="B634" s="10">
        <v>0.38193508162649215</v>
      </c>
      <c r="C634" s="2">
        <f t="shared" si="46"/>
        <v>150</v>
      </c>
      <c r="D634" s="11">
        <f t="shared" si="47"/>
        <v>1500</v>
      </c>
      <c r="E634" s="11">
        <f t="shared" si="48"/>
        <v>1500</v>
      </c>
      <c r="F634" s="11">
        <f t="shared" si="49"/>
        <v>125</v>
      </c>
      <c r="G634" s="11">
        <f t="shared" si="50"/>
        <v>125</v>
      </c>
    </row>
    <row r="635" spans="1:7" x14ac:dyDescent="0.45">
      <c r="A635" s="2">
        <v>617</v>
      </c>
      <c r="B635" s="10">
        <v>0.19576365377936145</v>
      </c>
      <c r="C635" s="2">
        <f t="shared" si="46"/>
        <v>100</v>
      </c>
      <c r="D635" s="11">
        <f t="shared" si="47"/>
        <v>1000</v>
      </c>
      <c r="E635" s="11">
        <f t="shared" si="48"/>
        <v>1500</v>
      </c>
      <c r="F635" s="11">
        <f t="shared" si="49"/>
        <v>250</v>
      </c>
      <c r="G635" s="11">
        <f t="shared" si="50"/>
        <v>-250</v>
      </c>
    </row>
    <row r="636" spans="1:7" x14ac:dyDescent="0.45">
      <c r="A636" s="2">
        <v>618</v>
      </c>
      <c r="B636" s="10">
        <v>0.80617076710876301</v>
      </c>
      <c r="C636" s="2">
        <f t="shared" si="46"/>
        <v>250</v>
      </c>
      <c r="D636" s="11">
        <f t="shared" si="47"/>
        <v>2000</v>
      </c>
      <c r="E636" s="11">
        <f t="shared" si="48"/>
        <v>1500</v>
      </c>
      <c r="F636" s="11">
        <f t="shared" si="49"/>
        <v>0</v>
      </c>
      <c r="G636" s="11">
        <f t="shared" si="50"/>
        <v>500</v>
      </c>
    </row>
    <row r="637" spans="1:7" x14ac:dyDescent="0.45">
      <c r="A637" s="2">
        <v>619</v>
      </c>
      <c r="B637" s="10">
        <v>0.61443077516151057</v>
      </c>
      <c r="C637" s="2">
        <f t="shared" si="46"/>
        <v>200</v>
      </c>
      <c r="D637" s="11">
        <f t="shared" si="47"/>
        <v>2000</v>
      </c>
      <c r="E637" s="11">
        <f t="shared" si="48"/>
        <v>1500</v>
      </c>
      <c r="F637" s="11">
        <f t="shared" si="49"/>
        <v>0</v>
      </c>
      <c r="G637" s="11">
        <f t="shared" si="50"/>
        <v>500</v>
      </c>
    </row>
    <row r="638" spans="1:7" x14ac:dyDescent="0.45">
      <c r="A638" s="2">
        <v>620</v>
      </c>
      <c r="B638" s="10">
        <v>0.53596986119528101</v>
      </c>
      <c r="C638" s="2">
        <f t="shared" si="46"/>
        <v>200</v>
      </c>
      <c r="D638" s="11">
        <f t="shared" si="47"/>
        <v>2000</v>
      </c>
      <c r="E638" s="11">
        <f t="shared" si="48"/>
        <v>1500</v>
      </c>
      <c r="F638" s="11">
        <f t="shared" si="49"/>
        <v>0</v>
      </c>
      <c r="G638" s="11">
        <f t="shared" si="50"/>
        <v>500</v>
      </c>
    </row>
    <row r="639" spans="1:7" x14ac:dyDescent="0.45">
      <c r="A639" s="2">
        <v>621</v>
      </c>
      <c r="B639" s="10">
        <v>0.97133379885475435</v>
      </c>
      <c r="C639" s="2">
        <f t="shared" si="46"/>
        <v>300</v>
      </c>
      <c r="D639" s="11">
        <f t="shared" si="47"/>
        <v>2000</v>
      </c>
      <c r="E639" s="11">
        <f t="shared" si="48"/>
        <v>1500</v>
      </c>
      <c r="F639" s="11">
        <f t="shared" si="49"/>
        <v>0</v>
      </c>
      <c r="G639" s="11">
        <f t="shared" si="50"/>
        <v>500</v>
      </c>
    </row>
    <row r="640" spans="1:7" x14ac:dyDescent="0.45">
      <c r="A640" s="2">
        <v>622</v>
      </c>
      <c r="B640" s="10">
        <v>0.68056555254246032</v>
      </c>
      <c r="C640" s="2">
        <f t="shared" si="46"/>
        <v>200</v>
      </c>
      <c r="D640" s="11">
        <f t="shared" si="47"/>
        <v>2000</v>
      </c>
      <c r="E640" s="11">
        <f t="shared" si="48"/>
        <v>1500</v>
      </c>
      <c r="F640" s="11">
        <f t="shared" si="49"/>
        <v>0</v>
      </c>
      <c r="G640" s="11">
        <f t="shared" si="50"/>
        <v>500</v>
      </c>
    </row>
    <row r="641" spans="1:7" x14ac:dyDescent="0.45">
      <c r="A641" s="2">
        <v>623</v>
      </c>
      <c r="B641" s="10">
        <v>4.5618519502772514E-2</v>
      </c>
      <c r="C641" s="2">
        <f t="shared" si="46"/>
        <v>100</v>
      </c>
      <c r="D641" s="11">
        <f t="shared" si="47"/>
        <v>1000</v>
      </c>
      <c r="E641" s="11">
        <f t="shared" si="48"/>
        <v>1500</v>
      </c>
      <c r="F641" s="11">
        <f t="shared" si="49"/>
        <v>250</v>
      </c>
      <c r="G641" s="11">
        <f t="shared" si="50"/>
        <v>-250</v>
      </c>
    </row>
    <row r="642" spans="1:7" x14ac:dyDescent="0.45">
      <c r="A642" s="2">
        <v>624</v>
      </c>
      <c r="B642" s="10">
        <v>0.23080703672886321</v>
      </c>
      <c r="C642" s="2">
        <f t="shared" si="46"/>
        <v>100</v>
      </c>
      <c r="D642" s="11">
        <f t="shared" si="47"/>
        <v>1000</v>
      </c>
      <c r="E642" s="11">
        <f t="shared" si="48"/>
        <v>1500</v>
      </c>
      <c r="F642" s="11">
        <f t="shared" si="49"/>
        <v>250</v>
      </c>
      <c r="G642" s="11">
        <f t="shared" si="50"/>
        <v>-250</v>
      </c>
    </row>
    <row r="643" spans="1:7" x14ac:dyDescent="0.45">
      <c r="A643" s="2">
        <v>625</v>
      </c>
      <c r="B643" s="10">
        <v>0.9672347141656148</v>
      </c>
      <c r="C643" s="2">
        <f t="shared" si="46"/>
        <v>300</v>
      </c>
      <c r="D643" s="11">
        <f t="shared" si="47"/>
        <v>2000</v>
      </c>
      <c r="E643" s="11">
        <f t="shared" si="48"/>
        <v>1500</v>
      </c>
      <c r="F643" s="11">
        <f t="shared" si="49"/>
        <v>0</v>
      </c>
      <c r="G643" s="11">
        <f t="shared" si="50"/>
        <v>500</v>
      </c>
    </row>
    <row r="644" spans="1:7" x14ac:dyDescent="0.45">
      <c r="A644" s="2">
        <v>626</v>
      </c>
      <c r="B644" s="10">
        <v>0.42345482050290251</v>
      </c>
      <c r="C644" s="2">
        <f t="shared" si="46"/>
        <v>150</v>
      </c>
      <c r="D644" s="11">
        <f t="shared" si="47"/>
        <v>1500</v>
      </c>
      <c r="E644" s="11">
        <f t="shared" si="48"/>
        <v>1500</v>
      </c>
      <c r="F644" s="11">
        <f t="shared" si="49"/>
        <v>125</v>
      </c>
      <c r="G644" s="11">
        <f t="shared" si="50"/>
        <v>125</v>
      </c>
    </row>
    <row r="645" spans="1:7" x14ac:dyDescent="0.45">
      <c r="A645" s="2">
        <v>627</v>
      </c>
      <c r="B645" s="10">
        <v>0.96111915900552081</v>
      </c>
      <c r="C645" s="2">
        <f t="shared" si="46"/>
        <v>300</v>
      </c>
      <c r="D645" s="11">
        <f t="shared" si="47"/>
        <v>2000</v>
      </c>
      <c r="E645" s="11">
        <f t="shared" si="48"/>
        <v>1500</v>
      </c>
      <c r="F645" s="11">
        <f t="shared" si="49"/>
        <v>0</v>
      </c>
      <c r="G645" s="11">
        <f t="shared" si="50"/>
        <v>500</v>
      </c>
    </row>
    <row r="646" spans="1:7" x14ac:dyDescent="0.45">
      <c r="A646" s="2">
        <v>628</v>
      </c>
      <c r="B646" s="10">
        <v>0.36258759321984257</v>
      </c>
      <c r="C646" s="2">
        <f t="shared" si="46"/>
        <v>150</v>
      </c>
      <c r="D646" s="11">
        <f t="shared" si="47"/>
        <v>1500</v>
      </c>
      <c r="E646" s="11">
        <f t="shared" si="48"/>
        <v>1500</v>
      </c>
      <c r="F646" s="11">
        <f t="shared" si="49"/>
        <v>125</v>
      </c>
      <c r="G646" s="11">
        <f t="shared" si="50"/>
        <v>125</v>
      </c>
    </row>
    <row r="647" spans="1:7" x14ac:dyDescent="0.45">
      <c r="A647" s="2">
        <v>629</v>
      </c>
      <c r="B647" s="10">
        <v>0.18408001207392322</v>
      </c>
      <c r="C647" s="2">
        <f t="shared" si="46"/>
        <v>100</v>
      </c>
      <c r="D647" s="11">
        <f t="shared" si="47"/>
        <v>1000</v>
      </c>
      <c r="E647" s="11">
        <f t="shared" si="48"/>
        <v>1500</v>
      </c>
      <c r="F647" s="11">
        <f t="shared" si="49"/>
        <v>250</v>
      </c>
      <c r="G647" s="11">
        <f t="shared" si="50"/>
        <v>-250</v>
      </c>
    </row>
    <row r="648" spans="1:7" x14ac:dyDescent="0.45">
      <c r="A648" s="2">
        <v>630</v>
      </c>
      <c r="B648" s="10">
        <v>6.1125577999904035E-2</v>
      </c>
      <c r="C648" s="2">
        <f t="shared" si="46"/>
        <v>100</v>
      </c>
      <c r="D648" s="11">
        <f t="shared" si="47"/>
        <v>1000</v>
      </c>
      <c r="E648" s="11">
        <f t="shared" si="48"/>
        <v>1500</v>
      </c>
      <c r="F648" s="11">
        <f t="shared" si="49"/>
        <v>250</v>
      </c>
      <c r="G648" s="11">
        <f t="shared" si="50"/>
        <v>-250</v>
      </c>
    </row>
    <row r="649" spans="1:7" x14ac:dyDescent="0.45">
      <c r="A649" s="2">
        <v>631</v>
      </c>
      <c r="B649" s="10">
        <v>0.52562853705752732</v>
      </c>
      <c r="C649" s="2">
        <f t="shared" si="46"/>
        <v>200</v>
      </c>
      <c r="D649" s="11">
        <f t="shared" si="47"/>
        <v>2000</v>
      </c>
      <c r="E649" s="11">
        <f t="shared" si="48"/>
        <v>1500</v>
      </c>
      <c r="F649" s="11">
        <f t="shared" si="49"/>
        <v>0</v>
      </c>
      <c r="G649" s="11">
        <f t="shared" si="50"/>
        <v>500</v>
      </c>
    </row>
    <row r="650" spans="1:7" x14ac:dyDescent="0.45">
      <c r="A650" s="2">
        <v>632</v>
      </c>
      <c r="B650" s="10">
        <v>0.40918944197583951</v>
      </c>
      <c r="C650" s="2">
        <f t="shared" si="46"/>
        <v>150</v>
      </c>
      <c r="D650" s="11">
        <f t="shared" si="47"/>
        <v>1500</v>
      </c>
      <c r="E650" s="11">
        <f t="shared" si="48"/>
        <v>1500</v>
      </c>
      <c r="F650" s="11">
        <f t="shared" si="49"/>
        <v>125</v>
      </c>
      <c r="G650" s="11">
        <f t="shared" si="50"/>
        <v>125</v>
      </c>
    </row>
    <row r="651" spans="1:7" x14ac:dyDescent="0.45">
      <c r="A651" s="2">
        <v>633</v>
      </c>
      <c r="B651" s="10">
        <v>0.86083664471980215</v>
      </c>
      <c r="C651" s="2">
        <f t="shared" si="46"/>
        <v>250</v>
      </c>
      <c r="D651" s="11">
        <f t="shared" si="47"/>
        <v>2000</v>
      </c>
      <c r="E651" s="11">
        <f t="shared" si="48"/>
        <v>1500</v>
      </c>
      <c r="F651" s="11">
        <f t="shared" si="49"/>
        <v>0</v>
      </c>
      <c r="G651" s="11">
        <f t="shared" si="50"/>
        <v>500</v>
      </c>
    </row>
    <row r="652" spans="1:7" x14ac:dyDescent="0.45">
      <c r="A652" s="2">
        <v>634</v>
      </c>
      <c r="B652" s="10">
        <v>0.48801479317688035</v>
      </c>
      <c r="C652" s="2">
        <f t="shared" si="46"/>
        <v>150</v>
      </c>
      <c r="D652" s="11">
        <f t="shared" si="47"/>
        <v>1500</v>
      </c>
      <c r="E652" s="11">
        <f t="shared" si="48"/>
        <v>1500</v>
      </c>
      <c r="F652" s="11">
        <f t="shared" si="49"/>
        <v>125</v>
      </c>
      <c r="G652" s="11">
        <f t="shared" si="50"/>
        <v>125</v>
      </c>
    </row>
    <row r="653" spans="1:7" x14ac:dyDescent="0.45">
      <c r="A653" s="2">
        <v>635</v>
      </c>
      <c r="B653" s="10">
        <v>4.6107901418777075E-3</v>
      </c>
      <c r="C653" s="2">
        <f t="shared" si="46"/>
        <v>100</v>
      </c>
      <c r="D653" s="11">
        <f t="shared" si="47"/>
        <v>1000</v>
      </c>
      <c r="E653" s="11">
        <f t="shared" si="48"/>
        <v>1500</v>
      </c>
      <c r="F653" s="11">
        <f t="shared" si="49"/>
        <v>250</v>
      </c>
      <c r="G653" s="11">
        <f t="shared" si="50"/>
        <v>-250</v>
      </c>
    </row>
    <row r="654" spans="1:7" x14ac:dyDescent="0.45">
      <c r="A654" s="2">
        <v>636</v>
      </c>
      <c r="B654" s="10">
        <v>0.4938969833809656</v>
      </c>
      <c r="C654" s="2">
        <f t="shared" si="46"/>
        <v>150</v>
      </c>
      <c r="D654" s="11">
        <f t="shared" si="47"/>
        <v>1500</v>
      </c>
      <c r="E654" s="11">
        <f t="shared" si="48"/>
        <v>1500</v>
      </c>
      <c r="F654" s="11">
        <f t="shared" si="49"/>
        <v>125</v>
      </c>
      <c r="G654" s="11">
        <f t="shared" si="50"/>
        <v>125</v>
      </c>
    </row>
    <row r="655" spans="1:7" x14ac:dyDescent="0.45">
      <c r="A655" s="2">
        <v>637</v>
      </c>
      <c r="B655" s="10">
        <v>0.77360078446319713</v>
      </c>
      <c r="C655" s="2">
        <f t="shared" si="46"/>
        <v>200</v>
      </c>
      <c r="D655" s="11">
        <f t="shared" si="47"/>
        <v>2000</v>
      </c>
      <c r="E655" s="11">
        <f t="shared" si="48"/>
        <v>1500</v>
      </c>
      <c r="F655" s="11">
        <f t="shared" si="49"/>
        <v>0</v>
      </c>
      <c r="G655" s="11">
        <f t="shared" si="50"/>
        <v>500</v>
      </c>
    </row>
    <row r="656" spans="1:7" x14ac:dyDescent="0.45">
      <c r="A656" s="2">
        <v>638</v>
      </c>
      <c r="B656" s="10">
        <v>0.74463121305904378</v>
      </c>
      <c r="C656" s="2">
        <f t="shared" si="46"/>
        <v>200</v>
      </c>
      <c r="D656" s="11">
        <f t="shared" si="47"/>
        <v>2000</v>
      </c>
      <c r="E656" s="11">
        <f t="shared" si="48"/>
        <v>1500</v>
      </c>
      <c r="F656" s="11">
        <f t="shared" si="49"/>
        <v>0</v>
      </c>
      <c r="G656" s="11">
        <f t="shared" si="50"/>
        <v>500</v>
      </c>
    </row>
    <row r="657" spans="1:7" x14ac:dyDescent="0.45">
      <c r="A657" s="2">
        <v>639</v>
      </c>
      <c r="B657" s="10">
        <v>0.23447045286900137</v>
      </c>
      <c r="C657" s="2">
        <f t="shared" si="46"/>
        <v>100</v>
      </c>
      <c r="D657" s="11">
        <f t="shared" si="47"/>
        <v>1000</v>
      </c>
      <c r="E657" s="11">
        <f t="shared" si="48"/>
        <v>1500</v>
      </c>
      <c r="F657" s="11">
        <f t="shared" si="49"/>
        <v>250</v>
      </c>
      <c r="G657" s="11">
        <f t="shared" si="50"/>
        <v>-250</v>
      </c>
    </row>
    <row r="658" spans="1:7" x14ac:dyDescent="0.45">
      <c r="A658" s="2">
        <v>640</v>
      </c>
      <c r="B658" s="10">
        <v>0.94564462646242275</v>
      </c>
      <c r="C658" s="2">
        <f t="shared" si="46"/>
        <v>250</v>
      </c>
      <c r="D658" s="11">
        <f t="shared" si="47"/>
        <v>2000</v>
      </c>
      <c r="E658" s="11">
        <f t="shared" si="48"/>
        <v>1500</v>
      </c>
      <c r="F658" s="11">
        <f t="shared" si="49"/>
        <v>0</v>
      </c>
      <c r="G658" s="11">
        <f t="shared" si="50"/>
        <v>500</v>
      </c>
    </row>
    <row r="659" spans="1:7" x14ac:dyDescent="0.45">
      <c r="A659" s="2">
        <v>641</v>
      </c>
      <c r="B659" s="10">
        <v>0.38720348745387589</v>
      </c>
      <c r="C659" s="2">
        <f t="shared" ref="C659:C722" si="51">VLOOKUP(B659,LookupTable,2)</f>
        <v>150</v>
      </c>
      <c r="D659" s="11">
        <f t="shared" ref="D659:D722" si="52">Unit_price*MIN(C659,Order_quantity)</f>
        <v>1500</v>
      </c>
      <c r="E659" s="11">
        <f t="shared" ref="E659:E722" si="53">Unit_cost*Order_quantity</f>
        <v>1500</v>
      </c>
      <c r="F659" s="11">
        <f t="shared" ref="F659:F722" si="54">Unit_refund*MAX(Order_quantity-C659,0)</f>
        <v>125</v>
      </c>
      <c r="G659" s="11">
        <f t="shared" ref="G659:G722" si="55">D659+F659-E659</f>
        <v>125</v>
      </c>
    </row>
    <row r="660" spans="1:7" x14ac:dyDescent="0.45">
      <c r="A660" s="2">
        <v>642</v>
      </c>
      <c r="B660" s="10">
        <v>0.93677728451515674</v>
      </c>
      <c r="C660" s="2">
        <f t="shared" si="51"/>
        <v>250</v>
      </c>
      <c r="D660" s="11">
        <f t="shared" si="52"/>
        <v>2000</v>
      </c>
      <c r="E660" s="11">
        <f t="shared" si="53"/>
        <v>1500</v>
      </c>
      <c r="F660" s="11">
        <f t="shared" si="54"/>
        <v>0</v>
      </c>
      <c r="G660" s="11">
        <f t="shared" si="55"/>
        <v>500</v>
      </c>
    </row>
    <row r="661" spans="1:7" x14ac:dyDescent="0.45">
      <c r="A661" s="2">
        <v>643</v>
      </c>
      <c r="B661" s="10">
        <v>0.30103822335432806</v>
      </c>
      <c r="C661" s="2">
        <f t="shared" si="51"/>
        <v>150</v>
      </c>
      <c r="D661" s="11">
        <f t="shared" si="52"/>
        <v>1500</v>
      </c>
      <c r="E661" s="11">
        <f t="shared" si="53"/>
        <v>1500</v>
      </c>
      <c r="F661" s="11">
        <f t="shared" si="54"/>
        <v>125</v>
      </c>
      <c r="G661" s="11">
        <f t="shared" si="55"/>
        <v>125</v>
      </c>
    </row>
    <row r="662" spans="1:7" x14ac:dyDescent="0.45">
      <c r="A662" s="2">
        <v>644</v>
      </c>
      <c r="B662" s="10">
        <v>0.70771856285588286</v>
      </c>
      <c r="C662" s="2">
        <f t="shared" si="51"/>
        <v>200</v>
      </c>
      <c r="D662" s="11">
        <f t="shared" si="52"/>
        <v>2000</v>
      </c>
      <c r="E662" s="11">
        <f t="shared" si="53"/>
        <v>1500</v>
      </c>
      <c r="F662" s="11">
        <f t="shared" si="54"/>
        <v>0</v>
      </c>
      <c r="G662" s="11">
        <f t="shared" si="55"/>
        <v>500</v>
      </c>
    </row>
    <row r="663" spans="1:7" x14ac:dyDescent="0.45">
      <c r="A663" s="2">
        <v>645</v>
      </c>
      <c r="B663" s="10">
        <v>0.71533280762556828</v>
      </c>
      <c r="C663" s="2">
        <f t="shared" si="51"/>
        <v>200</v>
      </c>
      <c r="D663" s="11">
        <f t="shared" si="52"/>
        <v>2000</v>
      </c>
      <c r="E663" s="11">
        <f t="shared" si="53"/>
        <v>1500</v>
      </c>
      <c r="F663" s="11">
        <f t="shared" si="54"/>
        <v>0</v>
      </c>
      <c r="G663" s="11">
        <f t="shared" si="55"/>
        <v>500</v>
      </c>
    </row>
    <row r="664" spans="1:7" x14ac:dyDescent="0.45">
      <c r="A664" s="2">
        <v>646</v>
      </c>
      <c r="B664" s="10">
        <v>0.494830690706066</v>
      </c>
      <c r="C664" s="2">
        <f t="shared" si="51"/>
        <v>150</v>
      </c>
      <c r="D664" s="11">
        <f t="shared" si="52"/>
        <v>1500</v>
      </c>
      <c r="E664" s="11">
        <f t="shared" si="53"/>
        <v>1500</v>
      </c>
      <c r="F664" s="11">
        <f t="shared" si="54"/>
        <v>125</v>
      </c>
      <c r="G664" s="11">
        <f t="shared" si="55"/>
        <v>125</v>
      </c>
    </row>
    <row r="665" spans="1:7" x14ac:dyDescent="0.45">
      <c r="A665" s="2">
        <v>647</v>
      </c>
      <c r="B665" s="10">
        <v>0.94354042427419493</v>
      </c>
      <c r="C665" s="2">
        <f t="shared" si="51"/>
        <v>250</v>
      </c>
      <c r="D665" s="11">
        <f t="shared" si="52"/>
        <v>2000</v>
      </c>
      <c r="E665" s="11">
        <f t="shared" si="53"/>
        <v>1500</v>
      </c>
      <c r="F665" s="11">
        <f t="shared" si="54"/>
        <v>0</v>
      </c>
      <c r="G665" s="11">
        <f t="shared" si="55"/>
        <v>500</v>
      </c>
    </row>
    <row r="666" spans="1:7" x14ac:dyDescent="0.45">
      <c r="A666" s="2">
        <v>648</v>
      </c>
      <c r="B666" s="10">
        <v>0.72183379686843896</v>
      </c>
      <c r="C666" s="2">
        <f t="shared" si="51"/>
        <v>200</v>
      </c>
      <c r="D666" s="11">
        <f t="shared" si="52"/>
        <v>2000</v>
      </c>
      <c r="E666" s="11">
        <f t="shared" si="53"/>
        <v>1500</v>
      </c>
      <c r="F666" s="11">
        <f t="shared" si="54"/>
        <v>0</v>
      </c>
      <c r="G666" s="11">
        <f t="shared" si="55"/>
        <v>500</v>
      </c>
    </row>
    <row r="667" spans="1:7" x14ac:dyDescent="0.45">
      <c r="A667" s="2">
        <v>649</v>
      </c>
      <c r="B667" s="10">
        <v>0.34104604493902002</v>
      </c>
      <c r="C667" s="2">
        <f t="shared" si="51"/>
        <v>150</v>
      </c>
      <c r="D667" s="11">
        <f t="shared" si="52"/>
        <v>1500</v>
      </c>
      <c r="E667" s="11">
        <f t="shared" si="53"/>
        <v>1500</v>
      </c>
      <c r="F667" s="11">
        <f t="shared" si="54"/>
        <v>125</v>
      </c>
      <c r="G667" s="11">
        <f t="shared" si="55"/>
        <v>125</v>
      </c>
    </row>
    <row r="668" spans="1:7" x14ac:dyDescent="0.45">
      <c r="A668" s="2">
        <v>650</v>
      </c>
      <c r="B668" s="10">
        <v>0.62453434611562675</v>
      </c>
      <c r="C668" s="2">
        <f t="shared" si="51"/>
        <v>200</v>
      </c>
      <c r="D668" s="11">
        <f t="shared" si="52"/>
        <v>2000</v>
      </c>
      <c r="E668" s="11">
        <f t="shared" si="53"/>
        <v>1500</v>
      </c>
      <c r="F668" s="11">
        <f t="shared" si="54"/>
        <v>0</v>
      </c>
      <c r="G668" s="11">
        <f t="shared" si="55"/>
        <v>500</v>
      </c>
    </row>
    <row r="669" spans="1:7" x14ac:dyDescent="0.45">
      <c r="A669" s="2">
        <v>651</v>
      </c>
      <c r="B669" s="10">
        <v>0.7631402015702955</v>
      </c>
      <c r="C669" s="2">
        <f t="shared" si="51"/>
        <v>200</v>
      </c>
      <c r="D669" s="11">
        <f t="shared" si="52"/>
        <v>2000</v>
      </c>
      <c r="E669" s="11">
        <f t="shared" si="53"/>
        <v>1500</v>
      </c>
      <c r="F669" s="11">
        <f t="shared" si="54"/>
        <v>0</v>
      </c>
      <c r="G669" s="11">
        <f t="shared" si="55"/>
        <v>500</v>
      </c>
    </row>
    <row r="670" spans="1:7" x14ac:dyDescent="0.45">
      <c r="A670" s="2">
        <v>652</v>
      </c>
      <c r="B670" s="10">
        <v>1.1246621872061269E-2</v>
      </c>
      <c r="C670" s="2">
        <f t="shared" si="51"/>
        <v>100</v>
      </c>
      <c r="D670" s="11">
        <f t="shared" si="52"/>
        <v>1000</v>
      </c>
      <c r="E670" s="11">
        <f t="shared" si="53"/>
        <v>1500</v>
      </c>
      <c r="F670" s="11">
        <f t="shared" si="54"/>
        <v>250</v>
      </c>
      <c r="G670" s="11">
        <f t="shared" si="55"/>
        <v>-250</v>
      </c>
    </row>
    <row r="671" spans="1:7" x14ac:dyDescent="0.45">
      <c r="A671" s="2">
        <v>653</v>
      </c>
      <c r="B671" s="10">
        <v>0.66440040551372026</v>
      </c>
      <c r="C671" s="2">
        <f t="shared" si="51"/>
        <v>200</v>
      </c>
      <c r="D671" s="11">
        <f t="shared" si="52"/>
        <v>2000</v>
      </c>
      <c r="E671" s="11">
        <f t="shared" si="53"/>
        <v>1500</v>
      </c>
      <c r="F671" s="11">
        <f t="shared" si="54"/>
        <v>0</v>
      </c>
      <c r="G671" s="11">
        <f t="shared" si="55"/>
        <v>500</v>
      </c>
    </row>
    <row r="672" spans="1:7" x14ac:dyDescent="0.45">
      <c r="A672" s="2">
        <v>654</v>
      </c>
      <c r="B672" s="10">
        <v>0.28770955024667533</v>
      </c>
      <c r="C672" s="2">
        <f t="shared" si="51"/>
        <v>100</v>
      </c>
      <c r="D672" s="11">
        <f t="shared" si="52"/>
        <v>1000</v>
      </c>
      <c r="E672" s="11">
        <f t="shared" si="53"/>
        <v>1500</v>
      </c>
      <c r="F672" s="11">
        <f t="shared" si="54"/>
        <v>250</v>
      </c>
      <c r="G672" s="11">
        <f t="shared" si="55"/>
        <v>-250</v>
      </c>
    </row>
    <row r="673" spans="1:7" x14ac:dyDescent="0.45">
      <c r="A673" s="2">
        <v>655</v>
      </c>
      <c r="B673" s="10">
        <v>0.80681997259839044</v>
      </c>
      <c r="C673" s="2">
        <f t="shared" si="51"/>
        <v>250</v>
      </c>
      <c r="D673" s="11">
        <f t="shared" si="52"/>
        <v>2000</v>
      </c>
      <c r="E673" s="11">
        <f t="shared" si="53"/>
        <v>1500</v>
      </c>
      <c r="F673" s="11">
        <f t="shared" si="54"/>
        <v>0</v>
      </c>
      <c r="G673" s="11">
        <f t="shared" si="55"/>
        <v>500</v>
      </c>
    </row>
    <row r="674" spans="1:7" x14ac:dyDescent="0.45">
      <c r="A674" s="2">
        <v>656</v>
      </c>
      <c r="B674" s="10">
        <v>0.99027788879255674</v>
      </c>
      <c r="C674" s="2">
        <f t="shared" si="51"/>
        <v>300</v>
      </c>
      <c r="D674" s="11">
        <f t="shared" si="52"/>
        <v>2000</v>
      </c>
      <c r="E674" s="11">
        <f t="shared" si="53"/>
        <v>1500</v>
      </c>
      <c r="F674" s="11">
        <f t="shared" si="54"/>
        <v>0</v>
      </c>
      <c r="G674" s="11">
        <f t="shared" si="55"/>
        <v>500</v>
      </c>
    </row>
    <row r="675" spans="1:7" x14ac:dyDescent="0.45">
      <c r="A675" s="2">
        <v>657</v>
      </c>
      <c r="B675" s="10">
        <v>0.73047283169971866</v>
      </c>
      <c r="C675" s="2">
        <f t="shared" si="51"/>
        <v>200</v>
      </c>
      <c r="D675" s="11">
        <f t="shared" si="52"/>
        <v>2000</v>
      </c>
      <c r="E675" s="11">
        <f t="shared" si="53"/>
        <v>1500</v>
      </c>
      <c r="F675" s="11">
        <f t="shared" si="54"/>
        <v>0</v>
      </c>
      <c r="G675" s="11">
        <f t="shared" si="55"/>
        <v>500</v>
      </c>
    </row>
    <row r="676" spans="1:7" x14ac:dyDescent="0.45">
      <c r="A676" s="2">
        <v>658</v>
      </c>
      <c r="B676" s="10">
        <v>0.18500712293696964</v>
      </c>
      <c r="C676" s="2">
        <f t="shared" si="51"/>
        <v>100</v>
      </c>
      <c r="D676" s="11">
        <f t="shared" si="52"/>
        <v>1000</v>
      </c>
      <c r="E676" s="11">
        <f t="shared" si="53"/>
        <v>1500</v>
      </c>
      <c r="F676" s="11">
        <f t="shared" si="54"/>
        <v>250</v>
      </c>
      <c r="G676" s="11">
        <f t="shared" si="55"/>
        <v>-250</v>
      </c>
    </row>
    <row r="677" spans="1:7" x14ac:dyDescent="0.45">
      <c r="A677" s="2">
        <v>659</v>
      </c>
      <c r="B677" s="10">
        <v>0.16628136397880344</v>
      </c>
      <c r="C677" s="2">
        <f t="shared" si="51"/>
        <v>100</v>
      </c>
      <c r="D677" s="11">
        <f t="shared" si="52"/>
        <v>1000</v>
      </c>
      <c r="E677" s="11">
        <f t="shared" si="53"/>
        <v>1500</v>
      </c>
      <c r="F677" s="11">
        <f t="shared" si="54"/>
        <v>250</v>
      </c>
      <c r="G677" s="11">
        <f t="shared" si="55"/>
        <v>-250</v>
      </c>
    </row>
    <row r="678" spans="1:7" x14ac:dyDescent="0.45">
      <c r="A678" s="2">
        <v>660</v>
      </c>
      <c r="B678" s="10">
        <v>0.26060263582860932</v>
      </c>
      <c r="C678" s="2">
        <f t="shared" si="51"/>
        <v>100</v>
      </c>
      <c r="D678" s="11">
        <f t="shared" si="52"/>
        <v>1000</v>
      </c>
      <c r="E678" s="11">
        <f t="shared" si="53"/>
        <v>1500</v>
      </c>
      <c r="F678" s="11">
        <f t="shared" si="54"/>
        <v>250</v>
      </c>
      <c r="G678" s="11">
        <f t="shared" si="55"/>
        <v>-250</v>
      </c>
    </row>
    <row r="679" spans="1:7" x14ac:dyDescent="0.45">
      <c r="A679" s="2">
        <v>661</v>
      </c>
      <c r="B679" s="10">
        <v>0.58981347277212381</v>
      </c>
      <c r="C679" s="2">
        <f t="shared" si="51"/>
        <v>200</v>
      </c>
      <c r="D679" s="11">
        <f t="shared" si="52"/>
        <v>2000</v>
      </c>
      <c r="E679" s="11">
        <f t="shared" si="53"/>
        <v>1500</v>
      </c>
      <c r="F679" s="11">
        <f t="shared" si="54"/>
        <v>0</v>
      </c>
      <c r="G679" s="11">
        <f t="shared" si="55"/>
        <v>500</v>
      </c>
    </row>
    <row r="680" spans="1:7" x14ac:dyDescent="0.45">
      <c r="A680" s="2">
        <v>662</v>
      </c>
      <c r="B680" s="10">
        <v>0.76944309502798358</v>
      </c>
      <c r="C680" s="2">
        <f t="shared" si="51"/>
        <v>200</v>
      </c>
      <c r="D680" s="11">
        <f t="shared" si="52"/>
        <v>2000</v>
      </c>
      <c r="E680" s="11">
        <f t="shared" si="53"/>
        <v>1500</v>
      </c>
      <c r="F680" s="11">
        <f t="shared" si="54"/>
        <v>0</v>
      </c>
      <c r="G680" s="11">
        <f t="shared" si="55"/>
        <v>500</v>
      </c>
    </row>
    <row r="681" spans="1:7" x14ac:dyDescent="0.45">
      <c r="A681" s="2">
        <v>663</v>
      </c>
      <c r="B681" s="10">
        <v>0.91196326982675124</v>
      </c>
      <c r="C681" s="2">
        <f t="shared" si="51"/>
        <v>250</v>
      </c>
      <c r="D681" s="11">
        <f t="shared" si="52"/>
        <v>2000</v>
      </c>
      <c r="E681" s="11">
        <f t="shared" si="53"/>
        <v>1500</v>
      </c>
      <c r="F681" s="11">
        <f t="shared" si="54"/>
        <v>0</v>
      </c>
      <c r="G681" s="11">
        <f t="shared" si="55"/>
        <v>500</v>
      </c>
    </row>
    <row r="682" spans="1:7" x14ac:dyDescent="0.45">
      <c r="A682" s="2">
        <v>664</v>
      </c>
      <c r="B682" s="10">
        <v>0.60259996852396558</v>
      </c>
      <c r="C682" s="2">
        <f t="shared" si="51"/>
        <v>200</v>
      </c>
      <c r="D682" s="11">
        <f t="shared" si="52"/>
        <v>2000</v>
      </c>
      <c r="E682" s="11">
        <f t="shared" si="53"/>
        <v>1500</v>
      </c>
      <c r="F682" s="11">
        <f t="shared" si="54"/>
        <v>0</v>
      </c>
      <c r="G682" s="11">
        <f t="shared" si="55"/>
        <v>500</v>
      </c>
    </row>
    <row r="683" spans="1:7" x14ac:dyDescent="0.45">
      <c r="A683" s="2">
        <v>665</v>
      </c>
      <c r="B683" s="10">
        <v>0.345617873865951</v>
      </c>
      <c r="C683" s="2">
        <f t="shared" si="51"/>
        <v>150</v>
      </c>
      <c r="D683" s="11">
        <f t="shared" si="52"/>
        <v>1500</v>
      </c>
      <c r="E683" s="11">
        <f t="shared" si="53"/>
        <v>1500</v>
      </c>
      <c r="F683" s="11">
        <f t="shared" si="54"/>
        <v>125</v>
      </c>
      <c r="G683" s="11">
        <f t="shared" si="55"/>
        <v>125</v>
      </c>
    </row>
    <row r="684" spans="1:7" x14ac:dyDescent="0.45">
      <c r="A684" s="2">
        <v>666</v>
      </c>
      <c r="B684" s="10">
        <v>0.52446623750474619</v>
      </c>
      <c r="C684" s="2">
        <f t="shared" si="51"/>
        <v>200</v>
      </c>
      <c r="D684" s="11">
        <f t="shared" si="52"/>
        <v>2000</v>
      </c>
      <c r="E684" s="11">
        <f t="shared" si="53"/>
        <v>1500</v>
      </c>
      <c r="F684" s="11">
        <f t="shared" si="54"/>
        <v>0</v>
      </c>
      <c r="G684" s="11">
        <f t="shared" si="55"/>
        <v>500</v>
      </c>
    </row>
    <row r="685" spans="1:7" x14ac:dyDescent="0.45">
      <c r="A685" s="2">
        <v>667</v>
      </c>
      <c r="B685" s="10">
        <v>0.99424553411234218</v>
      </c>
      <c r="C685" s="2">
        <f t="shared" si="51"/>
        <v>300</v>
      </c>
      <c r="D685" s="11">
        <f t="shared" si="52"/>
        <v>2000</v>
      </c>
      <c r="E685" s="11">
        <f t="shared" si="53"/>
        <v>1500</v>
      </c>
      <c r="F685" s="11">
        <f t="shared" si="54"/>
        <v>0</v>
      </c>
      <c r="G685" s="11">
        <f t="shared" si="55"/>
        <v>500</v>
      </c>
    </row>
    <row r="686" spans="1:7" x14ac:dyDescent="0.45">
      <c r="A686" s="2">
        <v>668</v>
      </c>
      <c r="B686" s="10">
        <v>0.69671751731252485</v>
      </c>
      <c r="C686" s="2">
        <f t="shared" si="51"/>
        <v>200</v>
      </c>
      <c r="D686" s="11">
        <f t="shared" si="52"/>
        <v>2000</v>
      </c>
      <c r="E686" s="11">
        <f t="shared" si="53"/>
        <v>1500</v>
      </c>
      <c r="F686" s="11">
        <f t="shared" si="54"/>
        <v>0</v>
      </c>
      <c r="G686" s="11">
        <f t="shared" si="55"/>
        <v>500</v>
      </c>
    </row>
    <row r="687" spans="1:7" x14ac:dyDescent="0.45">
      <c r="A687" s="2">
        <v>669</v>
      </c>
      <c r="B687" s="10">
        <v>0.67406452630652947</v>
      </c>
      <c r="C687" s="2">
        <f t="shared" si="51"/>
        <v>200</v>
      </c>
      <c r="D687" s="11">
        <f t="shared" si="52"/>
        <v>2000</v>
      </c>
      <c r="E687" s="11">
        <f t="shared" si="53"/>
        <v>1500</v>
      </c>
      <c r="F687" s="11">
        <f t="shared" si="54"/>
        <v>0</v>
      </c>
      <c r="G687" s="11">
        <f t="shared" si="55"/>
        <v>500</v>
      </c>
    </row>
    <row r="688" spans="1:7" x14ac:dyDescent="0.45">
      <c r="A688" s="2">
        <v>670</v>
      </c>
      <c r="B688" s="10">
        <v>0.19903985642588218</v>
      </c>
      <c r="C688" s="2">
        <f t="shared" si="51"/>
        <v>100</v>
      </c>
      <c r="D688" s="11">
        <f t="shared" si="52"/>
        <v>1000</v>
      </c>
      <c r="E688" s="11">
        <f t="shared" si="53"/>
        <v>1500</v>
      </c>
      <c r="F688" s="11">
        <f t="shared" si="54"/>
        <v>250</v>
      </c>
      <c r="G688" s="11">
        <f t="shared" si="55"/>
        <v>-250</v>
      </c>
    </row>
    <row r="689" spans="1:7" x14ac:dyDescent="0.45">
      <c r="A689" s="2">
        <v>671</v>
      </c>
      <c r="B689" s="10">
        <v>0.9817569585888688</v>
      </c>
      <c r="C689" s="2">
        <f t="shared" si="51"/>
        <v>300</v>
      </c>
      <c r="D689" s="11">
        <f t="shared" si="52"/>
        <v>2000</v>
      </c>
      <c r="E689" s="11">
        <f t="shared" si="53"/>
        <v>1500</v>
      </c>
      <c r="F689" s="11">
        <f t="shared" si="54"/>
        <v>0</v>
      </c>
      <c r="G689" s="11">
        <f t="shared" si="55"/>
        <v>500</v>
      </c>
    </row>
    <row r="690" spans="1:7" x14ac:dyDescent="0.45">
      <c r="A690" s="2">
        <v>672</v>
      </c>
      <c r="B690" s="10">
        <v>4.6417301280484047E-2</v>
      </c>
      <c r="C690" s="2">
        <f t="shared" si="51"/>
        <v>100</v>
      </c>
      <c r="D690" s="11">
        <f t="shared" si="52"/>
        <v>1000</v>
      </c>
      <c r="E690" s="11">
        <f t="shared" si="53"/>
        <v>1500</v>
      </c>
      <c r="F690" s="11">
        <f t="shared" si="54"/>
        <v>250</v>
      </c>
      <c r="G690" s="11">
        <f t="shared" si="55"/>
        <v>-250</v>
      </c>
    </row>
    <row r="691" spans="1:7" x14ac:dyDescent="0.45">
      <c r="A691" s="2">
        <v>673</v>
      </c>
      <c r="B691" s="10">
        <v>7.5642875633823603E-2</v>
      </c>
      <c r="C691" s="2">
        <f t="shared" si="51"/>
        <v>100</v>
      </c>
      <c r="D691" s="11">
        <f t="shared" si="52"/>
        <v>1000</v>
      </c>
      <c r="E691" s="11">
        <f t="shared" si="53"/>
        <v>1500</v>
      </c>
      <c r="F691" s="11">
        <f t="shared" si="54"/>
        <v>250</v>
      </c>
      <c r="G691" s="11">
        <f t="shared" si="55"/>
        <v>-250</v>
      </c>
    </row>
    <row r="692" spans="1:7" x14ac:dyDescent="0.45">
      <c r="A692" s="2">
        <v>674</v>
      </c>
      <c r="B692" s="10">
        <v>0.10000859978160526</v>
      </c>
      <c r="C692" s="2">
        <f t="shared" si="51"/>
        <v>100</v>
      </c>
      <c r="D692" s="11">
        <f t="shared" si="52"/>
        <v>1000</v>
      </c>
      <c r="E692" s="11">
        <f t="shared" si="53"/>
        <v>1500</v>
      </c>
      <c r="F692" s="11">
        <f t="shared" si="54"/>
        <v>250</v>
      </c>
      <c r="G692" s="11">
        <f t="shared" si="55"/>
        <v>-250</v>
      </c>
    </row>
    <row r="693" spans="1:7" x14ac:dyDescent="0.45">
      <c r="A693" s="2">
        <v>675</v>
      </c>
      <c r="B693" s="10">
        <v>0.39578545514522229</v>
      </c>
      <c r="C693" s="2">
        <f t="shared" si="51"/>
        <v>150</v>
      </c>
      <c r="D693" s="11">
        <f t="shared" si="52"/>
        <v>1500</v>
      </c>
      <c r="E693" s="11">
        <f t="shared" si="53"/>
        <v>1500</v>
      </c>
      <c r="F693" s="11">
        <f t="shared" si="54"/>
        <v>125</v>
      </c>
      <c r="G693" s="11">
        <f t="shared" si="55"/>
        <v>125</v>
      </c>
    </row>
    <row r="694" spans="1:7" x14ac:dyDescent="0.45">
      <c r="A694" s="2">
        <v>676</v>
      </c>
      <c r="B694" s="10">
        <v>0.2202819812280794</v>
      </c>
      <c r="C694" s="2">
        <f t="shared" si="51"/>
        <v>100</v>
      </c>
      <c r="D694" s="11">
        <f t="shared" si="52"/>
        <v>1000</v>
      </c>
      <c r="E694" s="11">
        <f t="shared" si="53"/>
        <v>1500</v>
      </c>
      <c r="F694" s="11">
        <f t="shared" si="54"/>
        <v>250</v>
      </c>
      <c r="G694" s="11">
        <f t="shared" si="55"/>
        <v>-250</v>
      </c>
    </row>
    <row r="695" spans="1:7" x14ac:dyDescent="0.45">
      <c r="A695" s="2">
        <v>677</v>
      </c>
      <c r="B695" s="10">
        <v>0.60066464096782957</v>
      </c>
      <c r="C695" s="2">
        <f t="shared" si="51"/>
        <v>200</v>
      </c>
      <c r="D695" s="11">
        <f t="shared" si="52"/>
        <v>2000</v>
      </c>
      <c r="E695" s="11">
        <f t="shared" si="53"/>
        <v>1500</v>
      </c>
      <c r="F695" s="11">
        <f t="shared" si="54"/>
        <v>0</v>
      </c>
      <c r="G695" s="11">
        <f t="shared" si="55"/>
        <v>500</v>
      </c>
    </row>
    <row r="696" spans="1:7" x14ac:dyDescent="0.45">
      <c r="A696" s="2">
        <v>678</v>
      </c>
      <c r="B696" s="10">
        <v>0.33876594505416913</v>
      </c>
      <c r="C696" s="2">
        <f t="shared" si="51"/>
        <v>150</v>
      </c>
      <c r="D696" s="11">
        <f t="shared" si="52"/>
        <v>1500</v>
      </c>
      <c r="E696" s="11">
        <f t="shared" si="53"/>
        <v>1500</v>
      </c>
      <c r="F696" s="11">
        <f t="shared" si="54"/>
        <v>125</v>
      </c>
      <c r="G696" s="11">
        <f t="shared" si="55"/>
        <v>125</v>
      </c>
    </row>
    <row r="697" spans="1:7" x14ac:dyDescent="0.45">
      <c r="A697" s="2">
        <v>679</v>
      </c>
      <c r="B697" s="10">
        <v>0.23167337699499035</v>
      </c>
      <c r="C697" s="2">
        <f t="shared" si="51"/>
        <v>100</v>
      </c>
      <c r="D697" s="11">
        <f t="shared" si="52"/>
        <v>1000</v>
      </c>
      <c r="E697" s="11">
        <f t="shared" si="53"/>
        <v>1500</v>
      </c>
      <c r="F697" s="11">
        <f t="shared" si="54"/>
        <v>250</v>
      </c>
      <c r="G697" s="11">
        <f t="shared" si="55"/>
        <v>-250</v>
      </c>
    </row>
    <row r="698" spans="1:7" x14ac:dyDescent="0.45">
      <c r="A698" s="2">
        <v>680</v>
      </c>
      <c r="B698" s="10">
        <v>0.47556246780026967</v>
      </c>
      <c r="C698" s="2">
        <f t="shared" si="51"/>
        <v>150</v>
      </c>
      <c r="D698" s="11">
        <f t="shared" si="52"/>
        <v>1500</v>
      </c>
      <c r="E698" s="11">
        <f t="shared" si="53"/>
        <v>1500</v>
      </c>
      <c r="F698" s="11">
        <f t="shared" si="54"/>
        <v>125</v>
      </c>
      <c r="G698" s="11">
        <f t="shared" si="55"/>
        <v>125</v>
      </c>
    </row>
    <row r="699" spans="1:7" x14ac:dyDescent="0.45">
      <c r="A699" s="2">
        <v>681</v>
      </c>
      <c r="B699" s="10">
        <v>0.71032326644845423</v>
      </c>
      <c r="C699" s="2">
        <f t="shared" si="51"/>
        <v>200</v>
      </c>
      <c r="D699" s="11">
        <f t="shared" si="52"/>
        <v>2000</v>
      </c>
      <c r="E699" s="11">
        <f t="shared" si="53"/>
        <v>1500</v>
      </c>
      <c r="F699" s="11">
        <f t="shared" si="54"/>
        <v>0</v>
      </c>
      <c r="G699" s="11">
        <f t="shared" si="55"/>
        <v>500</v>
      </c>
    </row>
    <row r="700" spans="1:7" x14ac:dyDescent="0.45">
      <c r="A700" s="2">
        <v>682</v>
      </c>
      <c r="B700" s="10">
        <v>0.29612679026896238</v>
      </c>
      <c r="C700" s="2">
        <f t="shared" si="51"/>
        <v>100</v>
      </c>
      <c r="D700" s="11">
        <f t="shared" si="52"/>
        <v>1000</v>
      </c>
      <c r="E700" s="11">
        <f t="shared" si="53"/>
        <v>1500</v>
      </c>
      <c r="F700" s="11">
        <f t="shared" si="54"/>
        <v>250</v>
      </c>
      <c r="G700" s="11">
        <f t="shared" si="55"/>
        <v>-250</v>
      </c>
    </row>
    <row r="701" spans="1:7" x14ac:dyDescent="0.45">
      <c r="A701" s="2">
        <v>683</v>
      </c>
      <c r="B701" s="10">
        <v>0.47253423147954376</v>
      </c>
      <c r="C701" s="2">
        <f t="shared" si="51"/>
        <v>150</v>
      </c>
      <c r="D701" s="11">
        <f t="shared" si="52"/>
        <v>1500</v>
      </c>
      <c r="E701" s="11">
        <f t="shared" si="53"/>
        <v>1500</v>
      </c>
      <c r="F701" s="11">
        <f t="shared" si="54"/>
        <v>125</v>
      </c>
      <c r="G701" s="11">
        <f t="shared" si="55"/>
        <v>125</v>
      </c>
    </row>
    <row r="702" spans="1:7" x14ac:dyDescent="0.45">
      <c r="A702" s="2">
        <v>684</v>
      </c>
      <c r="B702" s="10">
        <v>0.9700143605993139</v>
      </c>
      <c r="C702" s="2">
        <f t="shared" si="51"/>
        <v>300</v>
      </c>
      <c r="D702" s="11">
        <f t="shared" si="52"/>
        <v>2000</v>
      </c>
      <c r="E702" s="11">
        <f t="shared" si="53"/>
        <v>1500</v>
      </c>
      <c r="F702" s="11">
        <f t="shared" si="54"/>
        <v>0</v>
      </c>
      <c r="G702" s="11">
        <f t="shared" si="55"/>
        <v>500</v>
      </c>
    </row>
    <row r="703" spans="1:7" x14ac:dyDescent="0.45">
      <c r="A703" s="2">
        <v>685</v>
      </c>
      <c r="B703" s="10">
        <v>0.72236244586177456</v>
      </c>
      <c r="C703" s="2">
        <f t="shared" si="51"/>
        <v>200</v>
      </c>
      <c r="D703" s="11">
        <f t="shared" si="52"/>
        <v>2000</v>
      </c>
      <c r="E703" s="11">
        <f t="shared" si="53"/>
        <v>1500</v>
      </c>
      <c r="F703" s="11">
        <f t="shared" si="54"/>
        <v>0</v>
      </c>
      <c r="G703" s="11">
        <f t="shared" si="55"/>
        <v>500</v>
      </c>
    </row>
    <row r="704" spans="1:7" x14ac:dyDescent="0.45">
      <c r="A704" s="2">
        <v>686</v>
      </c>
      <c r="B704" s="10">
        <v>0.53290780848795638</v>
      </c>
      <c r="C704" s="2">
        <f t="shared" si="51"/>
        <v>200</v>
      </c>
      <c r="D704" s="11">
        <f t="shared" si="52"/>
        <v>2000</v>
      </c>
      <c r="E704" s="11">
        <f t="shared" si="53"/>
        <v>1500</v>
      </c>
      <c r="F704" s="11">
        <f t="shared" si="54"/>
        <v>0</v>
      </c>
      <c r="G704" s="11">
        <f t="shared" si="55"/>
        <v>500</v>
      </c>
    </row>
    <row r="705" spans="1:7" x14ac:dyDescent="0.45">
      <c r="A705" s="2">
        <v>687</v>
      </c>
      <c r="B705" s="10">
        <v>0.89891416021961135</v>
      </c>
      <c r="C705" s="2">
        <f t="shared" si="51"/>
        <v>250</v>
      </c>
      <c r="D705" s="11">
        <f t="shared" si="52"/>
        <v>2000</v>
      </c>
      <c r="E705" s="11">
        <f t="shared" si="53"/>
        <v>1500</v>
      </c>
      <c r="F705" s="11">
        <f t="shared" si="54"/>
        <v>0</v>
      </c>
      <c r="G705" s="11">
        <f t="shared" si="55"/>
        <v>500</v>
      </c>
    </row>
    <row r="706" spans="1:7" x14ac:dyDescent="0.45">
      <c r="A706" s="2">
        <v>688</v>
      </c>
      <c r="B706" s="10">
        <v>0.44729451680303622</v>
      </c>
      <c r="C706" s="2">
        <f t="shared" si="51"/>
        <v>150</v>
      </c>
      <c r="D706" s="11">
        <f t="shared" si="52"/>
        <v>1500</v>
      </c>
      <c r="E706" s="11">
        <f t="shared" si="53"/>
        <v>1500</v>
      </c>
      <c r="F706" s="11">
        <f t="shared" si="54"/>
        <v>125</v>
      </c>
      <c r="G706" s="11">
        <f t="shared" si="55"/>
        <v>125</v>
      </c>
    </row>
    <row r="707" spans="1:7" x14ac:dyDescent="0.45">
      <c r="A707" s="2">
        <v>689</v>
      </c>
      <c r="B707" s="10">
        <v>9.0776522618755351E-2</v>
      </c>
      <c r="C707" s="2">
        <f t="shared" si="51"/>
        <v>100</v>
      </c>
      <c r="D707" s="11">
        <f t="shared" si="52"/>
        <v>1000</v>
      </c>
      <c r="E707" s="11">
        <f t="shared" si="53"/>
        <v>1500</v>
      </c>
      <c r="F707" s="11">
        <f t="shared" si="54"/>
        <v>250</v>
      </c>
      <c r="G707" s="11">
        <f t="shared" si="55"/>
        <v>-250</v>
      </c>
    </row>
    <row r="708" spans="1:7" x14ac:dyDescent="0.45">
      <c r="A708" s="2">
        <v>690</v>
      </c>
      <c r="B708" s="10">
        <v>0.72755563879630114</v>
      </c>
      <c r="C708" s="2">
        <f t="shared" si="51"/>
        <v>200</v>
      </c>
      <c r="D708" s="11">
        <f t="shared" si="52"/>
        <v>2000</v>
      </c>
      <c r="E708" s="11">
        <f t="shared" si="53"/>
        <v>1500</v>
      </c>
      <c r="F708" s="11">
        <f t="shared" si="54"/>
        <v>0</v>
      </c>
      <c r="G708" s="11">
        <f t="shared" si="55"/>
        <v>500</v>
      </c>
    </row>
    <row r="709" spans="1:7" x14ac:dyDescent="0.45">
      <c r="A709" s="2">
        <v>691</v>
      </c>
      <c r="B709" s="10">
        <v>0.535255618473502</v>
      </c>
      <c r="C709" s="2">
        <f t="shared" si="51"/>
        <v>200</v>
      </c>
      <c r="D709" s="11">
        <f t="shared" si="52"/>
        <v>2000</v>
      </c>
      <c r="E709" s="11">
        <f t="shared" si="53"/>
        <v>1500</v>
      </c>
      <c r="F709" s="11">
        <f t="shared" si="54"/>
        <v>0</v>
      </c>
      <c r="G709" s="11">
        <f t="shared" si="55"/>
        <v>500</v>
      </c>
    </row>
    <row r="710" spans="1:7" x14ac:dyDescent="0.45">
      <c r="A710" s="2">
        <v>692</v>
      </c>
      <c r="B710" s="10">
        <v>0.95675602826318062</v>
      </c>
      <c r="C710" s="2">
        <f t="shared" si="51"/>
        <v>300</v>
      </c>
      <c r="D710" s="11">
        <f t="shared" si="52"/>
        <v>2000</v>
      </c>
      <c r="E710" s="11">
        <f t="shared" si="53"/>
        <v>1500</v>
      </c>
      <c r="F710" s="11">
        <f t="shared" si="54"/>
        <v>0</v>
      </c>
      <c r="G710" s="11">
        <f t="shared" si="55"/>
        <v>500</v>
      </c>
    </row>
    <row r="711" spans="1:7" x14ac:dyDescent="0.45">
      <c r="A711" s="2">
        <v>693</v>
      </c>
      <c r="B711" s="10">
        <v>0.51228057269691352</v>
      </c>
      <c r="C711" s="2">
        <f t="shared" si="51"/>
        <v>200</v>
      </c>
      <c r="D711" s="11">
        <f t="shared" si="52"/>
        <v>2000</v>
      </c>
      <c r="E711" s="11">
        <f t="shared" si="53"/>
        <v>1500</v>
      </c>
      <c r="F711" s="11">
        <f t="shared" si="54"/>
        <v>0</v>
      </c>
      <c r="G711" s="11">
        <f t="shared" si="55"/>
        <v>500</v>
      </c>
    </row>
    <row r="712" spans="1:7" x14ac:dyDescent="0.45">
      <c r="A712" s="2">
        <v>694</v>
      </c>
      <c r="B712" s="10">
        <v>0.31883145638764532</v>
      </c>
      <c r="C712" s="2">
        <f t="shared" si="51"/>
        <v>150</v>
      </c>
      <c r="D712" s="11">
        <f t="shared" si="52"/>
        <v>1500</v>
      </c>
      <c r="E712" s="11">
        <f t="shared" si="53"/>
        <v>1500</v>
      </c>
      <c r="F712" s="11">
        <f t="shared" si="54"/>
        <v>125</v>
      </c>
      <c r="G712" s="11">
        <f t="shared" si="55"/>
        <v>125</v>
      </c>
    </row>
    <row r="713" spans="1:7" x14ac:dyDescent="0.45">
      <c r="A713" s="2">
        <v>695</v>
      </c>
      <c r="B713" s="10">
        <v>0.45506018306466633</v>
      </c>
      <c r="C713" s="2">
        <f t="shared" si="51"/>
        <v>150</v>
      </c>
      <c r="D713" s="11">
        <f t="shared" si="52"/>
        <v>1500</v>
      </c>
      <c r="E713" s="11">
        <f t="shared" si="53"/>
        <v>1500</v>
      </c>
      <c r="F713" s="11">
        <f t="shared" si="54"/>
        <v>125</v>
      </c>
      <c r="G713" s="11">
        <f t="shared" si="55"/>
        <v>125</v>
      </c>
    </row>
    <row r="714" spans="1:7" x14ac:dyDescent="0.45">
      <c r="A714" s="2">
        <v>696</v>
      </c>
      <c r="B714" s="10">
        <v>0.35738487808807395</v>
      </c>
      <c r="C714" s="2">
        <f t="shared" si="51"/>
        <v>150</v>
      </c>
      <c r="D714" s="11">
        <f t="shared" si="52"/>
        <v>1500</v>
      </c>
      <c r="E714" s="11">
        <f t="shared" si="53"/>
        <v>1500</v>
      </c>
      <c r="F714" s="11">
        <f t="shared" si="54"/>
        <v>125</v>
      </c>
      <c r="G714" s="11">
        <f t="shared" si="55"/>
        <v>125</v>
      </c>
    </row>
    <row r="715" spans="1:7" x14ac:dyDescent="0.45">
      <c r="A715" s="2">
        <v>697</v>
      </c>
      <c r="B715" s="10">
        <v>8.8214702974301895E-2</v>
      </c>
      <c r="C715" s="2">
        <f t="shared" si="51"/>
        <v>100</v>
      </c>
      <c r="D715" s="11">
        <f t="shared" si="52"/>
        <v>1000</v>
      </c>
      <c r="E715" s="11">
        <f t="shared" si="53"/>
        <v>1500</v>
      </c>
      <c r="F715" s="11">
        <f t="shared" si="54"/>
        <v>250</v>
      </c>
      <c r="G715" s="11">
        <f t="shared" si="55"/>
        <v>-250</v>
      </c>
    </row>
    <row r="716" spans="1:7" x14ac:dyDescent="0.45">
      <c r="A716" s="2">
        <v>698</v>
      </c>
      <c r="B716" s="10">
        <v>0.56792491061891193</v>
      </c>
      <c r="C716" s="2">
        <f t="shared" si="51"/>
        <v>200</v>
      </c>
      <c r="D716" s="11">
        <f t="shared" si="52"/>
        <v>2000</v>
      </c>
      <c r="E716" s="11">
        <f t="shared" si="53"/>
        <v>1500</v>
      </c>
      <c r="F716" s="11">
        <f t="shared" si="54"/>
        <v>0</v>
      </c>
      <c r="G716" s="11">
        <f t="shared" si="55"/>
        <v>500</v>
      </c>
    </row>
    <row r="717" spans="1:7" x14ac:dyDescent="0.45">
      <c r="A717" s="2">
        <v>699</v>
      </c>
      <c r="B717" s="10">
        <v>0.80187418833403212</v>
      </c>
      <c r="C717" s="2">
        <f t="shared" si="51"/>
        <v>250</v>
      </c>
      <c r="D717" s="11">
        <f t="shared" si="52"/>
        <v>2000</v>
      </c>
      <c r="E717" s="11">
        <f t="shared" si="53"/>
        <v>1500</v>
      </c>
      <c r="F717" s="11">
        <f t="shared" si="54"/>
        <v>0</v>
      </c>
      <c r="G717" s="11">
        <f t="shared" si="55"/>
        <v>500</v>
      </c>
    </row>
    <row r="718" spans="1:7" x14ac:dyDescent="0.45">
      <c r="A718" s="2">
        <v>700</v>
      </c>
      <c r="B718" s="10">
        <v>0.41773062852948017</v>
      </c>
      <c r="C718" s="2">
        <f t="shared" si="51"/>
        <v>150</v>
      </c>
      <c r="D718" s="11">
        <f t="shared" si="52"/>
        <v>1500</v>
      </c>
      <c r="E718" s="11">
        <f t="shared" si="53"/>
        <v>1500</v>
      </c>
      <c r="F718" s="11">
        <f t="shared" si="54"/>
        <v>125</v>
      </c>
      <c r="G718" s="11">
        <f t="shared" si="55"/>
        <v>125</v>
      </c>
    </row>
    <row r="719" spans="1:7" x14ac:dyDescent="0.45">
      <c r="A719" s="2">
        <v>701</v>
      </c>
      <c r="B719" s="10">
        <v>0.74382978802479505</v>
      </c>
      <c r="C719" s="2">
        <f t="shared" si="51"/>
        <v>200</v>
      </c>
      <c r="D719" s="11">
        <f t="shared" si="52"/>
        <v>2000</v>
      </c>
      <c r="E719" s="11">
        <f t="shared" si="53"/>
        <v>1500</v>
      </c>
      <c r="F719" s="11">
        <f t="shared" si="54"/>
        <v>0</v>
      </c>
      <c r="G719" s="11">
        <f t="shared" si="55"/>
        <v>500</v>
      </c>
    </row>
    <row r="720" spans="1:7" x14ac:dyDescent="0.45">
      <c r="A720" s="2">
        <v>702</v>
      </c>
      <c r="B720" s="10">
        <v>0.363675191512153</v>
      </c>
      <c r="C720" s="2">
        <f t="shared" si="51"/>
        <v>150</v>
      </c>
      <c r="D720" s="11">
        <f t="shared" si="52"/>
        <v>1500</v>
      </c>
      <c r="E720" s="11">
        <f t="shared" si="53"/>
        <v>1500</v>
      </c>
      <c r="F720" s="11">
        <f t="shared" si="54"/>
        <v>125</v>
      </c>
      <c r="G720" s="11">
        <f t="shared" si="55"/>
        <v>125</v>
      </c>
    </row>
    <row r="721" spans="1:7" x14ac:dyDescent="0.45">
      <c r="A721" s="2">
        <v>703</v>
      </c>
      <c r="B721" s="10">
        <v>0.86538284085456829</v>
      </c>
      <c r="C721" s="2">
        <f t="shared" si="51"/>
        <v>250</v>
      </c>
      <c r="D721" s="11">
        <f t="shared" si="52"/>
        <v>2000</v>
      </c>
      <c r="E721" s="11">
        <f t="shared" si="53"/>
        <v>1500</v>
      </c>
      <c r="F721" s="11">
        <f t="shared" si="54"/>
        <v>0</v>
      </c>
      <c r="G721" s="11">
        <f t="shared" si="55"/>
        <v>500</v>
      </c>
    </row>
    <row r="722" spans="1:7" x14ac:dyDescent="0.45">
      <c r="A722" s="2">
        <v>704</v>
      </c>
      <c r="B722" s="10">
        <v>0.13620703271519119</v>
      </c>
      <c r="C722" s="2">
        <f t="shared" si="51"/>
        <v>100</v>
      </c>
      <c r="D722" s="11">
        <f t="shared" si="52"/>
        <v>1000</v>
      </c>
      <c r="E722" s="11">
        <f t="shared" si="53"/>
        <v>1500</v>
      </c>
      <c r="F722" s="11">
        <f t="shared" si="54"/>
        <v>250</v>
      </c>
      <c r="G722" s="11">
        <f t="shared" si="55"/>
        <v>-250</v>
      </c>
    </row>
    <row r="723" spans="1:7" x14ac:dyDescent="0.45">
      <c r="A723" s="2">
        <v>705</v>
      </c>
      <c r="B723" s="10">
        <v>0.90059529589267417</v>
      </c>
      <c r="C723" s="2">
        <f t="shared" ref="C723:C786" si="56">VLOOKUP(B723,LookupTable,2)</f>
        <v>250</v>
      </c>
      <c r="D723" s="11">
        <f t="shared" ref="D723:D786" si="57">Unit_price*MIN(C723,Order_quantity)</f>
        <v>2000</v>
      </c>
      <c r="E723" s="11">
        <f t="shared" ref="E723:E786" si="58">Unit_cost*Order_quantity</f>
        <v>1500</v>
      </c>
      <c r="F723" s="11">
        <f t="shared" ref="F723:F786" si="59">Unit_refund*MAX(Order_quantity-C723,0)</f>
        <v>0</v>
      </c>
      <c r="G723" s="11">
        <f t="shared" ref="G723:G786" si="60">D723+F723-E723</f>
        <v>500</v>
      </c>
    </row>
    <row r="724" spans="1:7" x14ac:dyDescent="0.45">
      <c r="A724" s="2">
        <v>706</v>
      </c>
      <c r="B724" s="10">
        <v>0.95772796195306942</v>
      </c>
      <c r="C724" s="2">
        <f t="shared" si="56"/>
        <v>300</v>
      </c>
      <c r="D724" s="11">
        <f t="shared" si="57"/>
        <v>2000</v>
      </c>
      <c r="E724" s="11">
        <f t="shared" si="58"/>
        <v>1500</v>
      </c>
      <c r="F724" s="11">
        <f t="shared" si="59"/>
        <v>0</v>
      </c>
      <c r="G724" s="11">
        <f t="shared" si="60"/>
        <v>500</v>
      </c>
    </row>
    <row r="725" spans="1:7" x14ac:dyDescent="0.45">
      <c r="A725" s="2">
        <v>707</v>
      </c>
      <c r="B725" s="10">
        <v>5.7641341094750942E-2</v>
      </c>
      <c r="C725" s="2">
        <f t="shared" si="56"/>
        <v>100</v>
      </c>
      <c r="D725" s="11">
        <f t="shared" si="57"/>
        <v>1000</v>
      </c>
      <c r="E725" s="11">
        <f t="shared" si="58"/>
        <v>1500</v>
      </c>
      <c r="F725" s="11">
        <f t="shared" si="59"/>
        <v>250</v>
      </c>
      <c r="G725" s="11">
        <f t="shared" si="60"/>
        <v>-250</v>
      </c>
    </row>
    <row r="726" spans="1:7" x14ac:dyDescent="0.45">
      <c r="A726" s="2">
        <v>708</v>
      </c>
      <c r="B726" s="10">
        <v>0.30693789154900059</v>
      </c>
      <c r="C726" s="2">
        <f t="shared" si="56"/>
        <v>150</v>
      </c>
      <c r="D726" s="11">
        <f t="shared" si="57"/>
        <v>1500</v>
      </c>
      <c r="E726" s="11">
        <f t="shared" si="58"/>
        <v>1500</v>
      </c>
      <c r="F726" s="11">
        <f t="shared" si="59"/>
        <v>125</v>
      </c>
      <c r="G726" s="11">
        <f t="shared" si="60"/>
        <v>125</v>
      </c>
    </row>
    <row r="727" spans="1:7" x14ac:dyDescent="0.45">
      <c r="A727" s="2">
        <v>709</v>
      </c>
      <c r="B727" s="10">
        <v>0.64835990273474997</v>
      </c>
      <c r="C727" s="2">
        <f t="shared" si="56"/>
        <v>200</v>
      </c>
      <c r="D727" s="11">
        <f t="shared" si="57"/>
        <v>2000</v>
      </c>
      <c r="E727" s="11">
        <f t="shared" si="58"/>
        <v>1500</v>
      </c>
      <c r="F727" s="11">
        <f t="shared" si="59"/>
        <v>0</v>
      </c>
      <c r="G727" s="11">
        <f t="shared" si="60"/>
        <v>500</v>
      </c>
    </row>
    <row r="728" spans="1:7" x14ac:dyDescent="0.45">
      <c r="A728" s="2">
        <v>710</v>
      </c>
      <c r="B728" s="10">
        <v>0.75393175797946554</v>
      </c>
      <c r="C728" s="2">
        <f t="shared" si="56"/>
        <v>200</v>
      </c>
      <c r="D728" s="11">
        <f t="shared" si="57"/>
        <v>2000</v>
      </c>
      <c r="E728" s="11">
        <f t="shared" si="58"/>
        <v>1500</v>
      </c>
      <c r="F728" s="11">
        <f t="shared" si="59"/>
        <v>0</v>
      </c>
      <c r="G728" s="11">
        <f t="shared" si="60"/>
        <v>500</v>
      </c>
    </row>
    <row r="729" spans="1:7" x14ac:dyDescent="0.45">
      <c r="A729" s="2">
        <v>711</v>
      </c>
      <c r="B729" s="10">
        <v>0.57512211633111132</v>
      </c>
      <c r="C729" s="2">
        <f t="shared" si="56"/>
        <v>200</v>
      </c>
      <c r="D729" s="11">
        <f t="shared" si="57"/>
        <v>2000</v>
      </c>
      <c r="E729" s="11">
        <f t="shared" si="58"/>
        <v>1500</v>
      </c>
      <c r="F729" s="11">
        <f t="shared" si="59"/>
        <v>0</v>
      </c>
      <c r="G729" s="11">
        <f t="shared" si="60"/>
        <v>500</v>
      </c>
    </row>
    <row r="730" spans="1:7" x14ac:dyDescent="0.45">
      <c r="A730" s="2">
        <v>712</v>
      </c>
      <c r="B730" s="10">
        <v>0.48563148784428911</v>
      </c>
      <c r="C730" s="2">
        <f t="shared" si="56"/>
        <v>150</v>
      </c>
      <c r="D730" s="11">
        <f t="shared" si="57"/>
        <v>1500</v>
      </c>
      <c r="E730" s="11">
        <f t="shared" si="58"/>
        <v>1500</v>
      </c>
      <c r="F730" s="11">
        <f t="shared" si="59"/>
        <v>125</v>
      </c>
      <c r="G730" s="11">
        <f t="shared" si="60"/>
        <v>125</v>
      </c>
    </row>
    <row r="731" spans="1:7" x14ac:dyDescent="0.45">
      <c r="A731" s="2">
        <v>713</v>
      </c>
      <c r="B731" s="10">
        <v>0.59816911876336309</v>
      </c>
      <c r="C731" s="2">
        <f t="shared" si="56"/>
        <v>200</v>
      </c>
      <c r="D731" s="11">
        <f t="shared" si="57"/>
        <v>2000</v>
      </c>
      <c r="E731" s="11">
        <f t="shared" si="58"/>
        <v>1500</v>
      </c>
      <c r="F731" s="11">
        <f t="shared" si="59"/>
        <v>0</v>
      </c>
      <c r="G731" s="11">
        <f t="shared" si="60"/>
        <v>500</v>
      </c>
    </row>
    <row r="732" spans="1:7" x14ac:dyDescent="0.45">
      <c r="A732" s="2">
        <v>714</v>
      </c>
      <c r="B732" s="10">
        <v>0.83024237498895204</v>
      </c>
      <c r="C732" s="2">
        <f t="shared" si="56"/>
        <v>250</v>
      </c>
      <c r="D732" s="11">
        <f t="shared" si="57"/>
        <v>2000</v>
      </c>
      <c r="E732" s="11">
        <f t="shared" si="58"/>
        <v>1500</v>
      </c>
      <c r="F732" s="11">
        <f t="shared" si="59"/>
        <v>0</v>
      </c>
      <c r="G732" s="11">
        <f t="shared" si="60"/>
        <v>500</v>
      </c>
    </row>
    <row r="733" spans="1:7" x14ac:dyDescent="0.45">
      <c r="A733" s="2">
        <v>715</v>
      </c>
      <c r="B733" s="10">
        <v>2.1691766497951015E-2</v>
      </c>
      <c r="C733" s="2">
        <f t="shared" si="56"/>
        <v>100</v>
      </c>
      <c r="D733" s="11">
        <f t="shared" si="57"/>
        <v>1000</v>
      </c>
      <c r="E733" s="11">
        <f t="shared" si="58"/>
        <v>1500</v>
      </c>
      <c r="F733" s="11">
        <f t="shared" si="59"/>
        <v>250</v>
      </c>
      <c r="G733" s="11">
        <f t="shared" si="60"/>
        <v>-250</v>
      </c>
    </row>
    <row r="734" spans="1:7" x14ac:dyDescent="0.45">
      <c r="A734" s="2">
        <v>716</v>
      </c>
      <c r="B734" s="10">
        <v>0.246165776376918</v>
      </c>
      <c r="C734" s="2">
        <f t="shared" si="56"/>
        <v>100</v>
      </c>
      <c r="D734" s="11">
        <f t="shared" si="57"/>
        <v>1000</v>
      </c>
      <c r="E734" s="11">
        <f t="shared" si="58"/>
        <v>1500</v>
      </c>
      <c r="F734" s="11">
        <f t="shared" si="59"/>
        <v>250</v>
      </c>
      <c r="G734" s="11">
        <f t="shared" si="60"/>
        <v>-250</v>
      </c>
    </row>
    <row r="735" spans="1:7" x14ac:dyDescent="0.45">
      <c r="A735" s="2">
        <v>717</v>
      </c>
      <c r="B735" s="10">
        <v>0.8054167977116744</v>
      </c>
      <c r="C735" s="2">
        <f t="shared" si="56"/>
        <v>250</v>
      </c>
      <c r="D735" s="11">
        <f t="shared" si="57"/>
        <v>2000</v>
      </c>
      <c r="E735" s="11">
        <f t="shared" si="58"/>
        <v>1500</v>
      </c>
      <c r="F735" s="11">
        <f t="shared" si="59"/>
        <v>0</v>
      </c>
      <c r="G735" s="11">
        <f t="shared" si="60"/>
        <v>500</v>
      </c>
    </row>
    <row r="736" spans="1:7" x14ac:dyDescent="0.45">
      <c r="A736" s="2">
        <v>718</v>
      </c>
      <c r="B736" s="10">
        <v>0.20969732635431892</v>
      </c>
      <c r="C736" s="2">
        <f t="shared" si="56"/>
        <v>100</v>
      </c>
      <c r="D736" s="11">
        <f t="shared" si="57"/>
        <v>1000</v>
      </c>
      <c r="E736" s="11">
        <f t="shared" si="58"/>
        <v>1500</v>
      </c>
      <c r="F736" s="11">
        <f t="shared" si="59"/>
        <v>250</v>
      </c>
      <c r="G736" s="11">
        <f t="shared" si="60"/>
        <v>-250</v>
      </c>
    </row>
    <row r="737" spans="1:7" x14ac:dyDescent="0.45">
      <c r="A737" s="2">
        <v>719</v>
      </c>
      <c r="B737" s="10">
        <v>0.64876912576616008</v>
      </c>
      <c r="C737" s="2">
        <f t="shared" si="56"/>
        <v>200</v>
      </c>
      <c r="D737" s="11">
        <f t="shared" si="57"/>
        <v>2000</v>
      </c>
      <c r="E737" s="11">
        <f t="shared" si="58"/>
        <v>1500</v>
      </c>
      <c r="F737" s="11">
        <f t="shared" si="59"/>
        <v>0</v>
      </c>
      <c r="G737" s="11">
        <f t="shared" si="60"/>
        <v>500</v>
      </c>
    </row>
    <row r="738" spans="1:7" x14ac:dyDescent="0.45">
      <c r="A738" s="2">
        <v>720</v>
      </c>
      <c r="B738" s="10">
        <v>0.77291114945816375</v>
      </c>
      <c r="C738" s="2">
        <f t="shared" si="56"/>
        <v>200</v>
      </c>
      <c r="D738" s="11">
        <f t="shared" si="57"/>
        <v>2000</v>
      </c>
      <c r="E738" s="11">
        <f t="shared" si="58"/>
        <v>1500</v>
      </c>
      <c r="F738" s="11">
        <f t="shared" si="59"/>
        <v>0</v>
      </c>
      <c r="G738" s="11">
        <f t="shared" si="60"/>
        <v>500</v>
      </c>
    </row>
    <row r="739" spans="1:7" x14ac:dyDescent="0.45">
      <c r="A739" s="2">
        <v>721</v>
      </c>
      <c r="B739" s="10">
        <v>0.97172582862617585</v>
      </c>
      <c r="C739" s="2">
        <f t="shared" si="56"/>
        <v>300</v>
      </c>
      <c r="D739" s="11">
        <f t="shared" si="57"/>
        <v>2000</v>
      </c>
      <c r="E739" s="11">
        <f t="shared" si="58"/>
        <v>1500</v>
      </c>
      <c r="F739" s="11">
        <f t="shared" si="59"/>
        <v>0</v>
      </c>
      <c r="G739" s="11">
        <f t="shared" si="60"/>
        <v>500</v>
      </c>
    </row>
    <row r="740" spans="1:7" x14ac:dyDescent="0.45">
      <c r="A740" s="2">
        <v>722</v>
      </c>
      <c r="B740" s="10">
        <v>0.53068993767299411</v>
      </c>
      <c r="C740" s="2">
        <f t="shared" si="56"/>
        <v>200</v>
      </c>
      <c r="D740" s="11">
        <f t="shared" si="57"/>
        <v>2000</v>
      </c>
      <c r="E740" s="11">
        <f t="shared" si="58"/>
        <v>1500</v>
      </c>
      <c r="F740" s="11">
        <f t="shared" si="59"/>
        <v>0</v>
      </c>
      <c r="G740" s="11">
        <f t="shared" si="60"/>
        <v>500</v>
      </c>
    </row>
    <row r="741" spans="1:7" x14ac:dyDescent="0.45">
      <c r="A741" s="2">
        <v>723</v>
      </c>
      <c r="B741" s="10">
        <v>0.11720488647510852</v>
      </c>
      <c r="C741" s="2">
        <f t="shared" si="56"/>
        <v>100</v>
      </c>
      <c r="D741" s="11">
        <f t="shared" si="57"/>
        <v>1000</v>
      </c>
      <c r="E741" s="11">
        <f t="shared" si="58"/>
        <v>1500</v>
      </c>
      <c r="F741" s="11">
        <f t="shared" si="59"/>
        <v>250</v>
      </c>
      <c r="G741" s="11">
        <f t="shared" si="60"/>
        <v>-250</v>
      </c>
    </row>
    <row r="742" spans="1:7" x14ac:dyDescent="0.45">
      <c r="A742" s="2">
        <v>724</v>
      </c>
      <c r="B742" s="10">
        <v>0.28051707204073772</v>
      </c>
      <c r="C742" s="2">
        <f t="shared" si="56"/>
        <v>100</v>
      </c>
      <c r="D742" s="11">
        <f t="shared" si="57"/>
        <v>1000</v>
      </c>
      <c r="E742" s="11">
        <f t="shared" si="58"/>
        <v>1500</v>
      </c>
      <c r="F742" s="11">
        <f t="shared" si="59"/>
        <v>250</v>
      </c>
      <c r="G742" s="11">
        <f t="shared" si="60"/>
        <v>-250</v>
      </c>
    </row>
    <row r="743" spans="1:7" x14ac:dyDescent="0.45">
      <c r="A743" s="2">
        <v>725</v>
      </c>
      <c r="B743" s="10">
        <v>0.16949151208519675</v>
      </c>
      <c r="C743" s="2">
        <f t="shared" si="56"/>
        <v>100</v>
      </c>
      <c r="D743" s="11">
        <f t="shared" si="57"/>
        <v>1000</v>
      </c>
      <c r="E743" s="11">
        <f t="shared" si="58"/>
        <v>1500</v>
      </c>
      <c r="F743" s="11">
        <f t="shared" si="59"/>
        <v>250</v>
      </c>
      <c r="G743" s="11">
        <f t="shared" si="60"/>
        <v>-250</v>
      </c>
    </row>
    <row r="744" spans="1:7" x14ac:dyDescent="0.45">
      <c r="A744" s="2">
        <v>726</v>
      </c>
      <c r="B744" s="10">
        <v>0.78746718871727572</v>
      </c>
      <c r="C744" s="2">
        <f t="shared" si="56"/>
        <v>200</v>
      </c>
      <c r="D744" s="11">
        <f t="shared" si="57"/>
        <v>2000</v>
      </c>
      <c r="E744" s="11">
        <f t="shared" si="58"/>
        <v>1500</v>
      </c>
      <c r="F744" s="11">
        <f t="shared" si="59"/>
        <v>0</v>
      </c>
      <c r="G744" s="11">
        <f t="shared" si="60"/>
        <v>500</v>
      </c>
    </row>
    <row r="745" spans="1:7" x14ac:dyDescent="0.45">
      <c r="A745" s="2">
        <v>727</v>
      </c>
      <c r="B745" s="10">
        <v>0.92658739236487975</v>
      </c>
      <c r="C745" s="2">
        <f t="shared" si="56"/>
        <v>250</v>
      </c>
      <c r="D745" s="11">
        <f t="shared" si="57"/>
        <v>2000</v>
      </c>
      <c r="E745" s="11">
        <f t="shared" si="58"/>
        <v>1500</v>
      </c>
      <c r="F745" s="11">
        <f t="shared" si="59"/>
        <v>0</v>
      </c>
      <c r="G745" s="11">
        <f t="shared" si="60"/>
        <v>500</v>
      </c>
    </row>
    <row r="746" spans="1:7" x14ac:dyDescent="0.45">
      <c r="A746" s="2">
        <v>728</v>
      </c>
      <c r="B746" s="10">
        <v>0.22610741548399726</v>
      </c>
      <c r="C746" s="2">
        <f t="shared" si="56"/>
        <v>100</v>
      </c>
      <c r="D746" s="11">
        <f t="shared" si="57"/>
        <v>1000</v>
      </c>
      <c r="E746" s="11">
        <f t="shared" si="58"/>
        <v>1500</v>
      </c>
      <c r="F746" s="11">
        <f t="shared" si="59"/>
        <v>250</v>
      </c>
      <c r="G746" s="11">
        <f t="shared" si="60"/>
        <v>-250</v>
      </c>
    </row>
    <row r="747" spans="1:7" x14ac:dyDescent="0.45">
      <c r="A747" s="2">
        <v>729</v>
      </c>
      <c r="B747" s="10">
        <v>0.81225446833713932</v>
      </c>
      <c r="C747" s="2">
        <f t="shared" si="56"/>
        <v>250</v>
      </c>
      <c r="D747" s="11">
        <f t="shared" si="57"/>
        <v>2000</v>
      </c>
      <c r="E747" s="11">
        <f t="shared" si="58"/>
        <v>1500</v>
      </c>
      <c r="F747" s="11">
        <f t="shared" si="59"/>
        <v>0</v>
      </c>
      <c r="G747" s="11">
        <f t="shared" si="60"/>
        <v>500</v>
      </c>
    </row>
    <row r="748" spans="1:7" x14ac:dyDescent="0.45">
      <c r="A748" s="2">
        <v>730</v>
      </c>
      <c r="B748" s="10">
        <v>0.36246053904529774</v>
      </c>
      <c r="C748" s="2">
        <f t="shared" si="56"/>
        <v>150</v>
      </c>
      <c r="D748" s="11">
        <f t="shared" si="57"/>
        <v>1500</v>
      </c>
      <c r="E748" s="11">
        <f t="shared" si="58"/>
        <v>1500</v>
      </c>
      <c r="F748" s="11">
        <f t="shared" si="59"/>
        <v>125</v>
      </c>
      <c r="G748" s="11">
        <f t="shared" si="60"/>
        <v>125</v>
      </c>
    </row>
    <row r="749" spans="1:7" x14ac:dyDescent="0.45">
      <c r="A749" s="2">
        <v>731</v>
      </c>
      <c r="B749" s="10">
        <v>0.93628096386906567</v>
      </c>
      <c r="C749" s="2">
        <f t="shared" si="56"/>
        <v>250</v>
      </c>
      <c r="D749" s="11">
        <f t="shared" si="57"/>
        <v>2000</v>
      </c>
      <c r="E749" s="11">
        <f t="shared" si="58"/>
        <v>1500</v>
      </c>
      <c r="F749" s="11">
        <f t="shared" si="59"/>
        <v>0</v>
      </c>
      <c r="G749" s="11">
        <f t="shared" si="60"/>
        <v>500</v>
      </c>
    </row>
    <row r="750" spans="1:7" x14ac:dyDescent="0.45">
      <c r="A750" s="2">
        <v>732</v>
      </c>
      <c r="B750" s="10">
        <v>0.42667315809398776</v>
      </c>
      <c r="C750" s="2">
        <f t="shared" si="56"/>
        <v>150</v>
      </c>
      <c r="D750" s="11">
        <f t="shared" si="57"/>
        <v>1500</v>
      </c>
      <c r="E750" s="11">
        <f t="shared" si="58"/>
        <v>1500</v>
      </c>
      <c r="F750" s="11">
        <f t="shared" si="59"/>
        <v>125</v>
      </c>
      <c r="G750" s="11">
        <f t="shared" si="60"/>
        <v>125</v>
      </c>
    </row>
    <row r="751" spans="1:7" x14ac:dyDescent="0.45">
      <c r="A751" s="2">
        <v>733</v>
      </c>
      <c r="B751" s="10">
        <v>0.56841264105377931</v>
      </c>
      <c r="C751" s="2">
        <f t="shared" si="56"/>
        <v>200</v>
      </c>
      <c r="D751" s="11">
        <f t="shared" si="57"/>
        <v>2000</v>
      </c>
      <c r="E751" s="11">
        <f t="shared" si="58"/>
        <v>1500</v>
      </c>
      <c r="F751" s="11">
        <f t="shared" si="59"/>
        <v>0</v>
      </c>
      <c r="G751" s="11">
        <f t="shared" si="60"/>
        <v>500</v>
      </c>
    </row>
    <row r="752" spans="1:7" x14ac:dyDescent="0.45">
      <c r="A752" s="2">
        <v>734</v>
      </c>
      <c r="B752" s="10">
        <v>0.59187478916660918</v>
      </c>
      <c r="C752" s="2">
        <f t="shared" si="56"/>
        <v>200</v>
      </c>
      <c r="D752" s="11">
        <f t="shared" si="57"/>
        <v>2000</v>
      </c>
      <c r="E752" s="11">
        <f t="shared" si="58"/>
        <v>1500</v>
      </c>
      <c r="F752" s="11">
        <f t="shared" si="59"/>
        <v>0</v>
      </c>
      <c r="G752" s="11">
        <f t="shared" si="60"/>
        <v>500</v>
      </c>
    </row>
    <row r="753" spans="1:7" x14ac:dyDescent="0.45">
      <c r="A753" s="2">
        <v>735</v>
      </c>
      <c r="B753" s="10">
        <v>1.3631405268787589E-2</v>
      </c>
      <c r="C753" s="2">
        <f t="shared" si="56"/>
        <v>100</v>
      </c>
      <c r="D753" s="11">
        <f t="shared" si="57"/>
        <v>1000</v>
      </c>
      <c r="E753" s="11">
        <f t="shared" si="58"/>
        <v>1500</v>
      </c>
      <c r="F753" s="11">
        <f t="shared" si="59"/>
        <v>250</v>
      </c>
      <c r="G753" s="11">
        <f t="shared" si="60"/>
        <v>-250</v>
      </c>
    </row>
    <row r="754" spans="1:7" x14ac:dyDescent="0.45">
      <c r="A754" s="2">
        <v>736</v>
      </c>
      <c r="B754" s="10">
        <v>8.5358144762907873E-2</v>
      </c>
      <c r="C754" s="2">
        <f t="shared" si="56"/>
        <v>100</v>
      </c>
      <c r="D754" s="11">
        <f t="shared" si="57"/>
        <v>1000</v>
      </c>
      <c r="E754" s="11">
        <f t="shared" si="58"/>
        <v>1500</v>
      </c>
      <c r="F754" s="11">
        <f t="shared" si="59"/>
        <v>250</v>
      </c>
      <c r="G754" s="11">
        <f t="shared" si="60"/>
        <v>-250</v>
      </c>
    </row>
    <row r="755" spans="1:7" x14ac:dyDescent="0.45">
      <c r="A755" s="2">
        <v>737</v>
      </c>
      <c r="B755" s="10">
        <v>0.51366671651821749</v>
      </c>
      <c r="C755" s="2">
        <f t="shared" si="56"/>
        <v>200</v>
      </c>
      <c r="D755" s="11">
        <f t="shared" si="57"/>
        <v>2000</v>
      </c>
      <c r="E755" s="11">
        <f t="shared" si="58"/>
        <v>1500</v>
      </c>
      <c r="F755" s="11">
        <f t="shared" si="59"/>
        <v>0</v>
      </c>
      <c r="G755" s="11">
        <f t="shared" si="60"/>
        <v>500</v>
      </c>
    </row>
    <row r="756" spans="1:7" x14ac:dyDescent="0.45">
      <c r="A756" s="2">
        <v>738</v>
      </c>
      <c r="B756" s="10">
        <v>0.93214992541398978</v>
      </c>
      <c r="C756" s="2">
        <f t="shared" si="56"/>
        <v>250</v>
      </c>
      <c r="D756" s="11">
        <f t="shared" si="57"/>
        <v>2000</v>
      </c>
      <c r="E756" s="11">
        <f t="shared" si="58"/>
        <v>1500</v>
      </c>
      <c r="F756" s="11">
        <f t="shared" si="59"/>
        <v>0</v>
      </c>
      <c r="G756" s="11">
        <f t="shared" si="60"/>
        <v>500</v>
      </c>
    </row>
    <row r="757" spans="1:7" x14ac:dyDescent="0.45">
      <c r="A757" s="2">
        <v>739</v>
      </c>
      <c r="B757" s="10">
        <v>0.85574449079360182</v>
      </c>
      <c r="C757" s="2">
        <f t="shared" si="56"/>
        <v>250</v>
      </c>
      <c r="D757" s="11">
        <f t="shared" si="57"/>
        <v>2000</v>
      </c>
      <c r="E757" s="11">
        <f t="shared" si="58"/>
        <v>1500</v>
      </c>
      <c r="F757" s="11">
        <f t="shared" si="59"/>
        <v>0</v>
      </c>
      <c r="G757" s="11">
        <f t="shared" si="60"/>
        <v>500</v>
      </c>
    </row>
    <row r="758" spans="1:7" x14ac:dyDescent="0.45">
      <c r="A758" s="2">
        <v>740</v>
      </c>
      <c r="B758" s="10">
        <v>0.47797108396347099</v>
      </c>
      <c r="C758" s="2">
        <f t="shared" si="56"/>
        <v>150</v>
      </c>
      <c r="D758" s="11">
        <f t="shared" si="57"/>
        <v>1500</v>
      </c>
      <c r="E758" s="11">
        <f t="shared" si="58"/>
        <v>1500</v>
      </c>
      <c r="F758" s="11">
        <f t="shared" si="59"/>
        <v>125</v>
      </c>
      <c r="G758" s="11">
        <f t="shared" si="60"/>
        <v>125</v>
      </c>
    </row>
    <row r="759" spans="1:7" x14ac:dyDescent="0.45">
      <c r="A759" s="2">
        <v>741</v>
      </c>
      <c r="B759" s="10">
        <v>0.36534260524857753</v>
      </c>
      <c r="C759" s="2">
        <f t="shared" si="56"/>
        <v>150</v>
      </c>
      <c r="D759" s="11">
        <f t="shared" si="57"/>
        <v>1500</v>
      </c>
      <c r="E759" s="11">
        <f t="shared" si="58"/>
        <v>1500</v>
      </c>
      <c r="F759" s="11">
        <f t="shared" si="59"/>
        <v>125</v>
      </c>
      <c r="G759" s="11">
        <f t="shared" si="60"/>
        <v>125</v>
      </c>
    </row>
    <row r="760" spans="1:7" x14ac:dyDescent="0.45">
      <c r="A760" s="2">
        <v>742</v>
      </c>
      <c r="B760" s="10">
        <v>0.24105314627996521</v>
      </c>
      <c r="C760" s="2">
        <f t="shared" si="56"/>
        <v>100</v>
      </c>
      <c r="D760" s="11">
        <f t="shared" si="57"/>
        <v>1000</v>
      </c>
      <c r="E760" s="11">
        <f t="shared" si="58"/>
        <v>1500</v>
      </c>
      <c r="F760" s="11">
        <f t="shared" si="59"/>
        <v>250</v>
      </c>
      <c r="G760" s="11">
        <f t="shared" si="60"/>
        <v>-250</v>
      </c>
    </row>
    <row r="761" spans="1:7" x14ac:dyDescent="0.45">
      <c r="A761" s="2">
        <v>743</v>
      </c>
      <c r="B761" s="10">
        <v>0.59427661553836275</v>
      </c>
      <c r="C761" s="2">
        <f t="shared" si="56"/>
        <v>200</v>
      </c>
      <c r="D761" s="11">
        <f t="shared" si="57"/>
        <v>2000</v>
      </c>
      <c r="E761" s="11">
        <f t="shared" si="58"/>
        <v>1500</v>
      </c>
      <c r="F761" s="11">
        <f t="shared" si="59"/>
        <v>0</v>
      </c>
      <c r="G761" s="11">
        <f t="shared" si="60"/>
        <v>500</v>
      </c>
    </row>
    <row r="762" spans="1:7" x14ac:dyDescent="0.45">
      <c r="A762" s="2">
        <v>744</v>
      </c>
      <c r="B762" s="10">
        <v>0.60196820226058056</v>
      </c>
      <c r="C762" s="2">
        <f t="shared" si="56"/>
        <v>200</v>
      </c>
      <c r="D762" s="11">
        <f t="shared" si="57"/>
        <v>2000</v>
      </c>
      <c r="E762" s="11">
        <f t="shared" si="58"/>
        <v>1500</v>
      </c>
      <c r="F762" s="11">
        <f t="shared" si="59"/>
        <v>0</v>
      </c>
      <c r="G762" s="11">
        <f t="shared" si="60"/>
        <v>500</v>
      </c>
    </row>
    <row r="763" spans="1:7" x14ac:dyDescent="0.45">
      <c r="A763" s="2">
        <v>745</v>
      </c>
      <c r="B763" s="10">
        <v>0.14104140116172781</v>
      </c>
      <c r="C763" s="2">
        <f t="shared" si="56"/>
        <v>100</v>
      </c>
      <c r="D763" s="11">
        <f t="shared" si="57"/>
        <v>1000</v>
      </c>
      <c r="E763" s="11">
        <f t="shared" si="58"/>
        <v>1500</v>
      </c>
      <c r="F763" s="11">
        <f t="shared" si="59"/>
        <v>250</v>
      </c>
      <c r="G763" s="11">
        <f t="shared" si="60"/>
        <v>-250</v>
      </c>
    </row>
    <row r="764" spans="1:7" x14ac:dyDescent="0.45">
      <c r="A764" s="2">
        <v>746</v>
      </c>
      <c r="B764" s="10">
        <v>0.37892780932880732</v>
      </c>
      <c r="C764" s="2">
        <f t="shared" si="56"/>
        <v>150</v>
      </c>
      <c r="D764" s="11">
        <f t="shared" si="57"/>
        <v>1500</v>
      </c>
      <c r="E764" s="11">
        <f t="shared" si="58"/>
        <v>1500</v>
      </c>
      <c r="F764" s="11">
        <f t="shared" si="59"/>
        <v>125</v>
      </c>
      <c r="G764" s="11">
        <f t="shared" si="60"/>
        <v>125</v>
      </c>
    </row>
    <row r="765" spans="1:7" x14ac:dyDescent="0.45">
      <c r="A765" s="2">
        <v>747</v>
      </c>
      <c r="B765" s="10">
        <v>0.66134241821668027</v>
      </c>
      <c r="C765" s="2">
        <f t="shared" si="56"/>
        <v>200</v>
      </c>
      <c r="D765" s="11">
        <f t="shared" si="57"/>
        <v>2000</v>
      </c>
      <c r="E765" s="11">
        <f t="shared" si="58"/>
        <v>1500</v>
      </c>
      <c r="F765" s="11">
        <f t="shared" si="59"/>
        <v>0</v>
      </c>
      <c r="G765" s="11">
        <f t="shared" si="60"/>
        <v>500</v>
      </c>
    </row>
    <row r="766" spans="1:7" x14ac:dyDescent="0.45">
      <c r="A766" s="2">
        <v>748</v>
      </c>
      <c r="B766" s="10">
        <v>0.25521630601695389</v>
      </c>
      <c r="C766" s="2">
        <f t="shared" si="56"/>
        <v>100</v>
      </c>
      <c r="D766" s="11">
        <f t="shared" si="57"/>
        <v>1000</v>
      </c>
      <c r="E766" s="11">
        <f t="shared" si="58"/>
        <v>1500</v>
      </c>
      <c r="F766" s="11">
        <f t="shared" si="59"/>
        <v>250</v>
      </c>
      <c r="G766" s="11">
        <f t="shared" si="60"/>
        <v>-250</v>
      </c>
    </row>
    <row r="767" spans="1:7" x14ac:dyDescent="0.45">
      <c r="A767" s="2">
        <v>749</v>
      </c>
      <c r="B767" s="10">
        <v>0.6906683925041206</v>
      </c>
      <c r="C767" s="2">
        <f t="shared" si="56"/>
        <v>200</v>
      </c>
      <c r="D767" s="11">
        <f t="shared" si="57"/>
        <v>2000</v>
      </c>
      <c r="E767" s="11">
        <f t="shared" si="58"/>
        <v>1500</v>
      </c>
      <c r="F767" s="11">
        <f t="shared" si="59"/>
        <v>0</v>
      </c>
      <c r="G767" s="11">
        <f t="shared" si="60"/>
        <v>500</v>
      </c>
    </row>
    <row r="768" spans="1:7" x14ac:dyDescent="0.45">
      <c r="A768" s="2">
        <v>750</v>
      </c>
      <c r="B768" s="10">
        <v>0.26560978296839721</v>
      </c>
      <c r="C768" s="2">
        <f t="shared" si="56"/>
        <v>100</v>
      </c>
      <c r="D768" s="11">
        <f t="shared" si="57"/>
        <v>1000</v>
      </c>
      <c r="E768" s="11">
        <f t="shared" si="58"/>
        <v>1500</v>
      </c>
      <c r="F768" s="11">
        <f t="shared" si="59"/>
        <v>250</v>
      </c>
      <c r="G768" s="11">
        <f t="shared" si="60"/>
        <v>-250</v>
      </c>
    </row>
    <row r="769" spans="1:7" x14ac:dyDescent="0.45">
      <c r="A769" s="2">
        <v>751</v>
      </c>
      <c r="B769" s="10">
        <v>0.76500553262902149</v>
      </c>
      <c r="C769" s="2">
        <f t="shared" si="56"/>
        <v>200</v>
      </c>
      <c r="D769" s="11">
        <f t="shared" si="57"/>
        <v>2000</v>
      </c>
      <c r="E769" s="11">
        <f t="shared" si="58"/>
        <v>1500</v>
      </c>
      <c r="F769" s="11">
        <f t="shared" si="59"/>
        <v>0</v>
      </c>
      <c r="G769" s="11">
        <f t="shared" si="60"/>
        <v>500</v>
      </c>
    </row>
    <row r="770" spans="1:7" x14ac:dyDescent="0.45">
      <c r="A770" s="2">
        <v>752</v>
      </c>
      <c r="B770" s="10">
        <v>0.3306629496200495</v>
      </c>
      <c r="C770" s="2">
        <f t="shared" si="56"/>
        <v>150</v>
      </c>
      <c r="D770" s="11">
        <f t="shared" si="57"/>
        <v>1500</v>
      </c>
      <c r="E770" s="11">
        <f t="shared" si="58"/>
        <v>1500</v>
      </c>
      <c r="F770" s="11">
        <f t="shared" si="59"/>
        <v>125</v>
      </c>
      <c r="G770" s="11">
        <f t="shared" si="60"/>
        <v>125</v>
      </c>
    </row>
    <row r="771" spans="1:7" x14ac:dyDescent="0.45">
      <c r="A771" s="2">
        <v>753</v>
      </c>
      <c r="B771" s="10">
        <v>0.6521552185060957</v>
      </c>
      <c r="C771" s="2">
        <f t="shared" si="56"/>
        <v>200</v>
      </c>
      <c r="D771" s="11">
        <f t="shared" si="57"/>
        <v>2000</v>
      </c>
      <c r="E771" s="11">
        <f t="shared" si="58"/>
        <v>1500</v>
      </c>
      <c r="F771" s="11">
        <f t="shared" si="59"/>
        <v>0</v>
      </c>
      <c r="G771" s="11">
        <f t="shared" si="60"/>
        <v>500</v>
      </c>
    </row>
    <row r="772" spans="1:7" x14ac:dyDescent="0.45">
      <c r="A772" s="2">
        <v>754</v>
      </c>
      <c r="B772" s="10">
        <v>2.7727948365887656E-2</v>
      </c>
      <c r="C772" s="2">
        <f t="shared" si="56"/>
        <v>100</v>
      </c>
      <c r="D772" s="11">
        <f t="shared" si="57"/>
        <v>1000</v>
      </c>
      <c r="E772" s="11">
        <f t="shared" si="58"/>
        <v>1500</v>
      </c>
      <c r="F772" s="11">
        <f t="shared" si="59"/>
        <v>250</v>
      </c>
      <c r="G772" s="11">
        <f t="shared" si="60"/>
        <v>-250</v>
      </c>
    </row>
    <row r="773" spans="1:7" x14ac:dyDescent="0.45">
      <c r="A773" s="2">
        <v>755</v>
      </c>
      <c r="B773" s="10">
        <v>0.52750790138266734</v>
      </c>
      <c r="C773" s="2">
        <f t="shared" si="56"/>
        <v>200</v>
      </c>
      <c r="D773" s="11">
        <f t="shared" si="57"/>
        <v>2000</v>
      </c>
      <c r="E773" s="11">
        <f t="shared" si="58"/>
        <v>1500</v>
      </c>
      <c r="F773" s="11">
        <f t="shared" si="59"/>
        <v>0</v>
      </c>
      <c r="G773" s="11">
        <f t="shared" si="60"/>
        <v>500</v>
      </c>
    </row>
    <row r="774" spans="1:7" x14ac:dyDescent="0.45">
      <c r="A774" s="2">
        <v>756</v>
      </c>
      <c r="B774" s="10">
        <v>0.86642647917598037</v>
      </c>
      <c r="C774" s="2">
        <f t="shared" si="56"/>
        <v>250</v>
      </c>
      <c r="D774" s="11">
        <f t="shared" si="57"/>
        <v>2000</v>
      </c>
      <c r="E774" s="11">
        <f t="shared" si="58"/>
        <v>1500</v>
      </c>
      <c r="F774" s="11">
        <f t="shared" si="59"/>
        <v>0</v>
      </c>
      <c r="G774" s="11">
        <f t="shared" si="60"/>
        <v>500</v>
      </c>
    </row>
    <row r="775" spans="1:7" x14ac:dyDescent="0.45">
      <c r="A775" s="2">
        <v>757</v>
      </c>
      <c r="B775" s="10">
        <v>0.38577898730319937</v>
      </c>
      <c r="C775" s="2">
        <f t="shared" si="56"/>
        <v>150</v>
      </c>
      <c r="D775" s="11">
        <f t="shared" si="57"/>
        <v>1500</v>
      </c>
      <c r="E775" s="11">
        <f t="shared" si="58"/>
        <v>1500</v>
      </c>
      <c r="F775" s="11">
        <f t="shared" si="59"/>
        <v>125</v>
      </c>
      <c r="G775" s="11">
        <f t="shared" si="60"/>
        <v>125</v>
      </c>
    </row>
    <row r="776" spans="1:7" x14ac:dyDescent="0.45">
      <c r="A776" s="2">
        <v>758</v>
      </c>
      <c r="B776" s="10">
        <v>0.94676130472103392</v>
      </c>
      <c r="C776" s="2">
        <f t="shared" si="56"/>
        <v>250</v>
      </c>
      <c r="D776" s="11">
        <f t="shared" si="57"/>
        <v>2000</v>
      </c>
      <c r="E776" s="11">
        <f t="shared" si="58"/>
        <v>1500</v>
      </c>
      <c r="F776" s="11">
        <f t="shared" si="59"/>
        <v>0</v>
      </c>
      <c r="G776" s="11">
        <f t="shared" si="60"/>
        <v>500</v>
      </c>
    </row>
    <row r="777" spans="1:7" x14ac:dyDescent="0.45">
      <c r="A777" s="2">
        <v>759</v>
      </c>
      <c r="B777" s="10">
        <v>0.35410066527417694</v>
      </c>
      <c r="C777" s="2">
        <f t="shared" si="56"/>
        <v>150</v>
      </c>
      <c r="D777" s="11">
        <f t="shared" si="57"/>
        <v>1500</v>
      </c>
      <c r="E777" s="11">
        <f t="shared" si="58"/>
        <v>1500</v>
      </c>
      <c r="F777" s="11">
        <f t="shared" si="59"/>
        <v>125</v>
      </c>
      <c r="G777" s="11">
        <f t="shared" si="60"/>
        <v>125</v>
      </c>
    </row>
    <row r="778" spans="1:7" x14ac:dyDescent="0.45">
      <c r="A778" s="2">
        <v>760</v>
      </c>
      <c r="B778" s="10">
        <v>0.83396065769172822</v>
      </c>
      <c r="C778" s="2">
        <f t="shared" si="56"/>
        <v>250</v>
      </c>
      <c r="D778" s="11">
        <f t="shared" si="57"/>
        <v>2000</v>
      </c>
      <c r="E778" s="11">
        <f t="shared" si="58"/>
        <v>1500</v>
      </c>
      <c r="F778" s="11">
        <f t="shared" si="59"/>
        <v>0</v>
      </c>
      <c r="G778" s="11">
        <f t="shared" si="60"/>
        <v>500</v>
      </c>
    </row>
    <row r="779" spans="1:7" x14ac:dyDescent="0.45">
      <c r="A779" s="2">
        <v>761</v>
      </c>
      <c r="B779" s="10">
        <v>0.53894619046289094</v>
      </c>
      <c r="C779" s="2">
        <f t="shared" si="56"/>
        <v>200</v>
      </c>
      <c r="D779" s="11">
        <f t="shared" si="57"/>
        <v>2000</v>
      </c>
      <c r="E779" s="11">
        <f t="shared" si="58"/>
        <v>1500</v>
      </c>
      <c r="F779" s="11">
        <f t="shared" si="59"/>
        <v>0</v>
      </c>
      <c r="G779" s="11">
        <f t="shared" si="60"/>
        <v>500</v>
      </c>
    </row>
    <row r="780" spans="1:7" x14ac:dyDescent="0.45">
      <c r="A780" s="2">
        <v>762</v>
      </c>
      <c r="B780" s="10">
        <v>0.20186353605191609</v>
      </c>
      <c r="C780" s="2">
        <f t="shared" si="56"/>
        <v>100</v>
      </c>
      <c r="D780" s="11">
        <f t="shared" si="57"/>
        <v>1000</v>
      </c>
      <c r="E780" s="11">
        <f t="shared" si="58"/>
        <v>1500</v>
      </c>
      <c r="F780" s="11">
        <f t="shared" si="59"/>
        <v>250</v>
      </c>
      <c r="G780" s="11">
        <f t="shared" si="60"/>
        <v>-250</v>
      </c>
    </row>
    <row r="781" spans="1:7" x14ac:dyDescent="0.45">
      <c r="A781" s="2">
        <v>763</v>
      </c>
      <c r="B781" s="10">
        <v>0.71311456586794564</v>
      </c>
      <c r="C781" s="2">
        <f t="shared" si="56"/>
        <v>200</v>
      </c>
      <c r="D781" s="11">
        <f t="shared" si="57"/>
        <v>2000</v>
      </c>
      <c r="E781" s="11">
        <f t="shared" si="58"/>
        <v>1500</v>
      </c>
      <c r="F781" s="11">
        <f t="shared" si="59"/>
        <v>0</v>
      </c>
      <c r="G781" s="11">
        <f t="shared" si="60"/>
        <v>500</v>
      </c>
    </row>
    <row r="782" spans="1:7" x14ac:dyDescent="0.45">
      <c r="A782" s="2">
        <v>764</v>
      </c>
      <c r="B782" s="10">
        <v>0.70947838909410876</v>
      </c>
      <c r="C782" s="2">
        <f t="shared" si="56"/>
        <v>200</v>
      </c>
      <c r="D782" s="11">
        <f t="shared" si="57"/>
        <v>2000</v>
      </c>
      <c r="E782" s="11">
        <f t="shared" si="58"/>
        <v>1500</v>
      </c>
      <c r="F782" s="11">
        <f t="shared" si="59"/>
        <v>0</v>
      </c>
      <c r="G782" s="11">
        <f t="shared" si="60"/>
        <v>500</v>
      </c>
    </row>
    <row r="783" spans="1:7" x14ac:dyDescent="0.45">
      <c r="A783" s="2">
        <v>765</v>
      </c>
      <c r="B783" s="10">
        <v>0.99858629324216519</v>
      </c>
      <c r="C783" s="2">
        <f t="shared" si="56"/>
        <v>300</v>
      </c>
      <c r="D783" s="11">
        <f t="shared" si="57"/>
        <v>2000</v>
      </c>
      <c r="E783" s="11">
        <f t="shared" si="58"/>
        <v>1500</v>
      </c>
      <c r="F783" s="11">
        <f t="shared" si="59"/>
        <v>0</v>
      </c>
      <c r="G783" s="11">
        <f t="shared" si="60"/>
        <v>500</v>
      </c>
    </row>
    <row r="784" spans="1:7" x14ac:dyDescent="0.45">
      <c r="A784" s="2">
        <v>766</v>
      </c>
      <c r="B784" s="10">
        <v>0.32731293130433592</v>
      </c>
      <c r="C784" s="2">
        <f t="shared" si="56"/>
        <v>150</v>
      </c>
      <c r="D784" s="11">
        <f t="shared" si="57"/>
        <v>1500</v>
      </c>
      <c r="E784" s="11">
        <f t="shared" si="58"/>
        <v>1500</v>
      </c>
      <c r="F784" s="11">
        <f t="shared" si="59"/>
        <v>125</v>
      </c>
      <c r="G784" s="11">
        <f t="shared" si="60"/>
        <v>125</v>
      </c>
    </row>
    <row r="785" spans="1:7" x14ac:dyDescent="0.45">
      <c r="A785" s="2">
        <v>767</v>
      </c>
      <c r="B785" s="10">
        <v>0.75162533988306035</v>
      </c>
      <c r="C785" s="2">
        <f t="shared" si="56"/>
        <v>200</v>
      </c>
      <c r="D785" s="11">
        <f t="shared" si="57"/>
        <v>2000</v>
      </c>
      <c r="E785" s="11">
        <f t="shared" si="58"/>
        <v>1500</v>
      </c>
      <c r="F785" s="11">
        <f t="shared" si="59"/>
        <v>0</v>
      </c>
      <c r="G785" s="11">
        <f t="shared" si="60"/>
        <v>500</v>
      </c>
    </row>
    <row r="786" spans="1:7" x14ac:dyDescent="0.45">
      <c r="A786" s="2">
        <v>768</v>
      </c>
      <c r="B786" s="10">
        <v>0.92378999153570174</v>
      </c>
      <c r="C786" s="2">
        <f t="shared" si="56"/>
        <v>250</v>
      </c>
      <c r="D786" s="11">
        <f t="shared" si="57"/>
        <v>2000</v>
      </c>
      <c r="E786" s="11">
        <f t="shared" si="58"/>
        <v>1500</v>
      </c>
      <c r="F786" s="11">
        <f t="shared" si="59"/>
        <v>0</v>
      </c>
      <c r="G786" s="11">
        <f t="shared" si="60"/>
        <v>500</v>
      </c>
    </row>
    <row r="787" spans="1:7" x14ac:dyDescent="0.45">
      <c r="A787" s="2">
        <v>769</v>
      </c>
      <c r="B787" s="10">
        <v>0.75283387212676622</v>
      </c>
      <c r="C787" s="2">
        <f t="shared" ref="C787:C850" si="61">VLOOKUP(B787,LookupTable,2)</f>
        <v>200</v>
      </c>
      <c r="D787" s="11">
        <f t="shared" ref="D787:D850" si="62">Unit_price*MIN(C787,Order_quantity)</f>
        <v>2000</v>
      </c>
      <c r="E787" s="11">
        <f t="shared" ref="E787:E850" si="63">Unit_cost*Order_quantity</f>
        <v>1500</v>
      </c>
      <c r="F787" s="11">
        <f t="shared" ref="F787:F850" si="64">Unit_refund*MAX(Order_quantity-C787,0)</f>
        <v>0</v>
      </c>
      <c r="G787" s="11">
        <f t="shared" ref="G787:G850" si="65">D787+F787-E787</f>
        <v>500</v>
      </c>
    </row>
    <row r="788" spans="1:7" x14ac:dyDescent="0.45">
      <c r="A788" s="2">
        <v>770</v>
      </c>
      <c r="B788" s="10">
        <v>0.79278515697108265</v>
      </c>
      <c r="C788" s="2">
        <f t="shared" si="61"/>
        <v>200</v>
      </c>
      <c r="D788" s="11">
        <f t="shared" si="62"/>
        <v>2000</v>
      </c>
      <c r="E788" s="11">
        <f t="shared" si="63"/>
        <v>1500</v>
      </c>
      <c r="F788" s="11">
        <f t="shared" si="64"/>
        <v>0</v>
      </c>
      <c r="G788" s="11">
        <f t="shared" si="65"/>
        <v>500</v>
      </c>
    </row>
    <row r="789" spans="1:7" x14ac:dyDescent="0.45">
      <c r="A789" s="2">
        <v>771</v>
      </c>
      <c r="B789" s="10">
        <v>0.15435361300270145</v>
      </c>
      <c r="C789" s="2">
        <f t="shared" si="61"/>
        <v>100</v>
      </c>
      <c r="D789" s="11">
        <f t="shared" si="62"/>
        <v>1000</v>
      </c>
      <c r="E789" s="11">
        <f t="shared" si="63"/>
        <v>1500</v>
      </c>
      <c r="F789" s="11">
        <f t="shared" si="64"/>
        <v>250</v>
      </c>
      <c r="G789" s="11">
        <f t="shared" si="65"/>
        <v>-250</v>
      </c>
    </row>
    <row r="790" spans="1:7" x14ac:dyDescent="0.45">
      <c r="A790" s="2">
        <v>772</v>
      </c>
      <c r="B790" s="10">
        <v>0.11816029953094831</v>
      </c>
      <c r="C790" s="2">
        <f t="shared" si="61"/>
        <v>100</v>
      </c>
      <c r="D790" s="11">
        <f t="shared" si="62"/>
        <v>1000</v>
      </c>
      <c r="E790" s="11">
        <f t="shared" si="63"/>
        <v>1500</v>
      </c>
      <c r="F790" s="11">
        <f t="shared" si="64"/>
        <v>250</v>
      </c>
      <c r="G790" s="11">
        <f t="shared" si="65"/>
        <v>-250</v>
      </c>
    </row>
    <row r="791" spans="1:7" x14ac:dyDescent="0.45">
      <c r="A791" s="2">
        <v>773</v>
      </c>
      <c r="B791" s="10">
        <v>0.66362869344334774</v>
      </c>
      <c r="C791" s="2">
        <f t="shared" si="61"/>
        <v>200</v>
      </c>
      <c r="D791" s="11">
        <f t="shared" si="62"/>
        <v>2000</v>
      </c>
      <c r="E791" s="11">
        <f t="shared" si="63"/>
        <v>1500</v>
      </c>
      <c r="F791" s="11">
        <f t="shared" si="64"/>
        <v>0</v>
      </c>
      <c r="G791" s="11">
        <f t="shared" si="65"/>
        <v>500</v>
      </c>
    </row>
    <row r="792" spans="1:7" x14ac:dyDescent="0.45">
      <c r="A792" s="2">
        <v>774</v>
      </c>
      <c r="B792" s="10">
        <v>0.70872530711814585</v>
      </c>
      <c r="C792" s="2">
        <f t="shared" si="61"/>
        <v>200</v>
      </c>
      <c r="D792" s="11">
        <f t="shared" si="62"/>
        <v>2000</v>
      </c>
      <c r="E792" s="11">
        <f t="shared" si="63"/>
        <v>1500</v>
      </c>
      <c r="F792" s="11">
        <f t="shared" si="64"/>
        <v>0</v>
      </c>
      <c r="G792" s="11">
        <f t="shared" si="65"/>
        <v>500</v>
      </c>
    </row>
    <row r="793" spans="1:7" x14ac:dyDescent="0.45">
      <c r="A793" s="2">
        <v>775</v>
      </c>
      <c r="B793" s="10">
        <v>0.60256820731042238</v>
      </c>
      <c r="C793" s="2">
        <f t="shared" si="61"/>
        <v>200</v>
      </c>
      <c r="D793" s="11">
        <f t="shared" si="62"/>
        <v>2000</v>
      </c>
      <c r="E793" s="11">
        <f t="shared" si="63"/>
        <v>1500</v>
      </c>
      <c r="F793" s="11">
        <f t="shared" si="64"/>
        <v>0</v>
      </c>
      <c r="G793" s="11">
        <f t="shared" si="65"/>
        <v>500</v>
      </c>
    </row>
    <row r="794" spans="1:7" x14ac:dyDescent="0.45">
      <c r="A794" s="2">
        <v>776</v>
      </c>
      <c r="B794" s="10">
        <v>3.3690995658162581E-2</v>
      </c>
      <c r="C794" s="2">
        <f t="shared" si="61"/>
        <v>100</v>
      </c>
      <c r="D794" s="11">
        <f t="shared" si="62"/>
        <v>1000</v>
      </c>
      <c r="E794" s="11">
        <f t="shared" si="63"/>
        <v>1500</v>
      </c>
      <c r="F794" s="11">
        <f t="shared" si="64"/>
        <v>250</v>
      </c>
      <c r="G794" s="11">
        <f t="shared" si="65"/>
        <v>-250</v>
      </c>
    </row>
    <row r="795" spans="1:7" x14ac:dyDescent="0.45">
      <c r="A795" s="2">
        <v>777</v>
      </c>
      <c r="B795" s="10">
        <v>9.0595358814711424E-2</v>
      </c>
      <c r="C795" s="2">
        <f t="shared" si="61"/>
        <v>100</v>
      </c>
      <c r="D795" s="11">
        <f t="shared" si="62"/>
        <v>1000</v>
      </c>
      <c r="E795" s="11">
        <f t="shared" si="63"/>
        <v>1500</v>
      </c>
      <c r="F795" s="11">
        <f t="shared" si="64"/>
        <v>250</v>
      </c>
      <c r="G795" s="11">
        <f t="shared" si="65"/>
        <v>-250</v>
      </c>
    </row>
    <row r="796" spans="1:7" x14ac:dyDescent="0.45">
      <c r="A796" s="2">
        <v>778</v>
      </c>
      <c r="B796" s="10">
        <v>0.94834591928089662</v>
      </c>
      <c r="C796" s="2">
        <f t="shared" si="61"/>
        <v>250</v>
      </c>
      <c r="D796" s="11">
        <f t="shared" si="62"/>
        <v>2000</v>
      </c>
      <c r="E796" s="11">
        <f t="shared" si="63"/>
        <v>1500</v>
      </c>
      <c r="F796" s="11">
        <f t="shared" si="64"/>
        <v>0</v>
      </c>
      <c r="G796" s="11">
        <f t="shared" si="65"/>
        <v>500</v>
      </c>
    </row>
    <row r="797" spans="1:7" x14ac:dyDescent="0.45">
      <c r="A797" s="2">
        <v>779</v>
      </c>
      <c r="B797" s="10">
        <v>0.9166002576857144</v>
      </c>
      <c r="C797" s="2">
        <f t="shared" si="61"/>
        <v>250</v>
      </c>
      <c r="D797" s="11">
        <f t="shared" si="62"/>
        <v>2000</v>
      </c>
      <c r="E797" s="11">
        <f t="shared" si="63"/>
        <v>1500</v>
      </c>
      <c r="F797" s="11">
        <f t="shared" si="64"/>
        <v>0</v>
      </c>
      <c r="G797" s="11">
        <f t="shared" si="65"/>
        <v>500</v>
      </c>
    </row>
    <row r="798" spans="1:7" x14ac:dyDescent="0.45">
      <c r="A798" s="2">
        <v>780</v>
      </c>
      <c r="B798" s="10">
        <v>0.14245773140115681</v>
      </c>
      <c r="C798" s="2">
        <f t="shared" si="61"/>
        <v>100</v>
      </c>
      <c r="D798" s="11">
        <f t="shared" si="62"/>
        <v>1000</v>
      </c>
      <c r="E798" s="11">
        <f t="shared" si="63"/>
        <v>1500</v>
      </c>
      <c r="F798" s="11">
        <f t="shared" si="64"/>
        <v>250</v>
      </c>
      <c r="G798" s="11">
        <f t="shared" si="65"/>
        <v>-250</v>
      </c>
    </row>
    <row r="799" spans="1:7" x14ac:dyDescent="0.45">
      <c r="A799" s="2">
        <v>781</v>
      </c>
      <c r="B799" s="10">
        <v>0.28870709076099499</v>
      </c>
      <c r="C799" s="2">
        <f t="shared" si="61"/>
        <v>100</v>
      </c>
      <c r="D799" s="11">
        <f t="shared" si="62"/>
        <v>1000</v>
      </c>
      <c r="E799" s="11">
        <f t="shared" si="63"/>
        <v>1500</v>
      </c>
      <c r="F799" s="11">
        <f t="shared" si="64"/>
        <v>250</v>
      </c>
      <c r="G799" s="11">
        <f t="shared" si="65"/>
        <v>-250</v>
      </c>
    </row>
    <row r="800" spans="1:7" x14ac:dyDescent="0.45">
      <c r="A800" s="2">
        <v>782</v>
      </c>
      <c r="B800" s="10">
        <v>0.60366536373178503</v>
      </c>
      <c r="C800" s="2">
        <f t="shared" si="61"/>
        <v>200</v>
      </c>
      <c r="D800" s="11">
        <f t="shared" si="62"/>
        <v>2000</v>
      </c>
      <c r="E800" s="11">
        <f t="shared" si="63"/>
        <v>1500</v>
      </c>
      <c r="F800" s="11">
        <f t="shared" si="64"/>
        <v>0</v>
      </c>
      <c r="G800" s="11">
        <f t="shared" si="65"/>
        <v>500</v>
      </c>
    </row>
    <row r="801" spans="1:7" x14ac:dyDescent="0.45">
      <c r="A801" s="2">
        <v>783</v>
      </c>
      <c r="B801" s="10">
        <v>0.80886420986079743</v>
      </c>
      <c r="C801" s="2">
        <f t="shared" si="61"/>
        <v>250</v>
      </c>
      <c r="D801" s="11">
        <f t="shared" si="62"/>
        <v>2000</v>
      </c>
      <c r="E801" s="11">
        <f t="shared" si="63"/>
        <v>1500</v>
      </c>
      <c r="F801" s="11">
        <f t="shared" si="64"/>
        <v>0</v>
      </c>
      <c r="G801" s="11">
        <f t="shared" si="65"/>
        <v>500</v>
      </c>
    </row>
    <row r="802" spans="1:7" x14ac:dyDescent="0.45">
      <c r="A802" s="2">
        <v>784</v>
      </c>
      <c r="B802" s="10">
        <v>6.6732042891599175E-2</v>
      </c>
      <c r="C802" s="2">
        <f t="shared" si="61"/>
        <v>100</v>
      </c>
      <c r="D802" s="11">
        <f t="shared" si="62"/>
        <v>1000</v>
      </c>
      <c r="E802" s="11">
        <f t="shared" si="63"/>
        <v>1500</v>
      </c>
      <c r="F802" s="11">
        <f t="shared" si="64"/>
        <v>250</v>
      </c>
      <c r="G802" s="11">
        <f t="shared" si="65"/>
        <v>-250</v>
      </c>
    </row>
    <row r="803" spans="1:7" x14ac:dyDescent="0.45">
      <c r="A803" s="2">
        <v>785</v>
      </c>
      <c r="B803" s="10">
        <v>0.5867202383954957</v>
      </c>
      <c r="C803" s="2">
        <f t="shared" si="61"/>
        <v>200</v>
      </c>
      <c r="D803" s="11">
        <f t="shared" si="62"/>
        <v>2000</v>
      </c>
      <c r="E803" s="11">
        <f t="shared" si="63"/>
        <v>1500</v>
      </c>
      <c r="F803" s="11">
        <f t="shared" si="64"/>
        <v>0</v>
      </c>
      <c r="G803" s="11">
        <f t="shared" si="65"/>
        <v>500</v>
      </c>
    </row>
    <row r="804" spans="1:7" x14ac:dyDescent="0.45">
      <c r="A804" s="2">
        <v>786</v>
      </c>
      <c r="B804" s="10">
        <v>0.39078828216323824</v>
      </c>
      <c r="C804" s="2">
        <f t="shared" si="61"/>
        <v>150</v>
      </c>
      <c r="D804" s="11">
        <f t="shared" si="62"/>
        <v>1500</v>
      </c>
      <c r="E804" s="11">
        <f t="shared" si="63"/>
        <v>1500</v>
      </c>
      <c r="F804" s="11">
        <f t="shared" si="64"/>
        <v>125</v>
      </c>
      <c r="G804" s="11">
        <f t="shared" si="65"/>
        <v>125</v>
      </c>
    </row>
    <row r="805" spans="1:7" x14ac:dyDescent="0.45">
      <c r="A805" s="2">
        <v>787</v>
      </c>
      <c r="B805" s="10">
        <v>0.14304612516278525</v>
      </c>
      <c r="C805" s="2">
        <f t="shared" si="61"/>
        <v>100</v>
      </c>
      <c r="D805" s="11">
        <f t="shared" si="62"/>
        <v>1000</v>
      </c>
      <c r="E805" s="11">
        <f t="shared" si="63"/>
        <v>1500</v>
      </c>
      <c r="F805" s="11">
        <f t="shared" si="64"/>
        <v>250</v>
      </c>
      <c r="G805" s="11">
        <f t="shared" si="65"/>
        <v>-250</v>
      </c>
    </row>
    <row r="806" spans="1:7" x14ac:dyDescent="0.45">
      <c r="A806" s="2">
        <v>788</v>
      </c>
      <c r="B806" s="10">
        <v>6.7322223713976559E-2</v>
      </c>
      <c r="C806" s="2">
        <f t="shared" si="61"/>
        <v>100</v>
      </c>
      <c r="D806" s="11">
        <f t="shared" si="62"/>
        <v>1000</v>
      </c>
      <c r="E806" s="11">
        <f t="shared" si="63"/>
        <v>1500</v>
      </c>
      <c r="F806" s="11">
        <f t="shared" si="64"/>
        <v>250</v>
      </c>
      <c r="G806" s="11">
        <f t="shared" si="65"/>
        <v>-250</v>
      </c>
    </row>
    <row r="807" spans="1:7" x14ac:dyDescent="0.45">
      <c r="A807" s="2">
        <v>789</v>
      </c>
      <c r="B807" s="10">
        <v>0.38288609496378506</v>
      </c>
      <c r="C807" s="2">
        <f t="shared" si="61"/>
        <v>150</v>
      </c>
      <c r="D807" s="11">
        <f t="shared" si="62"/>
        <v>1500</v>
      </c>
      <c r="E807" s="11">
        <f t="shared" si="63"/>
        <v>1500</v>
      </c>
      <c r="F807" s="11">
        <f t="shared" si="64"/>
        <v>125</v>
      </c>
      <c r="G807" s="11">
        <f t="shared" si="65"/>
        <v>125</v>
      </c>
    </row>
    <row r="808" spans="1:7" x14ac:dyDescent="0.45">
      <c r="A808" s="2">
        <v>790</v>
      </c>
      <c r="B808" s="10">
        <v>0.53566563933309319</v>
      </c>
      <c r="C808" s="2">
        <f t="shared" si="61"/>
        <v>200</v>
      </c>
      <c r="D808" s="11">
        <f t="shared" si="62"/>
        <v>2000</v>
      </c>
      <c r="E808" s="11">
        <f t="shared" si="63"/>
        <v>1500</v>
      </c>
      <c r="F808" s="11">
        <f t="shared" si="64"/>
        <v>0</v>
      </c>
      <c r="G808" s="11">
        <f t="shared" si="65"/>
        <v>500</v>
      </c>
    </row>
    <row r="809" spans="1:7" x14ac:dyDescent="0.45">
      <c r="A809" s="2">
        <v>791</v>
      </c>
      <c r="B809" s="10">
        <v>0.98357089030822742</v>
      </c>
      <c r="C809" s="2">
        <f t="shared" si="61"/>
        <v>300</v>
      </c>
      <c r="D809" s="11">
        <f t="shared" si="62"/>
        <v>2000</v>
      </c>
      <c r="E809" s="11">
        <f t="shared" si="63"/>
        <v>1500</v>
      </c>
      <c r="F809" s="11">
        <f t="shared" si="64"/>
        <v>0</v>
      </c>
      <c r="G809" s="11">
        <f t="shared" si="65"/>
        <v>500</v>
      </c>
    </row>
    <row r="810" spans="1:7" x14ac:dyDescent="0.45">
      <c r="A810" s="2">
        <v>792</v>
      </c>
      <c r="B810" s="10">
        <v>0.86104071710148222</v>
      </c>
      <c r="C810" s="2">
        <f t="shared" si="61"/>
        <v>250</v>
      </c>
      <c r="D810" s="11">
        <f t="shared" si="62"/>
        <v>2000</v>
      </c>
      <c r="E810" s="11">
        <f t="shared" si="63"/>
        <v>1500</v>
      </c>
      <c r="F810" s="11">
        <f t="shared" si="64"/>
        <v>0</v>
      </c>
      <c r="G810" s="11">
        <f t="shared" si="65"/>
        <v>500</v>
      </c>
    </row>
    <row r="811" spans="1:7" x14ac:dyDescent="0.45">
      <c r="A811" s="2">
        <v>793</v>
      </c>
      <c r="B811" s="10">
        <v>0.49220965365690716</v>
      </c>
      <c r="C811" s="2">
        <f t="shared" si="61"/>
        <v>150</v>
      </c>
      <c r="D811" s="11">
        <f t="shared" si="62"/>
        <v>1500</v>
      </c>
      <c r="E811" s="11">
        <f t="shared" si="63"/>
        <v>1500</v>
      </c>
      <c r="F811" s="11">
        <f t="shared" si="64"/>
        <v>125</v>
      </c>
      <c r="G811" s="11">
        <f t="shared" si="65"/>
        <v>125</v>
      </c>
    </row>
    <row r="812" spans="1:7" x14ac:dyDescent="0.45">
      <c r="A812" s="2">
        <v>794</v>
      </c>
      <c r="B812" s="10">
        <v>0.20233556448526269</v>
      </c>
      <c r="C812" s="2">
        <f t="shared" si="61"/>
        <v>100</v>
      </c>
      <c r="D812" s="11">
        <f t="shared" si="62"/>
        <v>1000</v>
      </c>
      <c r="E812" s="11">
        <f t="shared" si="63"/>
        <v>1500</v>
      </c>
      <c r="F812" s="11">
        <f t="shared" si="64"/>
        <v>250</v>
      </c>
      <c r="G812" s="11">
        <f t="shared" si="65"/>
        <v>-250</v>
      </c>
    </row>
    <row r="813" spans="1:7" x14ac:dyDescent="0.45">
      <c r="A813" s="2">
        <v>795</v>
      </c>
      <c r="B813" s="10">
        <v>0.34890580976484586</v>
      </c>
      <c r="C813" s="2">
        <f t="shared" si="61"/>
        <v>150</v>
      </c>
      <c r="D813" s="11">
        <f t="shared" si="62"/>
        <v>1500</v>
      </c>
      <c r="E813" s="11">
        <f t="shared" si="63"/>
        <v>1500</v>
      </c>
      <c r="F813" s="11">
        <f t="shared" si="64"/>
        <v>125</v>
      </c>
      <c r="G813" s="11">
        <f t="shared" si="65"/>
        <v>125</v>
      </c>
    </row>
    <row r="814" spans="1:7" x14ac:dyDescent="0.45">
      <c r="A814" s="2">
        <v>796</v>
      </c>
      <c r="B814" s="10">
        <v>0.81528470055123536</v>
      </c>
      <c r="C814" s="2">
        <f t="shared" si="61"/>
        <v>250</v>
      </c>
      <c r="D814" s="11">
        <f t="shared" si="62"/>
        <v>2000</v>
      </c>
      <c r="E814" s="11">
        <f t="shared" si="63"/>
        <v>1500</v>
      </c>
      <c r="F814" s="11">
        <f t="shared" si="64"/>
        <v>0</v>
      </c>
      <c r="G814" s="11">
        <f t="shared" si="65"/>
        <v>500</v>
      </c>
    </row>
    <row r="815" spans="1:7" x14ac:dyDescent="0.45">
      <c r="A815" s="2">
        <v>797</v>
      </c>
      <c r="B815" s="10">
        <v>0.12237111368250941</v>
      </c>
      <c r="C815" s="2">
        <f t="shared" si="61"/>
        <v>100</v>
      </c>
      <c r="D815" s="11">
        <f t="shared" si="62"/>
        <v>1000</v>
      </c>
      <c r="E815" s="11">
        <f t="shared" si="63"/>
        <v>1500</v>
      </c>
      <c r="F815" s="11">
        <f t="shared" si="64"/>
        <v>250</v>
      </c>
      <c r="G815" s="11">
        <f t="shared" si="65"/>
        <v>-250</v>
      </c>
    </row>
    <row r="816" spans="1:7" x14ac:dyDescent="0.45">
      <c r="A816" s="2">
        <v>798</v>
      </c>
      <c r="B816" s="10">
        <v>1.8034475924951776E-2</v>
      </c>
      <c r="C816" s="2">
        <f t="shared" si="61"/>
        <v>100</v>
      </c>
      <c r="D816" s="11">
        <f t="shared" si="62"/>
        <v>1000</v>
      </c>
      <c r="E816" s="11">
        <f t="shared" si="63"/>
        <v>1500</v>
      </c>
      <c r="F816" s="11">
        <f t="shared" si="64"/>
        <v>250</v>
      </c>
      <c r="G816" s="11">
        <f t="shared" si="65"/>
        <v>-250</v>
      </c>
    </row>
    <row r="817" spans="1:7" x14ac:dyDescent="0.45">
      <c r="A817" s="2">
        <v>799</v>
      </c>
      <c r="B817" s="10">
        <v>0.327915058951393</v>
      </c>
      <c r="C817" s="2">
        <f t="shared" si="61"/>
        <v>150</v>
      </c>
      <c r="D817" s="11">
        <f t="shared" si="62"/>
        <v>1500</v>
      </c>
      <c r="E817" s="11">
        <f t="shared" si="63"/>
        <v>1500</v>
      </c>
      <c r="F817" s="11">
        <f t="shared" si="64"/>
        <v>125</v>
      </c>
      <c r="G817" s="11">
        <f t="shared" si="65"/>
        <v>125</v>
      </c>
    </row>
    <row r="818" spans="1:7" x14ac:dyDescent="0.45">
      <c r="A818" s="2">
        <v>800</v>
      </c>
      <c r="B818" s="10">
        <v>0.66512096163066703</v>
      </c>
      <c r="C818" s="2">
        <f t="shared" si="61"/>
        <v>200</v>
      </c>
      <c r="D818" s="11">
        <f t="shared" si="62"/>
        <v>2000</v>
      </c>
      <c r="E818" s="11">
        <f t="shared" si="63"/>
        <v>1500</v>
      </c>
      <c r="F818" s="11">
        <f t="shared" si="64"/>
        <v>0</v>
      </c>
      <c r="G818" s="11">
        <f t="shared" si="65"/>
        <v>500</v>
      </c>
    </row>
    <row r="819" spans="1:7" x14ac:dyDescent="0.45">
      <c r="A819" s="2">
        <v>801</v>
      </c>
      <c r="B819" s="10">
        <v>0.36429117478089301</v>
      </c>
      <c r="C819" s="2">
        <f t="shared" si="61"/>
        <v>150</v>
      </c>
      <c r="D819" s="11">
        <f t="shared" si="62"/>
        <v>1500</v>
      </c>
      <c r="E819" s="11">
        <f t="shared" si="63"/>
        <v>1500</v>
      </c>
      <c r="F819" s="11">
        <f t="shared" si="64"/>
        <v>125</v>
      </c>
      <c r="G819" s="11">
        <f t="shared" si="65"/>
        <v>125</v>
      </c>
    </row>
    <row r="820" spans="1:7" x14ac:dyDescent="0.45">
      <c r="A820" s="2">
        <v>802</v>
      </c>
      <c r="B820" s="10">
        <v>0.91495452315027381</v>
      </c>
      <c r="C820" s="2">
        <f t="shared" si="61"/>
        <v>250</v>
      </c>
      <c r="D820" s="11">
        <f t="shared" si="62"/>
        <v>2000</v>
      </c>
      <c r="E820" s="11">
        <f t="shared" si="63"/>
        <v>1500</v>
      </c>
      <c r="F820" s="11">
        <f t="shared" si="64"/>
        <v>0</v>
      </c>
      <c r="G820" s="11">
        <f t="shared" si="65"/>
        <v>500</v>
      </c>
    </row>
    <row r="821" spans="1:7" x14ac:dyDescent="0.45">
      <c r="A821" s="2">
        <v>803</v>
      </c>
      <c r="B821" s="10">
        <v>0.97969885883911711</v>
      </c>
      <c r="C821" s="2">
        <f t="shared" si="61"/>
        <v>300</v>
      </c>
      <c r="D821" s="11">
        <f t="shared" si="62"/>
        <v>2000</v>
      </c>
      <c r="E821" s="11">
        <f t="shared" si="63"/>
        <v>1500</v>
      </c>
      <c r="F821" s="11">
        <f t="shared" si="64"/>
        <v>0</v>
      </c>
      <c r="G821" s="11">
        <f t="shared" si="65"/>
        <v>500</v>
      </c>
    </row>
    <row r="822" spans="1:7" x14ac:dyDescent="0.45">
      <c r="A822" s="2">
        <v>804</v>
      </c>
      <c r="B822" s="10">
        <v>0.83381965896918508</v>
      </c>
      <c r="C822" s="2">
        <f t="shared" si="61"/>
        <v>250</v>
      </c>
      <c r="D822" s="11">
        <f t="shared" si="62"/>
        <v>2000</v>
      </c>
      <c r="E822" s="11">
        <f t="shared" si="63"/>
        <v>1500</v>
      </c>
      <c r="F822" s="11">
        <f t="shared" si="64"/>
        <v>0</v>
      </c>
      <c r="G822" s="11">
        <f t="shared" si="65"/>
        <v>500</v>
      </c>
    </row>
    <row r="823" spans="1:7" x14ac:dyDescent="0.45">
      <c r="A823" s="2">
        <v>805</v>
      </c>
      <c r="B823" s="10">
        <v>0.15419773636671597</v>
      </c>
      <c r="C823" s="2">
        <f t="shared" si="61"/>
        <v>100</v>
      </c>
      <c r="D823" s="11">
        <f t="shared" si="62"/>
        <v>1000</v>
      </c>
      <c r="E823" s="11">
        <f t="shared" si="63"/>
        <v>1500</v>
      </c>
      <c r="F823" s="11">
        <f t="shared" si="64"/>
        <v>250</v>
      </c>
      <c r="G823" s="11">
        <f t="shared" si="65"/>
        <v>-250</v>
      </c>
    </row>
    <row r="824" spans="1:7" x14ac:dyDescent="0.45">
      <c r="A824" s="2">
        <v>806</v>
      </c>
      <c r="B824" s="10">
        <v>0.58729585751749291</v>
      </c>
      <c r="C824" s="2">
        <f t="shared" si="61"/>
        <v>200</v>
      </c>
      <c r="D824" s="11">
        <f t="shared" si="62"/>
        <v>2000</v>
      </c>
      <c r="E824" s="11">
        <f t="shared" si="63"/>
        <v>1500</v>
      </c>
      <c r="F824" s="11">
        <f t="shared" si="64"/>
        <v>0</v>
      </c>
      <c r="G824" s="11">
        <f t="shared" si="65"/>
        <v>500</v>
      </c>
    </row>
    <row r="825" spans="1:7" x14ac:dyDescent="0.45">
      <c r="A825" s="2">
        <v>807</v>
      </c>
      <c r="B825" s="10">
        <v>4.39436792979091E-2</v>
      </c>
      <c r="C825" s="2">
        <f t="shared" si="61"/>
        <v>100</v>
      </c>
      <c r="D825" s="11">
        <f t="shared" si="62"/>
        <v>1000</v>
      </c>
      <c r="E825" s="11">
        <f t="shared" si="63"/>
        <v>1500</v>
      </c>
      <c r="F825" s="11">
        <f t="shared" si="64"/>
        <v>250</v>
      </c>
      <c r="G825" s="11">
        <f t="shared" si="65"/>
        <v>-250</v>
      </c>
    </row>
    <row r="826" spans="1:7" x14ac:dyDescent="0.45">
      <c r="A826" s="2">
        <v>808</v>
      </c>
      <c r="B826" s="10">
        <v>0.78220138476526668</v>
      </c>
      <c r="C826" s="2">
        <f t="shared" si="61"/>
        <v>200</v>
      </c>
      <c r="D826" s="11">
        <f t="shared" si="62"/>
        <v>2000</v>
      </c>
      <c r="E826" s="11">
        <f t="shared" si="63"/>
        <v>1500</v>
      </c>
      <c r="F826" s="11">
        <f t="shared" si="64"/>
        <v>0</v>
      </c>
      <c r="G826" s="11">
        <f t="shared" si="65"/>
        <v>500</v>
      </c>
    </row>
    <row r="827" spans="1:7" x14ac:dyDescent="0.45">
      <c r="A827" s="2">
        <v>809</v>
      </c>
      <c r="B827" s="10">
        <v>0.21112677968409255</v>
      </c>
      <c r="C827" s="2">
        <f t="shared" si="61"/>
        <v>100</v>
      </c>
      <c r="D827" s="11">
        <f t="shared" si="62"/>
        <v>1000</v>
      </c>
      <c r="E827" s="11">
        <f t="shared" si="63"/>
        <v>1500</v>
      </c>
      <c r="F827" s="11">
        <f t="shared" si="64"/>
        <v>250</v>
      </c>
      <c r="G827" s="11">
        <f t="shared" si="65"/>
        <v>-250</v>
      </c>
    </row>
    <row r="828" spans="1:7" x14ac:dyDescent="0.45">
      <c r="A828" s="2">
        <v>810</v>
      </c>
      <c r="B828" s="10">
        <v>0.68743027747290442</v>
      </c>
      <c r="C828" s="2">
        <f t="shared" si="61"/>
        <v>200</v>
      </c>
      <c r="D828" s="11">
        <f t="shared" si="62"/>
        <v>2000</v>
      </c>
      <c r="E828" s="11">
        <f t="shared" si="63"/>
        <v>1500</v>
      </c>
      <c r="F828" s="11">
        <f t="shared" si="64"/>
        <v>0</v>
      </c>
      <c r="G828" s="11">
        <f t="shared" si="65"/>
        <v>500</v>
      </c>
    </row>
    <row r="829" spans="1:7" x14ac:dyDescent="0.45">
      <c r="A829" s="2">
        <v>811</v>
      </c>
      <c r="B829" s="10">
        <v>0.46408206139427222</v>
      </c>
      <c r="C829" s="2">
        <f t="shared" si="61"/>
        <v>150</v>
      </c>
      <c r="D829" s="11">
        <f t="shared" si="62"/>
        <v>1500</v>
      </c>
      <c r="E829" s="11">
        <f t="shared" si="63"/>
        <v>1500</v>
      </c>
      <c r="F829" s="11">
        <f t="shared" si="64"/>
        <v>125</v>
      </c>
      <c r="G829" s="11">
        <f t="shared" si="65"/>
        <v>125</v>
      </c>
    </row>
    <row r="830" spans="1:7" x14ac:dyDescent="0.45">
      <c r="A830" s="2">
        <v>812</v>
      </c>
      <c r="B830" s="10">
        <v>0.96125195314743461</v>
      </c>
      <c r="C830" s="2">
        <f t="shared" si="61"/>
        <v>300</v>
      </c>
      <c r="D830" s="11">
        <f t="shared" si="62"/>
        <v>2000</v>
      </c>
      <c r="E830" s="11">
        <f t="shared" si="63"/>
        <v>1500</v>
      </c>
      <c r="F830" s="11">
        <f t="shared" si="64"/>
        <v>0</v>
      </c>
      <c r="G830" s="11">
        <f t="shared" si="65"/>
        <v>500</v>
      </c>
    </row>
    <row r="831" spans="1:7" x14ac:dyDescent="0.45">
      <c r="A831" s="2">
        <v>813</v>
      </c>
      <c r="B831" s="10">
        <v>0.6667588609553281</v>
      </c>
      <c r="C831" s="2">
        <f t="shared" si="61"/>
        <v>200</v>
      </c>
      <c r="D831" s="11">
        <f t="shared" si="62"/>
        <v>2000</v>
      </c>
      <c r="E831" s="11">
        <f t="shared" si="63"/>
        <v>1500</v>
      </c>
      <c r="F831" s="11">
        <f t="shared" si="64"/>
        <v>0</v>
      </c>
      <c r="G831" s="11">
        <f t="shared" si="65"/>
        <v>500</v>
      </c>
    </row>
    <row r="832" spans="1:7" x14ac:dyDescent="0.45">
      <c r="A832" s="2">
        <v>814</v>
      </c>
      <c r="B832" s="10">
        <v>0.45010044227730095</v>
      </c>
      <c r="C832" s="2">
        <f t="shared" si="61"/>
        <v>150</v>
      </c>
      <c r="D832" s="11">
        <f t="shared" si="62"/>
        <v>1500</v>
      </c>
      <c r="E832" s="11">
        <f t="shared" si="63"/>
        <v>1500</v>
      </c>
      <c r="F832" s="11">
        <f t="shared" si="64"/>
        <v>125</v>
      </c>
      <c r="G832" s="11">
        <f t="shared" si="65"/>
        <v>125</v>
      </c>
    </row>
    <row r="833" spans="1:7" x14ac:dyDescent="0.45">
      <c r="A833" s="2">
        <v>815</v>
      </c>
      <c r="B833" s="10">
        <v>0.64777060537262443</v>
      </c>
      <c r="C833" s="2">
        <f t="shared" si="61"/>
        <v>200</v>
      </c>
      <c r="D833" s="11">
        <f t="shared" si="62"/>
        <v>2000</v>
      </c>
      <c r="E833" s="11">
        <f t="shared" si="63"/>
        <v>1500</v>
      </c>
      <c r="F833" s="11">
        <f t="shared" si="64"/>
        <v>0</v>
      </c>
      <c r="G833" s="11">
        <f t="shared" si="65"/>
        <v>500</v>
      </c>
    </row>
    <row r="834" spans="1:7" x14ac:dyDescent="0.45">
      <c r="A834" s="2">
        <v>816</v>
      </c>
      <c r="B834" s="10">
        <v>0.96644236454453303</v>
      </c>
      <c r="C834" s="2">
        <f t="shared" si="61"/>
        <v>300</v>
      </c>
      <c r="D834" s="11">
        <f t="shared" si="62"/>
        <v>2000</v>
      </c>
      <c r="E834" s="11">
        <f t="shared" si="63"/>
        <v>1500</v>
      </c>
      <c r="F834" s="11">
        <f t="shared" si="64"/>
        <v>0</v>
      </c>
      <c r="G834" s="11">
        <f t="shared" si="65"/>
        <v>500</v>
      </c>
    </row>
    <row r="835" spans="1:7" x14ac:dyDescent="0.45">
      <c r="A835" s="2">
        <v>817</v>
      </c>
      <c r="B835" s="10">
        <v>0.64178919185886762</v>
      </c>
      <c r="C835" s="2">
        <f t="shared" si="61"/>
        <v>200</v>
      </c>
      <c r="D835" s="11">
        <f t="shared" si="62"/>
        <v>2000</v>
      </c>
      <c r="E835" s="11">
        <f t="shared" si="63"/>
        <v>1500</v>
      </c>
      <c r="F835" s="11">
        <f t="shared" si="64"/>
        <v>0</v>
      </c>
      <c r="G835" s="11">
        <f t="shared" si="65"/>
        <v>500</v>
      </c>
    </row>
    <row r="836" spans="1:7" x14ac:dyDescent="0.45">
      <c r="A836" s="2">
        <v>818</v>
      </c>
      <c r="B836" s="10">
        <v>0.22298024593894272</v>
      </c>
      <c r="C836" s="2">
        <f t="shared" si="61"/>
        <v>100</v>
      </c>
      <c r="D836" s="11">
        <f t="shared" si="62"/>
        <v>1000</v>
      </c>
      <c r="E836" s="11">
        <f t="shared" si="63"/>
        <v>1500</v>
      </c>
      <c r="F836" s="11">
        <f t="shared" si="64"/>
        <v>250</v>
      </c>
      <c r="G836" s="11">
        <f t="shared" si="65"/>
        <v>-250</v>
      </c>
    </row>
    <row r="837" spans="1:7" x14ac:dyDescent="0.45">
      <c r="A837" s="2">
        <v>819</v>
      </c>
      <c r="B837" s="10">
        <v>0.10032236635647984</v>
      </c>
      <c r="C837" s="2">
        <f t="shared" si="61"/>
        <v>100</v>
      </c>
      <c r="D837" s="11">
        <f t="shared" si="62"/>
        <v>1000</v>
      </c>
      <c r="E837" s="11">
        <f t="shared" si="63"/>
        <v>1500</v>
      </c>
      <c r="F837" s="11">
        <f t="shared" si="64"/>
        <v>250</v>
      </c>
      <c r="G837" s="11">
        <f t="shared" si="65"/>
        <v>-250</v>
      </c>
    </row>
    <row r="838" spans="1:7" x14ac:dyDescent="0.45">
      <c r="A838" s="2">
        <v>820</v>
      </c>
      <c r="B838" s="10">
        <v>0.47728698698852629</v>
      </c>
      <c r="C838" s="2">
        <f t="shared" si="61"/>
        <v>150</v>
      </c>
      <c r="D838" s="11">
        <f t="shared" si="62"/>
        <v>1500</v>
      </c>
      <c r="E838" s="11">
        <f t="shared" si="63"/>
        <v>1500</v>
      </c>
      <c r="F838" s="11">
        <f t="shared" si="64"/>
        <v>125</v>
      </c>
      <c r="G838" s="11">
        <f t="shared" si="65"/>
        <v>125</v>
      </c>
    </row>
    <row r="839" spans="1:7" x14ac:dyDescent="0.45">
      <c r="A839" s="2">
        <v>821</v>
      </c>
      <c r="B839" s="10">
        <v>0.64682621431664478</v>
      </c>
      <c r="C839" s="2">
        <f t="shared" si="61"/>
        <v>200</v>
      </c>
      <c r="D839" s="11">
        <f t="shared" si="62"/>
        <v>2000</v>
      </c>
      <c r="E839" s="11">
        <f t="shared" si="63"/>
        <v>1500</v>
      </c>
      <c r="F839" s="11">
        <f t="shared" si="64"/>
        <v>0</v>
      </c>
      <c r="G839" s="11">
        <f t="shared" si="65"/>
        <v>500</v>
      </c>
    </row>
    <row r="840" spans="1:7" x14ac:dyDescent="0.45">
      <c r="A840" s="2">
        <v>822</v>
      </c>
      <c r="B840" s="10">
        <v>0.69157780376834888</v>
      </c>
      <c r="C840" s="2">
        <f t="shared" si="61"/>
        <v>200</v>
      </c>
      <c r="D840" s="11">
        <f t="shared" si="62"/>
        <v>2000</v>
      </c>
      <c r="E840" s="11">
        <f t="shared" si="63"/>
        <v>1500</v>
      </c>
      <c r="F840" s="11">
        <f t="shared" si="64"/>
        <v>0</v>
      </c>
      <c r="G840" s="11">
        <f t="shared" si="65"/>
        <v>500</v>
      </c>
    </row>
    <row r="841" spans="1:7" x14ac:dyDescent="0.45">
      <c r="A841" s="2">
        <v>823</v>
      </c>
      <c r="B841" s="10">
        <v>0.1969378089543059</v>
      </c>
      <c r="C841" s="2">
        <f t="shared" si="61"/>
        <v>100</v>
      </c>
      <c r="D841" s="11">
        <f t="shared" si="62"/>
        <v>1000</v>
      </c>
      <c r="E841" s="11">
        <f t="shared" si="63"/>
        <v>1500</v>
      </c>
      <c r="F841" s="11">
        <f t="shared" si="64"/>
        <v>250</v>
      </c>
      <c r="G841" s="11">
        <f t="shared" si="65"/>
        <v>-250</v>
      </c>
    </row>
    <row r="842" spans="1:7" x14ac:dyDescent="0.45">
      <c r="A842" s="2">
        <v>824</v>
      </c>
      <c r="B842" s="10">
        <v>0.33754874023828374</v>
      </c>
      <c r="C842" s="2">
        <f t="shared" si="61"/>
        <v>150</v>
      </c>
      <c r="D842" s="11">
        <f t="shared" si="62"/>
        <v>1500</v>
      </c>
      <c r="E842" s="11">
        <f t="shared" si="63"/>
        <v>1500</v>
      </c>
      <c r="F842" s="11">
        <f t="shared" si="64"/>
        <v>125</v>
      </c>
      <c r="G842" s="11">
        <f t="shared" si="65"/>
        <v>125</v>
      </c>
    </row>
    <row r="843" spans="1:7" x14ac:dyDescent="0.45">
      <c r="A843" s="2">
        <v>825</v>
      </c>
      <c r="B843" s="10">
        <v>0.27750488018460917</v>
      </c>
      <c r="C843" s="2">
        <f t="shared" si="61"/>
        <v>100</v>
      </c>
      <c r="D843" s="11">
        <f t="shared" si="62"/>
        <v>1000</v>
      </c>
      <c r="E843" s="11">
        <f t="shared" si="63"/>
        <v>1500</v>
      </c>
      <c r="F843" s="11">
        <f t="shared" si="64"/>
        <v>250</v>
      </c>
      <c r="G843" s="11">
        <f t="shared" si="65"/>
        <v>-250</v>
      </c>
    </row>
    <row r="844" spans="1:7" x14ac:dyDescent="0.45">
      <c r="A844" s="2">
        <v>826</v>
      </c>
      <c r="B844" s="10">
        <v>0.58675529304666463</v>
      </c>
      <c r="C844" s="2">
        <f t="shared" si="61"/>
        <v>200</v>
      </c>
      <c r="D844" s="11">
        <f t="shared" si="62"/>
        <v>2000</v>
      </c>
      <c r="E844" s="11">
        <f t="shared" si="63"/>
        <v>1500</v>
      </c>
      <c r="F844" s="11">
        <f t="shared" si="64"/>
        <v>0</v>
      </c>
      <c r="G844" s="11">
        <f t="shared" si="65"/>
        <v>500</v>
      </c>
    </row>
    <row r="845" spans="1:7" x14ac:dyDescent="0.45">
      <c r="A845" s="2">
        <v>827</v>
      </c>
      <c r="B845" s="10">
        <v>0.73506001129330834</v>
      </c>
      <c r="C845" s="2">
        <f t="shared" si="61"/>
        <v>200</v>
      </c>
      <c r="D845" s="11">
        <f t="shared" si="62"/>
        <v>2000</v>
      </c>
      <c r="E845" s="11">
        <f t="shared" si="63"/>
        <v>1500</v>
      </c>
      <c r="F845" s="11">
        <f t="shared" si="64"/>
        <v>0</v>
      </c>
      <c r="G845" s="11">
        <f t="shared" si="65"/>
        <v>500</v>
      </c>
    </row>
    <row r="846" spans="1:7" x14ac:dyDescent="0.45">
      <c r="A846" s="2">
        <v>828</v>
      </c>
      <c r="B846" s="10">
        <v>0.23569791158115994</v>
      </c>
      <c r="C846" s="2">
        <f t="shared" si="61"/>
        <v>100</v>
      </c>
      <c r="D846" s="11">
        <f t="shared" si="62"/>
        <v>1000</v>
      </c>
      <c r="E846" s="11">
        <f t="shared" si="63"/>
        <v>1500</v>
      </c>
      <c r="F846" s="11">
        <f t="shared" si="64"/>
        <v>250</v>
      </c>
      <c r="G846" s="11">
        <f t="shared" si="65"/>
        <v>-250</v>
      </c>
    </row>
    <row r="847" spans="1:7" x14ac:dyDescent="0.45">
      <c r="A847" s="2">
        <v>829</v>
      </c>
      <c r="B847" s="10">
        <v>5.1663857172834504E-4</v>
      </c>
      <c r="C847" s="2">
        <f t="shared" si="61"/>
        <v>100</v>
      </c>
      <c r="D847" s="11">
        <f t="shared" si="62"/>
        <v>1000</v>
      </c>
      <c r="E847" s="11">
        <f t="shared" si="63"/>
        <v>1500</v>
      </c>
      <c r="F847" s="11">
        <f t="shared" si="64"/>
        <v>250</v>
      </c>
      <c r="G847" s="11">
        <f t="shared" si="65"/>
        <v>-250</v>
      </c>
    </row>
    <row r="848" spans="1:7" x14ac:dyDescent="0.45">
      <c r="A848" s="2">
        <v>830</v>
      </c>
      <c r="B848" s="10">
        <v>0.28523441294407664</v>
      </c>
      <c r="C848" s="2">
        <f t="shared" si="61"/>
        <v>100</v>
      </c>
      <c r="D848" s="11">
        <f t="shared" si="62"/>
        <v>1000</v>
      </c>
      <c r="E848" s="11">
        <f t="shared" si="63"/>
        <v>1500</v>
      </c>
      <c r="F848" s="11">
        <f t="shared" si="64"/>
        <v>250</v>
      </c>
      <c r="G848" s="11">
        <f t="shared" si="65"/>
        <v>-250</v>
      </c>
    </row>
    <row r="849" spans="1:7" x14ac:dyDescent="0.45">
      <c r="A849" s="2">
        <v>831</v>
      </c>
      <c r="B849" s="10">
        <v>0.49849652377671028</v>
      </c>
      <c r="C849" s="2">
        <f t="shared" si="61"/>
        <v>150</v>
      </c>
      <c r="D849" s="11">
        <f t="shared" si="62"/>
        <v>1500</v>
      </c>
      <c r="E849" s="11">
        <f t="shared" si="63"/>
        <v>1500</v>
      </c>
      <c r="F849" s="11">
        <f t="shared" si="64"/>
        <v>125</v>
      </c>
      <c r="G849" s="11">
        <f t="shared" si="65"/>
        <v>125</v>
      </c>
    </row>
    <row r="850" spans="1:7" x14ac:dyDescent="0.45">
      <c r="A850" s="2">
        <v>832</v>
      </c>
      <c r="B850" s="10">
        <v>0.94568701107162401</v>
      </c>
      <c r="C850" s="2">
        <f t="shared" si="61"/>
        <v>250</v>
      </c>
      <c r="D850" s="11">
        <f t="shared" si="62"/>
        <v>2000</v>
      </c>
      <c r="E850" s="11">
        <f t="shared" si="63"/>
        <v>1500</v>
      </c>
      <c r="F850" s="11">
        <f t="shared" si="64"/>
        <v>0</v>
      </c>
      <c r="G850" s="11">
        <f t="shared" si="65"/>
        <v>500</v>
      </c>
    </row>
    <row r="851" spans="1:7" x14ac:dyDescent="0.45">
      <c r="A851" s="2">
        <v>833</v>
      </c>
      <c r="B851" s="10">
        <v>0.80346273441936589</v>
      </c>
      <c r="C851" s="2">
        <f t="shared" ref="C851:C914" si="66">VLOOKUP(B851,LookupTable,2)</f>
        <v>250</v>
      </c>
      <c r="D851" s="11">
        <f t="shared" ref="D851:D914" si="67">Unit_price*MIN(C851,Order_quantity)</f>
        <v>2000</v>
      </c>
      <c r="E851" s="11">
        <f t="shared" ref="E851:E914" si="68">Unit_cost*Order_quantity</f>
        <v>1500</v>
      </c>
      <c r="F851" s="11">
        <f t="shared" ref="F851:F914" si="69">Unit_refund*MAX(Order_quantity-C851,0)</f>
        <v>0</v>
      </c>
      <c r="G851" s="11">
        <f t="shared" ref="G851:G914" si="70">D851+F851-E851</f>
        <v>500</v>
      </c>
    </row>
    <row r="852" spans="1:7" x14ac:dyDescent="0.45">
      <c r="A852" s="2">
        <v>834</v>
      </c>
      <c r="B852" s="10">
        <v>1.8841732592377092E-2</v>
      </c>
      <c r="C852" s="2">
        <f t="shared" si="66"/>
        <v>100</v>
      </c>
      <c r="D852" s="11">
        <f t="shared" si="67"/>
        <v>1000</v>
      </c>
      <c r="E852" s="11">
        <f t="shared" si="68"/>
        <v>1500</v>
      </c>
      <c r="F852" s="11">
        <f t="shared" si="69"/>
        <v>250</v>
      </c>
      <c r="G852" s="11">
        <f t="shared" si="70"/>
        <v>-250</v>
      </c>
    </row>
    <row r="853" spans="1:7" x14ac:dyDescent="0.45">
      <c r="A853" s="2">
        <v>835</v>
      </c>
      <c r="B853" s="10">
        <v>0.25598278973541805</v>
      </c>
      <c r="C853" s="2">
        <f t="shared" si="66"/>
        <v>100</v>
      </c>
      <c r="D853" s="11">
        <f t="shared" si="67"/>
        <v>1000</v>
      </c>
      <c r="E853" s="11">
        <f t="shared" si="68"/>
        <v>1500</v>
      </c>
      <c r="F853" s="11">
        <f t="shared" si="69"/>
        <v>250</v>
      </c>
      <c r="G853" s="11">
        <f t="shared" si="70"/>
        <v>-250</v>
      </c>
    </row>
    <row r="854" spans="1:7" x14ac:dyDescent="0.45">
      <c r="A854" s="2">
        <v>836</v>
      </c>
      <c r="B854" s="10">
        <v>0.21830499154065097</v>
      </c>
      <c r="C854" s="2">
        <f t="shared" si="66"/>
        <v>100</v>
      </c>
      <c r="D854" s="11">
        <f t="shared" si="67"/>
        <v>1000</v>
      </c>
      <c r="E854" s="11">
        <f t="shared" si="68"/>
        <v>1500</v>
      </c>
      <c r="F854" s="11">
        <f t="shared" si="69"/>
        <v>250</v>
      </c>
      <c r="G854" s="11">
        <f t="shared" si="70"/>
        <v>-250</v>
      </c>
    </row>
    <row r="855" spans="1:7" x14ac:dyDescent="0.45">
      <c r="A855" s="2">
        <v>837</v>
      </c>
      <c r="B855" s="10">
        <v>0.18464892073319827</v>
      </c>
      <c r="C855" s="2">
        <f t="shared" si="66"/>
        <v>100</v>
      </c>
      <c r="D855" s="11">
        <f t="shared" si="67"/>
        <v>1000</v>
      </c>
      <c r="E855" s="11">
        <f t="shared" si="68"/>
        <v>1500</v>
      </c>
      <c r="F855" s="11">
        <f t="shared" si="69"/>
        <v>250</v>
      </c>
      <c r="G855" s="11">
        <f t="shared" si="70"/>
        <v>-250</v>
      </c>
    </row>
    <row r="856" spans="1:7" x14ac:dyDescent="0.45">
      <c r="A856" s="2">
        <v>838</v>
      </c>
      <c r="B856" s="10">
        <v>0.64837752074024935</v>
      </c>
      <c r="C856" s="2">
        <f t="shared" si="66"/>
        <v>200</v>
      </c>
      <c r="D856" s="11">
        <f t="shared" si="67"/>
        <v>2000</v>
      </c>
      <c r="E856" s="11">
        <f t="shared" si="68"/>
        <v>1500</v>
      </c>
      <c r="F856" s="11">
        <f t="shared" si="69"/>
        <v>0</v>
      </c>
      <c r="G856" s="11">
        <f t="shared" si="70"/>
        <v>500</v>
      </c>
    </row>
    <row r="857" spans="1:7" x14ac:dyDescent="0.45">
      <c r="A857" s="2">
        <v>839</v>
      </c>
      <c r="B857" s="10">
        <v>0.92695818998883439</v>
      </c>
      <c r="C857" s="2">
        <f t="shared" si="66"/>
        <v>250</v>
      </c>
      <c r="D857" s="11">
        <f t="shared" si="67"/>
        <v>2000</v>
      </c>
      <c r="E857" s="11">
        <f t="shared" si="68"/>
        <v>1500</v>
      </c>
      <c r="F857" s="11">
        <f t="shared" si="69"/>
        <v>0</v>
      </c>
      <c r="G857" s="11">
        <f t="shared" si="70"/>
        <v>500</v>
      </c>
    </row>
    <row r="858" spans="1:7" x14ac:dyDescent="0.45">
      <c r="A858" s="2">
        <v>840</v>
      </c>
      <c r="B858" s="10">
        <v>0.86771088034255595</v>
      </c>
      <c r="C858" s="2">
        <f t="shared" si="66"/>
        <v>250</v>
      </c>
      <c r="D858" s="11">
        <f t="shared" si="67"/>
        <v>2000</v>
      </c>
      <c r="E858" s="11">
        <f t="shared" si="68"/>
        <v>1500</v>
      </c>
      <c r="F858" s="11">
        <f t="shared" si="69"/>
        <v>0</v>
      </c>
      <c r="G858" s="11">
        <f t="shared" si="70"/>
        <v>500</v>
      </c>
    </row>
    <row r="859" spans="1:7" x14ac:dyDescent="0.45">
      <c r="A859" s="2">
        <v>841</v>
      </c>
      <c r="B859" s="10">
        <v>0.9998828442419434</v>
      </c>
      <c r="C859" s="2">
        <f t="shared" si="66"/>
        <v>300</v>
      </c>
      <c r="D859" s="11">
        <f t="shared" si="67"/>
        <v>2000</v>
      </c>
      <c r="E859" s="11">
        <f t="shared" si="68"/>
        <v>1500</v>
      </c>
      <c r="F859" s="11">
        <f t="shared" si="69"/>
        <v>0</v>
      </c>
      <c r="G859" s="11">
        <f t="shared" si="70"/>
        <v>500</v>
      </c>
    </row>
    <row r="860" spans="1:7" x14ac:dyDescent="0.45">
      <c r="A860" s="2">
        <v>842</v>
      </c>
      <c r="B860" s="10">
        <v>6.0740300126156832E-2</v>
      </c>
      <c r="C860" s="2">
        <f t="shared" si="66"/>
        <v>100</v>
      </c>
      <c r="D860" s="11">
        <f t="shared" si="67"/>
        <v>1000</v>
      </c>
      <c r="E860" s="11">
        <f t="shared" si="68"/>
        <v>1500</v>
      </c>
      <c r="F860" s="11">
        <f t="shared" si="69"/>
        <v>250</v>
      </c>
      <c r="G860" s="11">
        <f t="shared" si="70"/>
        <v>-250</v>
      </c>
    </row>
    <row r="861" spans="1:7" x14ac:dyDescent="0.45">
      <c r="A861" s="2">
        <v>843</v>
      </c>
      <c r="B861" s="10">
        <v>0.74181453898624761</v>
      </c>
      <c r="C861" s="2">
        <f t="shared" si="66"/>
        <v>200</v>
      </c>
      <c r="D861" s="11">
        <f t="shared" si="67"/>
        <v>2000</v>
      </c>
      <c r="E861" s="11">
        <f t="shared" si="68"/>
        <v>1500</v>
      </c>
      <c r="F861" s="11">
        <f t="shared" si="69"/>
        <v>0</v>
      </c>
      <c r="G861" s="11">
        <f t="shared" si="70"/>
        <v>500</v>
      </c>
    </row>
    <row r="862" spans="1:7" x14ac:dyDescent="0.45">
      <c r="A862" s="2">
        <v>844</v>
      </c>
      <c r="B862" s="10">
        <v>0.57191438393774696</v>
      </c>
      <c r="C862" s="2">
        <f t="shared" si="66"/>
        <v>200</v>
      </c>
      <c r="D862" s="11">
        <f t="shared" si="67"/>
        <v>2000</v>
      </c>
      <c r="E862" s="11">
        <f t="shared" si="68"/>
        <v>1500</v>
      </c>
      <c r="F862" s="11">
        <f t="shared" si="69"/>
        <v>0</v>
      </c>
      <c r="G862" s="11">
        <f t="shared" si="70"/>
        <v>500</v>
      </c>
    </row>
    <row r="863" spans="1:7" x14ac:dyDescent="0.45">
      <c r="A863" s="2">
        <v>845</v>
      </c>
      <c r="B863" s="10">
        <v>0.98249165261291171</v>
      </c>
      <c r="C863" s="2">
        <f t="shared" si="66"/>
        <v>300</v>
      </c>
      <c r="D863" s="11">
        <f t="shared" si="67"/>
        <v>2000</v>
      </c>
      <c r="E863" s="11">
        <f t="shared" si="68"/>
        <v>1500</v>
      </c>
      <c r="F863" s="11">
        <f t="shared" si="69"/>
        <v>0</v>
      </c>
      <c r="G863" s="11">
        <f t="shared" si="70"/>
        <v>500</v>
      </c>
    </row>
    <row r="864" spans="1:7" x14ac:dyDescent="0.45">
      <c r="A864" s="2">
        <v>846</v>
      </c>
      <c r="B864" s="10">
        <v>0.26184731140594764</v>
      </c>
      <c r="C864" s="2">
        <f t="shared" si="66"/>
        <v>100</v>
      </c>
      <c r="D864" s="11">
        <f t="shared" si="67"/>
        <v>1000</v>
      </c>
      <c r="E864" s="11">
        <f t="shared" si="68"/>
        <v>1500</v>
      </c>
      <c r="F864" s="11">
        <f t="shared" si="69"/>
        <v>250</v>
      </c>
      <c r="G864" s="11">
        <f t="shared" si="70"/>
        <v>-250</v>
      </c>
    </row>
    <row r="865" spans="1:7" x14ac:dyDescent="0.45">
      <c r="A865" s="2">
        <v>847</v>
      </c>
      <c r="B865" s="10">
        <v>0.81377231781173198</v>
      </c>
      <c r="C865" s="2">
        <f t="shared" si="66"/>
        <v>250</v>
      </c>
      <c r="D865" s="11">
        <f t="shared" si="67"/>
        <v>2000</v>
      </c>
      <c r="E865" s="11">
        <f t="shared" si="68"/>
        <v>1500</v>
      </c>
      <c r="F865" s="11">
        <f t="shared" si="69"/>
        <v>0</v>
      </c>
      <c r="G865" s="11">
        <f t="shared" si="70"/>
        <v>500</v>
      </c>
    </row>
    <row r="866" spans="1:7" x14ac:dyDescent="0.45">
      <c r="A866" s="2">
        <v>848</v>
      </c>
      <c r="B866" s="10">
        <v>0.26926022901979696</v>
      </c>
      <c r="C866" s="2">
        <f t="shared" si="66"/>
        <v>100</v>
      </c>
      <c r="D866" s="11">
        <f t="shared" si="67"/>
        <v>1000</v>
      </c>
      <c r="E866" s="11">
        <f t="shared" si="68"/>
        <v>1500</v>
      </c>
      <c r="F866" s="11">
        <f t="shared" si="69"/>
        <v>250</v>
      </c>
      <c r="G866" s="11">
        <f t="shared" si="70"/>
        <v>-250</v>
      </c>
    </row>
    <row r="867" spans="1:7" x14ac:dyDescent="0.45">
      <c r="A867" s="2">
        <v>849</v>
      </c>
      <c r="B867" s="10">
        <v>0.61603620342593879</v>
      </c>
      <c r="C867" s="2">
        <f t="shared" si="66"/>
        <v>200</v>
      </c>
      <c r="D867" s="11">
        <f t="shared" si="67"/>
        <v>2000</v>
      </c>
      <c r="E867" s="11">
        <f t="shared" si="68"/>
        <v>1500</v>
      </c>
      <c r="F867" s="11">
        <f t="shared" si="69"/>
        <v>0</v>
      </c>
      <c r="G867" s="11">
        <f t="shared" si="70"/>
        <v>500</v>
      </c>
    </row>
    <row r="868" spans="1:7" x14ac:dyDescent="0.45">
      <c r="A868" s="2">
        <v>850</v>
      </c>
      <c r="B868" s="10">
        <v>0.30288084614484312</v>
      </c>
      <c r="C868" s="2">
        <f t="shared" si="66"/>
        <v>150</v>
      </c>
      <c r="D868" s="11">
        <f t="shared" si="67"/>
        <v>1500</v>
      </c>
      <c r="E868" s="11">
        <f t="shared" si="68"/>
        <v>1500</v>
      </c>
      <c r="F868" s="11">
        <f t="shared" si="69"/>
        <v>125</v>
      </c>
      <c r="G868" s="11">
        <f t="shared" si="70"/>
        <v>125</v>
      </c>
    </row>
    <row r="869" spans="1:7" x14ac:dyDescent="0.45">
      <c r="A869" s="2">
        <v>851</v>
      </c>
      <c r="B869" s="10">
        <v>0.80411698850427027</v>
      </c>
      <c r="C869" s="2">
        <f t="shared" si="66"/>
        <v>250</v>
      </c>
      <c r="D869" s="11">
        <f t="shared" si="67"/>
        <v>2000</v>
      </c>
      <c r="E869" s="11">
        <f t="shared" si="68"/>
        <v>1500</v>
      </c>
      <c r="F869" s="11">
        <f t="shared" si="69"/>
        <v>0</v>
      </c>
      <c r="G869" s="11">
        <f t="shared" si="70"/>
        <v>500</v>
      </c>
    </row>
    <row r="870" spans="1:7" x14ac:dyDescent="0.45">
      <c r="A870" s="2">
        <v>852</v>
      </c>
      <c r="B870" s="10">
        <v>0.4442711004383133</v>
      </c>
      <c r="C870" s="2">
        <f t="shared" si="66"/>
        <v>150</v>
      </c>
      <c r="D870" s="11">
        <f t="shared" si="67"/>
        <v>1500</v>
      </c>
      <c r="E870" s="11">
        <f t="shared" si="68"/>
        <v>1500</v>
      </c>
      <c r="F870" s="11">
        <f t="shared" si="69"/>
        <v>125</v>
      </c>
      <c r="G870" s="11">
        <f t="shared" si="70"/>
        <v>125</v>
      </c>
    </row>
    <row r="871" spans="1:7" x14ac:dyDescent="0.45">
      <c r="A871" s="2">
        <v>853</v>
      </c>
      <c r="B871" s="10">
        <v>0.3978044046749627</v>
      </c>
      <c r="C871" s="2">
        <f t="shared" si="66"/>
        <v>150</v>
      </c>
      <c r="D871" s="11">
        <f t="shared" si="67"/>
        <v>1500</v>
      </c>
      <c r="E871" s="11">
        <f t="shared" si="68"/>
        <v>1500</v>
      </c>
      <c r="F871" s="11">
        <f t="shared" si="69"/>
        <v>125</v>
      </c>
      <c r="G871" s="11">
        <f t="shared" si="70"/>
        <v>125</v>
      </c>
    </row>
    <row r="872" spans="1:7" x14ac:dyDescent="0.45">
      <c r="A872" s="2">
        <v>854</v>
      </c>
      <c r="B872" s="10">
        <v>4.8385312808649106E-2</v>
      </c>
      <c r="C872" s="2">
        <f t="shared" si="66"/>
        <v>100</v>
      </c>
      <c r="D872" s="11">
        <f t="shared" si="67"/>
        <v>1000</v>
      </c>
      <c r="E872" s="11">
        <f t="shared" si="68"/>
        <v>1500</v>
      </c>
      <c r="F872" s="11">
        <f t="shared" si="69"/>
        <v>250</v>
      </c>
      <c r="G872" s="11">
        <f t="shared" si="70"/>
        <v>-250</v>
      </c>
    </row>
    <row r="873" spans="1:7" x14ac:dyDescent="0.45">
      <c r="A873" s="2">
        <v>855</v>
      </c>
      <c r="B873" s="10">
        <v>0.40348409374286781</v>
      </c>
      <c r="C873" s="2">
        <f t="shared" si="66"/>
        <v>150</v>
      </c>
      <c r="D873" s="11">
        <f t="shared" si="67"/>
        <v>1500</v>
      </c>
      <c r="E873" s="11">
        <f t="shared" si="68"/>
        <v>1500</v>
      </c>
      <c r="F873" s="11">
        <f t="shared" si="69"/>
        <v>125</v>
      </c>
      <c r="G873" s="11">
        <f t="shared" si="70"/>
        <v>125</v>
      </c>
    </row>
    <row r="874" spans="1:7" x14ac:dyDescent="0.45">
      <c r="A874" s="2">
        <v>856</v>
      </c>
      <c r="B874" s="10">
        <v>0.82861164870477122</v>
      </c>
      <c r="C874" s="2">
        <f t="shared" si="66"/>
        <v>250</v>
      </c>
      <c r="D874" s="11">
        <f t="shared" si="67"/>
        <v>2000</v>
      </c>
      <c r="E874" s="11">
        <f t="shared" si="68"/>
        <v>1500</v>
      </c>
      <c r="F874" s="11">
        <f t="shared" si="69"/>
        <v>0</v>
      </c>
      <c r="G874" s="11">
        <f t="shared" si="70"/>
        <v>500</v>
      </c>
    </row>
    <row r="875" spans="1:7" x14ac:dyDescent="0.45">
      <c r="A875" s="2">
        <v>857</v>
      </c>
      <c r="B875" s="10">
        <v>6.3289295581494542E-3</v>
      </c>
      <c r="C875" s="2">
        <f t="shared" si="66"/>
        <v>100</v>
      </c>
      <c r="D875" s="11">
        <f t="shared" si="67"/>
        <v>1000</v>
      </c>
      <c r="E875" s="11">
        <f t="shared" si="68"/>
        <v>1500</v>
      </c>
      <c r="F875" s="11">
        <f t="shared" si="69"/>
        <v>250</v>
      </c>
      <c r="G875" s="11">
        <f t="shared" si="70"/>
        <v>-250</v>
      </c>
    </row>
    <row r="876" spans="1:7" x14ac:dyDescent="0.45">
      <c r="A876" s="2">
        <v>858</v>
      </c>
      <c r="B876" s="10">
        <v>0.36774419058579005</v>
      </c>
      <c r="C876" s="2">
        <f t="shared" si="66"/>
        <v>150</v>
      </c>
      <c r="D876" s="11">
        <f t="shared" si="67"/>
        <v>1500</v>
      </c>
      <c r="E876" s="11">
        <f t="shared" si="68"/>
        <v>1500</v>
      </c>
      <c r="F876" s="11">
        <f t="shared" si="69"/>
        <v>125</v>
      </c>
      <c r="G876" s="11">
        <f t="shared" si="70"/>
        <v>125</v>
      </c>
    </row>
    <row r="877" spans="1:7" x14ac:dyDescent="0.45">
      <c r="A877" s="2">
        <v>859</v>
      </c>
      <c r="B877" s="10">
        <v>0.82702274304411971</v>
      </c>
      <c r="C877" s="2">
        <f t="shared" si="66"/>
        <v>250</v>
      </c>
      <c r="D877" s="11">
        <f t="shared" si="67"/>
        <v>2000</v>
      </c>
      <c r="E877" s="11">
        <f t="shared" si="68"/>
        <v>1500</v>
      </c>
      <c r="F877" s="11">
        <f t="shared" si="69"/>
        <v>0</v>
      </c>
      <c r="G877" s="11">
        <f t="shared" si="70"/>
        <v>500</v>
      </c>
    </row>
    <row r="878" spans="1:7" x14ac:dyDescent="0.45">
      <c r="A878" s="2">
        <v>860</v>
      </c>
      <c r="B878" s="10">
        <v>0.40168643629969658</v>
      </c>
      <c r="C878" s="2">
        <f t="shared" si="66"/>
        <v>150</v>
      </c>
      <c r="D878" s="11">
        <f t="shared" si="67"/>
        <v>1500</v>
      </c>
      <c r="E878" s="11">
        <f t="shared" si="68"/>
        <v>1500</v>
      </c>
      <c r="F878" s="11">
        <f t="shared" si="69"/>
        <v>125</v>
      </c>
      <c r="G878" s="11">
        <f t="shared" si="70"/>
        <v>125</v>
      </c>
    </row>
    <row r="879" spans="1:7" x14ac:dyDescent="0.45">
      <c r="A879" s="2">
        <v>861</v>
      </c>
      <c r="B879" s="10">
        <v>0.17381789932012137</v>
      </c>
      <c r="C879" s="2">
        <f t="shared" si="66"/>
        <v>100</v>
      </c>
      <c r="D879" s="11">
        <f t="shared" si="67"/>
        <v>1000</v>
      </c>
      <c r="E879" s="11">
        <f t="shared" si="68"/>
        <v>1500</v>
      </c>
      <c r="F879" s="11">
        <f t="shared" si="69"/>
        <v>250</v>
      </c>
      <c r="G879" s="11">
        <f t="shared" si="70"/>
        <v>-250</v>
      </c>
    </row>
    <row r="880" spans="1:7" x14ac:dyDescent="0.45">
      <c r="A880" s="2">
        <v>862</v>
      </c>
      <c r="B880" s="10">
        <v>0.27691622291199236</v>
      </c>
      <c r="C880" s="2">
        <f t="shared" si="66"/>
        <v>100</v>
      </c>
      <c r="D880" s="11">
        <f t="shared" si="67"/>
        <v>1000</v>
      </c>
      <c r="E880" s="11">
        <f t="shared" si="68"/>
        <v>1500</v>
      </c>
      <c r="F880" s="11">
        <f t="shared" si="69"/>
        <v>250</v>
      </c>
      <c r="G880" s="11">
        <f t="shared" si="70"/>
        <v>-250</v>
      </c>
    </row>
    <row r="881" spans="1:7" x14ac:dyDescent="0.45">
      <c r="A881" s="2">
        <v>863</v>
      </c>
      <c r="B881" s="10">
        <v>0.80555221867696924</v>
      </c>
      <c r="C881" s="2">
        <f t="shared" si="66"/>
        <v>250</v>
      </c>
      <c r="D881" s="11">
        <f t="shared" si="67"/>
        <v>2000</v>
      </c>
      <c r="E881" s="11">
        <f t="shared" si="68"/>
        <v>1500</v>
      </c>
      <c r="F881" s="11">
        <f t="shared" si="69"/>
        <v>0</v>
      </c>
      <c r="G881" s="11">
        <f t="shared" si="70"/>
        <v>500</v>
      </c>
    </row>
    <row r="882" spans="1:7" x14ac:dyDescent="0.45">
      <c r="A882" s="2">
        <v>864</v>
      </c>
      <c r="B882" s="10">
        <v>0.53966662651495501</v>
      </c>
      <c r="C882" s="2">
        <f t="shared" si="66"/>
        <v>200</v>
      </c>
      <c r="D882" s="11">
        <f t="shared" si="67"/>
        <v>2000</v>
      </c>
      <c r="E882" s="11">
        <f t="shared" si="68"/>
        <v>1500</v>
      </c>
      <c r="F882" s="11">
        <f t="shared" si="69"/>
        <v>0</v>
      </c>
      <c r="G882" s="11">
        <f t="shared" si="70"/>
        <v>500</v>
      </c>
    </row>
    <row r="883" spans="1:7" x14ac:dyDescent="0.45">
      <c r="A883" s="2">
        <v>865</v>
      </c>
      <c r="B883" s="10">
        <v>0.27726600337311069</v>
      </c>
      <c r="C883" s="2">
        <f t="shared" si="66"/>
        <v>100</v>
      </c>
      <c r="D883" s="11">
        <f t="shared" si="67"/>
        <v>1000</v>
      </c>
      <c r="E883" s="11">
        <f t="shared" si="68"/>
        <v>1500</v>
      </c>
      <c r="F883" s="11">
        <f t="shared" si="69"/>
        <v>250</v>
      </c>
      <c r="G883" s="11">
        <f t="shared" si="70"/>
        <v>-250</v>
      </c>
    </row>
    <row r="884" spans="1:7" x14ac:dyDescent="0.45">
      <c r="A884" s="2">
        <v>866</v>
      </c>
      <c r="B884" s="10">
        <v>0.24074612732010725</v>
      </c>
      <c r="C884" s="2">
        <f t="shared" si="66"/>
        <v>100</v>
      </c>
      <c r="D884" s="11">
        <f t="shared" si="67"/>
        <v>1000</v>
      </c>
      <c r="E884" s="11">
        <f t="shared" si="68"/>
        <v>1500</v>
      </c>
      <c r="F884" s="11">
        <f t="shared" si="69"/>
        <v>250</v>
      </c>
      <c r="G884" s="11">
        <f t="shared" si="70"/>
        <v>-250</v>
      </c>
    </row>
    <row r="885" spans="1:7" x14ac:dyDescent="0.45">
      <c r="A885" s="2">
        <v>867</v>
      </c>
      <c r="B885" s="10">
        <v>0.5790434107733069</v>
      </c>
      <c r="C885" s="2">
        <f t="shared" si="66"/>
        <v>200</v>
      </c>
      <c r="D885" s="11">
        <f t="shared" si="67"/>
        <v>2000</v>
      </c>
      <c r="E885" s="11">
        <f t="shared" si="68"/>
        <v>1500</v>
      </c>
      <c r="F885" s="11">
        <f t="shared" si="69"/>
        <v>0</v>
      </c>
      <c r="G885" s="11">
        <f t="shared" si="70"/>
        <v>500</v>
      </c>
    </row>
    <row r="886" spans="1:7" x14ac:dyDescent="0.45">
      <c r="A886" s="2">
        <v>868</v>
      </c>
      <c r="B886" s="10">
        <v>0.99666420464705618</v>
      </c>
      <c r="C886" s="2">
        <f t="shared" si="66"/>
        <v>300</v>
      </c>
      <c r="D886" s="11">
        <f t="shared" si="67"/>
        <v>2000</v>
      </c>
      <c r="E886" s="11">
        <f t="shared" si="68"/>
        <v>1500</v>
      </c>
      <c r="F886" s="11">
        <f t="shared" si="69"/>
        <v>0</v>
      </c>
      <c r="G886" s="11">
        <f t="shared" si="70"/>
        <v>500</v>
      </c>
    </row>
    <row r="887" spans="1:7" x14ac:dyDescent="0.45">
      <c r="A887" s="2">
        <v>869</v>
      </c>
      <c r="B887" s="10">
        <v>0.45048083873878664</v>
      </c>
      <c r="C887" s="2">
        <f t="shared" si="66"/>
        <v>150</v>
      </c>
      <c r="D887" s="11">
        <f t="shared" si="67"/>
        <v>1500</v>
      </c>
      <c r="E887" s="11">
        <f t="shared" si="68"/>
        <v>1500</v>
      </c>
      <c r="F887" s="11">
        <f t="shared" si="69"/>
        <v>125</v>
      </c>
      <c r="G887" s="11">
        <f t="shared" si="70"/>
        <v>125</v>
      </c>
    </row>
    <row r="888" spans="1:7" x14ac:dyDescent="0.45">
      <c r="A888" s="2">
        <v>870</v>
      </c>
      <c r="B888" s="10">
        <v>0.38364425362356691</v>
      </c>
      <c r="C888" s="2">
        <f t="shared" si="66"/>
        <v>150</v>
      </c>
      <c r="D888" s="11">
        <f t="shared" si="67"/>
        <v>1500</v>
      </c>
      <c r="E888" s="11">
        <f t="shared" si="68"/>
        <v>1500</v>
      </c>
      <c r="F888" s="11">
        <f t="shared" si="69"/>
        <v>125</v>
      </c>
      <c r="G888" s="11">
        <f t="shared" si="70"/>
        <v>125</v>
      </c>
    </row>
    <row r="889" spans="1:7" x14ac:dyDescent="0.45">
      <c r="A889" s="2">
        <v>871</v>
      </c>
      <c r="B889" s="10">
        <v>0.98154183705063258</v>
      </c>
      <c r="C889" s="2">
        <f t="shared" si="66"/>
        <v>300</v>
      </c>
      <c r="D889" s="11">
        <f t="shared" si="67"/>
        <v>2000</v>
      </c>
      <c r="E889" s="11">
        <f t="shared" si="68"/>
        <v>1500</v>
      </c>
      <c r="F889" s="11">
        <f t="shared" si="69"/>
        <v>0</v>
      </c>
      <c r="G889" s="11">
        <f t="shared" si="70"/>
        <v>500</v>
      </c>
    </row>
    <row r="890" spans="1:7" x14ac:dyDescent="0.45">
      <c r="A890" s="2">
        <v>872</v>
      </c>
      <c r="B890" s="10">
        <v>0.93370867426258553</v>
      </c>
      <c r="C890" s="2">
        <f t="shared" si="66"/>
        <v>250</v>
      </c>
      <c r="D890" s="11">
        <f t="shared" si="67"/>
        <v>2000</v>
      </c>
      <c r="E890" s="11">
        <f t="shared" si="68"/>
        <v>1500</v>
      </c>
      <c r="F890" s="11">
        <f t="shared" si="69"/>
        <v>0</v>
      </c>
      <c r="G890" s="11">
        <f t="shared" si="70"/>
        <v>500</v>
      </c>
    </row>
    <row r="891" spans="1:7" x14ac:dyDescent="0.45">
      <c r="A891" s="2">
        <v>873</v>
      </c>
      <c r="B891" s="10">
        <v>0.1642169328524421</v>
      </c>
      <c r="C891" s="2">
        <f t="shared" si="66"/>
        <v>100</v>
      </c>
      <c r="D891" s="11">
        <f t="shared" si="67"/>
        <v>1000</v>
      </c>
      <c r="E891" s="11">
        <f t="shared" si="68"/>
        <v>1500</v>
      </c>
      <c r="F891" s="11">
        <f t="shared" si="69"/>
        <v>250</v>
      </c>
      <c r="G891" s="11">
        <f t="shared" si="70"/>
        <v>-250</v>
      </c>
    </row>
    <row r="892" spans="1:7" x14ac:dyDescent="0.45">
      <c r="A892" s="2">
        <v>874</v>
      </c>
      <c r="B892" s="10">
        <v>0.98582454383385465</v>
      </c>
      <c r="C892" s="2">
        <f t="shared" si="66"/>
        <v>300</v>
      </c>
      <c r="D892" s="11">
        <f t="shared" si="67"/>
        <v>2000</v>
      </c>
      <c r="E892" s="11">
        <f t="shared" si="68"/>
        <v>1500</v>
      </c>
      <c r="F892" s="11">
        <f t="shared" si="69"/>
        <v>0</v>
      </c>
      <c r="G892" s="11">
        <f t="shared" si="70"/>
        <v>500</v>
      </c>
    </row>
    <row r="893" spans="1:7" x14ac:dyDescent="0.45">
      <c r="A893" s="2">
        <v>875</v>
      </c>
      <c r="B893" s="10">
        <v>0.9941719922865131</v>
      </c>
      <c r="C893" s="2">
        <f t="shared" si="66"/>
        <v>300</v>
      </c>
      <c r="D893" s="11">
        <f t="shared" si="67"/>
        <v>2000</v>
      </c>
      <c r="E893" s="11">
        <f t="shared" si="68"/>
        <v>1500</v>
      </c>
      <c r="F893" s="11">
        <f t="shared" si="69"/>
        <v>0</v>
      </c>
      <c r="G893" s="11">
        <f t="shared" si="70"/>
        <v>500</v>
      </c>
    </row>
    <row r="894" spans="1:7" x14ac:dyDescent="0.45">
      <c r="A894" s="2">
        <v>876</v>
      </c>
      <c r="B894" s="10">
        <v>0.97446324584510968</v>
      </c>
      <c r="C894" s="2">
        <f t="shared" si="66"/>
        <v>300</v>
      </c>
      <c r="D894" s="11">
        <f t="shared" si="67"/>
        <v>2000</v>
      </c>
      <c r="E894" s="11">
        <f t="shared" si="68"/>
        <v>1500</v>
      </c>
      <c r="F894" s="11">
        <f t="shared" si="69"/>
        <v>0</v>
      </c>
      <c r="G894" s="11">
        <f t="shared" si="70"/>
        <v>500</v>
      </c>
    </row>
    <row r="895" spans="1:7" x14ac:dyDescent="0.45">
      <c r="A895" s="2">
        <v>877</v>
      </c>
      <c r="B895" s="10">
        <v>0.41486444482219031</v>
      </c>
      <c r="C895" s="2">
        <f t="shared" si="66"/>
        <v>150</v>
      </c>
      <c r="D895" s="11">
        <f t="shared" si="67"/>
        <v>1500</v>
      </c>
      <c r="E895" s="11">
        <f t="shared" si="68"/>
        <v>1500</v>
      </c>
      <c r="F895" s="11">
        <f t="shared" si="69"/>
        <v>125</v>
      </c>
      <c r="G895" s="11">
        <f t="shared" si="70"/>
        <v>125</v>
      </c>
    </row>
    <row r="896" spans="1:7" x14ac:dyDescent="0.45">
      <c r="A896" s="2">
        <v>878</v>
      </c>
      <c r="B896" s="10">
        <v>0.59503959873108081</v>
      </c>
      <c r="C896" s="2">
        <f t="shared" si="66"/>
        <v>200</v>
      </c>
      <c r="D896" s="11">
        <f t="shared" si="67"/>
        <v>2000</v>
      </c>
      <c r="E896" s="11">
        <f t="shared" si="68"/>
        <v>1500</v>
      </c>
      <c r="F896" s="11">
        <f t="shared" si="69"/>
        <v>0</v>
      </c>
      <c r="G896" s="11">
        <f t="shared" si="70"/>
        <v>500</v>
      </c>
    </row>
    <row r="897" spans="1:7" x14ac:dyDescent="0.45">
      <c r="A897" s="2">
        <v>879</v>
      </c>
      <c r="B897" s="10">
        <v>9.5226137944633749E-2</v>
      </c>
      <c r="C897" s="2">
        <f t="shared" si="66"/>
        <v>100</v>
      </c>
      <c r="D897" s="11">
        <f t="shared" si="67"/>
        <v>1000</v>
      </c>
      <c r="E897" s="11">
        <f t="shared" si="68"/>
        <v>1500</v>
      </c>
      <c r="F897" s="11">
        <f t="shared" si="69"/>
        <v>250</v>
      </c>
      <c r="G897" s="11">
        <f t="shared" si="70"/>
        <v>-250</v>
      </c>
    </row>
    <row r="898" spans="1:7" x14ac:dyDescent="0.45">
      <c r="A898" s="2">
        <v>880</v>
      </c>
      <c r="B898" s="10">
        <v>0.42722775424804488</v>
      </c>
      <c r="C898" s="2">
        <f t="shared" si="66"/>
        <v>150</v>
      </c>
      <c r="D898" s="11">
        <f t="shared" si="67"/>
        <v>1500</v>
      </c>
      <c r="E898" s="11">
        <f t="shared" si="68"/>
        <v>1500</v>
      </c>
      <c r="F898" s="11">
        <f t="shared" si="69"/>
        <v>125</v>
      </c>
      <c r="G898" s="11">
        <f t="shared" si="70"/>
        <v>125</v>
      </c>
    </row>
    <row r="899" spans="1:7" x14ac:dyDescent="0.45">
      <c r="A899" s="2">
        <v>881</v>
      </c>
      <c r="B899" s="10">
        <v>1.5101470048742183E-2</v>
      </c>
      <c r="C899" s="2">
        <f t="shared" si="66"/>
        <v>100</v>
      </c>
      <c r="D899" s="11">
        <f t="shared" si="67"/>
        <v>1000</v>
      </c>
      <c r="E899" s="11">
        <f t="shared" si="68"/>
        <v>1500</v>
      </c>
      <c r="F899" s="11">
        <f t="shared" si="69"/>
        <v>250</v>
      </c>
      <c r="G899" s="11">
        <f t="shared" si="70"/>
        <v>-250</v>
      </c>
    </row>
    <row r="900" spans="1:7" x14ac:dyDescent="0.45">
      <c r="A900" s="2">
        <v>882</v>
      </c>
      <c r="B900" s="10">
        <v>0.52286434869697618</v>
      </c>
      <c r="C900" s="2">
        <f t="shared" si="66"/>
        <v>200</v>
      </c>
      <c r="D900" s="11">
        <f t="shared" si="67"/>
        <v>2000</v>
      </c>
      <c r="E900" s="11">
        <f t="shared" si="68"/>
        <v>1500</v>
      </c>
      <c r="F900" s="11">
        <f t="shared" si="69"/>
        <v>0</v>
      </c>
      <c r="G900" s="11">
        <f t="shared" si="70"/>
        <v>500</v>
      </c>
    </row>
    <row r="901" spans="1:7" x14ac:dyDescent="0.45">
      <c r="A901" s="2">
        <v>883</v>
      </c>
      <c r="B901" s="10">
        <v>0.26209555300304199</v>
      </c>
      <c r="C901" s="2">
        <f t="shared" si="66"/>
        <v>100</v>
      </c>
      <c r="D901" s="11">
        <f t="shared" si="67"/>
        <v>1000</v>
      </c>
      <c r="E901" s="11">
        <f t="shared" si="68"/>
        <v>1500</v>
      </c>
      <c r="F901" s="11">
        <f t="shared" si="69"/>
        <v>250</v>
      </c>
      <c r="G901" s="11">
        <f t="shared" si="70"/>
        <v>-250</v>
      </c>
    </row>
    <row r="902" spans="1:7" x14ac:dyDescent="0.45">
      <c r="A902" s="2">
        <v>884</v>
      </c>
      <c r="B902" s="10">
        <v>0.25175304287540556</v>
      </c>
      <c r="C902" s="2">
        <f t="shared" si="66"/>
        <v>100</v>
      </c>
      <c r="D902" s="11">
        <f t="shared" si="67"/>
        <v>1000</v>
      </c>
      <c r="E902" s="11">
        <f t="shared" si="68"/>
        <v>1500</v>
      </c>
      <c r="F902" s="11">
        <f t="shared" si="69"/>
        <v>250</v>
      </c>
      <c r="G902" s="11">
        <f t="shared" si="70"/>
        <v>-250</v>
      </c>
    </row>
    <row r="903" spans="1:7" x14ac:dyDescent="0.45">
      <c r="A903" s="2">
        <v>885</v>
      </c>
      <c r="B903" s="10">
        <v>0.67796107935804217</v>
      </c>
      <c r="C903" s="2">
        <f t="shared" si="66"/>
        <v>200</v>
      </c>
      <c r="D903" s="11">
        <f t="shared" si="67"/>
        <v>2000</v>
      </c>
      <c r="E903" s="11">
        <f t="shared" si="68"/>
        <v>1500</v>
      </c>
      <c r="F903" s="11">
        <f t="shared" si="69"/>
        <v>0</v>
      </c>
      <c r="G903" s="11">
        <f t="shared" si="70"/>
        <v>500</v>
      </c>
    </row>
    <row r="904" spans="1:7" x14ac:dyDescent="0.45">
      <c r="A904" s="2">
        <v>886</v>
      </c>
      <c r="B904" s="10">
        <v>0.46708737533218558</v>
      </c>
      <c r="C904" s="2">
        <f t="shared" si="66"/>
        <v>150</v>
      </c>
      <c r="D904" s="11">
        <f t="shared" si="67"/>
        <v>1500</v>
      </c>
      <c r="E904" s="11">
        <f t="shared" si="68"/>
        <v>1500</v>
      </c>
      <c r="F904" s="11">
        <f t="shared" si="69"/>
        <v>125</v>
      </c>
      <c r="G904" s="11">
        <f t="shared" si="70"/>
        <v>125</v>
      </c>
    </row>
    <row r="905" spans="1:7" x14ac:dyDescent="0.45">
      <c r="A905" s="2">
        <v>887</v>
      </c>
      <c r="B905" s="10">
        <v>0.47644013739461721</v>
      </c>
      <c r="C905" s="2">
        <f t="shared" si="66"/>
        <v>150</v>
      </c>
      <c r="D905" s="11">
        <f t="shared" si="67"/>
        <v>1500</v>
      </c>
      <c r="E905" s="11">
        <f t="shared" si="68"/>
        <v>1500</v>
      </c>
      <c r="F905" s="11">
        <f t="shared" si="69"/>
        <v>125</v>
      </c>
      <c r="G905" s="11">
        <f t="shared" si="70"/>
        <v>125</v>
      </c>
    </row>
    <row r="906" spans="1:7" x14ac:dyDescent="0.45">
      <c r="A906" s="2">
        <v>888</v>
      </c>
      <c r="B906" s="10">
        <v>0.32991635253565432</v>
      </c>
      <c r="C906" s="2">
        <f t="shared" si="66"/>
        <v>150</v>
      </c>
      <c r="D906" s="11">
        <f t="shared" si="67"/>
        <v>1500</v>
      </c>
      <c r="E906" s="11">
        <f t="shared" si="68"/>
        <v>1500</v>
      </c>
      <c r="F906" s="11">
        <f t="shared" si="69"/>
        <v>125</v>
      </c>
      <c r="G906" s="11">
        <f t="shared" si="70"/>
        <v>125</v>
      </c>
    </row>
    <row r="907" spans="1:7" x14ac:dyDescent="0.45">
      <c r="A907" s="2">
        <v>889</v>
      </c>
      <c r="B907" s="10">
        <v>0.3198252526611014</v>
      </c>
      <c r="C907" s="2">
        <f t="shared" si="66"/>
        <v>150</v>
      </c>
      <c r="D907" s="11">
        <f t="shared" si="67"/>
        <v>1500</v>
      </c>
      <c r="E907" s="11">
        <f t="shared" si="68"/>
        <v>1500</v>
      </c>
      <c r="F907" s="11">
        <f t="shared" si="69"/>
        <v>125</v>
      </c>
      <c r="G907" s="11">
        <f t="shared" si="70"/>
        <v>125</v>
      </c>
    </row>
    <row r="908" spans="1:7" x14ac:dyDescent="0.45">
      <c r="A908" s="2">
        <v>890</v>
      </c>
      <c r="B908" s="10">
        <v>0.21513338467685106</v>
      </c>
      <c r="C908" s="2">
        <f t="shared" si="66"/>
        <v>100</v>
      </c>
      <c r="D908" s="11">
        <f t="shared" si="67"/>
        <v>1000</v>
      </c>
      <c r="E908" s="11">
        <f t="shared" si="68"/>
        <v>1500</v>
      </c>
      <c r="F908" s="11">
        <f t="shared" si="69"/>
        <v>250</v>
      </c>
      <c r="G908" s="11">
        <f t="shared" si="70"/>
        <v>-250</v>
      </c>
    </row>
    <row r="909" spans="1:7" x14ac:dyDescent="0.45">
      <c r="A909" s="2">
        <v>891</v>
      </c>
      <c r="B909" s="10">
        <v>3.6297911354243206E-2</v>
      </c>
      <c r="C909" s="2">
        <f t="shared" si="66"/>
        <v>100</v>
      </c>
      <c r="D909" s="11">
        <f t="shared" si="67"/>
        <v>1000</v>
      </c>
      <c r="E909" s="11">
        <f t="shared" si="68"/>
        <v>1500</v>
      </c>
      <c r="F909" s="11">
        <f t="shared" si="69"/>
        <v>250</v>
      </c>
      <c r="G909" s="11">
        <f t="shared" si="70"/>
        <v>-250</v>
      </c>
    </row>
    <row r="910" spans="1:7" x14ac:dyDescent="0.45">
      <c r="A910" s="2">
        <v>892</v>
      </c>
      <c r="B910" s="10">
        <v>0.69311441002252971</v>
      </c>
      <c r="C910" s="2">
        <f t="shared" si="66"/>
        <v>200</v>
      </c>
      <c r="D910" s="11">
        <f t="shared" si="67"/>
        <v>2000</v>
      </c>
      <c r="E910" s="11">
        <f t="shared" si="68"/>
        <v>1500</v>
      </c>
      <c r="F910" s="11">
        <f t="shared" si="69"/>
        <v>0</v>
      </c>
      <c r="G910" s="11">
        <f t="shared" si="70"/>
        <v>500</v>
      </c>
    </row>
    <row r="911" spans="1:7" x14ac:dyDescent="0.45">
      <c r="A911" s="2">
        <v>893</v>
      </c>
      <c r="B911" s="10">
        <v>0.28794783126432533</v>
      </c>
      <c r="C911" s="2">
        <f t="shared" si="66"/>
        <v>100</v>
      </c>
      <c r="D911" s="11">
        <f t="shared" si="67"/>
        <v>1000</v>
      </c>
      <c r="E911" s="11">
        <f t="shared" si="68"/>
        <v>1500</v>
      </c>
      <c r="F911" s="11">
        <f t="shared" si="69"/>
        <v>250</v>
      </c>
      <c r="G911" s="11">
        <f t="shared" si="70"/>
        <v>-250</v>
      </c>
    </row>
    <row r="912" spans="1:7" x14ac:dyDescent="0.45">
      <c r="A912" s="2">
        <v>894</v>
      </c>
      <c r="B912" s="10">
        <v>0.14697784693903482</v>
      </c>
      <c r="C912" s="2">
        <f t="shared" si="66"/>
        <v>100</v>
      </c>
      <c r="D912" s="11">
        <f t="shared" si="67"/>
        <v>1000</v>
      </c>
      <c r="E912" s="11">
        <f t="shared" si="68"/>
        <v>1500</v>
      </c>
      <c r="F912" s="11">
        <f t="shared" si="69"/>
        <v>250</v>
      </c>
      <c r="G912" s="11">
        <f t="shared" si="70"/>
        <v>-250</v>
      </c>
    </row>
    <row r="913" spans="1:7" x14ac:dyDescent="0.45">
      <c r="A913" s="2">
        <v>895</v>
      </c>
      <c r="B913" s="10">
        <v>0.68076178826094225</v>
      </c>
      <c r="C913" s="2">
        <f t="shared" si="66"/>
        <v>200</v>
      </c>
      <c r="D913" s="11">
        <f t="shared" si="67"/>
        <v>2000</v>
      </c>
      <c r="E913" s="11">
        <f t="shared" si="68"/>
        <v>1500</v>
      </c>
      <c r="F913" s="11">
        <f t="shared" si="69"/>
        <v>0</v>
      </c>
      <c r="G913" s="11">
        <f t="shared" si="70"/>
        <v>500</v>
      </c>
    </row>
    <row r="914" spans="1:7" x14ac:dyDescent="0.45">
      <c r="A914" s="2">
        <v>896</v>
      </c>
      <c r="B914" s="10">
        <v>0.97284951071380377</v>
      </c>
      <c r="C914" s="2">
        <f t="shared" si="66"/>
        <v>300</v>
      </c>
      <c r="D914" s="11">
        <f t="shared" si="67"/>
        <v>2000</v>
      </c>
      <c r="E914" s="11">
        <f t="shared" si="68"/>
        <v>1500</v>
      </c>
      <c r="F914" s="11">
        <f t="shared" si="69"/>
        <v>0</v>
      </c>
      <c r="G914" s="11">
        <f t="shared" si="70"/>
        <v>500</v>
      </c>
    </row>
    <row r="915" spans="1:7" x14ac:dyDescent="0.45">
      <c r="A915" s="2">
        <v>897</v>
      </c>
      <c r="B915" s="10">
        <v>0.56637172026679306</v>
      </c>
      <c r="C915" s="2">
        <f t="shared" ref="C915:C978" si="71">VLOOKUP(B915,LookupTable,2)</f>
        <v>200</v>
      </c>
      <c r="D915" s="11">
        <f t="shared" ref="D915:D978" si="72">Unit_price*MIN(C915,Order_quantity)</f>
        <v>2000</v>
      </c>
      <c r="E915" s="11">
        <f t="shared" ref="E915:E978" si="73">Unit_cost*Order_quantity</f>
        <v>1500</v>
      </c>
      <c r="F915" s="11">
        <f t="shared" ref="F915:F978" si="74">Unit_refund*MAX(Order_quantity-C915,0)</f>
        <v>0</v>
      </c>
      <c r="G915" s="11">
        <f t="shared" ref="G915:G978" si="75">D915+F915-E915</f>
        <v>500</v>
      </c>
    </row>
    <row r="916" spans="1:7" x14ac:dyDescent="0.45">
      <c r="A916" s="2">
        <v>898</v>
      </c>
      <c r="B916" s="10">
        <v>0.54799174017459329</v>
      </c>
      <c r="C916" s="2">
        <f t="shared" si="71"/>
        <v>200</v>
      </c>
      <c r="D916" s="11">
        <f t="shared" si="72"/>
        <v>2000</v>
      </c>
      <c r="E916" s="11">
        <f t="shared" si="73"/>
        <v>1500</v>
      </c>
      <c r="F916" s="11">
        <f t="shared" si="74"/>
        <v>0</v>
      </c>
      <c r="G916" s="11">
        <f t="shared" si="75"/>
        <v>500</v>
      </c>
    </row>
    <row r="917" spans="1:7" x14ac:dyDescent="0.45">
      <c r="A917" s="2">
        <v>899</v>
      </c>
      <c r="B917" s="10">
        <v>3.8207254680693303E-2</v>
      </c>
      <c r="C917" s="2">
        <f t="shared" si="71"/>
        <v>100</v>
      </c>
      <c r="D917" s="11">
        <f t="shared" si="72"/>
        <v>1000</v>
      </c>
      <c r="E917" s="11">
        <f t="shared" si="73"/>
        <v>1500</v>
      </c>
      <c r="F917" s="11">
        <f t="shared" si="74"/>
        <v>250</v>
      </c>
      <c r="G917" s="11">
        <f t="shared" si="75"/>
        <v>-250</v>
      </c>
    </row>
    <row r="918" spans="1:7" x14ac:dyDescent="0.45">
      <c r="A918" s="2">
        <v>900</v>
      </c>
      <c r="B918" s="10">
        <v>0.44477521908893197</v>
      </c>
      <c r="C918" s="2">
        <f t="shared" si="71"/>
        <v>150</v>
      </c>
      <c r="D918" s="11">
        <f t="shared" si="72"/>
        <v>1500</v>
      </c>
      <c r="E918" s="11">
        <f t="shared" si="73"/>
        <v>1500</v>
      </c>
      <c r="F918" s="11">
        <f t="shared" si="74"/>
        <v>125</v>
      </c>
      <c r="G918" s="11">
        <f t="shared" si="75"/>
        <v>125</v>
      </c>
    </row>
    <row r="919" spans="1:7" x14ac:dyDescent="0.45">
      <c r="A919" s="2">
        <v>901</v>
      </c>
      <c r="B919" s="10">
        <v>0.34875367240090016</v>
      </c>
      <c r="C919" s="2">
        <f t="shared" si="71"/>
        <v>150</v>
      </c>
      <c r="D919" s="11">
        <f t="shared" si="72"/>
        <v>1500</v>
      </c>
      <c r="E919" s="11">
        <f t="shared" si="73"/>
        <v>1500</v>
      </c>
      <c r="F919" s="11">
        <f t="shared" si="74"/>
        <v>125</v>
      </c>
      <c r="G919" s="11">
        <f t="shared" si="75"/>
        <v>125</v>
      </c>
    </row>
    <row r="920" spans="1:7" x14ac:dyDescent="0.45">
      <c r="A920" s="2">
        <v>902</v>
      </c>
      <c r="B920" s="10">
        <v>0.32114364924048089</v>
      </c>
      <c r="C920" s="2">
        <f t="shared" si="71"/>
        <v>150</v>
      </c>
      <c r="D920" s="11">
        <f t="shared" si="72"/>
        <v>1500</v>
      </c>
      <c r="E920" s="11">
        <f t="shared" si="73"/>
        <v>1500</v>
      </c>
      <c r="F920" s="11">
        <f t="shared" si="74"/>
        <v>125</v>
      </c>
      <c r="G920" s="11">
        <f t="shared" si="75"/>
        <v>125</v>
      </c>
    </row>
    <row r="921" spans="1:7" x14ac:dyDescent="0.45">
      <c r="A921" s="2">
        <v>903</v>
      </c>
      <c r="B921" s="10">
        <v>0.16310619076280553</v>
      </c>
      <c r="C921" s="2">
        <f t="shared" si="71"/>
        <v>100</v>
      </c>
      <c r="D921" s="11">
        <f t="shared" si="72"/>
        <v>1000</v>
      </c>
      <c r="E921" s="11">
        <f t="shared" si="73"/>
        <v>1500</v>
      </c>
      <c r="F921" s="11">
        <f t="shared" si="74"/>
        <v>250</v>
      </c>
      <c r="G921" s="11">
        <f t="shared" si="75"/>
        <v>-250</v>
      </c>
    </row>
    <row r="922" spans="1:7" x14ac:dyDescent="0.45">
      <c r="A922" s="2">
        <v>904</v>
      </c>
      <c r="B922" s="10">
        <v>7.7226481513062994E-2</v>
      </c>
      <c r="C922" s="2">
        <f t="shared" si="71"/>
        <v>100</v>
      </c>
      <c r="D922" s="11">
        <f t="shared" si="72"/>
        <v>1000</v>
      </c>
      <c r="E922" s="11">
        <f t="shared" si="73"/>
        <v>1500</v>
      </c>
      <c r="F922" s="11">
        <f t="shared" si="74"/>
        <v>250</v>
      </c>
      <c r="G922" s="11">
        <f t="shared" si="75"/>
        <v>-250</v>
      </c>
    </row>
    <row r="923" spans="1:7" x14ac:dyDescent="0.45">
      <c r="A923" s="2">
        <v>905</v>
      </c>
      <c r="B923" s="10">
        <v>0.65260193979166869</v>
      </c>
      <c r="C923" s="2">
        <f t="shared" si="71"/>
        <v>200</v>
      </c>
      <c r="D923" s="11">
        <f t="shared" si="72"/>
        <v>2000</v>
      </c>
      <c r="E923" s="11">
        <f t="shared" si="73"/>
        <v>1500</v>
      </c>
      <c r="F923" s="11">
        <f t="shared" si="74"/>
        <v>0</v>
      </c>
      <c r="G923" s="11">
        <f t="shared" si="75"/>
        <v>500</v>
      </c>
    </row>
    <row r="924" spans="1:7" x14ac:dyDescent="0.45">
      <c r="A924" s="2">
        <v>906</v>
      </c>
      <c r="B924" s="10">
        <v>0.41497769397825168</v>
      </c>
      <c r="C924" s="2">
        <f t="shared" si="71"/>
        <v>150</v>
      </c>
      <c r="D924" s="11">
        <f t="shared" si="72"/>
        <v>1500</v>
      </c>
      <c r="E924" s="11">
        <f t="shared" si="73"/>
        <v>1500</v>
      </c>
      <c r="F924" s="11">
        <f t="shared" si="74"/>
        <v>125</v>
      </c>
      <c r="G924" s="11">
        <f t="shared" si="75"/>
        <v>125</v>
      </c>
    </row>
    <row r="925" spans="1:7" x14ac:dyDescent="0.45">
      <c r="A925" s="2">
        <v>907</v>
      </c>
      <c r="B925" s="10">
        <v>0.70725956040977578</v>
      </c>
      <c r="C925" s="2">
        <f t="shared" si="71"/>
        <v>200</v>
      </c>
      <c r="D925" s="11">
        <f t="shared" si="72"/>
        <v>2000</v>
      </c>
      <c r="E925" s="11">
        <f t="shared" si="73"/>
        <v>1500</v>
      </c>
      <c r="F925" s="11">
        <f t="shared" si="74"/>
        <v>0</v>
      </c>
      <c r="G925" s="11">
        <f t="shared" si="75"/>
        <v>500</v>
      </c>
    </row>
    <row r="926" spans="1:7" x14ac:dyDescent="0.45">
      <c r="A926" s="2">
        <v>908</v>
      </c>
      <c r="B926" s="10">
        <v>0.20746978440791786</v>
      </c>
      <c r="C926" s="2">
        <f t="shared" si="71"/>
        <v>100</v>
      </c>
      <c r="D926" s="11">
        <f t="shared" si="72"/>
        <v>1000</v>
      </c>
      <c r="E926" s="11">
        <f t="shared" si="73"/>
        <v>1500</v>
      </c>
      <c r="F926" s="11">
        <f t="shared" si="74"/>
        <v>250</v>
      </c>
      <c r="G926" s="11">
        <f t="shared" si="75"/>
        <v>-250</v>
      </c>
    </row>
    <row r="927" spans="1:7" x14ac:dyDescent="0.45">
      <c r="A927" s="2">
        <v>909</v>
      </c>
      <c r="B927" s="10">
        <v>0.77207967016126955</v>
      </c>
      <c r="C927" s="2">
        <f t="shared" si="71"/>
        <v>200</v>
      </c>
      <c r="D927" s="11">
        <f t="shared" si="72"/>
        <v>2000</v>
      </c>
      <c r="E927" s="11">
        <f t="shared" si="73"/>
        <v>1500</v>
      </c>
      <c r="F927" s="11">
        <f t="shared" si="74"/>
        <v>0</v>
      </c>
      <c r="G927" s="11">
        <f t="shared" si="75"/>
        <v>500</v>
      </c>
    </row>
    <row r="928" spans="1:7" x14ac:dyDescent="0.45">
      <c r="A928" s="2">
        <v>910</v>
      </c>
      <c r="B928" s="10">
        <v>0.80576765382823989</v>
      </c>
      <c r="C928" s="2">
        <f t="shared" si="71"/>
        <v>250</v>
      </c>
      <c r="D928" s="11">
        <f t="shared" si="72"/>
        <v>2000</v>
      </c>
      <c r="E928" s="11">
        <f t="shared" si="73"/>
        <v>1500</v>
      </c>
      <c r="F928" s="11">
        <f t="shared" si="74"/>
        <v>0</v>
      </c>
      <c r="G928" s="11">
        <f t="shared" si="75"/>
        <v>500</v>
      </c>
    </row>
    <row r="929" spans="1:7" x14ac:dyDescent="0.45">
      <c r="A929" s="2">
        <v>911</v>
      </c>
      <c r="B929" s="10">
        <v>0.65545524714399583</v>
      </c>
      <c r="C929" s="2">
        <f t="shared" si="71"/>
        <v>200</v>
      </c>
      <c r="D929" s="11">
        <f t="shared" si="72"/>
        <v>2000</v>
      </c>
      <c r="E929" s="11">
        <f t="shared" si="73"/>
        <v>1500</v>
      </c>
      <c r="F929" s="11">
        <f t="shared" si="74"/>
        <v>0</v>
      </c>
      <c r="G929" s="11">
        <f t="shared" si="75"/>
        <v>500</v>
      </c>
    </row>
    <row r="930" spans="1:7" x14ac:dyDescent="0.45">
      <c r="A930" s="2">
        <v>912</v>
      </c>
      <c r="B930" s="10">
        <v>0.43730920118308436</v>
      </c>
      <c r="C930" s="2">
        <f t="shared" si="71"/>
        <v>150</v>
      </c>
      <c r="D930" s="11">
        <f t="shared" si="72"/>
        <v>1500</v>
      </c>
      <c r="E930" s="11">
        <f t="shared" si="73"/>
        <v>1500</v>
      </c>
      <c r="F930" s="11">
        <f t="shared" si="74"/>
        <v>125</v>
      </c>
      <c r="G930" s="11">
        <f t="shared" si="75"/>
        <v>125</v>
      </c>
    </row>
    <row r="931" spans="1:7" x14ac:dyDescent="0.45">
      <c r="A931" s="2">
        <v>913</v>
      </c>
      <c r="B931" s="10">
        <v>2.4991819071516375E-2</v>
      </c>
      <c r="C931" s="2">
        <f t="shared" si="71"/>
        <v>100</v>
      </c>
      <c r="D931" s="11">
        <f t="shared" si="72"/>
        <v>1000</v>
      </c>
      <c r="E931" s="11">
        <f t="shared" si="73"/>
        <v>1500</v>
      </c>
      <c r="F931" s="11">
        <f t="shared" si="74"/>
        <v>250</v>
      </c>
      <c r="G931" s="11">
        <f t="shared" si="75"/>
        <v>-250</v>
      </c>
    </row>
    <row r="932" spans="1:7" x14ac:dyDescent="0.45">
      <c r="A932" s="2">
        <v>914</v>
      </c>
      <c r="B932" s="10">
        <v>0.65598210136231505</v>
      </c>
      <c r="C932" s="2">
        <f t="shared" si="71"/>
        <v>200</v>
      </c>
      <c r="D932" s="11">
        <f t="shared" si="72"/>
        <v>2000</v>
      </c>
      <c r="E932" s="11">
        <f t="shared" si="73"/>
        <v>1500</v>
      </c>
      <c r="F932" s="11">
        <f t="shared" si="74"/>
        <v>0</v>
      </c>
      <c r="G932" s="11">
        <f t="shared" si="75"/>
        <v>500</v>
      </c>
    </row>
    <row r="933" spans="1:7" x14ac:dyDescent="0.45">
      <c r="A933" s="2">
        <v>915</v>
      </c>
      <c r="B933" s="10">
        <v>0.61154447929611511</v>
      </c>
      <c r="C933" s="2">
        <f t="shared" si="71"/>
        <v>200</v>
      </c>
      <c r="D933" s="11">
        <f t="shared" si="72"/>
        <v>2000</v>
      </c>
      <c r="E933" s="11">
        <f t="shared" si="73"/>
        <v>1500</v>
      </c>
      <c r="F933" s="11">
        <f t="shared" si="74"/>
        <v>0</v>
      </c>
      <c r="G933" s="11">
        <f t="shared" si="75"/>
        <v>500</v>
      </c>
    </row>
    <row r="934" spans="1:7" x14ac:dyDescent="0.45">
      <c r="A934" s="2">
        <v>916</v>
      </c>
      <c r="B934" s="10">
        <v>0.18965816714646166</v>
      </c>
      <c r="C934" s="2">
        <f t="shared" si="71"/>
        <v>100</v>
      </c>
      <c r="D934" s="11">
        <f t="shared" si="72"/>
        <v>1000</v>
      </c>
      <c r="E934" s="11">
        <f t="shared" si="73"/>
        <v>1500</v>
      </c>
      <c r="F934" s="11">
        <f t="shared" si="74"/>
        <v>250</v>
      </c>
      <c r="G934" s="11">
        <f t="shared" si="75"/>
        <v>-250</v>
      </c>
    </row>
    <row r="935" spans="1:7" x14ac:dyDescent="0.45">
      <c r="A935" s="2">
        <v>917</v>
      </c>
      <c r="B935" s="10">
        <v>0.84418654540000948</v>
      </c>
      <c r="C935" s="2">
        <f t="shared" si="71"/>
        <v>250</v>
      </c>
      <c r="D935" s="11">
        <f t="shared" si="72"/>
        <v>2000</v>
      </c>
      <c r="E935" s="11">
        <f t="shared" si="73"/>
        <v>1500</v>
      </c>
      <c r="F935" s="11">
        <f t="shared" si="74"/>
        <v>0</v>
      </c>
      <c r="G935" s="11">
        <f t="shared" si="75"/>
        <v>500</v>
      </c>
    </row>
    <row r="936" spans="1:7" x14ac:dyDescent="0.45">
      <c r="A936" s="2">
        <v>918</v>
      </c>
      <c r="B936" s="10">
        <v>0.9673893734931065</v>
      </c>
      <c r="C936" s="2">
        <f t="shared" si="71"/>
        <v>300</v>
      </c>
      <c r="D936" s="11">
        <f t="shared" si="72"/>
        <v>2000</v>
      </c>
      <c r="E936" s="11">
        <f t="shared" si="73"/>
        <v>1500</v>
      </c>
      <c r="F936" s="11">
        <f t="shared" si="74"/>
        <v>0</v>
      </c>
      <c r="G936" s="11">
        <f t="shared" si="75"/>
        <v>500</v>
      </c>
    </row>
    <row r="937" spans="1:7" x14ac:dyDescent="0.45">
      <c r="A937" s="2">
        <v>919</v>
      </c>
      <c r="B937" s="10">
        <v>0.94236407579890624</v>
      </c>
      <c r="C937" s="2">
        <f t="shared" si="71"/>
        <v>250</v>
      </c>
      <c r="D937" s="11">
        <f t="shared" si="72"/>
        <v>2000</v>
      </c>
      <c r="E937" s="11">
        <f t="shared" si="73"/>
        <v>1500</v>
      </c>
      <c r="F937" s="11">
        <f t="shared" si="74"/>
        <v>0</v>
      </c>
      <c r="G937" s="11">
        <f t="shared" si="75"/>
        <v>500</v>
      </c>
    </row>
    <row r="938" spans="1:7" x14ac:dyDescent="0.45">
      <c r="A938" s="2">
        <v>920</v>
      </c>
      <c r="B938" s="10">
        <v>0.16891542105820445</v>
      </c>
      <c r="C938" s="2">
        <f t="shared" si="71"/>
        <v>100</v>
      </c>
      <c r="D938" s="11">
        <f t="shared" si="72"/>
        <v>1000</v>
      </c>
      <c r="E938" s="11">
        <f t="shared" si="73"/>
        <v>1500</v>
      </c>
      <c r="F938" s="11">
        <f t="shared" si="74"/>
        <v>250</v>
      </c>
      <c r="G938" s="11">
        <f t="shared" si="75"/>
        <v>-250</v>
      </c>
    </row>
    <row r="939" spans="1:7" x14ac:dyDescent="0.45">
      <c r="A939" s="2">
        <v>921</v>
      </c>
      <c r="B939" s="10">
        <v>0.12967721262591625</v>
      </c>
      <c r="C939" s="2">
        <f t="shared" si="71"/>
        <v>100</v>
      </c>
      <c r="D939" s="11">
        <f t="shared" si="72"/>
        <v>1000</v>
      </c>
      <c r="E939" s="11">
        <f t="shared" si="73"/>
        <v>1500</v>
      </c>
      <c r="F939" s="11">
        <f t="shared" si="74"/>
        <v>250</v>
      </c>
      <c r="G939" s="11">
        <f t="shared" si="75"/>
        <v>-250</v>
      </c>
    </row>
    <row r="940" spans="1:7" x14ac:dyDescent="0.45">
      <c r="A940" s="2">
        <v>922</v>
      </c>
      <c r="B940" s="10">
        <v>0.77123219912348562</v>
      </c>
      <c r="C940" s="2">
        <f t="shared" si="71"/>
        <v>200</v>
      </c>
      <c r="D940" s="11">
        <f t="shared" si="72"/>
        <v>2000</v>
      </c>
      <c r="E940" s="11">
        <f t="shared" si="73"/>
        <v>1500</v>
      </c>
      <c r="F940" s="11">
        <f t="shared" si="74"/>
        <v>0</v>
      </c>
      <c r="G940" s="11">
        <f t="shared" si="75"/>
        <v>500</v>
      </c>
    </row>
    <row r="941" spans="1:7" x14ac:dyDescent="0.45">
      <c r="A941" s="2">
        <v>923</v>
      </c>
      <c r="B941" s="10">
        <v>0.48275459175225199</v>
      </c>
      <c r="C941" s="2">
        <f t="shared" si="71"/>
        <v>150</v>
      </c>
      <c r="D941" s="11">
        <f t="shared" si="72"/>
        <v>1500</v>
      </c>
      <c r="E941" s="11">
        <f t="shared" si="73"/>
        <v>1500</v>
      </c>
      <c r="F941" s="11">
        <f t="shared" si="74"/>
        <v>125</v>
      </c>
      <c r="G941" s="11">
        <f t="shared" si="75"/>
        <v>125</v>
      </c>
    </row>
    <row r="942" spans="1:7" x14ac:dyDescent="0.45">
      <c r="A942" s="2">
        <v>924</v>
      </c>
      <c r="B942" s="10">
        <v>0.34417259886682894</v>
      </c>
      <c r="C942" s="2">
        <f t="shared" si="71"/>
        <v>150</v>
      </c>
      <c r="D942" s="11">
        <f t="shared" si="72"/>
        <v>1500</v>
      </c>
      <c r="E942" s="11">
        <f t="shared" si="73"/>
        <v>1500</v>
      </c>
      <c r="F942" s="11">
        <f t="shared" si="74"/>
        <v>125</v>
      </c>
      <c r="G942" s="11">
        <f t="shared" si="75"/>
        <v>125</v>
      </c>
    </row>
    <row r="943" spans="1:7" x14ac:dyDescent="0.45">
      <c r="A943" s="2">
        <v>925</v>
      </c>
      <c r="B943" s="10">
        <v>0.33042047112700224</v>
      </c>
      <c r="C943" s="2">
        <f t="shared" si="71"/>
        <v>150</v>
      </c>
      <c r="D943" s="11">
        <f t="shared" si="72"/>
        <v>1500</v>
      </c>
      <c r="E943" s="11">
        <f t="shared" si="73"/>
        <v>1500</v>
      </c>
      <c r="F943" s="11">
        <f t="shared" si="74"/>
        <v>125</v>
      </c>
      <c r="G943" s="11">
        <f t="shared" si="75"/>
        <v>125</v>
      </c>
    </row>
    <row r="944" spans="1:7" x14ac:dyDescent="0.45">
      <c r="A944" s="2">
        <v>926</v>
      </c>
      <c r="B944" s="10">
        <v>0.27077393828895424</v>
      </c>
      <c r="C944" s="2">
        <f t="shared" si="71"/>
        <v>100</v>
      </c>
      <c r="D944" s="11">
        <f t="shared" si="72"/>
        <v>1000</v>
      </c>
      <c r="E944" s="11">
        <f t="shared" si="73"/>
        <v>1500</v>
      </c>
      <c r="F944" s="11">
        <f t="shared" si="74"/>
        <v>250</v>
      </c>
      <c r="G944" s="11">
        <f t="shared" si="75"/>
        <v>-250</v>
      </c>
    </row>
    <row r="945" spans="1:7" x14ac:dyDescent="0.45">
      <c r="A945" s="2">
        <v>927</v>
      </c>
      <c r="B945" s="10">
        <v>0.48217493581960302</v>
      </c>
      <c r="C945" s="2">
        <f t="shared" si="71"/>
        <v>150</v>
      </c>
      <c r="D945" s="11">
        <f t="shared" si="72"/>
        <v>1500</v>
      </c>
      <c r="E945" s="11">
        <f t="shared" si="73"/>
        <v>1500</v>
      </c>
      <c r="F945" s="11">
        <f t="shared" si="74"/>
        <v>125</v>
      </c>
      <c r="G945" s="11">
        <f t="shared" si="75"/>
        <v>125</v>
      </c>
    </row>
    <row r="946" spans="1:7" x14ac:dyDescent="0.45">
      <c r="A946" s="2">
        <v>928</v>
      </c>
      <c r="B946" s="10">
        <v>0.65137168432129133</v>
      </c>
      <c r="C946" s="2">
        <f t="shared" si="71"/>
        <v>200</v>
      </c>
      <c r="D946" s="11">
        <f t="shared" si="72"/>
        <v>2000</v>
      </c>
      <c r="E946" s="11">
        <f t="shared" si="73"/>
        <v>1500</v>
      </c>
      <c r="F946" s="11">
        <f t="shared" si="74"/>
        <v>0</v>
      </c>
      <c r="G946" s="11">
        <f t="shared" si="75"/>
        <v>500</v>
      </c>
    </row>
    <row r="947" spans="1:7" x14ac:dyDescent="0.45">
      <c r="A947" s="2">
        <v>929</v>
      </c>
      <c r="B947" s="10">
        <v>0.33263871940218337</v>
      </c>
      <c r="C947" s="2">
        <f t="shared" si="71"/>
        <v>150</v>
      </c>
      <c r="D947" s="11">
        <f t="shared" si="72"/>
        <v>1500</v>
      </c>
      <c r="E947" s="11">
        <f t="shared" si="73"/>
        <v>1500</v>
      </c>
      <c r="F947" s="11">
        <f t="shared" si="74"/>
        <v>125</v>
      </c>
      <c r="G947" s="11">
        <f t="shared" si="75"/>
        <v>125</v>
      </c>
    </row>
    <row r="948" spans="1:7" x14ac:dyDescent="0.45">
      <c r="A948" s="2">
        <v>930</v>
      </c>
      <c r="B948" s="10">
        <v>5.619024884287005E-2</v>
      </c>
      <c r="C948" s="2">
        <f t="shared" si="71"/>
        <v>100</v>
      </c>
      <c r="D948" s="11">
        <f t="shared" si="72"/>
        <v>1000</v>
      </c>
      <c r="E948" s="11">
        <f t="shared" si="73"/>
        <v>1500</v>
      </c>
      <c r="F948" s="11">
        <f t="shared" si="74"/>
        <v>250</v>
      </c>
      <c r="G948" s="11">
        <f t="shared" si="75"/>
        <v>-250</v>
      </c>
    </row>
    <row r="949" spans="1:7" x14ac:dyDescent="0.45">
      <c r="A949" s="2">
        <v>931</v>
      </c>
      <c r="B949" s="10">
        <v>5.5760885826758366E-2</v>
      </c>
      <c r="C949" s="2">
        <f t="shared" si="71"/>
        <v>100</v>
      </c>
      <c r="D949" s="11">
        <f t="shared" si="72"/>
        <v>1000</v>
      </c>
      <c r="E949" s="11">
        <f t="shared" si="73"/>
        <v>1500</v>
      </c>
      <c r="F949" s="11">
        <f t="shared" si="74"/>
        <v>250</v>
      </c>
      <c r="G949" s="11">
        <f t="shared" si="75"/>
        <v>-250</v>
      </c>
    </row>
    <row r="950" spans="1:7" x14ac:dyDescent="0.45">
      <c r="A950" s="2">
        <v>932</v>
      </c>
      <c r="B950" s="10">
        <v>0.83898670459391489</v>
      </c>
      <c r="C950" s="2">
        <f t="shared" si="71"/>
        <v>250</v>
      </c>
      <c r="D950" s="11">
        <f t="shared" si="72"/>
        <v>2000</v>
      </c>
      <c r="E950" s="11">
        <f t="shared" si="73"/>
        <v>1500</v>
      </c>
      <c r="F950" s="11">
        <f t="shared" si="74"/>
        <v>0</v>
      </c>
      <c r="G950" s="11">
        <f t="shared" si="75"/>
        <v>500</v>
      </c>
    </row>
    <row r="951" spans="1:7" x14ac:dyDescent="0.45">
      <c r="A951" s="2">
        <v>933</v>
      </c>
      <c r="B951" s="10">
        <v>0.89975281683812725</v>
      </c>
      <c r="C951" s="2">
        <f t="shared" si="71"/>
        <v>250</v>
      </c>
      <c r="D951" s="11">
        <f t="shared" si="72"/>
        <v>2000</v>
      </c>
      <c r="E951" s="11">
        <f t="shared" si="73"/>
        <v>1500</v>
      </c>
      <c r="F951" s="11">
        <f t="shared" si="74"/>
        <v>0</v>
      </c>
      <c r="G951" s="11">
        <f t="shared" si="75"/>
        <v>500</v>
      </c>
    </row>
    <row r="952" spans="1:7" x14ac:dyDescent="0.45">
      <c r="A952" s="2">
        <v>934</v>
      </c>
      <c r="B952" s="10">
        <v>0.68374116724767386</v>
      </c>
      <c r="C952" s="2">
        <f t="shared" si="71"/>
        <v>200</v>
      </c>
      <c r="D952" s="11">
        <f t="shared" si="72"/>
        <v>2000</v>
      </c>
      <c r="E952" s="11">
        <f t="shared" si="73"/>
        <v>1500</v>
      </c>
      <c r="F952" s="11">
        <f t="shared" si="74"/>
        <v>0</v>
      </c>
      <c r="G952" s="11">
        <f t="shared" si="75"/>
        <v>500</v>
      </c>
    </row>
    <row r="953" spans="1:7" x14ac:dyDescent="0.45">
      <c r="A953" s="2">
        <v>935</v>
      </c>
      <c r="B953" s="10">
        <v>0.23333053940502246</v>
      </c>
      <c r="C953" s="2">
        <f t="shared" si="71"/>
        <v>100</v>
      </c>
      <c r="D953" s="11">
        <f t="shared" si="72"/>
        <v>1000</v>
      </c>
      <c r="E953" s="11">
        <f t="shared" si="73"/>
        <v>1500</v>
      </c>
      <c r="F953" s="11">
        <f t="shared" si="74"/>
        <v>250</v>
      </c>
      <c r="G953" s="11">
        <f t="shared" si="75"/>
        <v>-250</v>
      </c>
    </row>
    <row r="954" spans="1:7" x14ac:dyDescent="0.45">
      <c r="A954" s="2">
        <v>936</v>
      </c>
      <c r="B954" s="10">
        <v>0.75055449672561392</v>
      </c>
      <c r="C954" s="2">
        <f t="shared" si="71"/>
        <v>200</v>
      </c>
      <c r="D954" s="11">
        <f t="shared" si="72"/>
        <v>2000</v>
      </c>
      <c r="E954" s="11">
        <f t="shared" si="73"/>
        <v>1500</v>
      </c>
      <c r="F954" s="11">
        <f t="shared" si="74"/>
        <v>0</v>
      </c>
      <c r="G954" s="11">
        <f t="shared" si="75"/>
        <v>500</v>
      </c>
    </row>
    <row r="955" spans="1:7" x14ac:dyDescent="0.45">
      <c r="A955" s="2">
        <v>937</v>
      </c>
      <c r="B955" s="10">
        <v>0.40703934225428551</v>
      </c>
      <c r="C955" s="2">
        <f t="shared" si="71"/>
        <v>150</v>
      </c>
      <c r="D955" s="11">
        <f t="shared" si="72"/>
        <v>1500</v>
      </c>
      <c r="E955" s="11">
        <f t="shared" si="73"/>
        <v>1500</v>
      </c>
      <c r="F955" s="11">
        <f t="shared" si="74"/>
        <v>125</v>
      </c>
      <c r="G955" s="11">
        <f t="shared" si="75"/>
        <v>125</v>
      </c>
    </row>
    <row r="956" spans="1:7" x14ac:dyDescent="0.45">
      <c r="A956" s="2">
        <v>938</v>
      </c>
      <c r="B956" s="10">
        <v>0.74470727933797165</v>
      </c>
      <c r="C956" s="2">
        <f t="shared" si="71"/>
        <v>200</v>
      </c>
      <c r="D956" s="11">
        <f t="shared" si="72"/>
        <v>2000</v>
      </c>
      <c r="E956" s="11">
        <f t="shared" si="73"/>
        <v>1500</v>
      </c>
      <c r="F956" s="11">
        <f t="shared" si="74"/>
        <v>0</v>
      </c>
      <c r="G956" s="11">
        <f t="shared" si="75"/>
        <v>500</v>
      </c>
    </row>
    <row r="957" spans="1:7" x14ac:dyDescent="0.45">
      <c r="A957" s="2">
        <v>939</v>
      </c>
      <c r="B957" s="10">
        <v>0.98151737821957852</v>
      </c>
      <c r="C957" s="2">
        <f t="shared" si="71"/>
        <v>300</v>
      </c>
      <c r="D957" s="11">
        <f t="shared" si="72"/>
        <v>2000</v>
      </c>
      <c r="E957" s="11">
        <f t="shared" si="73"/>
        <v>1500</v>
      </c>
      <c r="F957" s="11">
        <f t="shared" si="74"/>
        <v>0</v>
      </c>
      <c r="G957" s="11">
        <f t="shared" si="75"/>
        <v>500</v>
      </c>
    </row>
    <row r="958" spans="1:7" x14ac:dyDescent="0.45">
      <c r="A958" s="2">
        <v>940</v>
      </c>
      <c r="B958" s="10">
        <v>0.69349849448062439</v>
      </c>
      <c r="C958" s="2">
        <f t="shared" si="71"/>
        <v>200</v>
      </c>
      <c r="D958" s="11">
        <f t="shared" si="72"/>
        <v>2000</v>
      </c>
      <c r="E958" s="11">
        <f t="shared" si="73"/>
        <v>1500</v>
      </c>
      <c r="F958" s="11">
        <f t="shared" si="74"/>
        <v>0</v>
      </c>
      <c r="G958" s="11">
        <f t="shared" si="75"/>
        <v>500</v>
      </c>
    </row>
    <row r="959" spans="1:7" x14ac:dyDescent="0.45">
      <c r="A959" s="2">
        <v>941</v>
      </c>
      <c r="B959" s="10">
        <v>6.0041294212178187E-2</v>
      </c>
      <c r="C959" s="2">
        <f t="shared" si="71"/>
        <v>100</v>
      </c>
      <c r="D959" s="11">
        <f t="shared" si="72"/>
        <v>1000</v>
      </c>
      <c r="E959" s="11">
        <f t="shared" si="73"/>
        <v>1500</v>
      </c>
      <c r="F959" s="11">
        <f t="shared" si="74"/>
        <v>250</v>
      </c>
      <c r="G959" s="11">
        <f t="shared" si="75"/>
        <v>-250</v>
      </c>
    </row>
    <row r="960" spans="1:7" x14ac:dyDescent="0.45">
      <c r="A960" s="2">
        <v>942</v>
      </c>
      <c r="B960" s="10">
        <v>0.87687745780197202</v>
      </c>
      <c r="C960" s="2">
        <f t="shared" si="71"/>
        <v>250</v>
      </c>
      <c r="D960" s="11">
        <f t="shared" si="72"/>
        <v>2000</v>
      </c>
      <c r="E960" s="11">
        <f t="shared" si="73"/>
        <v>1500</v>
      </c>
      <c r="F960" s="11">
        <f t="shared" si="74"/>
        <v>0</v>
      </c>
      <c r="G960" s="11">
        <f t="shared" si="75"/>
        <v>500</v>
      </c>
    </row>
    <row r="961" spans="1:7" x14ac:dyDescent="0.45">
      <c r="A961" s="2">
        <v>943</v>
      </c>
      <c r="B961" s="10">
        <v>2.4840073167164967E-2</v>
      </c>
      <c r="C961" s="2">
        <f t="shared" si="71"/>
        <v>100</v>
      </c>
      <c r="D961" s="11">
        <f t="shared" si="72"/>
        <v>1000</v>
      </c>
      <c r="E961" s="11">
        <f t="shared" si="73"/>
        <v>1500</v>
      </c>
      <c r="F961" s="11">
        <f t="shared" si="74"/>
        <v>250</v>
      </c>
      <c r="G961" s="11">
        <f t="shared" si="75"/>
        <v>-250</v>
      </c>
    </row>
    <row r="962" spans="1:7" x14ac:dyDescent="0.45">
      <c r="A962" s="2">
        <v>944</v>
      </c>
      <c r="B962" s="10">
        <v>0.16568557472713702</v>
      </c>
      <c r="C962" s="2">
        <f t="shared" si="71"/>
        <v>100</v>
      </c>
      <c r="D962" s="11">
        <f t="shared" si="72"/>
        <v>1000</v>
      </c>
      <c r="E962" s="11">
        <f t="shared" si="73"/>
        <v>1500</v>
      </c>
      <c r="F962" s="11">
        <f t="shared" si="74"/>
        <v>250</v>
      </c>
      <c r="G962" s="11">
        <f t="shared" si="75"/>
        <v>-250</v>
      </c>
    </row>
    <row r="963" spans="1:7" x14ac:dyDescent="0.45">
      <c r="A963" s="2">
        <v>945</v>
      </c>
      <c r="B963" s="10">
        <v>0.40935639521266753</v>
      </c>
      <c r="C963" s="2">
        <f t="shared" si="71"/>
        <v>150</v>
      </c>
      <c r="D963" s="11">
        <f t="shared" si="72"/>
        <v>1500</v>
      </c>
      <c r="E963" s="11">
        <f t="shared" si="73"/>
        <v>1500</v>
      </c>
      <c r="F963" s="11">
        <f t="shared" si="74"/>
        <v>125</v>
      </c>
      <c r="G963" s="11">
        <f t="shared" si="75"/>
        <v>125</v>
      </c>
    </row>
    <row r="964" spans="1:7" x14ac:dyDescent="0.45">
      <c r="A964" s="2">
        <v>946</v>
      </c>
      <c r="B964" s="10">
        <v>0.50048438360785408</v>
      </c>
      <c r="C964" s="2">
        <f t="shared" si="71"/>
        <v>200</v>
      </c>
      <c r="D964" s="11">
        <f t="shared" si="72"/>
        <v>2000</v>
      </c>
      <c r="E964" s="11">
        <f t="shared" si="73"/>
        <v>1500</v>
      </c>
      <c r="F964" s="11">
        <f t="shared" si="74"/>
        <v>0</v>
      </c>
      <c r="G964" s="11">
        <f t="shared" si="75"/>
        <v>500</v>
      </c>
    </row>
    <row r="965" spans="1:7" x14ac:dyDescent="0.45">
      <c r="A965" s="2">
        <v>947</v>
      </c>
      <c r="B965" s="10">
        <v>0.46845841273489519</v>
      </c>
      <c r="C965" s="2">
        <f t="shared" si="71"/>
        <v>150</v>
      </c>
      <c r="D965" s="11">
        <f t="shared" si="72"/>
        <v>1500</v>
      </c>
      <c r="E965" s="11">
        <f t="shared" si="73"/>
        <v>1500</v>
      </c>
      <c r="F965" s="11">
        <f t="shared" si="74"/>
        <v>125</v>
      </c>
      <c r="G965" s="11">
        <f t="shared" si="75"/>
        <v>125</v>
      </c>
    </row>
    <row r="966" spans="1:7" x14ac:dyDescent="0.45">
      <c r="A966" s="2">
        <v>948</v>
      </c>
      <c r="B966" s="10">
        <v>0.94139846940567029</v>
      </c>
      <c r="C966" s="2">
        <f t="shared" si="71"/>
        <v>250</v>
      </c>
      <c r="D966" s="11">
        <f t="shared" si="72"/>
        <v>2000</v>
      </c>
      <c r="E966" s="11">
        <f t="shared" si="73"/>
        <v>1500</v>
      </c>
      <c r="F966" s="11">
        <f t="shared" si="74"/>
        <v>0</v>
      </c>
      <c r="G966" s="11">
        <f t="shared" si="75"/>
        <v>500</v>
      </c>
    </row>
    <row r="967" spans="1:7" x14ac:dyDescent="0.45">
      <c r="A967" s="2">
        <v>949</v>
      </c>
      <c r="B967" s="10">
        <v>0.68569503308792434</v>
      </c>
      <c r="C967" s="2">
        <f t="shared" si="71"/>
        <v>200</v>
      </c>
      <c r="D967" s="11">
        <f t="shared" si="72"/>
        <v>2000</v>
      </c>
      <c r="E967" s="11">
        <f t="shared" si="73"/>
        <v>1500</v>
      </c>
      <c r="F967" s="11">
        <f t="shared" si="74"/>
        <v>0</v>
      </c>
      <c r="G967" s="11">
        <f t="shared" si="75"/>
        <v>500</v>
      </c>
    </row>
    <row r="968" spans="1:7" x14ac:dyDescent="0.45">
      <c r="A968" s="2">
        <v>950</v>
      </c>
      <c r="B968" s="10">
        <v>0.42224695650498045</v>
      </c>
      <c r="C968" s="2">
        <f t="shared" si="71"/>
        <v>150</v>
      </c>
      <c r="D968" s="11">
        <f t="shared" si="72"/>
        <v>1500</v>
      </c>
      <c r="E968" s="11">
        <f t="shared" si="73"/>
        <v>1500</v>
      </c>
      <c r="F968" s="11">
        <f t="shared" si="74"/>
        <v>125</v>
      </c>
      <c r="G968" s="11">
        <f t="shared" si="75"/>
        <v>125</v>
      </c>
    </row>
    <row r="969" spans="1:7" x14ac:dyDescent="0.45">
      <c r="A969" s="2">
        <v>951</v>
      </c>
      <c r="B969" s="10">
        <v>9.8686835413028362E-2</v>
      </c>
      <c r="C969" s="2">
        <f t="shared" si="71"/>
        <v>100</v>
      </c>
      <c r="D969" s="11">
        <f t="shared" si="72"/>
        <v>1000</v>
      </c>
      <c r="E969" s="11">
        <f t="shared" si="73"/>
        <v>1500</v>
      </c>
      <c r="F969" s="11">
        <f t="shared" si="74"/>
        <v>250</v>
      </c>
      <c r="G969" s="11">
        <f t="shared" si="75"/>
        <v>-250</v>
      </c>
    </row>
    <row r="970" spans="1:7" x14ac:dyDescent="0.45">
      <c r="A970" s="2">
        <v>952</v>
      </c>
      <c r="B970" s="10">
        <v>0.41473759135154359</v>
      </c>
      <c r="C970" s="2">
        <f t="shared" si="71"/>
        <v>150</v>
      </c>
      <c r="D970" s="11">
        <f t="shared" si="72"/>
        <v>1500</v>
      </c>
      <c r="E970" s="11">
        <f t="shared" si="73"/>
        <v>1500</v>
      </c>
      <c r="F970" s="11">
        <f t="shared" si="74"/>
        <v>125</v>
      </c>
      <c r="G970" s="11">
        <f t="shared" si="75"/>
        <v>125</v>
      </c>
    </row>
    <row r="971" spans="1:7" x14ac:dyDescent="0.45">
      <c r="A971" s="2">
        <v>953</v>
      </c>
      <c r="B971" s="10">
        <v>0.34921166350958344</v>
      </c>
      <c r="C971" s="2">
        <f t="shared" si="71"/>
        <v>150</v>
      </c>
      <c r="D971" s="11">
        <f t="shared" si="72"/>
        <v>1500</v>
      </c>
      <c r="E971" s="11">
        <f t="shared" si="73"/>
        <v>1500</v>
      </c>
      <c r="F971" s="11">
        <f t="shared" si="74"/>
        <v>125</v>
      </c>
      <c r="G971" s="11">
        <f t="shared" si="75"/>
        <v>125</v>
      </c>
    </row>
    <row r="972" spans="1:7" x14ac:dyDescent="0.45">
      <c r="A972" s="2">
        <v>954</v>
      </c>
      <c r="B972" s="10">
        <v>0.81907432761892984</v>
      </c>
      <c r="C972" s="2">
        <f t="shared" si="71"/>
        <v>250</v>
      </c>
      <c r="D972" s="11">
        <f t="shared" si="72"/>
        <v>2000</v>
      </c>
      <c r="E972" s="11">
        <f t="shared" si="73"/>
        <v>1500</v>
      </c>
      <c r="F972" s="11">
        <f t="shared" si="74"/>
        <v>0</v>
      </c>
      <c r="G972" s="11">
        <f t="shared" si="75"/>
        <v>500</v>
      </c>
    </row>
    <row r="973" spans="1:7" x14ac:dyDescent="0.45">
      <c r="A973" s="2">
        <v>955</v>
      </c>
      <c r="B973" s="10">
        <v>0.3402985455099854</v>
      </c>
      <c r="C973" s="2">
        <f t="shared" si="71"/>
        <v>150</v>
      </c>
      <c r="D973" s="11">
        <f t="shared" si="72"/>
        <v>1500</v>
      </c>
      <c r="E973" s="11">
        <f t="shared" si="73"/>
        <v>1500</v>
      </c>
      <c r="F973" s="11">
        <f t="shared" si="74"/>
        <v>125</v>
      </c>
      <c r="G973" s="11">
        <f t="shared" si="75"/>
        <v>125</v>
      </c>
    </row>
    <row r="974" spans="1:7" x14ac:dyDescent="0.45">
      <c r="A974" s="2">
        <v>956</v>
      </c>
      <c r="B974" s="10">
        <v>0.28334245356656518</v>
      </c>
      <c r="C974" s="2">
        <f t="shared" si="71"/>
        <v>100</v>
      </c>
      <c r="D974" s="11">
        <f t="shared" si="72"/>
        <v>1000</v>
      </c>
      <c r="E974" s="11">
        <f t="shared" si="73"/>
        <v>1500</v>
      </c>
      <c r="F974" s="11">
        <f t="shared" si="74"/>
        <v>250</v>
      </c>
      <c r="G974" s="11">
        <f t="shared" si="75"/>
        <v>-250</v>
      </c>
    </row>
    <row r="975" spans="1:7" x14ac:dyDescent="0.45">
      <c r="A975" s="2">
        <v>957</v>
      </c>
      <c r="B975" s="10">
        <v>0.91756347723661102</v>
      </c>
      <c r="C975" s="2">
        <f t="shared" si="71"/>
        <v>250</v>
      </c>
      <c r="D975" s="11">
        <f t="shared" si="72"/>
        <v>2000</v>
      </c>
      <c r="E975" s="11">
        <f t="shared" si="73"/>
        <v>1500</v>
      </c>
      <c r="F975" s="11">
        <f t="shared" si="74"/>
        <v>0</v>
      </c>
      <c r="G975" s="11">
        <f t="shared" si="75"/>
        <v>500</v>
      </c>
    </row>
    <row r="976" spans="1:7" x14ac:dyDescent="0.45">
      <c r="A976" s="2">
        <v>958</v>
      </c>
      <c r="B976" s="10">
        <v>0.60223694075687373</v>
      </c>
      <c r="C976" s="2">
        <f t="shared" si="71"/>
        <v>200</v>
      </c>
      <c r="D976" s="11">
        <f t="shared" si="72"/>
        <v>2000</v>
      </c>
      <c r="E976" s="11">
        <f t="shared" si="73"/>
        <v>1500</v>
      </c>
      <c r="F976" s="11">
        <f t="shared" si="74"/>
        <v>0</v>
      </c>
      <c r="G976" s="11">
        <f t="shared" si="75"/>
        <v>500</v>
      </c>
    </row>
    <row r="977" spans="1:7" x14ac:dyDescent="0.45">
      <c r="A977" s="2">
        <v>959</v>
      </c>
      <c r="B977" s="10">
        <v>0.78032217325688968</v>
      </c>
      <c r="C977" s="2">
        <f t="shared" si="71"/>
        <v>200</v>
      </c>
      <c r="D977" s="11">
        <f t="shared" si="72"/>
        <v>2000</v>
      </c>
      <c r="E977" s="11">
        <f t="shared" si="73"/>
        <v>1500</v>
      </c>
      <c r="F977" s="11">
        <f t="shared" si="74"/>
        <v>0</v>
      </c>
      <c r="G977" s="11">
        <f t="shared" si="75"/>
        <v>500</v>
      </c>
    </row>
    <row r="978" spans="1:7" x14ac:dyDescent="0.45">
      <c r="A978" s="2">
        <v>960</v>
      </c>
      <c r="B978" s="10">
        <v>0.7553905559135865</v>
      </c>
      <c r="C978" s="2">
        <f t="shared" si="71"/>
        <v>200</v>
      </c>
      <c r="D978" s="11">
        <f t="shared" si="72"/>
        <v>2000</v>
      </c>
      <c r="E978" s="11">
        <f t="shared" si="73"/>
        <v>1500</v>
      </c>
      <c r="F978" s="11">
        <f t="shared" si="74"/>
        <v>0</v>
      </c>
      <c r="G978" s="11">
        <f t="shared" si="75"/>
        <v>500</v>
      </c>
    </row>
    <row r="979" spans="1:7" x14ac:dyDescent="0.45">
      <c r="A979" s="2">
        <v>961</v>
      </c>
      <c r="B979" s="10">
        <v>0.90197662733304895</v>
      </c>
      <c r="C979" s="2">
        <f t="shared" ref="C979:C1018" si="76">VLOOKUP(B979,LookupTable,2)</f>
        <v>250</v>
      </c>
      <c r="D979" s="11">
        <f t="shared" ref="D979:D1018" si="77">Unit_price*MIN(C979,Order_quantity)</f>
        <v>2000</v>
      </c>
      <c r="E979" s="11">
        <f t="shared" ref="E979:E1018" si="78">Unit_cost*Order_quantity</f>
        <v>1500</v>
      </c>
      <c r="F979" s="11">
        <f t="shared" ref="F979:F1018" si="79">Unit_refund*MAX(Order_quantity-C979,0)</f>
        <v>0</v>
      </c>
      <c r="G979" s="11">
        <f t="shared" ref="G979:G1018" si="80">D979+F979-E979</f>
        <v>500</v>
      </c>
    </row>
    <row r="980" spans="1:7" x14ac:dyDescent="0.45">
      <c r="A980" s="2">
        <v>962</v>
      </c>
      <c r="B980" s="10">
        <v>0.52378403787376282</v>
      </c>
      <c r="C980" s="2">
        <f t="shared" si="76"/>
        <v>200</v>
      </c>
      <c r="D980" s="11">
        <f t="shared" si="77"/>
        <v>2000</v>
      </c>
      <c r="E980" s="11">
        <f t="shared" si="78"/>
        <v>1500</v>
      </c>
      <c r="F980" s="11">
        <f t="shared" si="79"/>
        <v>0</v>
      </c>
      <c r="G980" s="11">
        <f t="shared" si="80"/>
        <v>500</v>
      </c>
    </row>
    <row r="981" spans="1:7" x14ac:dyDescent="0.45">
      <c r="A981" s="2">
        <v>963</v>
      </c>
      <c r="B981" s="10">
        <v>0.29436295822465475</v>
      </c>
      <c r="C981" s="2">
        <f t="shared" si="76"/>
        <v>100</v>
      </c>
      <c r="D981" s="11">
        <f t="shared" si="77"/>
        <v>1000</v>
      </c>
      <c r="E981" s="11">
        <f t="shared" si="78"/>
        <v>1500</v>
      </c>
      <c r="F981" s="11">
        <f t="shared" si="79"/>
        <v>250</v>
      </c>
      <c r="G981" s="11">
        <f t="shared" si="80"/>
        <v>-250</v>
      </c>
    </row>
    <row r="982" spans="1:7" x14ac:dyDescent="0.45">
      <c r="A982" s="2">
        <v>964</v>
      </c>
      <c r="B982" s="10">
        <v>0.14993972433427172</v>
      </c>
      <c r="C982" s="2">
        <f t="shared" si="76"/>
        <v>100</v>
      </c>
      <c r="D982" s="11">
        <f t="shared" si="77"/>
        <v>1000</v>
      </c>
      <c r="E982" s="11">
        <f t="shared" si="78"/>
        <v>1500</v>
      </c>
      <c r="F982" s="11">
        <f t="shared" si="79"/>
        <v>250</v>
      </c>
      <c r="G982" s="11">
        <f t="shared" si="80"/>
        <v>-250</v>
      </c>
    </row>
    <row r="983" spans="1:7" x14ac:dyDescent="0.45">
      <c r="A983" s="2">
        <v>965</v>
      </c>
      <c r="B983" s="10">
        <v>0.76935968688254119</v>
      </c>
      <c r="C983" s="2">
        <f t="shared" si="76"/>
        <v>200</v>
      </c>
      <c r="D983" s="11">
        <f t="shared" si="77"/>
        <v>2000</v>
      </c>
      <c r="E983" s="11">
        <f t="shared" si="78"/>
        <v>1500</v>
      </c>
      <c r="F983" s="11">
        <f t="shared" si="79"/>
        <v>0</v>
      </c>
      <c r="G983" s="11">
        <f t="shared" si="80"/>
        <v>500</v>
      </c>
    </row>
    <row r="984" spans="1:7" x14ac:dyDescent="0.45">
      <c r="A984" s="2">
        <v>966</v>
      </c>
      <c r="B984" s="10">
        <v>9.2811873437064651E-2</v>
      </c>
      <c r="C984" s="2">
        <f t="shared" si="76"/>
        <v>100</v>
      </c>
      <c r="D984" s="11">
        <f t="shared" si="77"/>
        <v>1000</v>
      </c>
      <c r="E984" s="11">
        <f t="shared" si="78"/>
        <v>1500</v>
      </c>
      <c r="F984" s="11">
        <f t="shared" si="79"/>
        <v>250</v>
      </c>
      <c r="G984" s="11">
        <f t="shared" si="80"/>
        <v>-250</v>
      </c>
    </row>
    <row r="985" spans="1:7" x14ac:dyDescent="0.45">
      <c r="A985" s="2">
        <v>967</v>
      </c>
      <c r="B985" s="10">
        <v>0.7167360254119417</v>
      </c>
      <c r="C985" s="2">
        <f t="shared" si="76"/>
        <v>200</v>
      </c>
      <c r="D985" s="11">
        <f t="shared" si="77"/>
        <v>2000</v>
      </c>
      <c r="E985" s="11">
        <f t="shared" si="78"/>
        <v>1500</v>
      </c>
      <c r="F985" s="11">
        <f t="shared" si="79"/>
        <v>0</v>
      </c>
      <c r="G985" s="11">
        <f t="shared" si="80"/>
        <v>500</v>
      </c>
    </row>
    <row r="986" spans="1:7" x14ac:dyDescent="0.45">
      <c r="A986" s="2">
        <v>968</v>
      </c>
      <c r="B986" s="10">
        <v>0.27583257067945333</v>
      </c>
      <c r="C986" s="2">
        <f t="shared" si="76"/>
        <v>100</v>
      </c>
      <c r="D986" s="11">
        <f t="shared" si="77"/>
        <v>1000</v>
      </c>
      <c r="E986" s="11">
        <f t="shared" si="78"/>
        <v>1500</v>
      </c>
      <c r="F986" s="11">
        <f t="shared" si="79"/>
        <v>250</v>
      </c>
      <c r="G986" s="11">
        <f t="shared" si="80"/>
        <v>-250</v>
      </c>
    </row>
    <row r="987" spans="1:7" x14ac:dyDescent="0.45">
      <c r="A987" s="2">
        <v>969</v>
      </c>
      <c r="B987" s="10">
        <v>0.16300364291111546</v>
      </c>
      <c r="C987" s="2">
        <f t="shared" si="76"/>
        <v>100</v>
      </c>
      <c r="D987" s="11">
        <f t="shared" si="77"/>
        <v>1000</v>
      </c>
      <c r="E987" s="11">
        <f t="shared" si="78"/>
        <v>1500</v>
      </c>
      <c r="F987" s="11">
        <f t="shared" si="79"/>
        <v>250</v>
      </c>
      <c r="G987" s="11">
        <f t="shared" si="80"/>
        <v>-250</v>
      </c>
    </row>
    <row r="988" spans="1:7" x14ac:dyDescent="0.45">
      <c r="A988" s="2">
        <v>970</v>
      </c>
      <c r="B988" s="10">
        <v>7.0104030064981782E-2</v>
      </c>
      <c r="C988" s="2">
        <f t="shared" si="76"/>
        <v>100</v>
      </c>
      <c r="D988" s="11">
        <f t="shared" si="77"/>
        <v>1000</v>
      </c>
      <c r="E988" s="11">
        <f t="shared" si="78"/>
        <v>1500</v>
      </c>
      <c r="F988" s="11">
        <f t="shared" si="79"/>
        <v>250</v>
      </c>
      <c r="G988" s="11">
        <f t="shared" si="80"/>
        <v>-250</v>
      </c>
    </row>
    <row r="989" spans="1:7" x14ac:dyDescent="0.45">
      <c r="A989" s="2">
        <v>971</v>
      </c>
      <c r="B989" s="10">
        <v>0.70300626818607692</v>
      </c>
      <c r="C989" s="2">
        <f t="shared" si="76"/>
        <v>200</v>
      </c>
      <c r="D989" s="11">
        <f t="shared" si="77"/>
        <v>2000</v>
      </c>
      <c r="E989" s="11">
        <f t="shared" si="78"/>
        <v>1500</v>
      </c>
      <c r="F989" s="11">
        <f t="shared" si="79"/>
        <v>0</v>
      </c>
      <c r="G989" s="11">
        <f t="shared" si="80"/>
        <v>500</v>
      </c>
    </row>
    <row r="990" spans="1:7" x14ac:dyDescent="0.45">
      <c r="A990" s="2">
        <v>972</v>
      </c>
      <c r="B990" s="10">
        <v>0.43588685546144479</v>
      </c>
      <c r="C990" s="2">
        <f t="shared" si="76"/>
        <v>150</v>
      </c>
      <c r="D990" s="11">
        <f t="shared" si="77"/>
        <v>1500</v>
      </c>
      <c r="E990" s="11">
        <f t="shared" si="78"/>
        <v>1500</v>
      </c>
      <c r="F990" s="11">
        <f t="shared" si="79"/>
        <v>125</v>
      </c>
      <c r="G990" s="11">
        <f t="shared" si="80"/>
        <v>125</v>
      </c>
    </row>
    <row r="991" spans="1:7" x14ac:dyDescent="0.45">
      <c r="A991" s="2">
        <v>973</v>
      </c>
      <c r="B991" s="10">
        <v>5.613448684927036E-2</v>
      </c>
      <c r="C991" s="2">
        <f t="shared" si="76"/>
        <v>100</v>
      </c>
      <c r="D991" s="11">
        <f t="shared" si="77"/>
        <v>1000</v>
      </c>
      <c r="E991" s="11">
        <f t="shared" si="78"/>
        <v>1500</v>
      </c>
      <c r="F991" s="11">
        <f t="shared" si="79"/>
        <v>250</v>
      </c>
      <c r="G991" s="11">
        <f t="shared" si="80"/>
        <v>-250</v>
      </c>
    </row>
    <row r="992" spans="1:7" x14ac:dyDescent="0.45">
      <c r="A992" s="2">
        <v>974</v>
      </c>
      <c r="B992" s="10">
        <v>0.50812234668420264</v>
      </c>
      <c r="C992" s="2">
        <f t="shared" si="76"/>
        <v>200</v>
      </c>
      <c r="D992" s="11">
        <f t="shared" si="77"/>
        <v>2000</v>
      </c>
      <c r="E992" s="11">
        <f t="shared" si="78"/>
        <v>1500</v>
      </c>
      <c r="F992" s="11">
        <f t="shared" si="79"/>
        <v>0</v>
      </c>
      <c r="G992" s="11">
        <f t="shared" si="80"/>
        <v>500</v>
      </c>
    </row>
    <row r="993" spans="1:7" x14ac:dyDescent="0.45">
      <c r="A993" s="2">
        <v>975</v>
      </c>
      <c r="B993" s="10">
        <v>0.48089378555414175</v>
      </c>
      <c r="C993" s="2">
        <f t="shared" si="76"/>
        <v>150</v>
      </c>
      <c r="D993" s="11">
        <f t="shared" si="77"/>
        <v>1500</v>
      </c>
      <c r="E993" s="11">
        <f t="shared" si="78"/>
        <v>1500</v>
      </c>
      <c r="F993" s="11">
        <f t="shared" si="79"/>
        <v>125</v>
      </c>
      <c r="G993" s="11">
        <f t="shared" si="80"/>
        <v>125</v>
      </c>
    </row>
    <row r="994" spans="1:7" x14ac:dyDescent="0.45">
      <c r="A994" s="2">
        <v>976</v>
      </c>
      <c r="B994" s="10">
        <v>6.9194927226131853E-2</v>
      </c>
      <c r="C994" s="2">
        <f t="shared" si="76"/>
        <v>100</v>
      </c>
      <c r="D994" s="11">
        <f t="shared" si="77"/>
        <v>1000</v>
      </c>
      <c r="E994" s="11">
        <f t="shared" si="78"/>
        <v>1500</v>
      </c>
      <c r="F994" s="11">
        <f t="shared" si="79"/>
        <v>250</v>
      </c>
      <c r="G994" s="11">
        <f t="shared" si="80"/>
        <v>-250</v>
      </c>
    </row>
    <row r="995" spans="1:7" x14ac:dyDescent="0.45">
      <c r="A995" s="2">
        <v>977</v>
      </c>
      <c r="B995" s="10">
        <v>0.77470728784092491</v>
      </c>
      <c r="C995" s="2">
        <f t="shared" si="76"/>
        <v>200</v>
      </c>
      <c r="D995" s="11">
        <f t="shared" si="77"/>
        <v>2000</v>
      </c>
      <c r="E995" s="11">
        <f t="shared" si="78"/>
        <v>1500</v>
      </c>
      <c r="F995" s="11">
        <f t="shared" si="79"/>
        <v>0</v>
      </c>
      <c r="G995" s="11">
        <f t="shared" si="80"/>
        <v>500</v>
      </c>
    </row>
    <row r="996" spans="1:7" x14ac:dyDescent="0.45">
      <c r="A996" s="2">
        <v>978</v>
      </c>
      <c r="B996" s="10">
        <v>0.61160088572351601</v>
      </c>
      <c r="C996" s="2">
        <f t="shared" si="76"/>
        <v>200</v>
      </c>
      <c r="D996" s="11">
        <f t="shared" si="77"/>
        <v>2000</v>
      </c>
      <c r="E996" s="11">
        <f t="shared" si="78"/>
        <v>1500</v>
      </c>
      <c r="F996" s="11">
        <f t="shared" si="79"/>
        <v>0</v>
      </c>
      <c r="G996" s="11">
        <f t="shared" si="80"/>
        <v>500</v>
      </c>
    </row>
    <row r="997" spans="1:7" x14ac:dyDescent="0.45">
      <c r="A997" s="2">
        <v>979</v>
      </c>
      <c r="B997" s="10">
        <v>0.74362569065071327</v>
      </c>
      <c r="C997" s="2">
        <f t="shared" si="76"/>
        <v>200</v>
      </c>
      <c r="D997" s="11">
        <f t="shared" si="77"/>
        <v>2000</v>
      </c>
      <c r="E997" s="11">
        <f t="shared" si="78"/>
        <v>1500</v>
      </c>
      <c r="F997" s="11">
        <f t="shared" si="79"/>
        <v>0</v>
      </c>
      <c r="G997" s="11">
        <f t="shared" si="80"/>
        <v>500</v>
      </c>
    </row>
    <row r="998" spans="1:7" x14ac:dyDescent="0.45">
      <c r="A998" s="2">
        <v>980</v>
      </c>
      <c r="B998" s="10">
        <v>0.35923488065499409</v>
      </c>
      <c r="C998" s="2">
        <f t="shared" si="76"/>
        <v>150</v>
      </c>
      <c r="D998" s="11">
        <f t="shared" si="77"/>
        <v>1500</v>
      </c>
      <c r="E998" s="11">
        <f t="shared" si="78"/>
        <v>1500</v>
      </c>
      <c r="F998" s="11">
        <f t="shared" si="79"/>
        <v>125</v>
      </c>
      <c r="G998" s="11">
        <f t="shared" si="80"/>
        <v>125</v>
      </c>
    </row>
    <row r="999" spans="1:7" x14ac:dyDescent="0.45">
      <c r="A999" s="2">
        <v>981</v>
      </c>
      <c r="B999" s="10">
        <v>0.257089912696989</v>
      </c>
      <c r="C999" s="2">
        <f t="shared" si="76"/>
        <v>100</v>
      </c>
      <c r="D999" s="11">
        <f t="shared" si="77"/>
        <v>1000</v>
      </c>
      <c r="E999" s="11">
        <f t="shared" si="78"/>
        <v>1500</v>
      </c>
      <c r="F999" s="11">
        <f t="shared" si="79"/>
        <v>250</v>
      </c>
      <c r="G999" s="11">
        <f t="shared" si="80"/>
        <v>-250</v>
      </c>
    </row>
    <row r="1000" spans="1:7" x14ac:dyDescent="0.45">
      <c r="A1000" s="2">
        <v>982</v>
      </c>
      <c r="B1000" s="10">
        <v>9.1359597128950032E-2</v>
      </c>
      <c r="C1000" s="2">
        <f t="shared" si="76"/>
        <v>100</v>
      </c>
      <c r="D1000" s="11">
        <f t="shared" si="77"/>
        <v>1000</v>
      </c>
      <c r="E1000" s="11">
        <f t="shared" si="78"/>
        <v>1500</v>
      </c>
      <c r="F1000" s="11">
        <f t="shared" si="79"/>
        <v>250</v>
      </c>
      <c r="G1000" s="11">
        <f t="shared" si="80"/>
        <v>-250</v>
      </c>
    </row>
    <row r="1001" spans="1:7" x14ac:dyDescent="0.45">
      <c r="A1001" s="2">
        <v>983</v>
      </c>
      <c r="B1001" s="10">
        <v>0.45393040341826357</v>
      </c>
      <c r="C1001" s="2">
        <f t="shared" si="76"/>
        <v>150</v>
      </c>
      <c r="D1001" s="11">
        <f t="shared" si="77"/>
        <v>1500</v>
      </c>
      <c r="E1001" s="11">
        <f t="shared" si="78"/>
        <v>1500</v>
      </c>
      <c r="F1001" s="11">
        <f t="shared" si="79"/>
        <v>125</v>
      </c>
      <c r="G1001" s="11">
        <f t="shared" si="80"/>
        <v>125</v>
      </c>
    </row>
    <row r="1002" spans="1:7" x14ac:dyDescent="0.45">
      <c r="A1002" s="2">
        <v>984</v>
      </c>
      <c r="B1002" s="10">
        <v>0.26181897076654792</v>
      </c>
      <c r="C1002" s="2">
        <f t="shared" si="76"/>
        <v>100</v>
      </c>
      <c r="D1002" s="11">
        <f t="shared" si="77"/>
        <v>1000</v>
      </c>
      <c r="E1002" s="11">
        <f t="shared" si="78"/>
        <v>1500</v>
      </c>
      <c r="F1002" s="11">
        <f t="shared" si="79"/>
        <v>250</v>
      </c>
      <c r="G1002" s="11">
        <f t="shared" si="80"/>
        <v>-250</v>
      </c>
    </row>
    <row r="1003" spans="1:7" x14ac:dyDescent="0.45">
      <c r="A1003" s="2">
        <v>985</v>
      </c>
      <c r="B1003" s="10">
        <v>0.53543889826712676</v>
      </c>
      <c r="C1003" s="2">
        <f t="shared" si="76"/>
        <v>200</v>
      </c>
      <c r="D1003" s="11">
        <f t="shared" si="77"/>
        <v>2000</v>
      </c>
      <c r="E1003" s="11">
        <f t="shared" si="78"/>
        <v>1500</v>
      </c>
      <c r="F1003" s="11">
        <f t="shared" si="79"/>
        <v>0</v>
      </c>
      <c r="G1003" s="11">
        <f t="shared" si="80"/>
        <v>500</v>
      </c>
    </row>
    <row r="1004" spans="1:7" x14ac:dyDescent="0.45">
      <c r="A1004" s="2">
        <v>986</v>
      </c>
      <c r="B1004" s="10">
        <v>0.75674688145192537</v>
      </c>
      <c r="C1004" s="2">
        <f t="shared" si="76"/>
        <v>200</v>
      </c>
      <c r="D1004" s="11">
        <f t="shared" si="77"/>
        <v>2000</v>
      </c>
      <c r="E1004" s="11">
        <f t="shared" si="78"/>
        <v>1500</v>
      </c>
      <c r="F1004" s="11">
        <f t="shared" si="79"/>
        <v>0</v>
      </c>
      <c r="G1004" s="11">
        <f t="shared" si="80"/>
        <v>500</v>
      </c>
    </row>
    <row r="1005" spans="1:7" x14ac:dyDescent="0.45">
      <c r="A1005" s="2">
        <v>987</v>
      </c>
      <c r="B1005" s="10">
        <v>0.22244973935904255</v>
      </c>
      <c r="C1005" s="2">
        <f t="shared" si="76"/>
        <v>100</v>
      </c>
      <c r="D1005" s="11">
        <f t="shared" si="77"/>
        <v>1000</v>
      </c>
      <c r="E1005" s="11">
        <f t="shared" si="78"/>
        <v>1500</v>
      </c>
      <c r="F1005" s="11">
        <f t="shared" si="79"/>
        <v>250</v>
      </c>
      <c r="G1005" s="11">
        <f t="shared" si="80"/>
        <v>-250</v>
      </c>
    </row>
    <row r="1006" spans="1:7" x14ac:dyDescent="0.45">
      <c r="A1006" s="2">
        <v>988</v>
      </c>
      <c r="B1006" s="10">
        <v>0.89021724515691436</v>
      </c>
      <c r="C1006" s="2">
        <f t="shared" si="76"/>
        <v>250</v>
      </c>
      <c r="D1006" s="11">
        <f t="shared" si="77"/>
        <v>2000</v>
      </c>
      <c r="E1006" s="11">
        <f t="shared" si="78"/>
        <v>1500</v>
      </c>
      <c r="F1006" s="11">
        <f t="shared" si="79"/>
        <v>0</v>
      </c>
      <c r="G1006" s="11">
        <f t="shared" si="80"/>
        <v>500</v>
      </c>
    </row>
    <row r="1007" spans="1:7" x14ac:dyDescent="0.45">
      <c r="A1007" s="2">
        <v>989</v>
      </c>
      <c r="B1007" s="10">
        <v>3.4891686055936511E-2</v>
      </c>
      <c r="C1007" s="2">
        <f t="shared" si="76"/>
        <v>100</v>
      </c>
      <c r="D1007" s="11">
        <f t="shared" si="77"/>
        <v>1000</v>
      </c>
      <c r="E1007" s="11">
        <f t="shared" si="78"/>
        <v>1500</v>
      </c>
      <c r="F1007" s="11">
        <f t="shared" si="79"/>
        <v>250</v>
      </c>
      <c r="G1007" s="11">
        <f t="shared" si="80"/>
        <v>-250</v>
      </c>
    </row>
    <row r="1008" spans="1:7" x14ac:dyDescent="0.45">
      <c r="A1008" s="2">
        <v>990</v>
      </c>
      <c r="B1008" s="10">
        <v>0.88257575535246979</v>
      </c>
      <c r="C1008" s="2">
        <f t="shared" si="76"/>
        <v>250</v>
      </c>
      <c r="D1008" s="11">
        <f t="shared" si="77"/>
        <v>2000</v>
      </c>
      <c r="E1008" s="11">
        <f t="shared" si="78"/>
        <v>1500</v>
      </c>
      <c r="F1008" s="11">
        <f t="shared" si="79"/>
        <v>0</v>
      </c>
      <c r="G1008" s="11">
        <f t="shared" si="80"/>
        <v>500</v>
      </c>
    </row>
    <row r="1009" spans="1:7" x14ac:dyDescent="0.45">
      <c r="A1009" s="2">
        <v>991</v>
      </c>
      <c r="B1009" s="10">
        <v>0.98782031660583591</v>
      </c>
      <c r="C1009" s="2">
        <f t="shared" si="76"/>
        <v>300</v>
      </c>
      <c r="D1009" s="11">
        <f t="shared" si="77"/>
        <v>2000</v>
      </c>
      <c r="E1009" s="11">
        <f t="shared" si="78"/>
        <v>1500</v>
      </c>
      <c r="F1009" s="11">
        <f t="shared" si="79"/>
        <v>0</v>
      </c>
      <c r="G1009" s="11">
        <f t="shared" si="80"/>
        <v>500</v>
      </c>
    </row>
    <row r="1010" spans="1:7" x14ac:dyDescent="0.45">
      <c r="A1010" s="2">
        <v>992</v>
      </c>
      <c r="B1010" s="10">
        <v>0.59465638591450176</v>
      </c>
      <c r="C1010" s="2">
        <f t="shared" si="76"/>
        <v>200</v>
      </c>
      <c r="D1010" s="11">
        <f t="shared" si="77"/>
        <v>2000</v>
      </c>
      <c r="E1010" s="11">
        <f t="shared" si="78"/>
        <v>1500</v>
      </c>
      <c r="F1010" s="11">
        <f t="shared" si="79"/>
        <v>0</v>
      </c>
      <c r="G1010" s="11">
        <f t="shared" si="80"/>
        <v>500</v>
      </c>
    </row>
    <row r="1011" spans="1:7" x14ac:dyDescent="0.45">
      <c r="A1011" s="2">
        <v>993</v>
      </c>
      <c r="B1011" s="10">
        <v>0.33169306632180096</v>
      </c>
      <c r="C1011" s="2">
        <f t="shared" si="76"/>
        <v>150</v>
      </c>
      <c r="D1011" s="11">
        <f t="shared" si="77"/>
        <v>1500</v>
      </c>
      <c r="E1011" s="11">
        <f t="shared" si="78"/>
        <v>1500</v>
      </c>
      <c r="F1011" s="11">
        <f t="shared" si="79"/>
        <v>125</v>
      </c>
      <c r="G1011" s="11">
        <f t="shared" si="80"/>
        <v>125</v>
      </c>
    </row>
    <row r="1012" spans="1:7" x14ac:dyDescent="0.45">
      <c r="A1012" s="2">
        <v>994</v>
      </c>
      <c r="B1012" s="10">
        <v>0.76893134640718519</v>
      </c>
      <c r="C1012" s="2">
        <f t="shared" si="76"/>
        <v>200</v>
      </c>
      <c r="D1012" s="11">
        <f t="shared" si="77"/>
        <v>2000</v>
      </c>
      <c r="E1012" s="11">
        <f t="shared" si="78"/>
        <v>1500</v>
      </c>
      <c r="F1012" s="11">
        <f t="shared" si="79"/>
        <v>0</v>
      </c>
      <c r="G1012" s="11">
        <f t="shared" si="80"/>
        <v>500</v>
      </c>
    </row>
    <row r="1013" spans="1:7" x14ac:dyDescent="0.45">
      <c r="A1013" s="2">
        <v>995</v>
      </c>
      <c r="B1013" s="10">
        <v>0.88608006496575076</v>
      </c>
      <c r="C1013" s="2">
        <f t="shared" si="76"/>
        <v>250</v>
      </c>
      <c r="D1013" s="11">
        <f t="shared" si="77"/>
        <v>2000</v>
      </c>
      <c r="E1013" s="11">
        <f t="shared" si="78"/>
        <v>1500</v>
      </c>
      <c r="F1013" s="11">
        <f t="shared" si="79"/>
        <v>0</v>
      </c>
      <c r="G1013" s="11">
        <f t="shared" si="80"/>
        <v>500</v>
      </c>
    </row>
    <row r="1014" spans="1:7" x14ac:dyDescent="0.45">
      <c r="A1014" s="2">
        <v>996</v>
      </c>
      <c r="B1014" s="10">
        <v>0.40364502863819141</v>
      </c>
      <c r="C1014" s="2">
        <f t="shared" si="76"/>
        <v>150</v>
      </c>
      <c r="D1014" s="11">
        <f t="shared" si="77"/>
        <v>1500</v>
      </c>
      <c r="E1014" s="11">
        <f t="shared" si="78"/>
        <v>1500</v>
      </c>
      <c r="F1014" s="11">
        <f t="shared" si="79"/>
        <v>125</v>
      </c>
      <c r="G1014" s="11">
        <f t="shared" si="80"/>
        <v>125</v>
      </c>
    </row>
    <row r="1015" spans="1:7" x14ac:dyDescent="0.45">
      <c r="A1015" s="2">
        <v>997</v>
      </c>
      <c r="B1015" s="10">
        <v>0.40915325567779282</v>
      </c>
      <c r="C1015" s="2">
        <f t="shared" si="76"/>
        <v>150</v>
      </c>
      <c r="D1015" s="11">
        <f t="shared" si="77"/>
        <v>1500</v>
      </c>
      <c r="E1015" s="11">
        <f t="shared" si="78"/>
        <v>1500</v>
      </c>
      <c r="F1015" s="11">
        <f t="shared" si="79"/>
        <v>125</v>
      </c>
      <c r="G1015" s="11">
        <f t="shared" si="80"/>
        <v>125</v>
      </c>
    </row>
    <row r="1016" spans="1:7" x14ac:dyDescent="0.45">
      <c r="A1016" s="2">
        <v>998</v>
      </c>
      <c r="B1016" s="10">
        <v>0.50545101160323958</v>
      </c>
      <c r="C1016" s="2">
        <f t="shared" si="76"/>
        <v>200</v>
      </c>
      <c r="D1016" s="11">
        <f t="shared" si="77"/>
        <v>2000</v>
      </c>
      <c r="E1016" s="11">
        <f t="shared" si="78"/>
        <v>1500</v>
      </c>
      <c r="F1016" s="11">
        <f t="shared" si="79"/>
        <v>0</v>
      </c>
      <c r="G1016" s="11">
        <f t="shared" si="80"/>
        <v>500</v>
      </c>
    </row>
    <row r="1017" spans="1:7" x14ac:dyDescent="0.45">
      <c r="A1017" s="2">
        <v>999</v>
      </c>
      <c r="B1017" s="10">
        <v>0.24571195541586599</v>
      </c>
      <c r="C1017" s="2">
        <f t="shared" si="76"/>
        <v>100</v>
      </c>
      <c r="D1017" s="11">
        <f t="shared" si="77"/>
        <v>1000</v>
      </c>
      <c r="E1017" s="11">
        <f t="shared" si="78"/>
        <v>1500</v>
      </c>
      <c r="F1017" s="11">
        <f t="shared" si="79"/>
        <v>250</v>
      </c>
      <c r="G1017" s="11">
        <f t="shared" si="80"/>
        <v>-250</v>
      </c>
    </row>
    <row r="1018" spans="1:7" x14ac:dyDescent="0.45">
      <c r="A1018" s="2">
        <v>1000</v>
      </c>
      <c r="B1018" s="10">
        <v>0.34844113921988984</v>
      </c>
      <c r="C1018" s="2">
        <f t="shared" si="76"/>
        <v>150</v>
      </c>
      <c r="D1018" s="11">
        <f t="shared" si="77"/>
        <v>1500</v>
      </c>
      <c r="E1018" s="11">
        <f t="shared" si="78"/>
        <v>1500</v>
      </c>
      <c r="F1018" s="11">
        <f t="shared" si="79"/>
        <v>125</v>
      </c>
      <c r="G1018" s="11">
        <f t="shared" si="80"/>
        <v>125</v>
      </c>
    </row>
    <row r="1019" spans="1:7" x14ac:dyDescent="0.45">
      <c r="D1019" s="11"/>
      <c r="E1019" s="11"/>
      <c r="F1019" s="11"/>
      <c r="G1019" s="11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Model</vt:lpstr>
      <vt:lpstr>Model Frozen</vt:lpstr>
      <vt:lpstr>'Model Frozen'!LookupTable</vt:lpstr>
      <vt:lpstr>LookupTable</vt:lpstr>
      <vt:lpstr>'Model Frozen'!Order_quantity</vt:lpstr>
      <vt:lpstr>Order_quantity</vt:lpstr>
      <vt:lpstr>Model!Print_Area</vt:lpstr>
      <vt:lpstr>'Model Frozen'!Print_Area</vt:lpstr>
      <vt:lpstr>'Model Frozen'!Profit</vt:lpstr>
      <vt:lpstr>Profit</vt:lpstr>
      <vt:lpstr>'Model Frozen'!Unit_cost</vt:lpstr>
      <vt:lpstr>Unit_cost</vt:lpstr>
      <vt:lpstr>'Model Frozen'!Unit_price</vt:lpstr>
      <vt:lpstr>Unit_price</vt:lpstr>
      <vt:lpstr>'Model Frozen'!Unit_refund</vt:lpstr>
      <vt:lpstr>Unit_refund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@Risk chapter</dc:title>
  <dc:creator>Chris Albright</dc:creator>
  <cp:lastModifiedBy>Christian L</cp:lastModifiedBy>
  <cp:lastPrinted>2007-10-07T16:37:01Z</cp:lastPrinted>
  <dcterms:created xsi:type="dcterms:W3CDTF">1997-08-23T20:09:02Z</dcterms:created>
  <dcterms:modified xsi:type="dcterms:W3CDTF">2024-01-22T19:53:37Z</dcterms:modified>
</cp:coreProperties>
</file>