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3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chrismbrooks/Documents/Imperial/Asquith Group/KIR_HLA/QC/"/>
    </mc:Choice>
  </mc:AlternateContent>
  <xr:revisionPtr revIDLastSave="0" documentId="13_ncr:9_{7EB48D4D-0400-0C46-BBB5-A0DBDFFB98D4}" xr6:coauthVersionLast="47" xr6:coauthVersionMax="47" xr10:uidLastSave="{00000000-0000-0000-0000-000000000000}"/>
  <bookViews>
    <workbookView xWindow="2820" yWindow="2460" windowWidth="28040" windowHeight="17440" xr2:uid="{00000000-000D-0000-FFFF-FFFF00000000}"/>
  </bookViews>
  <sheets>
    <sheet name="chris_becca_ikir_score_cross_ch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X9" i="1" l="1"/>
  <c r="X14" i="1"/>
  <c r="X15" i="1"/>
  <c r="X3" i="1"/>
  <c r="X4" i="1"/>
  <c r="X8" i="1"/>
  <c r="X7" i="1"/>
  <c r="X16" i="1"/>
  <c r="X10" i="1"/>
  <c r="X5" i="1"/>
  <c r="X6" i="1"/>
  <c r="X11" i="1"/>
  <c r="X12" i="1"/>
  <c r="X13" i="1"/>
  <c r="X17" i="1"/>
  <c r="X18" i="1"/>
  <c r="W9" i="1"/>
  <c r="W14" i="1"/>
  <c r="W15" i="1"/>
  <c r="W3" i="1"/>
  <c r="W4" i="1"/>
  <c r="W8" i="1"/>
  <c r="W7" i="1"/>
  <c r="W16" i="1"/>
  <c r="W10" i="1"/>
  <c r="W5" i="1"/>
  <c r="W6" i="1"/>
  <c r="W11" i="1"/>
  <c r="W12" i="1"/>
  <c r="W13" i="1"/>
  <c r="W17" i="1"/>
  <c r="W18" i="1"/>
  <c r="R9" i="1"/>
  <c r="Y9" i="1" s="1"/>
  <c r="R14" i="1"/>
  <c r="Y14" i="1" s="1"/>
  <c r="R15" i="1"/>
  <c r="Y15" i="1" s="1"/>
  <c r="R3" i="1"/>
  <c r="Y3" i="1" s="1"/>
  <c r="R4" i="1"/>
  <c r="Y4" i="1" s="1"/>
  <c r="R8" i="1"/>
  <c r="Y8" i="1" s="1"/>
  <c r="R7" i="1"/>
  <c r="Y7" i="1" s="1"/>
  <c r="R16" i="1"/>
  <c r="Y16" i="1" s="1"/>
  <c r="R10" i="1"/>
  <c r="Y10" i="1" s="1"/>
  <c r="R5" i="1"/>
  <c r="Y5" i="1" s="1"/>
  <c r="R6" i="1"/>
  <c r="Y6" i="1" s="1"/>
  <c r="R11" i="1"/>
  <c r="Y11" i="1" s="1"/>
  <c r="R12" i="1"/>
  <c r="Y12" i="1" s="1"/>
  <c r="R13" i="1"/>
  <c r="Y13" i="1" s="1"/>
  <c r="Z13" i="1" s="1" a="1"/>
  <c r="Z13" i="1" s="1"/>
  <c r="R17" i="1"/>
  <c r="Y17" i="1" s="1"/>
  <c r="R18" i="1"/>
  <c r="Y18" i="1" s="1"/>
  <c r="Z11" i="1" l="1" a="1"/>
  <c r="Z11" i="1" s="1"/>
  <c r="Z15" i="1" a="1"/>
  <c r="Z15" i="1" s="1"/>
  <c r="Z9" i="1" a="1"/>
  <c r="Z9" i="1" s="1"/>
  <c r="Z7" i="1" a="1"/>
  <c r="Z7" i="1" s="1"/>
  <c r="Z14" i="1" a="1"/>
  <c r="Z14" i="1" s="1"/>
  <c r="Z3" i="1" a="1"/>
  <c r="Z3" i="1" s="1"/>
  <c r="Z16" i="1" a="1"/>
  <c r="Z16" i="1" s="1"/>
  <c r="Z8" i="1" a="1"/>
  <c r="Z8" i="1" s="1"/>
  <c r="Z18" i="1" a="1"/>
  <c r="Z18" i="1" s="1"/>
  <c r="Z10" i="1" a="1"/>
  <c r="Z10" i="1" s="1"/>
  <c r="Z12" i="1" a="1"/>
  <c r="Z12" i="1" s="1"/>
  <c r="Z5" i="1" a="1"/>
  <c r="Z5" i="1" s="1"/>
  <c r="Z6" i="1" a="1"/>
  <c r="Z6" i="1" s="1"/>
  <c r="Z17" i="1" a="1"/>
  <c r="Z17" i="1" s="1"/>
  <c r="Z4" i="1" a="1"/>
  <c r="Z4" i="1" s="1"/>
</calcChain>
</file>

<file path=xl/metadata.xml><?xml version="1.0" encoding="utf-8"?>
<metadata xmlns="http://purl.oclc.org/ooxml/spreadsheetml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<sst xmlns="http://purl.oclc.org/ooxml/spreadsheetml/main" count="61" uniqueCount="44">
  <si>
    <t>public_id</t>
  </si>
  <si>
    <t>kir2dl1</t>
  </si>
  <si>
    <t>kir2dl2</t>
  </si>
  <si>
    <t>kir2dl3</t>
  </si>
  <si>
    <t>kir3dl1</t>
  </si>
  <si>
    <t>hla_c_c1</t>
  </si>
  <si>
    <t>hla_c_c2</t>
  </si>
  <si>
    <t>hla_b_46_c1</t>
  </si>
  <si>
    <t>hla_b_73_c1</t>
  </si>
  <si>
    <t>hla_b_bw4</t>
  </si>
  <si>
    <t>f_kir2dl1</t>
  </si>
  <si>
    <t>f_kir2dl2_s</t>
  </si>
  <si>
    <t>f_kir2dl2_w</t>
  </si>
  <si>
    <t>f_kir2dl3</t>
  </si>
  <si>
    <t>f_kir3dl1</t>
  </si>
  <si>
    <t>f_kir_count</t>
  </si>
  <si>
    <t>f_kir_score</t>
  </si>
  <si>
    <t>PublicID</t>
  </si>
  <si>
    <t>Func_iKIR_count</t>
  </si>
  <si>
    <t>Func_iKIR_score</t>
  </si>
  <si>
    <t>iKIR_count</t>
  </si>
  <si>
    <t>TUK26259072</t>
  </si>
  <si>
    <t>TUK43411312</t>
  </si>
  <si>
    <t>TUK43510362</t>
  </si>
  <si>
    <t>TUK48882521</t>
  </si>
  <si>
    <t>TUK48882522</t>
  </si>
  <si>
    <t>TUK55940671</t>
  </si>
  <si>
    <t>TUK57801342</t>
  </si>
  <si>
    <t>TUK68658061</t>
  </si>
  <si>
    <t>TUK68658062</t>
  </si>
  <si>
    <t>TUK78844781</t>
  </si>
  <si>
    <t>TUK78844782</t>
  </si>
  <si>
    <t>TUK80787172</t>
  </si>
  <si>
    <t>TUK89005991</t>
  </si>
  <si>
    <t>TUK89005992</t>
  </si>
  <si>
    <t>TUK92753351</t>
  </si>
  <si>
    <t>TUK92753352</t>
  </si>
  <si>
    <t>func_ikir_count</t>
  </si>
  <si>
    <t>func_ikir_score</t>
  </si>
  <si>
    <t>ikir_count</t>
  </si>
  <si>
    <t>sum</t>
  </si>
  <si>
    <t>Chris's Data</t>
  </si>
  <si>
    <t>Becca's Data</t>
  </si>
  <si>
    <t>Differences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</si>
</sst>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6" borderId="0" xfId="0" applyFill="1" applyAlignment="1">
      <alignment horizontal="center"/>
    </xf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alcChain" Target="calcChain.xml"/><Relationship Id="rId5" Type="http://purl.oclc.org/ooxml/officeDocument/relationships/sheetMetadata" Target="metadata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8"/>
  <sheetViews>
    <sheetView tabSelected="1" workbookViewId="0">
      <selection activeCell="A29" sqref="A29"/>
    </sheetView>
  </sheetViews>
  <sheetFormatPr baseColWidth="10" defaultRowHeight="16" x14ac:dyDescent="0.2"/>
  <cols>
    <col min="1" max="19" width="10.83203125" style="8"/>
    <col min="20" max="20" width="14.6640625" style="8" bestFit="1" customWidth="1"/>
    <col min="21" max="21" width="14.5" style="8" bestFit="1" customWidth="1"/>
    <col min="22" max="22" width="10.83203125" style="8"/>
    <col min="23" max="23" width="13.6640625" style="8" bestFit="1" customWidth="1"/>
    <col min="24" max="24" width="13.5" style="8" bestFit="1" customWidth="1"/>
    <col min="25" max="16384" width="10.83203125" style="8"/>
  </cols>
  <sheetData>
    <row r="1" spans="1:26" customFormat="1" x14ac:dyDescent="0.2">
      <c r="A1" s="5" t="s">
        <v>41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3"/>
      <c r="S1" s="6" t="s">
        <v>42</v>
      </c>
      <c r="T1" s="6"/>
      <c r="U1" s="6"/>
      <c r="V1" s="6"/>
      <c r="W1" s="7" t="s">
        <v>43</v>
      </c>
      <c r="X1" s="7"/>
      <c r="Y1" s="7"/>
      <c r="Z1" s="7"/>
    </row>
    <row r="2" spans="1:26" customFormat="1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3" t="s">
        <v>39</v>
      </c>
      <c r="S2" s="2" t="s">
        <v>17</v>
      </c>
      <c r="T2" s="2" t="s">
        <v>18</v>
      </c>
      <c r="U2" s="2" t="s">
        <v>19</v>
      </c>
      <c r="V2" s="2" t="s">
        <v>20</v>
      </c>
      <c r="W2" s="4" t="s">
        <v>37</v>
      </c>
      <c r="X2" s="4" t="s">
        <v>38</v>
      </c>
      <c r="Y2" s="4" t="s">
        <v>39</v>
      </c>
      <c r="Z2" s="4" t="s">
        <v>40</v>
      </c>
    </row>
    <row r="3" spans="1:26" customFormat="1" x14ac:dyDescent="0.2">
      <c r="A3" s="1" t="s">
        <v>24</v>
      </c>
      <c r="B3" s="1">
        <v>1</v>
      </c>
      <c r="C3" s="1">
        <v>0</v>
      </c>
      <c r="D3" s="1">
        <v>1</v>
      </c>
      <c r="E3" s="1">
        <v>1</v>
      </c>
      <c r="F3" s="1">
        <v>1</v>
      </c>
      <c r="G3" s="1">
        <v>1</v>
      </c>
      <c r="H3" s="1">
        <v>0</v>
      </c>
      <c r="I3" s="1">
        <v>0</v>
      </c>
      <c r="J3" s="1">
        <v>1</v>
      </c>
      <c r="K3" s="1">
        <v>1</v>
      </c>
      <c r="L3" s="1">
        <v>0</v>
      </c>
      <c r="M3" s="1">
        <v>0</v>
      </c>
      <c r="N3" s="1">
        <v>1</v>
      </c>
      <c r="O3" s="1">
        <v>1</v>
      </c>
      <c r="P3" s="1">
        <v>3</v>
      </c>
      <c r="Q3" s="1">
        <v>2.75</v>
      </c>
      <c r="R3" s="3">
        <f t="shared" ref="R3:R18" si="0">SUM(B3:E3)</f>
        <v>3</v>
      </c>
      <c r="S3" s="2" t="s">
        <v>24</v>
      </c>
      <c r="T3" s="2"/>
      <c r="U3" s="2"/>
      <c r="V3" s="2"/>
      <c r="W3" s="4">
        <f t="shared" ref="W3:W18" si="1">P3-T3</f>
        <v>3</v>
      </c>
      <c r="X3" s="4">
        <f t="shared" ref="X3:X18" si="2">Q3-U3</f>
        <v>2.75</v>
      </c>
      <c r="Y3" s="4">
        <f t="shared" ref="Y3:Y18" si="3">R3-V3</f>
        <v>3</v>
      </c>
      <c r="Z3" s="4" cm="1">
        <f t="array" ref="Z3">SUM(ABS(W3:Y3))</f>
        <v>8.75</v>
      </c>
    </row>
    <row r="4" spans="1:26" customFormat="1" x14ac:dyDescent="0.2">
      <c r="A4" s="1" t="s">
        <v>25</v>
      </c>
      <c r="B4" s="1">
        <v>1</v>
      </c>
      <c r="C4" s="1">
        <v>0</v>
      </c>
      <c r="D4" s="1">
        <v>1</v>
      </c>
      <c r="E4" s="1">
        <v>1</v>
      </c>
      <c r="F4" s="1">
        <v>1</v>
      </c>
      <c r="G4" s="1">
        <v>1</v>
      </c>
      <c r="H4" s="1">
        <v>0</v>
      </c>
      <c r="I4" s="1">
        <v>0</v>
      </c>
      <c r="J4" s="1">
        <v>1</v>
      </c>
      <c r="K4" s="1">
        <v>1</v>
      </c>
      <c r="L4" s="1">
        <v>0</v>
      </c>
      <c r="M4" s="1">
        <v>0</v>
      </c>
      <c r="N4" s="1">
        <v>1</v>
      </c>
      <c r="O4" s="1">
        <v>1</v>
      </c>
      <c r="P4" s="1">
        <v>3</v>
      </c>
      <c r="Q4" s="1">
        <v>2.75</v>
      </c>
      <c r="R4" s="3">
        <f t="shared" si="0"/>
        <v>3</v>
      </c>
      <c r="S4" s="2" t="s">
        <v>25</v>
      </c>
      <c r="T4" s="2"/>
      <c r="U4" s="2"/>
      <c r="V4" s="2"/>
      <c r="W4" s="4">
        <f t="shared" si="1"/>
        <v>3</v>
      </c>
      <c r="X4" s="4">
        <f t="shared" si="2"/>
        <v>2.75</v>
      </c>
      <c r="Y4" s="4">
        <f t="shared" si="3"/>
        <v>3</v>
      </c>
      <c r="Z4" s="4" cm="1">
        <f t="array" ref="Z4">SUM(ABS(W4:Y4))</f>
        <v>8.75</v>
      </c>
    </row>
    <row r="5" spans="1:26" customFormat="1" x14ac:dyDescent="0.2">
      <c r="A5" s="1" t="s">
        <v>30</v>
      </c>
      <c r="B5" s="1">
        <v>1</v>
      </c>
      <c r="C5" s="1">
        <v>0</v>
      </c>
      <c r="D5" s="1">
        <v>1</v>
      </c>
      <c r="E5" s="1">
        <v>1</v>
      </c>
      <c r="F5" s="1">
        <v>1</v>
      </c>
      <c r="G5" s="1">
        <v>1</v>
      </c>
      <c r="H5" s="1">
        <v>0</v>
      </c>
      <c r="I5" s="1">
        <v>0</v>
      </c>
      <c r="J5" s="1">
        <v>1</v>
      </c>
      <c r="K5" s="1">
        <v>1</v>
      </c>
      <c r="L5" s="1">
        <v>0</v>
      </c>
      <c r="M5" s="1">
        <v>0</v>
      </c>
      <c r="N5" s="1">
        <v>1</v>
      </c>
      <c r="O5" s="1">
        <v>1</v>
      </c>
      <c r="P5" s="1">
        <v>3</v>
      </c>
      <c r="Q5" s="1">
        <v>2.75</v>
      </c>
      <c r="R5" s="3">
        <f t="shared" si="0"/>
        <v>3</v>
      </c>
      <c r="S5" s="2" t="s">
        <v>30</v>
      </c>
      <c r="T5" s="2"/>
      <c r="U5" s="2"/>
      <c r="V5" s="2"/>
      <c r="W5" s="4">
        <f t="shared" si="1"/>
        <v>3</v>
      </c>
      <c r="X5" s="4">
        <f t="shared" si="2"/>
        <v>2.75</v>
      </c>
      <c r="Y5" s="4">
        <f t="shared" si="3"/>
        <v>3</v>
      </c>
      <c r="Z5" s="4" cm="1">
        <f t="array" ref="Z5">SUM(ABS(W5:Y5))</f>
        <v>8.75</v>
      </c>
    </row>
    <row r="6" spans="1:26" customFormat="1" x14ac:dyDescent="0.2">
      <c r="A6" s="1" t="s">
        <v>31</v>
      </c>
      <c r="B6" s="1">
        <v>1</v>
      </c>
      <c r="C6" s="1">
        <v>0</v>
      </c>
      <c r="D6" s="1">
        <v>1</v>
      </c>
      <c r="E6" s="1">
        <v>1</v>
      </c>
      <c r="F6" s="1">
        <v>1</v>
      </c>
      <c r="G6" s="1">
        <v>1</v>
      </c>
      <c r="H6" s="1">
        <v>0</v>
      </c>
      <c r="I6" s="1">
        <v>0</v>
      </c>
      <c r="J6" s="1">
        <v>1</v>
      </c>
      <c r="K6" s="1">
        <v>1</v>
      </c>
      <c r="L6" s="1">
        <v>0</v>
      </c>
      <c r="M6" s="1">
        <v>0</v>
      </c>
      <c r="N6" s="1">
        <v>1</v>
      </c>
      <c r="O6" s="1">
        <v>1</v>
      </c>
      <c r="P6" s="1">
        <v>3</v>
      </c>
      <c r="Q6" s="1">
        <v>2.75</v>
      </c>
      <c r="R6" s="3">
        <f t="shared" si="0"/>
        <v>3</v>
      </c>
      <c r="S6" s="2" t="s">
        <v>31</v>
      </c>
      <c r="T6" s="2"/>
      <c r="U6" s="2"/>
      <c r="V6" s="2"/>
      <c r="W6" s="4">
        <f t="shared" si="1"/>
        <v>3</v>
      </c>
      <c r="X6" s="4">
        <f t="shared" si="2"/>
        <v>2.75</v>
      </c>
      <c r="Y6" s="4">
        <f t="shared" si="3"/>
        <v>3</v>
      </c>
      <c r="Z6" s="4" cm="1">
        <f t="array" ref="Z6">SUM(ABS(W6:Y6))</f>
        <v>8.75</v>
      </c>
    </row>
    <row r="7" spans="1:26" customFormat="1" x14ac:dyDescent="0.2">
      <c r="A7" s="1" t="s">
        <v>27</v>
      </c>
      <c r="B7" s="1">
        <v>1</v>
      </c>
      <c r="C7" s="1">
        <v>0</v>
      </c>
      <c r="D7" s="1">
        <v>1</v>
      </c>
      <c r="E7" s="1">
        <v>1</v>
      </c>
      <c r="F7" s="1">
        <v>1</v>
      </c>
      <c r="G7" s="1">
        <v>1</v>
      </c>
      <c r="H7" s="1">
        <v>0</v>
      </c>
      <c r="I7" s="1">
        <v>0</v>
      </c>
      <c r="J7" s="1">
        <v>0</v>
      </c>
      <c r="K7" s="1">
        <v>1</v>
      </c>
      <c r="L7" s="1">
        <v>0</v>
      </c>
      <c r="M7" s="1">
        <v>0</v>
      </c>
      <c r="N7" s="1">
        <v>1</v>
      </c>
      <c r="O7" s="1">
        <v>0</v>
      </c>
      <c r="P7" s="1">
        <v>2</v>
      </c>
      <c r="Q7" s="1">
        <v>1.75</v>
      </c>
      <c r="R7" s="3">
        <f t="shared" si="0"/>
        <v>3</v>
      </c>
      <c r="S7" s="2" t="s">
        <v>27</v>
      </c>
      <c r="T7" s="2"/>
      <c r="U7" s="2"/>
      <c r="V7" s="2"/>
      <c r="W7" s="4">
        <f t="shared" si="1"/>
        <v>2</v>
      </c>
      <c r="X7" s="4">
        <f t="shared" si="2"/>
        <v>1.75</v>
      </c>
      <c r="Y7" s="4">
        <f t="shared" si="3"/>
        <v>3</v>
      </c>
      <c r="Z7" s="4" cm="1">
        <f t="array" ref="Z7">SUM(ABS(W7:Y7))</f>
        <v>6.75</v>
      </c>
    </row>
    <row r="8" spans="1:26" customFormat="1" x14ac:dyDescent="0.2">
      <c r="A8" s="1" t="s">
        <v>26</v>
      </c>
      <c r="B8" s="1">
        <v>1</v>
      </c>
      <c r="C8" s="1">
        <v>0</v>
      </c>
      <c r="D8" s="1">
        <v>1</v>
      </c>
      <c r="E8" s="1">
        <v>1</v>
      </c>
      <c r="F8" s="1">
        <v>0</v>
      </c>
      <c r="G8" s="1">
        <v>1</v>
      </c>
      <c r="H8" s="1">
        <v>0</v>
      </c>
      <c r="I8" s="1">
        <v>0</v>
      </c>
      <c r="J8" s="1">
        <v>1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2</v>
      </c>
      <c r="Q8" s="1">
        <v>2</v>
      </c>
      <c r="R8" s="3">
        <f t="shared" si="0"/>
        <v>3</v>
      </c>
      <c r="S8" s="2" t="s">
        <v>26</v>
      </c>
      <c r="T8" s="2"/>
      <c r="U8" s="2"/>
      <c r="V8" s="2">
        <v>3</v>
      </c>
      <c r="W8" s="4">
        <f t="shared" si="1"/>
        <v>2</v>
      </c>
      <c r="X8" s="4">
        <f t="shared" si="2"/>
        <v>2</v>
      </c>
      <c r="Y8" s="4">
        <f t="shared" si="3"/>
        <v>0</v>
      </c>
      <c r="Z8" s="4" cm="1">
        <f t="array" ref="Z8">SUM(ABS(W8:Y8))</f>
        <v>4</v>
      </c>
    </row>
    <row r="9" spans="1:26" customFormat="1" x14ac:dyDescent="0.2">
      <c r="A9" s="1" t="s">
        <v>21</v>
      </c>
      <c r="B9" s="1">
        <v>1</v>
      </c>
      <c r="C9" s="1">
        <v>1</v>
      </c>
      <c r="D9" s="1">
        <v>1</v>
      </c>
      <c r="E9" s="1">
        <v>1</v>
      </c>
      <c r="F9" s="1">
        <v>1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0</v>
      </c>
      <c r="N9" s="1">
        <v>1</v>
      </c>
      <c r="O9" s="1">
        <v>0</v>
      </c>
      <c r="P9" s="1">
        <v>2</v>
      </c>
      <c r="Q9" s="1">
        <v>1.75</v>
      </c>
      <c r="R9" s="3">
        <f t="shared" si="0"/>
        <v>4</v>
      </c>
      <c r="S9" s="2" t="s">
        <v>21</v>
      </c>
      <c r="T9" s="2"/>
      <c r="U9" s="2"/>
      <c r="V9" s="2">
        <v>4</v>
      </c>
      <c r="W9" s="4">
        <f t="shared" si="1"/>
        <v>2</v>
      </c>
      <c r="X9" s="4">
        <f t="shared" si="2"/>
        <v>1.75</v>
      </c>
      <c r="Y9" s="4">
        <f t="shared" si="3"/>
        <v>0</v>
      </c>
      <c r="Z9" s="4" cm="1">
        <f t="array" ref="Z9">SUM(ABS(W9:Y9))</f>
        <v>3.75</v>
      </c>
    </row>
    <row r="10" spans="1:26" customFormat="1" x14ac:dyDescent="0.2">
      <c r="A10" s="1" t="s">
        <v>29</v>
      </c>
      <c r="B10" s="1">
        <v>1</v>
      </c>
      <c r="C10" s="1">
        <v>1</v>
      </c>
      <c r="D10" s="1">
        <v>1</v>
      </c>
      <c r="E10" s="1">
        <v>1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1</v>
      </c>
      <c r="M10" s="1">
        <v>0</v>
      </c>
      <c r="N10" s="1">
        <v>1</v>
      </c>
      <c r="O10" s="1">
        <v>0</v>
      </c>
      <c r="P10" s="1">
        <v>2</v>
      </c>
      <c r="Q10" s="1">
        <v>1.75</v>
      </c>
      <c r="R10" s="3">
        <f t="shared" si="0"/>
        <v>4</v>
      </c>
      <c r="S10" s="2" t="s">
        <v>29</v>
      </c>
      <c r="T10" s="2"/>
      <c r="U10" s="2"/>
      <c r="V10" s="2">
        <v>4</v>
      </c>
      <c r="W10" s="4">
        <f t="shared" si="1"/>
        <v>2</v>
      </c>
      <c r="X10" s="4">
        <f t="shared" si="2"/>
        <v>1.75</v>
      </c>
      <c r="Y10" s="4">
        <f t="shared" si="3"/>
        <v>0</v>
      </c>
      <c r="Z10" s="4" cm="1">
        <f t="array" ref="Z10">SUM(ABS(W10:Y10))</f>
        <v>3.75</v>
      </c>
    </row>
    <row r="11" spans="1:26" customFormat="1" x14ac:dyDescent="0.2">
      <c r="A11" s="1" t="s">
        <v>32</v>
      </c>
      <c r="B11" s="1">
        <v>1</v>
      </c>
      <c r="C11" s="1">
        <v>1</v>
      </c>
      <c r="D11" s="1">
        <v>1</v>
      </c>
      <c r="E11" s="1">
        <v>1</v>
      </c>
      <c r="F11" s="1">
        <v>1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1</v>
      </c>
      <c r="M11" s="1">
        <v>0</v>
      </c>
      <c r="N11" s="1">
        <v>1</v>
      </c>
      <c r="O11" s="1">
        <v>0</v>
      </c>
      <c r="P11" s="1">
        <v>2</v>
      </c>
      <c r="Q11" s="1">
        <v>1.75</v>
      </c>
      <c r="R11" s="3">
        <f t="shared" si="0"/>
        <v>4</v>
      </c>
      <c r="S11" s="2" t="s">
        <v>32</v>
      </c>
      <c r="T11" s="2"/>
      <c r="U11" s="2"/>
      <c r="V11" s="2">
        <v>4</v>
      </c>
      <c r="W11" s="4">
        <f t="shared" si="1"/>
        <v>2</v>
      </c>
      <c r="X11" s="4">
        <f t="shared" si="2"/>
        <v>1.75</v>
      </c>
      <c r="Y11" s="4">
        <f t="shared" si="3"/>
        <v>0</v>
      </c>
      <c r="Z11" s="4" cm="1">
        <f t="array" ref="Z11">SUM(ABS(W11:Y11))</f>
        <v>3.75</v>
      </c>
    </row>
    <row r="12" spans="1:26" customFormat="1" x14ac:dyDescent="0.2">
      <c r="A12" s="1" t="s">
        <v>33</v>
      </c>
      <c r="B12" s="1">
        <v>1</v>
      </c>
      <c r="C12" s="1">
        <v>0</v>
      </c>
      <c r="D12" s="1">
        <v>1</v>
      </c>
      <c r="E12" s="1">
        <v>1</v>
      </c>
      <c r="F12" s="1">
        <v>1</v>
      </c>
      <c r="G12" s="1">
        <v>1</v>
      </c>
      <c r="H12" s="1">
        <v>0</v>
      </c>
      <c r="I12" s="1">
        <v>0</v>
      </c>
      <c r="J12" s="1">
        <v>0</v>
      </c>
      <c r="K12" s="1">
        <v>1</v>
      </c>
      <c r="L12" s="1">
        <v>0</v>
      </c>
      <c r="M12" s="1">
        <v>0</v>
      </c>
      <c r="N12" s="1">
        <v>1</v>
      </c>
      <c r="O12" s="1">
        <v>0</v>
      </c>
      <c r="P12" s="1">
        <v>2</v>
      </c>
      <c r="Q12" s="1">
        <v>1.75</v>
      </c>
      <c r="R12" s="3">
        <f t="shared" si="0"/>
        <v>3</v>
      </c>
      <c r="S12" s="2" t="s">
        <v>33</v>
      </c>
      <c r="T12" s="2"/>
      <c r="U12" s="2"/>
      <c r="V12" s="2">
        <v>3</v>
      </c>
      <c r="W12" s="4">
        <f t="shared" si="1"/>
        <v>2</v>
      </c>
      <c r="X12" s="4">
        <f t="shared" si="2"/>
        <v>1.75</v>
      </c>
      <c r="Y12" s="4">
        <f t="shared" si="3"/>
        <v>0</v>
      </c>
      <c r="Z12" s="4" cm="1">
        <f t="array" ref="Z12">SUM(ABS(W12:Y12))</f>
        <v>3.75</v>
      </c>
    </row>
    <row r="13" spans="1:26" customFormat="1" x14ac:dyDescent="0.2">
      <c r="A13" s="1" t="s">
        <v>34</v>
      </c>
      <c r="B13" s="1">
        <v>1</v>
      </c>
      <c r="C13" s="1">
        <v>0</v>
      </c>
      <c r="D13" s="1">
        <v>1</v>
      </c>
      <c r="E13" s="1">
        <v>1</v>
      </c>
      <c r="F13" s="1">
        <v>1</v>
      </c>
      <c r="G13" s="1">
        <v>1</v>
      </c>
      <c r="H13" s="1">
        <v>0</v>
      </c>
      <c r="I13" s="1">
        <v>0</v>
      </c>
      <c r="J13" s="1">
        <v>0</v>
      </c>
      <c r="K13" s="1">
        <v>1</v>
      </c>
      <c r="L13" s="1">
        <v>0</v>
      </c>
      <c r="M13" s="1">
        <v>0</v>
      </c>
      <c r="N13" s="1">
        <v>1</v>
      </c>
      <c r="O13" s="1">
        <v>0</v>
      </c>
      <c r="P13" s="1">
        <v>2</v>
      </c>
      <c r="Q13" s="1">
        <v>1.75</v>
      </c>
      <c r="R13" s="3">
        <f t="shared" si="0"/>
        <v>3</v>
      </c>
      <c r="S13" s="2" t="s">
        <v>34</v>
      </c>
      <c r="T13" s="2"/>
      <c r="U13" s="2"/>
      <c r="V13" s="2">
        <v>3</v>
      </c>
      <c r="W13" s="4">
        <f t="shared" si="1"/>
        <v>2</v>
      </c>
      <c r="X13" s="4">
        <f t="shared" si="2"/>
        <v>1.75</v>
      </c>
      <c r="Y13" s="4">
        <f t="shared" si="3"/>
        <v>0</v>
      </c>
      <c r="Z13" s="4" cm="1">
        <f t="array" ref="Z13">SUM(ABS(W13:Y13))</f>
        <v>3.75</v>
      </c>
    </row>
    <row r="14" spans="1:26" customFormat="1" x14ac:dyDescent="0.2">
      <c r="A14" s="1" t="s">
        <v>22</v>
      </c>
      <c r="B14" s="1">
        <v>1</v>
      </c>
      <c r="C14" s="1">
        <v>0</v>
      </c>
      <c r="D14" s="1">
        <v>1</v>
      </c>
      <c r="E14" s="1">
        <v>1</v>
      </c>
      <c r="F14" s="1">
        <v>1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1</v>
      </c>
      <c r="Q14" s="1">
        <v>0.75</v>
      </c>
      <c r="R14" s="3">
        <f t="shared" si="0"/>
        <v>3</v>
      </c>
      <c r="S14" s="2" t="s">
        <v>22</v>
      </c>
      <c r="T14" s="2"/>
      <c r="U14" s="2"/>
      <c r="V14" s="2">
        <v>3</v>
      </c>
      <c r="W14" s="4">
        <f t="shared" si="1"/>
        <v>1</v>
      </c>
      <c r="X14" s="4">
        <f t="shared" si="2"/>
        <v>0.75</v>
      </c>
      <c r="Y14" s="4">
        <f t="shared" si="3"/>
        <v>0</v>
      </c>
      <c r="Z14" s="4" cm="1">
        <f t="array" ref="Z14">SUM(ABS(W14:Y14))</f>
        <v>1.75</v>
      </c>
    </row>
    <row r="15" spans="1:26" customFormat="1" x14ac:dyDescent="0.2">
      <c r="A15" s="1" t="s">
        <v>23</v>
      </c>
      <c r="B15" s="1">
        <v>1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1</v>
      </c>
      <c r="O15" s="1">
        <v>0</v>
      </c>
      <c r="P15" s="1">
        <v>1</v>
      </c>
      <c r="Q15" s="1">
        <v>0.75</v>
      </c>
      <c r="R15" s="3">
        <f t="shared" si="0"/>
        <v>3</v>
      </c>
      <c r="S15" s="2" t="s">
        <v>23</v>
      </c>
      <c r="T15" s="2"/>
      <c r="U15" s="2"/>
      <c r="V15" s="2">
        <v>3</v>
      </c>
      <c r="W15" s="4">
        <f t="shared" si="1"/>
        <v>1</v>
      </c>
      <c r="X15" s="4">
        <f t="shared" si="2"/>
        <v>0.75</v>
      </c>
      <c r="Y15" s="4">
        <f t="shared" si="3"/>
        <v>0</v>
      </c>
      <c r="Z15" s="4" cm="1">
        <f t="array" ref="Z15">SUM(ABS(W15:Y15))</f>
        <v>1.75</v>
      </c>
    </row>
    <row r="16" spans="1:26" customFormat="1" x14ac:dyDescent="0.2">
      <c r="A16" s="1" t="s">
        <v>28</v>
      </c>
      <c r="B16" s="1">
        <v>1</v>
      </c>
      <c r="C16" s="1">
        <v>0</v>
      </c>
      <c r="D16" s="1">
        <v>1</v>
      </c>
      <c r="E16" s="1">
        <v>1</v>
      </c>
      <c r="F16" s="1">
        <v>1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1</v>
      </c>
      <c r="Q16" s="1">
        <v>0.75</v>
      </c>
      <c r="R16" s="3">
        <f t="shared" si="0"/>
        <v>3</v>
      </c>
      <c r="S16" s="2" t="s">
        <v>28</v>
      </c>
      <c r="T16" s="2"/>
      <c r="U16" s="2"/>
      <c r="V16" s="2">
        <v>3</v>
      </c>
      <c r="W16" s="4">
        <f t="shared" si="1"/>
        <v>1</v>
      </c>
      <c r="X16" s="4">
        <f t="shared" si="2"/>
        <v>0.75</v>
      </c>
      <c r="Y16" s="4">
        <f t="shared" si="3"/>
        <v>0</v>
      </c>
      <c r="Z16" s="4" cm="1">
        <f t="array" ref="Z16">SUM(ABS(W16:Y16))</f>
        <v>1.75</v>
      </c>
    </row>
    <row r="17" spans="1:26" customFormat="1" x14ac:dyDescent="0.2">
      <c r="A17" s="1" t="s">
        <v>35</v>
      </c>
      <c r="B17" s="1">
        <v>1</v>
      </c>
      <c r="C17" s="1">
        <v>0</v>
      </c>
      <c r="D17" s="1">
        <v>1</v>
      </c>
      <c r="E17" s="1">
        <v>1</v>
      </c>
      <c r="F17" s="1">
        <v>1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1</v>
      </c>
      <c r="O17" s="1">
        <v>0</v>
      </c>
      <c r="P17" s="1">
        <v>1</v>
      </c>
      <c r="Q17" s="1">
        <v>0.75</v>
      </c>
      <c r="R17" s="3">
        <f t="shared" si="0"/>
        <v>3</v>
      </c>
      <c r="S17" s="2" t="s">
        <v>35</v>
      </c>
      <c r="T17" s="2"/>
      <c r="U17" s="2"/>
      <c r="V17" s="2">
        <v>3</v>
      </c>
      <c r="W17" s="4">
        <f t="shared" si="1"/>
        <v>1</v>
      </c>
      <c r="X17" s="4">
        <f t="shared" si="2"/>
        <v>0.75</v>
      </c>
      <c r="Y17" s="4">
        <f t="shared" si="3"/>
        <v>0</v>
      </c>
      <c r="Z17" s="4" cm="1">
        <f t="array" ref="Z17">SUM(ABS(W17:Y17))</f>
        <v>1.75</v>
      </c>
    </row>
    <row r="18" spans="1:26" customFormat="1" x14ac:dyDescent="0.2">
      <c r="A18" s="1" t="s">
        <v>36</v>
      </c>
      <c r="B18" s="1">
        <v>1</v>
      </c>
      <c r="C18" s="1">
        <v>0</v>
      </c>
      <c r="D18" s="1">
        <v>1</v>
      </c>
      <c r="E18" s="1">
        <v>1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1</v>
      </c>
      <c r="O18" s="1">
        <v>0</v>
      </c>
      <c r="P18" s="1">
        <v>1</v>
      </c>
      <c r="Q18" s="1">
        <v>0.75</v>
      </c>
      <c r="R18" s="3">
        <f t="shared" si="0"/>
        <v>3</v>
      </c>
      <c r="S18" s="2" t="s">
        <v>36</v>
      </c>
      <c r="T18" s="2"/>
      <c r="U18" s="2"/>
      <c r="V18" s="2">
        <v>3</v>
      </c>
      <c r="W18" s="4">
        <f t="shared" si="1"/>
        <v>1</v>
      </c>
      <c r="X18" s="4">
        <f t="shared" si="2"/>
        <v>0.75</v>
      </c>
      <c r="Y18" s="4">
        <f t="shared" si="3"/>
        <v>0</v>
      </c>
      <c r="Z18" s="4" cm="1">
        <f t="array" ref="Z18">SUM(ABS(W18:Y18))</f>
        <v>1.75</v>
      </c>
    </row>
  </sheetData>
  <sortState xmlns:xlrd2="http://schemas.microsoft.com/office/spreadsheetml/2017/richdata2" ref="A3:Z18">
    <sortCondition descending="1" ref="Z3:Z18"/>
  </sortState>
  <mergeCells count="3">
    <mergeCell ref="A1:Q1"/>
    <mergeCell ref="S1:V1"/>
    <mergeCell ref="W1:Z1"/>
  </mergeCell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chris_becca_ikir_score_cross_ch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2023-03-22T14:45:45Z</dcterms:created>
  <dcterms:modified xsi:type="dcterms:W3CDTF">2023-03-28T15:31:51Z</dcterms:modified>
</cp:coreProperties>
</file>