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mantegna/Documents/WDFWmussels_epigenetics/data/samples/"/>
    </mc:Choice>
  </mc:AlternateContent>
  <xr:revisionPtr revIDLastSave="0" documentId="13_ncr:1_{A61CBC83-2EDC-9D45-A7EB-E1425F3FA3ED}" xr6:coauthVersionLast="47" xr6:coauthVersionMax="47" xr10:uidLastSave="{00000000-0000-0000-0000-000000000000}"/>
  <bookViews>
    <workbookView xWindow="1280" yWindow="760" windowWidth="16740" windowHeight="21580" xr2:uid="{C950268E-5272-264D-BBD9-8DA1D026AA9E}"/>
  </bookViews>
  <sheets>
    <sheet name="Zymo &amp; Qubit Protocols" sheetId="3" r:id="rId1"/>
    <sheet name="Extraction" sheetId="2" r:id="rId2"/>
    <sheet name="Qubit" sheetId="1" r:id="rId3"/>
    <sheet name="Final Sample Concentrations" sheetId="4" r:id="rId4"/>
    <sheet name="location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" i="1" l="1"/>
  <c r="H34" i="1"/>
  <c r="H35" i="1"/>
  <c r="H36" i="1"/>
  <c r="H37" i="1"/>
  <c r="H38" i="1"/>
  <c r="H40" i="1"/>
  <c r="H41" i="1"/>
  <c r="H42" i="1"/>
  <c r="H43" i="1"/>
  <c r="H44" i="1"/>
  <c r="H45" i="1"/>
  <c r="H46" i="1"/>
  <c r="H48" i="1"/>
  <c r="H49" i="1"/>
  <c r="H50" i="1"/>
  <c r="H51" i="1"/>
  <c r="H33" i="1"/>
</calcChain>
</file>

<file path=xl/sharedStrings.xml><?xml version="1.0" encoding="utf-8"?>
<sst xmlns="http://schemas.openxmlformats.org/spreadsheetml/2006/main" count="137" uniqueCount="37">
  <si>
    <t>too high</t>
  </si>
  <si>
    <t>sample_id</t>
  </si>
  <si>
    <t>date</t>
  </si>
  <si>
    <t>weight_mg</t>
  </si>
  <si>
    <t>standard_1</t>
  </si>
  <si>
    <t>standard_2</t>
  </si>
  <si>
    <t>sample_concentration(ng/ul)</t>
  </si>
  <si>
    <t>dilution_factor</t>
  </si>
  <si>
    <t>remaining_sample_volume(ul)</t>
  </si>
  <si>
    <t>too_high</t>
  </si>
  <si>
    <t>note</t>
  </si>
  <si>
    <t>69a</t>
  </si>
  <si>
    <t>70a</t>
  </si>
  <si>
    <t>72a</t>
  </si>
  <si>
    <t>79a</t>
  </si>
  <si>
    <t>tube discarded</t>
  </si>
  <si>
    <t>tube labeled with number only, indicated here with a to differentiate from Quibit results</t>
  </si>
  <si>
    <t>2ul taken because first 1ul was discarded, only 1ul in qubit sample</t>
  </si>
  <si>
    <t>final_concentration(ng/ul)</t>
  </si>
  <si>
    <t>NA</t>
  </si>
  <si>
    <t>lid to sample is disconnected from tube</t>
  </si>
  <si>
    <t>sample_volume(ul)</t>
  </si>
  <si>
    <t>concentration(ng/ul)</t>
  </si>
  <si>
    <t>Zymo protocol (tissue)</t>
  </si>
  <si>
    <t>Quibit protocol (dsDNA)</t>
  </si>
  <si>
    <t>correct sample tube labeled with number only, alphanumeric label indicated here to differentiate Quibit results, unused samples discarded 6/7/24</t>
  </si>
  <si>
    <t>site_name</t>
  </si>
  <si>
    <t>PAH_category</t>
  </si>
  <si>
    <t>Elliott Bay - Myrtle Edwards</t>
  </si>
  <si>
    <t>Seattle Aquarium</t>
  </si>
  <si>
    <t>Smith Cove</t>
  </si>
  <si>
    <t>Hood Canal</t>
  </si>
  <si>
    <t>Aiston Preserve</t>
  </si>
  <si>
    <t>Broad Spit</t>
  </si>
  <si>
    <t>high</t>
  </si>
  <si>
    <t>low</t>
  </si>
  <si>
    <t>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</si>
</sst>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0"/>
      <color rgb="FF222222"/>
      <name val="Arial"/>
      <family val="2"/>
    </font>
    <font>
      <sz val="11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4" fontId="0" fillId="2" borderId="0" xfId="0" applyNumberFormat="1" applyFill="1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1" fillId="0" borderId="0" xfId="1"/>
    <xf numFmtId="0" fontId="2" fillId="0" borderId="0" xfId="0" applyFont="1"/>
    <xf numFmtId="0" fontId="3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ChrisMantegna/WDFWmussels_epigenetics/blob/main/protocols/zymo_quick-dna_miniprep.pdf" TargetMode="External"/><Relationship Id="rId1" Type="http://schemas.openxmlformats.org/officeDocument/2006/relationships/hyperlink" Target="https://github.com/ChrisMantegna/WDFWmussels_epigenetics/blob/main/protocols/Qubit_dsDNA_HS_Assa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493CC-5681-4C4F-94E4-043E23F2D763}">
  <dimension ref="A2:A3"/>
  <sheetViews>
    <sheetView tabSelected="1" workbookViewId="0">
      <selection activeCell="A3" sqref="A3"/>
    </sheetView>
  </sheetViews>
  <sheetFormatPr baseColWidth="10" defaultRowHeight="16" x14ac:dyDescent="0.2"/>
  <sheetData>
    <row r="2" spans="1:1" x14ac:dyDescent="0.2">
      <c r="A2" s="7" t="s">
        <v>23</v>
      </c>
    </row>
    <row r="3" spans="1:1" x14ac:dyDescent="0.2">
      <c r="A3" s="7" t="s">
        <v>24</v>
      </c>
    </row>
  </sheetData>
  <hyperlinks>
    <hyperlink ref="A3" r:id="rId1" xr:uid="{781D72E0-9DF4-E947-9115-FFD6E8588FAD}"/>
    <hyperlink ref="A2" r:id="rId2" xr:uid="{87217D45-C01E-BE4F-B2AB-471C3D9D375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98BE2-D9B4-AC42-AD4E-91A50CE57550}">
  <dimension ref="A1:D29"/>
  <sheetViews>
    <sheetView workbookViewId="0">
      <selection activeCell="D31" sqref="D31"/>
    </sheetView>
  </sheetViews>
  <sheetFormatPr baseColWidth="10" defaultRowHeight="16" x14ac:dyDescent="0.2"/>
  <cols>
    <col min="4" max="4" width="25.5" bestFit="1" customWidth="1"/>
  </cols>
  <sheetData>
    <row r="1" spans="1:4" x14ac:dyDescent="0.2">
      <c r="A1" t="s">
        <v>2</v>
      </c>
      <c r="B1" t="s">
        <v>1</v>
      </c>
      <c r="C1" t="s">
        <v>3</v>
      </c>
      <c r="D1" t="s">
        <v>10</v>
      </c>
    </row>
    <row r="2" spans="1:4" x14ac:dyDescent="0.2">
      <c r="A2" s="1">
        <v>45448</v>
      </c>
      <c r="B2">
        <v>80</v>
      </c>
      <c r="C2">
        <v>25.5</v>
      </c>
    </row>
    <row r="3" spans="1:4" x14ac:dyDescent="0.2">
      <c r="A3" s="1">
        <v>45448</v>
      </c>
      <c r="B3">
        <v>240</v>
      </c>
      <c r="C3">
        <v>24.7</v>
      </c>
    </row>
    <row r="4" spans="1:4" x14ac:dyDescent="0.2">
      <c r="A4" s="1">
        <v>45448</v>
      </c>
      <c r="B4">
        <v>92</v>
      </c>
      <c r="C4">
        <v>25.8</v>
      </c>
    </row>
    <row r="5" spans="1:4" x14ac:dyDescent="0.2">
      <c r="A5" s="1">
        <v>45448</v>
      </c>
      <c r="B5">
        <v>269</v>
      </c>
      <c r="C5">
        <v>20.3</v>
      </c>
    </row>
    <row r="6" spans="1:4" x14ac:dyDescent="0.2">
      <c r="A6" s="1">
        <v>45448</v>
      </c>
      <c r="B6">
        <v>242</v>
      </c>
      <c r="C6">
        <v>28.5</v>
      </c>
    </row>
    <row r="7" spans="1:4" x14ac:dyDescent="0.2">
      <c r="A7" s="1">
        <v>45448</v>
      </c>
      <c r="B7">
        <v>72</v>
      </c>
      <c r="C7">
        <v>20.2</v>
      </c>
      <c r="D7" t="s">
        <v>15</v>
      </c>
    </row>
    <row r="8" spans="1:4" x14ac:dyDescent="0.2">
      <c r="A8" s="1">
        <v>45448</v>
      </c>
      <c r="B8">
        <v>78</v>
      </c>
      <c r="C8">
        <v>21.8</v>
      </c>
    </row>
    <row r="9" spans="1:4" x14ac:dyDescent="0.2">
      <c r="A9" s="1">
        <v>45448</v>
      </c>
      <c r="B9">
        <v>69</v>
      </c>
      <c r="C9">
        <v>22</v>
      </c>
      <c r="D9" t="s">
        <v>15</v>
      </c>
    </row>
    <row r="10" spans="1:4" x14ac:dyDescent="0.2">
      <c r="A10" s="1">
        <v>45448</v>
      </c>
      <c r="B10">
        <v>270</v>
      </c>
      <c r="C10">
        <v>27.8</v>
      </c>
    </row>
    <row r="11" spans="1:4" x14ac:dyDescent="0.2">
      <c r="A11" s="1">
        <v>45448</v>
      </c>
      <c r="B11">
        <v>271</v>
      </c>
      <c r="C11">
        <v>21.6</v>
      </c>
    </row>
    <row r="12" spans="1:4" x14ac:dyDescent="0.2">
      <c r="A12" s="1">
        <v>45448</v>
      </c>
      <c r="B12">
        <v>95</v>
      </c>
      <c r="C12">
        <v>20.8</v>
      </c>
    </row>
    <row r="13" spans="1:4" x14ac:dyDescent="0.2">
      <c r="A13" s="1">
        <v>45448</v>
      </c>
      <c r="B13">
        <v>109</v>
      </c>
      <c r="C13">
        <v>25.3</v>
      </c>
    </row>
    <row r="14" spans="1:4" x14ac:dyDescent="0.2">
      <c r="A14" s="1">
        <v>45448</v>
      </c>
      <c r="B14">
        <v>106</v>
      </c>
      <c r="C14">
        <v>17.5</v>
      </c>
    </row>
    <row r="15" spans="1:4" x14ac:dyDescent="0.2">
      <c r="A15" s="1">
        <v>45448</v>
      </c>
      <c r="B15">
        <v>107</v>
      </c>
      <c r="C15">
        <v>26.4</v>
      </c>
    </row>
    <row r="16" spans="1:4" x14ac:dyDescent="0.2">
      <c r="A16" s="1">
        <v>45448</v>
      </c>
      <c r="B16">
        <v>70</v>
      </c>
      <c r="C16">
        <v>19.600000000000001</v>
      </c>
      <c r="D16" t="s">
        <v>15</v>
      </c>
    </row>
    <row r="17" spans="1:4" x14ac:dyDescent="0.2">
      <c r="A17" s="1">
        <v>45448</v>
      </c>
      <c r="B17">
        <v>71</v>
      </c>
      <c r="C17">
        <v>26.4</v>
      </c>
    </row>
    <row r="18" spans="1:4" x14ac:dyDescent="0.2">
      <c r="A18" s="1">
        <v>45448</v>
      </c>
      <c r="B18">
        <v>79</v>
      </c>
      <c r="C18">
        <v>25.4</v>
      </c>
      <c r="D18" t="s">
        <v>15</v>
      </c>
    </row>
    <row r="19" spans="1:4" x14ac:dyDescent="0.2">
      <c r="A19" s="1">
        <v>45448</v>
      </c>
      <c r="B19">
        <v>272</v>
      </c>
      <c r="C19">
        <v>27.1</v>
      </c>
    </row>
    <row r="20" spans="1:4" x14ac:dyDescent="0.2">
      <c r="A20" s="1">
        <v>45448</v>
      </c>
      <c r="B20">
        <v>93</v>
      </c>
      <c r="C20">
        <v>20.9</v>
      </c>
    </row>
    <row r="21" spans="1:4" x14ac:dyDescent="0.2">
      <c r="A21" s="1">
        <v>45448</v>
      </c>
      <c r="B21">
        <v>105</v>
      </c>
      <c r="C21">
        <v>28.3</v>
      </c>
    </row>
    <row r="22" spans="1:4" x14ac:dyDescent="0.2">
      <c r="A22" s="1">
        <v>45448</v>
      </c>
      <c r="B22">
        <v>241</v>
      </c>
      <c r="C22">
        <v>24.9</v>
      </c>
    </row>
    <row r="23" spans="1:4" x14ac:dyDescent="0.2">
      <c r="A23" s="1">
        <v>45448</v>
      </c>
      <c r="B23">
        <v>81</v>
      </c>
      <c r="C23">
        <v>27.6</v>
      </c>
    </row>
    <row r="24" spans="1:4" x14ac:dyDescent="0.2">
      <c r="A24" s="1">
        <v>45448</v>
      </c>
      <c r="B24">
        <v>94</v>
      </c>
      <c r="C24">
        <v>26.8</v>
      </c>
    </row>
    <row r="25" spans="1:4" x14ac:dyDescent="0.2">
      <c r="A25" s="1">
        <v>45448</v>
      </c>
      <c r="B25">
        <v>239</v>
      </c>
      <c r="C25">
        <v>20.3</v>
      </c>
    </row>
    <row r="26" spans="1:4" x14ac:dyDescent="0.2">
      <c r="A26" s="1">
        <v>45449</v>
      </c>
      <c r="B26" s="2" t="s">
        <v>11</v>
      </c>
      <c r="C26">
        <v>45.7</v>
      </c>
      <c r="D26" t="s">
        <v>25</v>
      </c>
    </row>
    <row r="27" spans="1:4" x14ac:dyDescent="0.2">
      <c r="A27" s="1">
        <v>45449</v>
      </c>
      <c r="B27" s="2" t="s">
        <v>12</v>
      </c>
      <c r="C27">
        <v>45.9</v>
      </c>
      <c r="D27" t="s">
        <v>25</v>
      </c>
    </row>
    <row r="28" spans="1:4" x14ac:dyDescent="0.2">
      <c r="A28" s="1">
        <v>45449</v>
      </c>
      <c r="B28" s="2" t="s">
        <v>13</v>
      </c>
      <c r="C28">
        <v>26.3</v>
      </c>
      <c r="D28" t="s">
        <v>25</v>
      </c>
    </row>
    <row r="29" spans="1:4" x14ac:dyDescent="0.2">
      <c r="A29" s="1">
        <v>45449</v>
      </c>
      <c r="B29" s="2" t="s">
        <v>14</v>
      </c>
      <c r="C29">
        <v>38.799999999999997</v>
      </c>
      <c r="D29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197AC-3D0D-8842-8228-A22E183225CC}">
  <dimension ref="A1:M57"/>
  <sheetViews>
    <sheetView workbookViewId="0">
      <selection activeCell="D48" sqref="D48:H52"/>
    </sheetView>
  </sheetViews>
  <sheetFormatPr baseColWidth="10" defaultRowHeight="16" x14ac:dyDescent="0.2"/>
  <cols>
    <col min="9" max="9" width="13.33203125" customWidth="1"/>
  </cols>
  <sheetData>
    <row r="1" spans="1:9" x14ac:dyDescent="0.2">
      <c r="A1" s="2" t="s">
        <v>2</v>
      </c>
      <c r="B1" s="3" t="s">
        <v>4</v>
      </c>
      <c r="C1" s="2" t="s">
        <v>5</v>
      </c>
      <c r="D1" s="2" t="s">
        <v>1</v>
      </c>
      <c r="E1" s="2" t="s">
        <v>6</v>
      </c>
      <c r="F1" s="2" t="s">
        <v>7</v>
      </c>
      <c r="G1" s="2" t="s">
        <v>8</v>
      </c>
      <c r="H1" s="2" t="s">
        <v>18</v>
      </c>
      <c r="I1" s="2" t="s">
        <v>10</v>
      </c>
    </row>
    <row r="2" spans="1:9" x14ac:dyDescent="0.2">
      <c r="A2" s="3">
        <v>45448</v>
      </c>
      <c r="B2" s="2">
        <v>73.94</v>
      </c>
      <c r="C2" s="2">
        <v>33456</v>
      </c>
      <c r="D2" s="2">
        <v>69</v>
      </c>
      <c r="E2" s="2">
        <v>2.52</v>
      </c>
      <c r="F2" s="2">
        <v>0</v>
      </c>
      <c r="G2" s="2">
        <v>49</v>
      </c>
      <c r="H2" s="2">
        <v>2.52</v>
      </c>
      <c r="I2" s="2"/>
    </row>
    <row r="3" spans="1:9" x14ac:dyDescent="0.2">
      <c r="A3" s="3">
        <v>45448</v>
      </c>
      <c r="B3" s="2">
        <v>73.94</v>
      </c>
      <c r="C3" s="2">
        <v>33456</v>
      </c>
      <c r="D3" s="2">
        <v>70</v>
      </c>
      <c r="E3" s="2">
        <v>0.27800000000000002</v>
      </c>
      <c r="F3" s="2">
        <v>0</v>
      </c>
      <c r="G3" s="2">
        <v>49</v>
      </c>
      <c r="H3" s="2">
        <v>0.27800000000000002</v>
      </c>
      <c r="I3" s="2"/>
    </row>
    <row r="4" spans="1:9" x14ac:dyDescent="0.2">
      <c r="A4" s="3">
        <v>45448</v>
      </c>
      <c r="B4" s="2">
        <v>73.94</v>
      </c>
      <c r="C4" s="2">
        <v>33456</v>
      </c>
      <c r="D4" s="2">
        <v>71</v>
      </c>
      <c r="E4" s="2" t="s">
        <v>9</v>
      </c>
      <c r="F4" s="2">
        <v>0</v>
      </c>
      <c r="G4" s="2">
        <v>49</v>
      </c>
      <c r="H4" s="2" t="s">
        <v>19</v>
      </c>
      <c r="I4" s="2"/>
    </row>
    <row r="5" spans="1:9" x14ac:dyDescent="0.2">
      <c r="A5" s="3">
        <v>45448</v>
      </c>
      <c r="B5" s="2">
        <v>73.94</v>
      </c>
      <c r="C5" s="2">
        <v>33456</v>
      </c>
      <c r="D5" s="2">
        <v>72</v>
      </c>
      <c r="E5" s="2">
        <v>0.12</v>
      </c>
      <c r="F5" s="2">
        <v>0</v>
      </c>
      <c r="G5" s="2">
        <v>49</v>
      </c>
      <c r="H5" s="2">
        <v>0.12</v>
      </c>
      <c r="I5" s="2"/>
    </row>
    <row r="6" spans="1:9" x14ac:dyDescent="0.2">
      <c r="A6" s="3">
        <v>45448</v>
      </c>
      <c r="B6" s="2">
        <v>73.94</v>
      </c>
      <c r="C6" s="2">
        <v>33456</v>
      </c>
      <c r="D6" s="2">
        <v>78</v>
      </c>
      <c r="E6" s="2" t="s">
        <v>9</v>
      </c>
      <c r="F6" s="2">
        <v>0</v>
      </c>
      <c r="G6" s="2">
        <v>49</v>
      </c>
      <c r="H6" s="2" t="s">
        <v>19</v>
      </c>
      <c r="I6" s="2"/>
    </row>
    <row r="7" spans="1:9" x14ac:dyDescent="0.2">
      <c r="A7" s="3">
        <v>45448</v>
      </c>
      <c r="B7" s="2">
        <v>73.94</v>
      </c>
      <c r="C7" s="2">
        <v>33456</v>
      </c>
      <c r="D7" s="2">
        <v>79</v>
      </c>
      <c r="E7" s="2">
        <v>17.5</v>
      </c>
      <c r="F7" s="2">
        <v>0</v>
      </c>
      <c r="G7" s="2">
        <v>49</v>
      </c>
      <c r="H7" s="2">
        <v>17.5</v>
      </c>
      <c r="I7" s="2"/>
    </row>
    <row r="8" spans="1:9" x14ac:dyDescent="0.2">
      <c r="A8" s="3">
        <v>45448</v>
      </c>
      <c r="B8" s="2">
        <v>73.94</v>
      </c>
      <c r="C8" s="2">
        <v>33456</v>
      </c>
      <c r="D8" s="2">
        <v>80</v>
      </c>
      <c r="E8" s="2">
        <v>89.4</v>
      </c>
      <c r="F8" s="2">
        <v>0</v>
      </c>
      <c r="G8" s="2">
        <v>49</v>
      </c>
      <c r="H8" s="2">
        <v>89.4</v>
      </c>
      <c r="I8" s="2"/>
    </row>
    <row r="9" spans="1:9" x14ac:dyDescent="0.2">
      <c r="A9" s="3">
        <v>45448</v>
      </c>
      <c r="B9" s="2">
        <v>73.94</v>
      </c>
      <c r="C9" s="2">
        <v>33456</v>
      </c>
      <c r="D9" s="2">
        <v>81</v>
      </c>
      <c r="E9" s="2">
        <v>74.400000000000006</v>
      </c>
      <c r="F9" s="2">
        <v>0</v>
      </c>
      <c r="G9" s="2">
        <v>49</v>
      </c>
      <c r="H9" s="2">
        <v>74.400000000000006</v>
      </c>
      <c r="I9" s="2"/>
    </row>
    <row r="10" spans="1:9" x14ac:dyDescent="0.2">
      <c r="A10" s="3">
        <v>45448</v>
      </c>
      <c r="B10" s="2">
        <v>73.94</v>
      </c>
      <c r="C10" s="2">
        <v>33456</v>
      </c>
      <c r="D10" s="2">
        <v>92</v>
      </c>
      <c r="E10" s="2">
        <v>116</v>
      </c>
      <c r="F10" s="2">
        <v>0</v>
      </c>
      <c r="G10" s="2">
        <v>49</v>
      </c>
      <c r="H10" s="2">
        <v>116</v>
      </c>
      <c r="I10" s="2"/>
    </row>
    <row r="11" spans="1:9" x14ac:dyDescent="0.2">
      <c r="A11" s="3">
        <v>45448</v>
      </c>
      <c r="B11" s="2">
        <v>73.94</v>
      </c>
      <c r="C11" s="2">
        <v>33456</v>
      </c>
      <c r="D11" s="2">
        <v>93</v>
      </c>
      <c r="E11" s="2" t="s">
        <v>9</v>
      </c>
      <c r="F11" s="2">
        <v>0</v>
      </c>
      <c r="G11" s="2">
        <v>49</v>
      </c>
      <c r="H11" s="2" t="s">
        <v>19</v>
      </c>
      <c r="I11" s="2"/>
    </row>
    <row r="12" spans="1:9" x14ac:dyDescent="0.2">
      <c r="A12" s="3">
        <v>45448</v>
      </c>
      <c r="B12" s="2">
        <v>73.94</v>
      </c>
      <c r="C12" s="2">
        <v>33456</v>
      </c>
      <c r="D12" s="2">
        <v>94</v>
      </c>
      <c r="E12" s="2" t="s">
        <v>9</v>
      </c>
      <c r="F12" s="2">
        <v>0</v>
      </c>
      <c r="G12" s="2">
        <v>49</v>
      </c>
      <c r="H12" s="2" t="s">
        <v>19</v>
      </c>
      <c r="I12" s="2"/>
    </row>
    <row r="13" spans="1:9" x14ac:dyDescent="0.2">
      <c r="A13" s="3">
        <v>45448</v>
      </c>
      <c r="B13" s="2">
        <v>73.94</v>
      </c>
      <c r="C13" s="2">
        <v>33456</v>
      </c>
      <c r="D13" s="2">
        <v>95</v>
      </c>
      <c r="E13" s="2" t="s">
        <v>9</v>
      </c>
      <c r="F13" s="2">
        <v>0</v>
      </c>
      <c r="G13" s="2">
        <v>49</v>
      </c>
      <c r="H13" s="2" t="s">
        <v>19</v>
      </c>
      <c r="I13" s="2"/>
    </row>
    <row r="14" spans="1:9" x14ac:dyDescent="0.2">
      <c r="A14" s="3">
        <v>45448</v>
      </c>
      <c r="B14" s="2">
        <v>73.94</v>
      </c>
      <c r="C14" s="2">
        <v>33456</v>
      </c>
      <c r="D14" s="2">
        <v>105</v>
      </c>
      <c r="E14" s="2" t="s">
        <v>9</v>
      </c>
      <c r="F14" s="2">
        <v>0</v>
      </c>
      <c r="G14" s="2">
        <v>49</v>
      </c>
      <c r="H14" s="2" t="s">
        <v>19</v>
      </c>
      <c r="I14" s="2"/>
    </row>
    <row r="15" spans="1:9" x14ac:dyDescent="0.2">
      <c r="A15" s="3">
        <v>45448</v>
      </c>
      <c r="B15" s="2">
        <v>73.94</v>
      </c>
      <c r="C15" s="2">
        <v>33456</v>
      </c>
      <c r="D15" s="2">
        <v>106</v>
      </c>
      <c r="E15" s="2" t="s">
        <v>9</v>
      </c>
      <c r="F15" s="2">
        <v>0</v>
      </c>
      <c r="G15" s="2">
        <v>49</v>
      </c>
      <c r="H15" s="2" t="s">
        <v>19</v>
      </c>
      <c r="I15" s="2"/>
    </row>
    <row r="16" spans="1:9" x14ac:dyDescent="0.2">
      <c r="A16" s="3">
        <v>45448</v>
      </c>
      <c r="B16" s="2">
        <v>73.94</v>
      </c>
      <c r="C16" s="2">
        <v>33456</v>
      </c>
      <c r="D16" s="2">
        <v>107</v>
      </c>
      <c r="E16" s="2" t="s">
        <v>9</v>
      </c>
      <c r="F16" s="2">
        <v>0</v>
      </c>
      <c r="G16" s="2">
        <v>49</v>
      </c>
      <c r="H16" s="2" t="s">
        <v>19</v>
      </c>
      <c r="I16" s="2"/>
    </row>
    <row r="17" spans="1:9" x14ac:dyDescent="0.2">
      <c r="A17" s="3">
        <v>45448</v>
      </c>
      <c r="B17" s="2">
        <v>73.94</v>
      </c>
      <c r="C17" s="2">
        <v>33456</v>
      </c>
      <c r="D17" s="2">
        <v>109</v>
      </c>
      <c r="E17" s="2" t="s">
        <v>9</v>
      </c>
      <c r="F17" s="2">
        <v>0</v>
      </c>
      <c r="G17" s="2">
        <v>49</v>
      </c>
      <c r="H17" s="2" t="s">
        <v>19</v>
      </c>
      <c r="I17" s="2"/>
    </row>
    <row r="18" spans="1:9" x14ac:dyDescent="0.2">
      <c r="A18" s="3">
        <v>45448</v>
      </c>
      <c r="B18" s="2">
        <v>73.94</v>
      </c>
      <c r="C18" s="2">
        <v>33456</v>
      </c>
      <c r="D18" s="2">
        <v>239</v>
      </c>
      <c r="E18" s="2" t="s">
        <v>9</v>
      </c>
      <c r="F18" s="2">
        <v>0</v>
      </c>
      <c r="G18" s="2">
        <v>49</v>
      </c>
      <c r="H18" s="2" t="s">
        <v>19</v>
      </c>
      <c r="I18" s="2"/>
    </row>
    <row r="19" spans="1:9" x14ac:dyDescent="0.2">
      <c r="A19" s="3">
        <v>45448</v>
      </c>
      <c r="B19" s="2">
        <v>73.94</v>
      </c>
      <c r="C19" s="2">
        <v>33456</v>
      </c>
      <c r="D19" s="2">
        <v>240</v>
      </c>
      <c r="E19" s="2">
        <v>68.599999999999994</v>
      </c>
      <c r="F19" s="2">
        <v>0</v>
      </c>
      <c r="G19" s="2">
        <v>49</v>
      </c>
      <c r="H19" s="2">
        <v>68.599999999999994</v>
      </c>
      <c r="I19" s="2"/>
    </row>
    <row r="20" spans="1:9" x14ac:dyDescent="0.2">
      <c r="A20" s="3">
        <v>45448</v>
      </c>
      <c r="B20" s="2">
        <v>73.94</v>
      </c>
      <c r="C20" s="2">
        <v>33456</v>
      </c>
      <c r="D20" s="2">
        <v>241</v>
      </c>
      <c r="E20" s="2" t="s">
        <v>9</v>
      </c>
      <c r="F20" s="2">
        <v>0</v>
      </c>
      <c r="G20" s="2">
        <v>49</v>
      </c>
      <c r="H20" s="2" t="s">
        <v>19</v>
      </c>
      <c r="I20" s="2" t="s">
        <v>20</v>
      </c>
    </row>
    <row r="21" spans="1:9" x14ac:dyDescent="0.2">
      <c r="A21" s="3">
        <v>45448</v>
      </c>
      <c r="B21" s="2">
        <v>73.94</v>
      </c>
      <c r="C21" s="2">
        <v>33456</v>
      </c>
      <c r="D21" s="2">
        <v>242</v>
      </c>
      <c r="E21" s="2">
        <v>118</v>
      </c>
      <c r="F21" s="2">
        <v>0</v>
      </c>
      <c r="G21" s="2">
        <v>49</v>
      </c>
      <c r="H21" s="2">
        <v>118</v>
      </c>
      <c r="I21" s="2"/>
    </row>
    <row r="22" spans="1:9" x14ac:dyDescent="0.2">
      <c r="A22" s="3">
        <v>45448</v>
      </c>
      <c r="B22" s="2">
        <v>73.94</v>
      </c>
      <c r="C22" s="2">
        <v>33456</v>
      </c>
      <c r="D22" s="2">
        <v>269</v>
      </c>
      <c r="E22" s="2" t="s">
        <v>9</v>
      </c>
      <c r="F22" s="2">
        <v>0</v>
      </c>
      <c r="G22" s="2">
        <v>49</v>
      </c>
      <c r="H22" s="2" t="s">
        <v>19</v>
      </c>
      <c r="I22" s="2"/>
    </row>
    <row r="23" spans="1:9" x14ac:dyDescent="0.2">
      <c r="A23" s="3">
        <v>45448</v>
      </c>
      <c r="B23" s="2">
        <v>73.94</v>
      </c>
      <c r="C23" s="2">
        <v>33456</v>
      </c>
      <c r="D23" s="2">
        <v>270</v>
      </c>
      <c r="E23" s="2" t="s">
        <v>9</v>
      </c>
      <c r="F23" s="2">
        <v>0</v>
      </c>
      <c r="G23" s="2">
        <v>49</v>
      </c>
      <c r="H23" s="2" t="s">
        <v>19</v>
      </c>
      <c r="I23" s="2"/>
    </row>
    <row r="24" spans="1:9" x14ac:dyDescent="0.2">
      <c r="A24" s="3">
        <v>45448</v>
      </c>
      <c r="B24" s="2">
        <v>73.94</v>
      </c>
      <c r="C24" s="2">
        <v>33456</v>
      </c>
      <c r="D24" s="2">
        <v>271</v>
      </c>
      <c r="E24" s="2" t="s">
        <v>9</v>
      </c>
      <c r="F24" s="2">
        <v>0</v>
      </c>
      <c r="G24" s="2">
        <v>49</v>
      </c>
      <c r="H24" s="2" t="s">
        <v>19</v>
      </c>
      <c r="I24" s="2"/>
    </row>
    <row r="25" spans="1:9" x14ac:dyDescent="0.2">
      <c r="A25" s="3">
        <v>45448</v>
      </c>
      <c r="B25" s="2">
        <v>73.94</v>
      </c>
      <c r="C25" s="2">
        <v>33456</v>
      </c>
      <c r="D25" s="2">
        <v>272</v>
      </c>
      <c r="E25" s="2" t="s">
        <v>9</v>
      </c>
      <c r="F25" s="2">
        <v>0</v>
      </c>
      <c r="G25" s="2">
        <v>49</v>
      </c>
      <c r="H25" s="2" t="s">
        <v>19</v>
      </c>
      <c r="I25" s="2"/>
    </row>
    <row r="26" spans="1:9" x14ac:dyDescent="0.2">
      <c r="A26" s="4"/>
      <c r="B26" s="5"/>
      <c r="C26" s="5"/>
      <c r="D26" s="5"/>
      <c r="E26" s="5"/>
      <c r="F26" s="5"/>
      <c r="G26" s="5"/>
      <c r="H26" s="5"/>
      <c r="I26" s="5"/>
    </row>
    <row r="27" spans="1:9" x14ac:dyDescent="0.2">
      <c r="A27" s="3">
        <v>45449</v>
      </c>
      <c r="B27" s="2">
        <v>74.930000000000007</v>
      </c>
      <c r="C27" s="2">
        <v>30506.15</v>
      </c>
      <c r="D27" s="2" t="s">
        <v>11</v>
      </c>
      <c r="E27" s="2" t="s">
        <v>0</v>
      </c>
      <c r="F27" s="2">
        <v>0</v>
      </c>
      <c r="G27" s="2">
        <v>49</v>
      </c>
      <c r="H27" s="2" t="s">
        <v>19</v>
      </c>
      <c r="I27" s="2"/>
    </row>
    <row r="28" spans="1:9" x14ac:dyDescent="0.2">
      <c r="A28" s="3">
        <v>45449</v>
      </c>
      <c r="B28" s="2">
        <v>74.930000000000007</v>
      </c>
      <c r="C28" s="2">
        <v>30506.15</v>
      </c>
      <c r="D28" s="2" t="s">
        <v>12</v>
      </c>
      <c r="E28" s="2" t="s">
        <v>0</v>
      </c>
      <c r="F28" s="2">
        <v>0</v>
      </c>
      <c r="G28" s="2">
        <v>49</v>
      </c>
      <c r="H28" s="2" t="s">
        <v>19</v>
      </c>
      <c r="I28" s="2"/>
    </row>
    <row r="29" spans="1:9" x14ac:dyDescent="0.2">
      <c r="A29" s="3">
        <v>45449</v>
      </c>
      <c r="B29" s="2">
        <v>74.930000000000007</v>
      </c>
      <c r="C29" s="2">
        <v>30506.15</v>
      </c>
      <c r="D29" s="2">
        <v>71</v>
      </c>
      <c r="E29" s="2">
        <v>12.1</v>
      </c>
      <c r="F29" s="2">
        <v>10</v>
      </c>
      <c r="G29" s="2">
        <v>49</v>
      </c>
      <c r="H29" s="2">
        <v>121</v>
      </c>
      <c r="I29" s="2"/>
    </row>
    <row r="30" spans="1:9" x14ac:dyDescent="0.2">
      <c r="A30" s="3">
        <v>45449</v>
      </c>
      <c r="B30" s="2">
        <v>74.930000000000007</v>
      </c>
      <c r="C30" s="2">
        <v>30506.15</v>
      </c>
      <c r="D30" s="2" t="s">
        <v>13</v>
      </c>
      <c r="E30" s="2" t="s">
        <v>0</v>
      </c>
      <c r="F30" s="2">
        <v>0</v>
      </c>
      <c r="G30" s="2">
        <v>49</v>
      </c>
      <c r="H30" s="2" t="s">
        <v>19</v>
      </c>
      <c r="I30" s="2"/>
    </row>
    <row r="31" spans="1:9" x14ac:dyDescent="0.2">
      <c r="A31" s="3">
        <v>45449</v>
      </c>
      <c r="B31" s="2">
        <v>74.930000000000007</v>
      </c>
      <c r="C31" s="2">
        <v>30506.15</v>
      </c>
      <c r="D31" s="2">
        <v>78</v>
      </c>
      <c r="E31" s="2">
        <v>29.2</v>
      </c>
      <c r="F31" s="2">
        <v>10</v>
      </c>
      <c r="G31" s="2">
        <v>48</v>
      </c>
      <c r="H31" s="2">
        <v>292</v>
      </c>
      <c r="I31" s="2" t="s">
        <v>17</v>
      </c>
    </row>
    <row r="32" spans="1:9" x14ac:dyDescent="0.2">
      <c r="A32" s="3">
        <v>45449</v>
      </c>
      <c r="B32" s="2">
        <v>74.930000000000007</v>
      </c>
      <c r="C32" s="2">
        <v>30506.15</v>
      </c>
      <c r="D32" s="2" t="s">
        <v>14</v>
      </c>
      <c r="E32" s="2" t="s">
        <v>0</v>
      </c>
      <c r="F32" s="2">
        <v>0</v>
      </c>
      <c r="G32" s="2">
        <v>49</v>
      </c>
      <c r="H32" s="2" t="s">
        <v>19</v>
      </c>
      <c r="I32" s="2"/>
    </row>
    <row r="33" spans="1:9" x14ac:dyDescent="0.2">
      <c r="A33" s="3">
        <v>45449</v>
      </c>
      <c r="B33" s="2">
        <v>74.930000000000007</v>
      </c>
      <c r="C33" s="2">
        <v>30506.15</v>
      </c>
      <c r="D33" s="2">
        <v>92</v>
      </c>
      <c r="E33" s="2">
        <v>12.9</v>
      </c>
      <c r="F33" s="2">
        <v>10</v>
      </c>
      <c r="G33" s="2">
        <v>49</v>
      </c>
      <c r="H33" s="2">
        <f>E33*F33</f>
        <v>129</v>
      </c>
      <c r="I33" s="2"/>
    </row>
    <row r="34" spans="1:9" x14ac:dyDescent="0.2">
      <c r="A34" s="3">
        <v>45449</v>
      </c>
      <c r="B34" s="2">
        <v>74.930000000000007</v>
      </c>
      <c r="C34" s="2">
        <v>30506.15</v>
      </c>
      <c r="D34" s="2">
        <v>93</v>
      </c>
      <c r="E34" s="2">
        <v>51.6</v>
      </c>
      <c r="F34" s="2">
        <v>10</v>
      </c>
      <c r="G34" s="2">
        <v>49</v>
      </c>
      <c r="H34" s="2">
        <f t="shared" ref="H34:H51" si="0">E34*F34</f>
        <v>516</v>
      </c>
      <c r="I34" s="2"/>
    </row>
    <row r="35" spans="1:9" x14ac:dyDescent="0.2">
      <c r="A35" s="3">
        <v>45449</v>
      </c>
      <c r="B35" s="2">
        <v>74.930000000000007</v>
      </c>
      <c r="C35" s="2">
        <v>30506.15</v>
      </c>
      <c r="D35" s="2">
        <v>94</v>
      </c>
      <c r="E35" s="2">
        <v>15.4</v>
      </c>
      <c r="F35" s="2">
        <v>10</v>
      </c>
      <c r="G35" s="2">
        <v>49</v>
      </c>
      <c r="H35" s="2">
        <f t="shared" si="0"/>
        <v>154</v>
      </c>
      <c r="I35" s="2"/>
    </row>
    <row r="36" spans="1:9" x14ac:dyDescent="0.2">
      <c r="A36" s="3">
        <v>45449</v>
      </c>
      <c r="B36" s="2">
        <v>74.930000000000007</v>
      </c>
      <c r="C36" s="2">
        <v>30506.15</v>
      </c>
      <c r="D36" s="2">
        <v>95</v>
      </c>
      <c r="E36" s="2">
        <v>10.199999999999999</v>
      </c>
      <c r="F36" s="2">
        <v>10</v>
      </c>
      <c r="G36" s="2">
        <v>49</v>
      </c>
      <c r="H36" s="2">
        <f t="shared" si="0"/>
        <v>102</v>
      </c>
      <c r="I36" s="2"/>
    </row>
    <row r="37" spans="1:9" x14ac:dyDescent="0.2">
      <c r="A37" s="3">
        <v>45449</v>
      </c>
      <c r="B37" s="2">
        <v>74.930000000000007</v>
      </c>
      <c r="C37" s="2">
        <v>30506.15</v>
      </c>
      <c r="D37" s="2">
        <v>105</v>
      </c>
      <c r="E37" s="2">
        <v>39.6</v>
      </c>
      <c r="F37" s="2">
        <v>10</v>
      </c>
      <c r="G37" s="2">
        <v>49</v>
      </c>
      <c r="H37" s="2">
        <f t="shared" si="0"/>
        <v>396</v>
      </c>
      <c r="I37" s="2"/>
    </row>
    <row r="38" spans="1:9" x14ac:dyDescent="0.2">
      <c r="A38" s="3">
        <v>45449</v>
      </c>
      <c r="B38" s="2">
        <v>74.930000000000007</v>
      </c>
      <c r="C38" s="2">
        <v>30506.15</v>
      </c>
      <c r="D38" s="2">
        <v>106</v>
      </c>
      <c r="E38" s="2">
        <v>28.4</v>
      </c>
      <c r="F38" s="2">
        <v>10</v>
      </c>
      <c r="G38" s="2">
        <v>49</v>
      </c>
      <c r="H38" s="2">
        <f t="shared" si="0"/>
        <v>284</v>
      </c>
      <c r="I38" s="2"/>
    </row>
    <row r="39" spans="1:9" x14ac:dyDescent="0.2">
      <c r="A39" s="3">
        <v>45449</v>
      </c>
      <c r="B39" s="2">
        <v>74.930000000000007</v>
      </c>
      <c r="C39" s="2">
        <v>30506.15</v>
      </c>
      <c r="D39" s="2">
        <v>107</v>
      </c>
      <c r="E39" s="2" t="s">
        <v>0</v>
      </c>
      <c r="F39" s="2">
        <v>10</v>
      </c>
      <c r="G39" s="2">
        <v>49</v>
      </c>
      <c r="H39" s="2" t="s">
        <v>19</v>
      </c>
      <c r="I39" s="2"/>
    </row>
    <row r="40" spans="1:9" x14ac:dyDescent="0.2">
      <c r="A40" s="3">
        <v>45449</v>
      </c>
      <c r="B40" s="2">
        <v>74.930000000000007</v>
      </c>
      <c r="C40" s="2">
        <v>30506.15</v>
      </c>
      <c r="D40" s="2">
        <v>109</v>
      </c>
      <c r="E40" s="2">
        <v>16</v>
      </c>
      <c r="F40" s="2">
        <v>10</v>
      </c>
      <c r="G40" s="2">
        <v>49</v>
      </c>
      <c r="H40" s="2">
        <f t="shared" si="0"/>
        <v>160</v>
      </c>
      <c r="I40" s="2"/>
    </row>
    <row r="41" spans="1:9" x14ac:dyDescent="0.2">
      <c r="A41" s="3">
        <v>45449</v>
      </c>
      <c r="B41" s="2">
        <v>74.930000000000007</v>
      </c>
      <c r="C41" s="2">
        <v>30506.15</v>
      </c>
      <c r="D41" s="2">
        <v>239</v>
      </c>
      <c r="E41" s="2">
        <v>21.6</v>
      </c>
      <c r="F41" s="2">
        <v>10</v>
      </c>
      <c r="G41" s="2">
        <v>49</v>
      </c>
      <c r="H41" s="2">
        <f t="shared" si="0"/>
        <v>216</v>
      </c>
      <c r="I41" s="2"/>
    </row>
    <row r="42" spans="1:9" x14ac:dyDescent="0.2">
      <c r="A42" s="3">
        <v>45449</v>
      </c>
      <c r="B42" s="2">
        <v>74.930000000000007</v>
      </c>
      <c r="C42" s="2">
        <v>30506.15</v>
      </c>
      <c r="D42" s="2">
        <v>241</v>
      </c>
      <c r="E42" s="2">
        <v>34.4</v>
      </c>
      <c r="F42" s="2">
        <v>10</v>
      </c>
      <c r="G42" s="2">
        <v>49</v>
      </c>
      <c r="H42" s="2">
        <f t="shared" si="0"/>
        <v>344</v>
      </c>
      <c r="I42" s="2" t="s">
        <v>20</v>
      </c>
    </row>
    <row r="43" spans="1:9" x14ac:dyDescent="0.2">
      <c r="A43" s="3">
        <v>45449</v>
      </c>
      <c r="B43" s="2">
        <v>74.930000000000007</v>
      </c>
      <c r="C43" s="2">
        <v>30506.15</v>
      </c>
      <c r="D43" s="2">
        <v>269</v>
      </c>
      <c r="E43" s="2">
        <v>31.4</v>
      </c>
      <c r="F43" s="2">
        <v>10</v>
      </c>
      <c r="G43" s="2">
        <v>49</v>
      </c>
      <c r="H43" s="2">
        <f t="shared" si="0"/>
        <v>314</v>
      </c>
      <c r="I43" s="2"/>
    </row>
    <row r="44" spans="1:9" x14ac:dyDescent="0.2">
      <c r="A44" s="3">
        <v>45449</v>
      </c>
      <c r="B44" s="2">
        <v>74.930000000000007</v>
      </c>
      <c r="C44" s="2">
        <v>30506.15</v>
      </c>
      <c r="D44" s="2">
        <v>270</v>
      </c>
      <c r="E44" s="2">
        <v>27.7</v>
      </c>
      <c r="F44" s="2">
        <v>10</v>
      </c>
      <c r="G44" s="2">
        <v>49</v>
      </c>
      <c r="H44" s="2">
        <f t="shared" si="0"/>
        <v>277</v>
      </c>
      <c r="I44" s="2"/>
    </row>
    <row r="45" spans="1:9" x14ac:dyDescent="0.2">
      <c r="A45" s="3">
        <v>45449</v>
      </c>
      <c r="B45" s="2">
        <v>74.930000000000007</v>
      </c>
      <c r="C45" s="2">
        <v>30506.15</v>
      </c>
      <c r="D45" s="2">
        <v>271</v>
      </c>
      <c r="E45" s="2">
        <v>19.2</v>
      </c>
      <c r="F45" s="2">
        <v>10</v>
      </c>
      <c r="G45" s="2">
        <v>49</v>
      </c>
      <c r="H45" s="2">
        <f t="shared" si="0"/>
        <v>192</v>
      </c>
      <c r="I45" s="2"/>
    </row>
    <row r="46" spans="1:9" x14ac:dyDescent="0.2">
      <c r="A46" s="3">
        <v>45449</v>
      </c>
      <c r="B46" s="2">
        <v>74.930000000000007</v>
      </c>
      <c r="C46" s="2">
        <v>30506.15</v>
      </c>
      <c r="D46" s="2">
        <v>272</v>
      </c>
      <c r="E46" s="2">
        <v>14.8</v>
      </c>
      <c r="F46" s="2">
        <v>10</v>
      </c>
      <c r="G46" s="2">
        <v>49</v>
      </c>
      <c r="H46" s="2">
        <f t="shared" si="0"/>
        <v>148</v>
      </c>
      <c r="I46" s="2"/>
    </row>
    <row r="47" spans="1:9" x14ac:dyDescent="0.2">
      <c r="A47" s="4"/>
      <c r="B47" s="5"/>
      <c r="C47" s="5"/>
      <c r="D47" s="5"/>
      <c r="E47" s="5"/>
      <c r="F47" s="5"/>
      <c r="G47" s="5"/>
      <c r="H47" s="5"/>
      <c r="I47" s="5"/>
    </row>
    <row r="48" spans="1:9" x14ac:dyDescent="0.2">
      <c r="A48" s="3">
        <v>45450</v>
      </c>
      <c r="B48" s="2">
        <v>76.63</v>
      </c>
      <c r="C48" s="2">
        <v>29944.15</v>
      </c>
      <c r="D48" s="2" t="s">
        <v>11</v>
      </c>
      <c r="E48">
        <v>20.8</v>
      </c>
      <c r="F48" s="2">
        <v>10</v>
      </c>
      <c r="G48" s="2">
        <v>49</v>
      </c>
      <c r="H48" s="2">
        <f t="shared" si="0"/>
        <v>208</v>
      </c>
      <c r="I48" t="s">
        <v>16</v>
      </c>
    </row>
    <row r="49" spans="1:13" x14ac:dyDescent="0.2">
      <c r="A49" s="3">
        <v>45450</v>
      </c>
      <c r="B49" s="2">
        <v>76.63</v>
      </c>
      <c r="C49" s="2">
        <v>29944.15</v>
      </c>
      <c r="D49" s="2" t="s">
        <v>12</v>
      </c>
      <c r="E49">
        <v>30.4</v>
      </c>
      <c r="F49" s="2">
        <v>10</v>
      </c>
      <c r="G49" s="2">
        <v>49</v>
      </c>
      <c r="H49" s="2">
        <f t="shared" si="0"/>
        <v>304</v>
      </c>
      <c r="I49" t="s">
        <v>16</v>
      </c>
    </row>
    <row r="50" spans="1:13" x14ac:dyDescent="0.2">
      <c r="A50" s="3">
        <v>45450</v>
      </c>
      <c r="B50" s="2">
        <v>76.63</v>
      </c>
      <c r="C50" s="2">
        <v>29944.15</v>
      </c>
      <c r="D50" s="2" t="s">
        <v>13</v>
      </c>
      <c r="E50">
        <v>15.3</v>
      </c>
      <c r="F50" s="2">
        <v>10</v>
      </c>
      <c r="G50" s="2">
        <v>49</v>
      </c>
      <c r="H50" s="2">
        <f t="shared" si="0"/>
        <v>153</v>
      </c>
      <c r="I50" t="s">
        <v>16</v>
      </c>
    </row>
    <row r="51" spans="1:13" x14ac:dyDescent="0.2">
      <c r="A51" s="3">
        <v>45450</v>
      </c>
      <c r="B51" s="2">
        <v>76.63</v>
      </c>
      <c r="C51" s="2">
        <v>29944.15</v>
      </c>
      <c r="D51" s="2" t="s">
        <v>14</v>
      </c>
      <c r="E51">
        <v>30.8</v>
      </c>
      <c r="F51" s="2">
        <v>10</v>
      </c>
      <c r="G51" s="2">
        <v>49</v>
      </c>
      <c r="H51" s="2">
        <f t="shared" si="0"/>
        <v>308</v>
      </c>
      <c r="I51" t="s">
        <v>16</v>
      </c>
    </row>
    <row r="52" spans="1:13" x14ac:dyDescent="0.2">
      <c r="A52" s="3">
        <v>45450</v>
      </c>
      <c r="B52" s="2">
        <v>76.63</v>
      </c>
      <c r="C52" s="2">
        <v>29944.15</v>
      </c>
      <c r="D52" s="2">
        <v>107</v>
      </c>
      <c r="E52">
        <v>7.7</v>
      </c>
      <c r="F52" s="2">
        <v>100</v>
      </c>
      <c r="G52" s="2">
        <v>49</v>
      </c>
      <c r="H52" s="2">
        <f>E52*F52</f>
        <v>770</v>
      </c>
      <c r="I52" s="2"/>
    </row>
    <row r="53" spans="1:13" x14ac:dyDescent="0.2">
      <c r="E53" s="2"/>
      <c r="F53" s="2"/>
      <c r="G53" s="2"/>
      <c r="I53" s="2"/>
      <c r="J53" s="2"/>
      <c r="K53" s="2"/>
      <c r="L53" s="2"/>
      <c r="M53" s="2"/>
    </row>
    <row r="54" spans="1:13" x14ac:dyDescent="0.2">
      <c r="E54" s="2"/>
      <c r="F54" s="2"/>
      <c r="G54" s="2"/>
      <c r="I54" s="2"/>
      <c r="J54" s="2"/>
      <c r="K54" s="2"/>
      <c r="L54" s="2"/>
      <c r="M54" s="2"/>
    </row>
    <row r="55" spans="1:13" x14ac:dyDescent="0.2">
      <c r="E55" s="2"/>
      <c r="F55" s="2"/>
      <c r="G55" s="2"/>
      <c r="I55" s="2"/>
      <c r="J55" s="2"/>
      <c r="K55" s="2"/>
      <c r="L55" s="2"/>
      <c r="M55" s="2"/>
    </row>
    <row r="56" spans="1:13" x14ac:dyDescent="0.2">
      <c r="E56" s="2"/>
      <c r="F56" s="2"/>
      <c r="G56" s="2"/>
      <c r="I56" s="2"/>
      <c r="J56" s="2"/>
      <c r="K56" s="2"/>
      <c r="L56" s="2"/>
      <c r="M56" s="2"/>
    </row>
    <row r="57" spans="1:13" x14ac:dyDescent="0.2">
      <c r="B5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800A9-FAD5-2846-B83C-B1922465A30C}">
  <dimension ref="A1:E26"/>
  <sheetViews>
    <sheetView workbookViewId="0">
      <selection activeCell="B6" sqref="B6"/>
    </sheetView>
  </sheetViews>
  <sheetFormatPr baseColWidth="10" defaultRowHeight="16" x14ac:dyDescent="0.2"/>
  <sheetData>
    <row r="1" spans="1:5" x14ac:dyDescent="0.2">
      <c r="A1" t="s">
        <v>1</v>
      </c>
      <c r="B1" t="s">
        <v>21</v>
      </c>
      <c r="C1" t="s">
        <v>22</v>
      </c>
    </row>
    <row r="2" spans="1:5" x14ac:dyDescent="0.2">
      <c r="A2" s="2">
        <v>69</v>
      </c>
      <c r="B2">
        <v>49</v>
      </c>
      <c r="C2" s="2">
        <v>208</v>
      </c>
    </row>
    <row r="3" spans="1:5" x14ac:dyDescent="0.2">
      <c r="A3" s="2">
        <v>70</v>
      </c>
      <c r="B3">
        <v>49</v>
      </c>
      <c r="C3" s="2">
        <v>304</v>
      </c>
    </row>
    <row r="4" spans="1:5" x14ac:dyDescent="0.2">
      <c r="A4" s="2">
        <v>71</v>
      </c>
      <c r="B4">
        <v>49</v>
      </c>
      <c r="C4" s="2">
        <v>121</v>
      </c>
    </row>
    <row r="5" spans="1:5" x14ac:dyDescent="0.2">
      <c r="A5" s="2">
        <v>72</v>
      </c>
      <c r="B5">
        <v>49</v>
      </c>
      <c r="C5" s="2">
        <v>153</v>
      </c>
    </row>
    <row r="6" spans="1:5" x14ac:dyDescent="0.2">
      <c r="A6" s="2">
        <v>78</v>
      </c>
      <c r="B6" s="6">
        <v>48</v>
      </c>
      <c r="C6" s="2">
        <v>292</v>
      </c>
    </row>
    <row r="7" spans="1:5" x14ac:dyDescent="0.2">
      <c r="A7" s="2">
        <v>79</v>
      </c>
      <c r="B7">
        <v>49</v>
      </c>
      <c r="C7" s="2">
        <v>308</v>
      </c>
    </row>
    <row r="8" spans="1:5" x14ac:dyDescent="0.2">
      <c r="A8" s="2">
        <v>80</v>
      </c>
      <c r="B8">
        <v>49</v>
      </c>
      <c r="C8" s="2">
        <v>89.4</v>
      </c>
    </row>
    <row r="9" spans="1:5" x14ac:dyDescent="0.2">
      <c r="A9" s="2">
        <v>81</v>
      </c>
      <c r="B9">
        <v>49</v>
      </c>
      <c r="C9" s="2">
        <v>74.400000000000006</v>
      </c>
    </row>
    <row r="10" spans="1:5" x14ac:dyDescent="0.2">
      <c r="A10" s="2">
        <v>92</v>
      </c>
      <c r="B10">
        <v>49</v>
      </c>
      <c r="C10" s="2">
        <v>116</v>
      </c>
    </row>
    <row r="11" spans="1:5" x14ac:dyDescent="0.2">
      <c r="A11" s="2">
        <v>93</v>
      </c>
      <c r="B11" s="2">
        <v>49</v>
      </c>
      <c r="C11">
        <v>516</v>
      </c>
    </row>
    <row r="12" spans="1:5" x14ac:dyDescent="0.2">
      <c r="A12" s="2">
        <v>94</v>
      </c>
      <c r="B12" s="2">
        <v>49</v>
      </c>
      <c r="C12">
        <v>154</v>
      </c>
    </row>
    <row r="13" spans="1:5" x14ac:dyDescent="0.2">
      <c r="A13" s="2">
        <v>95</v>
      </c>
      <c r="B13" s="2">
        <v>49</v>
      </c>
      <c r="C13">
        <v>102</v>
      </c>
    </row>
    <row r="14" spans="1:5" x14ac:dyDescent="0.2">
      <c r="A14" s="2">
        <v>105</v>
      </c>
      <c r="B14" s="2">
        <v>49</v>
      </c>
      <c r="C14">
        <v>396</v>
      </c>
    </row>
    <row r="15" spans="1:5" x14ac:dyDescent="0.2">
      <c r="A15" s="2">
        <v>106</v>
      </c>
      <c r="B15" s="2">
        <v>49</v>
      </c>
      <c r="C15">
        <v>284</v>
      </c>
      <c r="D15" s="2"/>
      <c r="E15" s="2"/>
    </row>
    <row r="16" spans="1:5" x14ac:dyDescent="0.2">
      <c r="A16" s="2">
        <v>107</v>
      </c>
      <c r="B16">
        <v>49</v>
      </c>
      <c r="C16" s="2">
        <v>770</v>
      </c>
      <c r="D16" s="2"/>
      <c r="E16" s="2"/>
    </row>
    <row r="17" spans="1:5" x14ac:dyDescent="0.2">
      <c r="A17" s="2">
        <v>109</v>
      </c>
      <c r="B17" s="2">
        <v>49</v>
      </c>
      <c r="C17" s="2">
        <v>160</v>
      </c>
      <c r="D17" s="2"/>
      <c r="E17" s="2"/>
    </row>
    <row r="18" spans="1:5" x14ac:dyDescent="0.2">
      <c r="A18" s="2">
        <v>239</v>
      </c>
      <c r="B18" s="2">
        <v>49</v>
      </c>
      <c r="C18" s="2">
        <v>216</v>
      </c>
      <c r="D18" s="2"/>
      <c r="E18" s="2"/>
    </row>
    <row r="19" spans="1:5" x14ac:dyDescent="0.2">
      <c r="A19" s="2">
        <v>240</v>
      </c>
      <c r="B19">
        <v>49</v>
      </c>
      <c r="C19" s="2">
        <v>68.599999999999994</v>
      </c>
      <c r="D19" s="2"/>
      <c r="E19" s="2"/>
    </row>
    <row r="20" spans="1:5" x14ac:dyDescent="0.2">
      <c r="A20" s="2">
        <v>241</v>
      </c>
      <c r="B20" s="2">
        <v>49</v>
      </c>
      <c r="C20" s="2">
        <v>344</v>
      </c>
      <c r="D20" s="2"/>
      <c r="E20" s="2"/>
    </row>
    <row r="21" spans="1:5" x14ac:dyDescent="0.2">
      <c r="A21" s="2">
        <v>242</v>
      </c>
      <c r="B21">
        <v>49</v>
      </c>
      <c r="C21" s="2">
        <v>118</v>
      </c>
      <c r="D21" s="2"/>
      <c r="E21" s="2"/>
    </row>
    <row r="22" spans="1:5" x14ac:dyDescent="0.2">
      <c r="A22" s="2">
        <v>269</v>
      </c>
      <c r="B22" s="2">
        <v>49</v>
      </c>
      <c r="C22" s="2">
        <v>314</v>
      </c>
      <c r="D22" s="2"/>
      <c r="E22" s="2"/>
    </row>
    <row r="23" spans="1:5" x14ac:dyDescent="0.2">
      <c r="A23" s="2">
        <v>270</v>
      </c>
      <c r="B23" s="2">
        <v>49</v>
      </c>
      <c r="C23" s="2">
        <v>277</v>
      </c>
      <c r="D23" s="2"/>
      <c r="E23" s="2"/>
    </row>
    <row r="24" spans="1:5" x14ac:dyDescent="0.2">
      <c r="A24" s="2">
        <v>271</v>
      </c>
      <c r="B24" s="2">
        <v>49</v>
      </c>
      <c r="C24" s="2">
        <v>192</v>
      </c>
      <c r="D24" s="2"/>
      <c r="E24" s="2"/>
    </row>
    <row r="25" spans="1:5" x14ac:dyDescent="0.2">
      <c r="A25" s="2">
        <v>272</v>
      </c>
      <c r="B25" s="2">
        <v>49</v>
      </c>
      <c r="C25" s="2">
        <v>148</v>
      </c>
      <c r="D25" s="2"/>
      <c r="E25" s="2"/>
    </row>
    <row r="26" spans="1:5" x14ac:dyDescent="0.2">
      <c r="D26" s="2"/>
      <c r="E26" s="2"/>
    </row>
  </sheetData>
  <sortState xmlns:xlrd2="http://schemas.microsoft.com/office/spreadsheetml/2017/richdata2" ref="A2:C25">
    <sortCondition ref="A2:A2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04515-6F02-0E45-86C2-4DC94711A3D8}">
  <dimension ref="A1:G25"/>
  <sheetViews>
    <sheetView zoomScaleNormal="100" workbookViewId="0">
      <selection activeCell="A2" sqref="A2:D8"/>
    </sheetView>
  </sheetViews>
  <sheetFormatPr baseColWidth="10" defaultRowHeight="16" x14ac:dyDescent="0.2"/>
  <cols>
    <col min="2" max="2" width="22.33203125" bestFit="1" customWidth="1"/>
    <col min="3" max="3" width="12.33203125" bestFit="1" customWidth="1"/>
  </cols>
  <sheetData>
    <row r="1" spans="1:7" x14ac:dyDescent="0.2">
      <c r="A1" s="11" t="s">
        <v>1</v>
      </c>
      <c r="B1" s="11" t="s">
        <v>26</v>
      </c>
      <c r="C1" s="11" t="s">
        <v>27</v>
      </c>
      <c r="D1" s="11" t="s">
        <v>36</v>
      </c>
    </row>
    <row r="2" spans="1:7" x14ac:dyDescent="0.2">
      <c r="A2" s="2">
        <v>80</v>
      </c>
      <c r="B2" s="8" t="s">
        <v>29</v>
      </c>
      <c r="C2" t="s">
        <v>34</v>
      </c>
      <c r="D2" s="9">
        <v>1.3</v>
      </c>
    </row>
    <row r="3" spans="1:7" x14ac:dyDescent="0.2">
      <c r="A3" s="2">
        <v>240</v>
      </c>
      <c r="B3" s="8" t="s">
        <v>32</v>
      </c>
      <c r="C3" t="s">
        <v>35</v>
      </c>
      <c r="D3" s="9">
        <v>1.3</v>
      </c>
      <c r="F3" s="8"/>
      <c r="G3" s="8"/>
    </row>
    <row r="4" spans="1:7" x14ac:dyDescent="0.2">
      <c r="A4" s="2">
        <v>79</v>
      </c>
      <c r="B4" s="8" t="s">
        <v>29</v>
      </c>
      <c r="C4" t="s">
        <v>34</v>
      </c>
      <c r="D4" s="9">
        <v>1.5</v>
      </c>
      <c r="F4" s="8"/>
      <c r="G4" s="8"/>
    </row>
    <row r="5" spans="1:7" x14ac:dyDescent="0.2">
      <c r="A5" s="2">
        <v>95</v>
      </c>
      <c r="B5" s="8" t="s">
        <v>30</v>
      </c>
      <c r="C5" t="s">
        <v>34</v>
      </c>
      <c r="D5" s="9">
        <v>1.6</v>
      </c>
      <c r="F5" s="8"/>
      <c r="G5" s="8"/>
    </row>
    <row r="6" spans="1:7" x14ac:dyDescent="0.2">
      <c r="A6" s="2">
        <v>242</v>
      </c>
      <c r="B6" s="8" t="s">
        <v>32</v>
      </c>
      <c r="C6" t="s">
        <v>35</v>
      </c>
      <c r="D6" s="9">
        <v>1.6</v>
      </c>
      <c r="F6" s="8"/>
      <c r="G6" s="8"/>
    </row>
    <row r="7" spans="1:7" x14ac:dyDescent="0.2">
      <c r="A7" s="2">
        <v>92</v>
      </c>
      <c r="B7" s="8" t="s">
        <v>30</v>
      </c>
      <c r="C7" t="s">
        <v>34</v>
      </c>
      <c r="D7" s="9">
        <v>1.8</v>
      </c>
      <c r="F7" s="8"/>
      <c r="G7" s="8"/>
    </row>
    <row r="8" spans="1:7" x14ac:dyDescent="0.2">
      <c r="A8" s="2">
        <v>271</v>
      </c>
      <c r="B8" s="8" t="s">
        <v>33</v>
      </c>
      <c r="C8" t="s">
        <v>35</v>
      </c>
      <c r="D8" s="9">
        <v>1.9</v>
      </c>
      <c r="F8" s="8"/>
      <c r="G8" s="8"/>
    </row>
    <row r="9" spans="1:7" x14ac:dyDescent="0.2">
      <c r="A9" s="2">
        <v>272</v>
      </c>
      <c r="B9" s="8" t="s">
        <v>33</v>
      </c>
      <c r="C9" t="s">
        <v>35</v>
      </c>
      <c r="D9" s="9">
        <v>1.9</v>
      </c>
      <c r="F9" s="8"/>
      <c r="G9" s="8"/>
    </row>
    <row r="10" spans="1:7" x14ac:dyDescent="0.2">
      <c r="A10" s="2">
        <v>270</v>
      </c>
      <c r="B10" s="8" t="s">
        <v>33</v>
      </c>
      <c r="C10" t="s">
        <v>35</v>
      </c>
      <c r="D10" s="9">
        <v>2.4</v>
      </c>
      <c r="F10" s="8"/>
      <c r="G10" s="8"/>
    </row>
    <row r="11" spans="1:7" x14ac:dyDescent="0.2">
      <c r="A11" s="2">
        <v>72</v>
      </c>
      <c r="B11" s="8" t="s">
        <v>28</v>
      </c>
      <c r="C11" t="s">
        <v>34</v>
      </c>
      <c r="D11" s="9">
        <v>2.5</v>
      </c>
      <c r="F11" s="8"/>
      <c r="G11" s="8"/>
    </row>
    <row r="12" spans="1:7" x14ac:dyDescent="0.2">
      <c r="A12" s="2">
        <v>78</v>
      </c>
      <c r="B12" s="8" t="s">
        <v>29</v>
      </c>
      <c r="C12" t="s">
        <v>34</v>
      </c>
      <c r="D12" s="9">
        <v>2.6</v>
      </c>
      <c r="F12" s="8"/>
      <c r="G12" s="8"/>
    </row>
    <row r="13" spans="1:7" x14ac:dyDescent="0.2">
      <c r="A13" s="2">
        <v>109</v>
      </c>
      <c r="B13" s="8" t="s">
        <v>31</v>
      </c>
      <c r="C13" t="s">
        <v>35</v>
      </c>
      <c r="D13" s="9">
        <v>2.7</v>
      </c>
      <c r="F13" s="8"/>
      <c r="G13" s="8"/>
    </row>
    <row r="14" spans="1:7" x14ac:dyDescent="0.2">
      <c r="A14" s="2">
        <v>241</v>
      </c>
      <c r="B14" s="8" t="s">
        <v>32</v>
      </c>
      <c r="C14" t="s">
        <v>35</v>
      </c>
      <c r="D14" s="9">
        <v>2.7</v>
      </c>
      <c r="F14" s="8"/>
      <c r="G14" s="8"/>
    </row>
    <row r="15" spans="1:7" x14ac:dyDescent="0.2">
      <c r="A15" s="2">
        <v>70</v>
      </c>
      <c r="B15" s="8" t="s">
        <v>28</v>
      </c>
      <c r="C15" t="s">
        <v>34</v>
      </c>
      <c r="D15" s="9">
        <v>2.8</v>
      </c>
      <c r="F15" s="8"/>
      <c r="G15" s="8"/>
    </row>
    <row r="16" spans="1:7" x14ac:dyDescent="0.2">
      <c r="A16" s="2">
        <v>269</v>
      </c>
      <c r="B16" s="8" t="s">
        <v>33</v>
      </c>
      <c r="C16" t="s">
        <v>35</v>
      </c>
      <c r="D16" s="9">
        <v>2.8</v>
      </c>
      <c r="F16" s="8"/>
      <c r="G16" s="8"/>
    </row>
    <row r="17" spans="1:7" x14ac:dyDescent="0.2">
      <c r="A17" s="2">
        <v>94</v>
      </c>
      <c r="B17" s="8" t="s">
        <v>30</v>
      </c>
      <c r="C17" t="s">
        <v>34</v>
      </c>
      <c r="D17" s="9">
        <v>2.9</v>
      </c>
      <c r="F17" s="8"/>
      <c r="G17" s="8"/>
    </row>
    <row r="18" spans="1:7" x14ac:dyDescent="0.2">
      <c r="A18" s="2">
        <v>239</v>
      </c>
      <c r="B18" s="8" t="s">
        <v>32</v>
      </c>
      <c r="C18" t="s">
        <v>35</v>
      </c>
      <c r="D18" s="9">
        <v>2.9</v>
      </c>
      <c r="F18" s="8"/>
      <c r="G18" s="8"/>
    </row>
    <row r="19" spans="1:7" x14ac:dyDescent="0.2">
      <c r="A19" s="2">
        <v>71</v>
      </c>
      <c r="B19" s="8" t="s">
        <v>28</v>
      </c>
      <c r="C19" t="s">
        <v>34</v>
      </c>
      <c r="D19" s="10">
        <v>3</v>
      </c>
      <c r="F19" s="8"/>
      <c r="G19" s="8"/>
    </row>
    <row r="20" spans="1:7" x14ac:dyDescent="0.2">
      <c r="A20" s="2">
        <v>81</v>
      </c>
      <c r="B20" s="8" t="s">
        <v>29</v>
      </c>
      <c r="C20" t="s">
        <v>34</v>
      </c>
      <c r="D20" s="10">
        <v>3.2</v>
      </c>
      <c r="F20" s="8"/>
      <c r="G20" s="8"/>
    </row>
    <row r="21" spans="1:7" x14ac:dyDescent="0.2">
      <c r="A21" s="2">
        <v>69</v>
      </c>
      <c r="B21" s="8" t="s">
        <v>28</v>
      </c>
      <c r="C21" t="s">
        <v>34</v>
      </c>
      <c r="D21" s="10">
        <v>3.3</v>
      </c>
      <c r="F21" s="8"/>
      <c r="G21" s="8"/>
    </row>
    <row r="22" spans="1:7" x14ac:dyDescent="0.2">
      <c r="A22" s="2">
        <v>106</v>
      </c>
      <c r="B22" s="8" t="s">
        <v>31</v>
      </c>
      <c r="C22" t="s">
        <v>35</v>
      </c>
      <c r="D22" s="10">
        <v>3.3</v>
      </c>
      <c r="F22" s="8"/>
      <c r="G22" s="8"/>
    </row>
    <row r="23" spans="1:7" x14ac:dyDescent="0.2">
      <c r="A23" s="2">
        <v>93</v>
      </c>
      <c r="B23" s="8" t="s">
        <v>30</v>
      </c>
      <c r="C23" t="s">
        <v>34</v>
      </c>
      <c r="D23" s="10">
        <v>3.9</v>
      </c>
      <c r="F23" s="8"/>
      <c r="G23" s="8"/>
    </row>
    <row r="24" spans="1:7" x14ac:dyDescent="0.2">
      <c r="A24" s="2">
        <v>107</v>
      </c>
      <c r="B24" s="8" t="s">
        <v>31</v>
      </c>
      <c r="C24" t="s">
        <v>35</v>
      </c>
      <c r="D24" s="10">
        <v>4</v>
      </c>
      <c r="F24" s="8"/>
      <c r="G24" s="8"/>
    </row>
    <row r="25" spans="1:7" x14ac:dyDescent="0.2">
      <c r="A25" s="2">
        <v>105</v>
      </c>
      <c r="B25" s="8" t="s">
        <v>31</v>
      </c>
      <c r="C25" t="s">
        <v>35</v>
      </c>
      <c r="D25" s="10">
        <v>5.8</v>
      </c>
      <c r="F25" s="8"/>
      <c r="G25" s="8"/>
    </row>
  </sheetData>
  <sortState xmlns:xlrd2="http://schemas.microsoft.com/office/spreadsheetml/2017/richdata2" ref="A2:D25">
    <sortCondition ref="D2:D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Zymo &amp; Qubit Protocols</vt:lpstr>
      <vt:lpstr>Extraction</vt:lpstr>
      <vt:lpstr>Qubit</vt:lpstr>
      <vt:lpstr>Final Sample Concentrations</vt:lpstr>
      <vt:lpstr>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Mantegna</dc:creator>
  <cp:lastModifiedBy>Chris Mantegna</cp:lastModifiedBy>
  <dcterms:created xsi:type="dcterms:W3CDTF">2024-06-05T21:47:31Z</dcterms:created>
  <dcterms:modified xsi:type="dcterms:W3CDTF">2024-08-30T02:57:36Z</dcterms:modified>
</cp:coreProperties>
</file>