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tth\Google Drive\School\Fall 2019\OR\OR Gerrymandering Project\"/>
    </mc:Choice>
  </mc:AlternateContent>
  <xr:revisionPtr revIDLastSave="0" documentId="13_ncr:1_{1FF63AC4-4B76-4426-B6C8-F2FC98EE4C73}" xr6:coauthVersionLast="45" xr6:coauthVersionMax="45" xr10:uidLastSave="{00000000-0000-0000-0000-000000000000}"/>
  <bookViews>
    <workbookView xWindow="13776" yWindow="2736" windowWidth="18252" windowHeight="11304" xr2:uid="{00000000-000D-0000-FFFF-FFFF00000000}"/>
  </bookViews>
  <sheets>
    <sheet name="Analysis (Decision Tree)" sheetId="32" r:id="rId1"/>
    <sheet name="Attempt #1" sheetId="13" r:id="rId2"/>
    <sheet name="Results #1" sheetId="31" r:id="rId3"/>
    <sheet name="L-W #1" sheetId="26" r:id="rId4"/>
    <sheet name="Constraints #1" sheetId="19" r:id="rId5"/>
    <sheet name="Attempt #2" sheetId="21" r:id="rId6"/>
    <sheet name="Results #2" sheetId="34" r:id="rId7"/>
    <sheet name="L-W #2" sheetId="27" r:id="rId8"/>
    <sheet name="Constraints #2" sheetId="22" r:id="rId9"/>
    <sheet name="Attempt #3" sheetId="23" r:id="rId10"/>
    <sheet name="Results #3" sheetId="35" r:id="rId11"/>
    <sheet name="L-W #3" sheetId="28" r:id="rId12"/>
    <sheet name="Constraints #3" sheetId="25" r:id="rId13"/>
  </sheets>
  <definedNames>
    <definedName name="_xlnm._FilterDatabase" localSheetId="1" hidden="1">'Attempt #1'!$B$77:$D$653</definedName>
    <definedName name="_xlnm._FilterDatabase" localSheetId="5" hidden="1">'Attempt #2'!$B$77:$D$653</definedName>
    <definedName name="_xlnm._FilterDatabase" localSheetId="9" hidden="1">'Attempt #3'!$B$77:$D$653</definedName>
    <definedName name="_xlnm._FilterDatabase" localSheetId="3" hidden="1">'L-W #1'!$F$1:$M$73</definedName>
    <definedName name="_xlnm._FilterDatabase" localSheetId="7" hidden="1">'L-W #2'!$F$1:$M$73</definedName>
    <definedName name="_xlnm._FilterDatabase" localSheetId="11" hidden="1">'L-W #3'!$F$1:$M$73</definedName>
    <definedName name="_xlnm._FilterDatabase" localSheetId="2" hidden="1">'Results #1'!$A$4:$AL$88</definedName>
    <definedName name="_xlnm._FilterDatabase" localSheetId="6" hidden="1">'Results #2'!$A$4:$AL$88</definedName>
    <definedName name="_xlnm._FilterDatabase" localSheetId="10" hidden="1">'Results #3'!$A$4:$AL$88</definedName>
    <definedName name="ExternalData_1" localSheetId="4" hidden="1">'Constraints #1'!$A$1:$C$577</definedName>
    <definedName name="ExternalData_1" localSheetId="8" hidden="1">'Constraints #2'!$A$1:$C$577</definedName>
    <definedName name="ExternalData_1" localSheetId="12" hidden="1">'Constraints #3'!$A$1:$C$577</definedName>
    <definedName name="OpenSolver_ChosenSolver" localSheetId="1" hidden="1">CBC</definedName>
    <definedName name="OpenSolver_ChosenSolver" localSheetId="5" hidden="1">CBC</definedName>
    <definedName name="OpenSolver_ChosenSolver" localSheetId="9" hidden="1">CBC</definedName>
    <definedName name="OpenSolver_ChosenSolver" localSheetId="3" hidden="1">CBC</definedName>
    <definedName name="OpenSolver_ChosenSolver" localSheetId="7" hidden="1">CBC</definedName>
    <definedName name="OpenSolver_ChosenSolver" localSheetId="11" hidden="1">CBC</definedName>
    <definedName name="OpenSolver_ChosenSolver" localSheetId="6" hidden="1">CBC</definedName>
    <definedName name="OpenSolver_ChosenSolver" localSheetId="10" hidden="1">CBC</definedName>
    <definedName name="OpenSolver_DualsNewSheet" localSheetId="1" hidden="1">0</definedName>
    <definedName name="OpenSolver_DualsNewSheet" localSheetId="5" hidden="1">0</definedName>
    <definedName name="OpenSolver_DualsNewSheet" localSheetId="9" hidden="1">0</definedName>
    <definedName name="OpenSolver_DualsNewSheet" localSheetId="3" hidden="1">0</definedName>
    <definedName name="OpenSolver_DualsNewSheet" localSheetId="7" hidden="1">0</definedName>
    <definedName name="OpenSolver_DualsNewSheet" localSheetId="11" hidden="1">0</definedName>
    <definedName name="OpenSolver_DualsNewSheet" localSheetId="6" hidden="1">0</definedName>
    <definedName name="OpenSolver_DualsNewSheet" localSheetId="10" hidden="1">0</definedName>
    <definedName name="OpenSolver_LinearityCheck" localSheetId="1" hidden="1">1</definedName>
    <definedName name="OpenSolver_LinearityCheck" localSheetId="5" hidden="1">1</definedName>
    <definedName name="OpenSolver_LinearityCheck" localSheetId="9" hidden="1">1</definedName>
    <definedName name="OpenSolver_UpdateSensitivity" localSheetId="1" hidden="1">1</definedName>
    <definedName name="OpenSolver_UpdateSensitivity" localSheetId="5" hidden="1">1</definedName>
    <definedName name="OpenSolver_UpdateSensitivity" localSheetId="9" hidden="1">1</definedName>
    <definedName name="OpenSolver_UpdateSensitivity" localSheetId="3" hidden="1">1</definedName>
    <definedName name="OpenSolver_UpdateSensitivity" localSheetId="7" hidden="1">1</definedName>
    <definedName name="OpenSolver_UpdateSensitivity" localSheetId="11" hidden="1">1</definedName>
    <definedName name="OpenSolver_UpdateSensitivity" localSheetId="6" hidden="1">1</definedName>
    <definedName name="OpenSolver_UpdateSensitivity" localSheetId="10" hidden="1">1</definedName>
    <definedName name="solver_adj" localSheetId="1" hidden="1">'Attempt #1'!$C$2:$J$73,'Attempt #1'!$K$88</definedName>
    <definedName name="solver_adj" localSheetId="5" hidden="1">'Attempt #2'!$C$2:$J$73,'Attempt #2'!$K$88</definedName>
    <definedName name="solver_adj" localSheetId="9" hidden="1">'Attempt #3'!$C$2:$J$73,'Attempt #3'!$K$88</definedName>
    <definedName name="solver_cvg" localSheetId="1" hidden="1">0.0001</definedName>
    <definedName name="solver_cvg" localSheetId="5" hidden="1">0.0001</definedName>
    <definedName name="solver_cvg" localSheetId="9" hidden="1">0.0001</definedName>
    <definedName name="solver_cvg" localSheetId="3" hidden="1">0.0001</definedName>
    <definedName name="solver_cvg" localSheetId="7" hidden="1">0.0001</definedName>
    <definedName name="solver_cvg" localSheetId="11" hidden="1">0.0001</definedName>
    <definedName name="solver_cvg" localSheetId="6" hidden="1">0.0001</definedName>
    <definedName name="solver_cvg" localSheetId="10" hidden="1">0.0001</definedName>
    <definedName name="solver_drv" localSheetId="1" hidden="1">1</definedName>
    <definedName name="solver_drv" localSheetId="5" hidden="1">1</definedName>
    <definedName name="solver_drv" localSheetId="9" hidden="1">1</definedName>
    <definedName name="solver_drv" localSheetId="3" hidden="1">1</definedName>
    <definedName name="solver_drv" localSheetId="7" hidden="1">1</definedName>
    <definedName name="solver_drv" localSheetId="11" hidden="1">1</definedName>
    <definedName name="solver_drv" localSheetId="6" hidden="1">1</definedName>
    <definedName name="solver_drv" localSheetId="10" hidden="1">1</definedName>
    <definedName name="solver_est" localSheetId="1" hidden="1">1</definedName>
    <definedName name="solver_est" localSheetId="5" hidden="1">1</definedName>
    <definedName name="solver_est" localSheetId="9" hidden="1">1</definedName>
    <definedName name="solver_est" localSheetId="3" hidden="1">1</definedName>
    <definedName name="solver_est" localSheetId="7" hidden="1">1</definedName>
    <definedName name="solver_est" localSheetId="11" hidden="1">1</definedName>
    <definedName name="solver_est" localSheetId="6" hidden="1">1</definedName>
    <definedName name="solver_est" localSheetId="10" hidden="1">1</definedName>
    <definedName name="solver_itr" localSheetId="1" hidden="1">2147483647</definedName>
    <definedName name="solver_itr" localSheetId="5" hidden="1">2147483647</definedName>
    <definedName name="solver_itr" localSheetId="9" hidden="1">2147483647</definedName>
    <definedName name="solver_lhs1" localSheetId="1" hidden="1">'Attempt #1'!$C$2:$J$73</definedName>
    <definedName name="solver_lhs1" localSheetId="5" hidden="1">'Attempt #2'!$C$2:$J$73</definedName>
    <definedName name="solver_lhs1" localSheetId="9" hidden="1">'Attempt #3'!$C$2:$J$73</definedName>
    <definedName name="solver_lhs2" localSheetId="1" hidden="1">'Attempt #1'!$L$79:$S$86</definedName>
    <definedName name="solver_lhs2" localSheetId="5" hidden="1">'Attempt #2'!$L$79:$S$86</definedName>
    <definedName name="solver_lhs2" localSheetId="9" hidden="1">'Attempt #3'!$L$79:$S$86</definedName>
    <definedName name="solver_lhs3" localSheetId="1" hidden="1">'Attempt #1'!$B$78:$B$141</definedName>
    <definedName name="solver_lhs3" localSheetId="5" hidden="1">'Attempt #2'!$B$78:$B$141</definedName>
    <definedName name="solver_lhs3" localSheetId="9" hidden="1">'Attempt #3'!$B$78:$B$141</definedName>
    <definedName name="solver_lhs4" localSheetId="1" hidden="1">'Attempt #1'!$B$142:$B$653</definedName>
    <definedName name="solver_lhs4" localSheetId="5" hidden="1">'Attempt #2'!$B$142:$B$653</definedName>
    <definedName name="solver_lhs4" localSheetId="9" hidden="1">'Attempt #3'!$B$142:$B$653</definedName>
    <definedName name="solver_lhs5" localSheetId="1" hidden="1">'Attempt #1'!$K$2:$K$73</definedName>
    <definedName name="solver_lhs5" localSheetId="5" hidden="1">'Attempt #2'!$K$2:$K$73</definedName>
    <definedName name="solver_lhs5" localSheetId="9" hidden="1">'Attempt #3'!$K$2:$K$73</definedName>
    <definedName name="solver_lhs6" localSheetId="1" hidden="1">'Attempt #1'!$C$43:$J$73</definedName>
    <definedName name="solver_lhs6" localSheetId="5" hidden="1">'Attempt #2'!$C$43:$J$73</definedName>
    <definedName name="solver_lhs6" localSheetId="9" hidden="1">'Attempt #3'!$C$43:$J$73</definedName>
    <definedName name="solver_lhs7" localSheetId="1" hidden="1">'Attempt #1'!$K$43:$K$73</definedName>
    <definedName name="solver_lhs7" localSheetId="5" hidden="1">'Attempt #2'!$K$43:$K$73</definedName>
    <definedName name="solver_lhs7" localSheetId="9" hidden="1">'Attempt #3'!$K$43:$K$73</definedName>
    <definedName name="solver_neg" localSheetId="1" hidden="1">1</definedName>
    <definedName name="solver_neg" localSheetId="5" hidden="1">1</definedName>
    <definedName name="solver_neg" localSheetId="9" hidden="1">1</definedName>
    <definedName name="solver_neg" localSheetId="3" hidden="1">1</definedName>
    <definedName name="solver_neg" localSheetId="7" hidden="1">1</definedName>
    <definedName name="solver_neg" localSheetId="11" hidden="1">1</definedName>
    <definedName name="solver_neg" localSheetId="6" hidden="1">1</definedName>
    <definedName name="solver_neg" localSheetId="10" hidden="1">1</definedName>
    <definedName name="solver_num" localSheetId="1" hidden="1">5</definedName>
    <definedName name="solver_num" localSheetId="5" hidden="1">5</definedName>
    <definedName name="solver_num" localSheetId="9" hidden="1">5</definedName>
    <definedName name="solver_num" localSheetId="3" hidden="1">0</definedName>
    <definedName name="solver_num" localSheetId="7" hidden="1">0</definedName>
    <definedName name="solver_num" localSheetId="11" hidden="1">0</definedName>
    <definedName name="solver_num" localSheetId="6" hidden="1">0</definedName>
    <definedName name="solver_num" localSheetId="10" hidden="1">0</definedName>
    <definedName name="solver_nwt" localSheetId="1" hidden="1">1</definedName>
    <definedName name="solver_nwt" localSheetId="5" hidden="1">1</definedName>
    <definedName name="solver_nwt" localSheetId="9" hidden="1">1</definedName>
    <definedName name="solver_nwt" localSheetId="3" hidden="1">1</definedName>
    <definedName name="solver_nwt" localSheetId="7" hidden="1">1</definedName>
    <definedName name="solver_nwt" localSheetId="11" hidden="1">1</definedName>
    <definedName name="solver_nwt" localSheetId="6" hidden="1">1</definedName>
    <definedName name="solver_nwt" localSheetId="10" hidden="1">1</definedName>
    <definedName name="solver_opt" localSheetId="1" hidden="1">'Attempt #1'!$K$88</definedName>
    <definedName name="solver_opt" localSheetId="5" hidden="1">'Attempt #2'!$K$88</definedName>
    <definedName name="solver_opt" localSheetId="9" hidden="1">'Attempt #3'!$K$88</definedName>
    <definedName name="solver_pre" localSheetId="1" hidden="1">0.000001</definedName>
    <definedName name="solver_pre" localSheetId="5" hidden="1">0.000001</definedName>
    <definedName name="solver_pre" localSheetId="9" hidden="1">0.000001</definedName>
    <definedName name="solver_rel1" localSheetId="1" hidden="1">5</definedName>
    <definedName name="solver_rel1" localSheetId="5" hidden="1">5</definedName>
    <definedName name="solver_rel1" localSheetId="9" hidden="1">5</definedName>
    <definedName name="solver_rel2" localSheetId="1" hidden="1">1</definedName>
    <definedName name="solver_rel2" localSheetId="5" hidden="1">1</definedName>
    <definedName name="solver_rel2" localSheetId="9" hidden="1">1</definedName>
    <definedName name="solver_rel3" localSheetId="1" hidden="1">2</definedName>
    <definedName name="solver_rel3" localSheetId="5" hidden="1">2</definedName>
    <definedName name="solver_rel3" localSheetId="9" hidden="1">2</definedName>
    <definedName name="solver_rel4" localSheetId="1" hidden="1">1</definedName>
    <definedName name="solver_rel4" localSheetId="5" hidden="1">1</definedName>
    <definedName name="solver_rel4" localSheetId="9" hidden="1">1</definedName>
    <definedName name="solver_rel5" localSheetId="1" hidden="1">2</definedName>
    <definedName name="solver_rel5" localSheetId="5" hidden="1">2</definedName>
    <definedName name="solver_rel5" localSheetId="9" hidden="1">2</definedName>
    <definedName name="solver_rel6" localSheetId="1" hidden="1">5</definedName>
    <definedName name="solver_rel6" localSheetId="5" hidden="1">5</definedName>
    <definedName name="solver_rel6" localSheetId="9" hidden="1">5</definedName>
    <definedName name="solver_rel7" localSheetId="1" hidden="1">2</definedName>
    <definedName name="solver_rel7" localSheetId="5" hidden="1">2</definedName>
    <definedName name="solver_rel7" localSheetId="9" hidden="1">2</definedName>
    <definedName name="solver_rhs1" localSheetId="1" hidden="1">binary</definedName>
    <definedName name="solver_rhs1" localSheetId="5" hidden="1">binary</definedName>
    <definedName name="solver_rhs1" localSheetId="9" hidden="1">binary</definedName>
    <definedName name="solver_rhs2" localSheetId="1" hidden="1">'Attempt #1'!$K$88</definedName>
    <definedName name="solver_rhs2" localSheetId="5" hidden="1">'Attempt #2'!$K$88</definedName>
    <definedName name="solver_rhs2" localSheetId="9" hidden="1">'Attempt #3'!$K$88</definedName>
    <definedName name="solver_rhs3" localSheetId="1" hidden="1">'Attempt #1'!$D$78:$D$141</definedName>
    <definedName name="solver_rhs3" localSheetId="5" hidden="1">'Attempt #2'!$D$78:$D$141</definedName>
    <definedName name="solver_rhs3" localSheetId="9" hidden="1">'Attempt #3'!$D$78:$D$141</definedName>
    <definedName name="solver_rhs4" localSheetId="1" hidden="1">'Attempt #1'!$D$142:$D$653</definedName>
    <definedName name="solver_rhs4" localSheetId="5" hidden="1">'Attempt #2'!$D$142:$D$653</definedName>
    <definedName name="solver_rhs4" localSheetId="9" hidden="1">'Attempt #3'!$D$142:$D$653</definedName>
    <definedName name="solver_rhs5" localSheetId="1" hidden="1">1</definedName>
    <definedName name="solver_rhs5" localSheetId="5" hidden="1">1</definedName>
    <definedName name="solver_rhs5" localSheetId="9" hidden="1">1</definedName>
    <definedName name="solver_rhs6" localSheetId="1" hidden="1">binary</definedName>
    <definedName name="solver_rhs6" localSheetId="5" hidden="1">binary</definedName>
    <definedName name="solver_rhs6" localSheetId="9" hidden="1">binary</definedName>
    <definedName name="solver_rhs7" localSheetId="1" hidden="1">1</definedName>
    <definedName name="solver_rhs7" localSheetId="5" hidden="1">1</definedName>
    <definedName name="solver_rhs7" localSheetId="9" hidden="1">1</definedName>
    <definedName name="solver_rlx" localSheetId="1" hidden="1">2</definedName>
    <definedName name="solver_rlx" localSheetId="5" hidden="1">2</definedName>
    <definedName name="solver_rlx" localSheetId="9" hidden="1">2</definedName>
    <definedName name="solver_rlx" localSheetId="3" hidden="1">2</definedName>
    <definedName name="solver_rlx" localSheetId="7" hidden="1">2</definedName>
    <definedName name="solver_rlx" localSheetId="11" hidden="1">2</definedName>
    <definedName name="solver_rlx" localSheetId="6" hidden="1">2</definedName>
    <definedName name="solver_rlx" localSheetId="10" hidden="1">2</definedName>
    <definedName name="solver_scl" localSheetId="1" hidden="1">2</definedName>
    <definedName name="solver_scl" localSheetId="5" hidden="1">2</definedName>
    <definedName name="solver_scl" localSheetId="9" hidden="1">2</definedName>
    <definedName name="solver_scl" localSheetId="3" hidden="1">2</definedName>
    <definedName name="solver_scl" localSheetId="7" hidden="1">2</definedName>
    <definedName name="solver_scl" localSheetId="11" hidden="1">2</definedName>
    <definedName name="solver_scl" localSheetId="6" hidden="1">2</definedName>
    <definedName name="solver_scl" localSheetId="10" hidden="1">2</definedName>
    <definedName name="solver_sho" localSheetId="1" hidden="1">0</definedName>
    <definedName name="solver_sho" localSheetId="5" hidden="1">0</definedName>
    <definedName name="solver_sho" localSheetId="9" hidden="1">0</definedName>
    <definedName name="solver_tim" localSheetId="1" hidden="1">600</definedName>
    <definedName name="solver_tim" localSheetId="5" hidden="1">300</definedName>
    <definedName name="solver_tim" localSheetId="9" hidden="1">300</definedName>
    <definedName name="solver_tol" localSheetId="1" hidden="1">0.05</definedName>
    <definedName name="solver_tol" localSheetId="5" hidden="1">0.05</definedName>
    <definedName name="solver_tol" localSheetId="9" hidden="1">0.05</definedName>
    <definedName name="solver_typ" localSheetId="1" hidden="1">2</definedName>
    <definedName name="solver_typ" localSheetId="5" hidden="1">2</definedName>
    <definedName name="solver_typ" localSheetId="9" hidden="1">2</definedName>
    <definedName name="solver_typ" localSheetId="3" hidden="1">2</definedName>
    <definedName name="solver_typ" localSheetId="7" hidden="1">2</definedName>
    <definedName name="solver_typ" localSheetId="11" hidden="1">2</definedName>
    <definedName name="solver_typ" localSheetId="6" hidden="1">2</definedName>
    <definedName name="solver_typ" localSheetId="10" hidden="1">2</definedName>
    <definedName name="solver_val" localSheetId="1" hidden="1">0</definedName>
    <definedName name="solver_val" localSheetId="5" hidden="1">0</definedName>
    <definedName name="solver_val" localSheetId="9" hidden="1">0</definedName>
    <definedName name="solver_val" localSheetId="3" hidden="1">0</definedName>
    <definedName name="solver_val" localSheetId="7" hidden="1">0</definedName>
    <definedName name="solver_val" localSheetId="11" hidden="1">0</definedName>
    <definedName name="solver_val" localSheetId="6" hidden="1">0</definedName>
    <definedName name="solver_val" localSheetId="10" hidden="1">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8" i="35" l="1"/>
  <c r="BN98" i="35"/>
  <c r="BM98" i="35"/>
  <c r="BL98" i="35"/>
  <c r="BK98" i="35"/>
  <c r="BJ98" i="35"/>
  <c r="BI98" i="35"/>
  <c r="BH98" i="35"/>
  <c r="BG98" i="35"/>
  <c r="BF98" i="35"/>
  <c r="BE98" i="35"/>
  <c r="BD98" i="35"/>
  <c r="BC98" i="35"/>
  <c r="BB98" i="35"/>
  <c r="BA98" i="35"/>
  <c r="AZ98" i="35"/>
  <c r="AY98" i="35"/>
  <c r="AX98" i="35"/>
  <c r="AW98" i="35"/>
  <c r="AV98" i="35"/>
  <c r="AU98" i="35"/>
  <c r="AT98" i="35"/>
  <c r="AS98" i="35"/>
  <c r="AR98" i="35"/>
  <c r="AQ98" i="35"/>
  <c r="AP98" i="35"/>
  <c r="AO98" i="35"/>
  <c r="AN98" i="35"/>
  <c r="BO95" i="35"/>
  <c r="BN95" i="35"/>
  <c r="BL95" i="35"/>
  <c r="BM95" i="35" s="1"/>
  <c r="BJ95" i="35"/>
  <c r="BK95" i="35" s="1"/>
  <c r="BH95" i="35"/>
  <c r="BI95" i="35" s="1"/>
  <c r="BF95" i="35"/>
  <c r="BG95" i="35" s="1"/>
  <c r="BD95" i="35"/>
  <c r="BE95" i="35" s="1"/>
  <c r="BB95" i="35"/>
  <c r="BC95" i="35" s="1"/>
  <c r="AZ95" i="35"/>
  <c r="BA95" i="35" s="1"/>
  <c r="AX95" i="35"/>
  <c r="AY95" i="35" s="1"/>
  <c r="AV95" i="35"/>
  <c r="AW95" i="35" s="1"/>
  <c r="AT95" i="35"/>
  <c r="AU95" i="35" s="1"/>
  <c r="AR95" i="35"/>
  <c r="AS95" i="35" s="1"/>
  <c r="AP95" i="35"/>
  <c r="AQ95" i="35" s="1"/>
  <c r="AN95" i="35"/>
  <c r="AO95" i="35" s="1"/>
  <c r="BN94" i="35"/>
  <c r="BO94" i="35" s="1"/>
  <c r="BL94" i="35"/>
  <c r="BM94" i="35" s="1"/>
  <c r="BJ94" i="35"/>
  <c r="BK94" i="35" s="1"/>
  <c r="BH94" i="35"/>
  <c r="BI94" i="35" s="1"/>
  <c r="BF94" i="35"/>
  <c r="BG94" i="35" s="1"/>
  <c r="BD94" i="35"/>
  <c r="BE94" i="35" s="1"/>
  <c r="BB94" i="35"/>
  <c r="BC94" i="35" s="1"/>
  <c r="AZ94" i="35"/>
  <c r="BA94" i="35" s="1"/>
  <c r="AX94" i="35"/>
  <c r="AY94" i="35" s="1"/>
  <c r="AV94" i="35"/>
  <c r="AW94" i="35" s="1"/>
  <c r="AT94" i="35"/>
  <c r="AU94" i="35" s="1"/>
  <c r="AR94" i="35"/>
  <c r="AS94" i="35" s="1"/>
  <c r="AP94" i="35"/>
  <c r="AQ94" i="35" s="1"/>
  <c r="AN94" i="35"/>
  <c r="AO94" i="35" s="1"/>
  <c r="BN93" i="35"/>
  <c r="BO93" i="35" s="1"/>
  <c r="BL93" i="35"/>
  <c r="BM93" i="35" s="1"/>
  <c r="BJ93" i="35"/>
  <c r="BK93" i="35" s="1"/>
  <c r="BH93" i="35"/>
  <c r="BI93" i="35" s="1"/>
  <c r="BF93" i="35"/>
  <c r="BG93" i="35" s="1"/>
  <c r="BD93" i="35"/>
  <c r="BE93" i="35" s="1"/>
  <c r="BB93" i="35"/>
  <c r="BC93" i="35" s="1"/>
  <c r="AZ93" i="35"/>
  <c r="BA93" i="35" s="1"/>
  <c r="AX93" i="35"/>
  <c r="AY93" i="35" s="1"/>
  <c r="AV93" i="35"/>
  <c r="AW93" i="35" s="1"/>
  <c r="AT93" i="35"/>
  <c r="AU93" i="35" s="1"/>
  <c r="AR93" i="35"/>
  <c r="AS93" i="35" s="1"/>
  <c r="AP93" i="35"/>
  <c r="AQ93" i="35" s="1"/>
  <c r="AN93" i="35"/>
  <c r="AO93" i="35" s="1"/>
  <c r="BN92" i="35"/>
  <c r="BO92" i="35" s="1"/>
  <c r="BL92" i="35"/>
  <c r="BM92" i="35" s="1"/>
  <c r="BJ92" i="35"/>
  <c r="BK92" i="35" s="1"/>
  <c r="BH92" i="35"/>
  <c r="BI92" i="35" s="1"/>
  <c r="BF92" i="35"/>
  <c r="BG92" i="35" s="1"/>
  <c r="BD92" i="35"/>
  <c r="BE92" i="35" s="1"/>
  <c r="BB92" i="35"/>
  <c r="BC92" i="35" s="1"/>
  <c r="AZ92" i="35"/>
  <c r="BA92" i="35" s="1"/>
  <c r="AX92" i="35"/>
  <c r="AY92" i="35" s="1"/>
  <c r="AV92" i="35"/>
  <c r="AW92" i="35" s="1"/>
  <c r="AT92" i="35"/>
  <c r="AU92" i="35" s="1"/>
  <c r="AR92" i="35"/>
  <c r="AS92" i="35" s="1"/>
  <c r="AP92" i="35"/>
  <c r="AQ92" i="35" s="1"/>
  <c r="AN92" i="35"/>
  <c r="AO92" i="35" s="1"/>
  <c r="BN91" i="35"/>
  <c r="BO91" i="35" s="1"/>
  <c r="BL91" i="35"/>
  <c r="BM91" i="35" s="1"/>
  <c r="BJ91" i="35"/>
  <c r="BK91" i="35" s="1"/>
  <c r="BH91" i="35"/>
  <c r="BI91" i="35" s="1"/>
  <c r="BF91" i="35"/>
  <c r="BG91" i="35" s="1"/>
  <c r="BD91" i="35"/>
  <c r="BE91" i="35" s="1"/>
  <c r="BB91" i="35"/>
  <c r="BC91" i="35" s="1"/>
  <c r="AZ91" i="35"/>
  <c r="BA91" i="35" s="1"/>
  <c r="AX91" i="35"/>
  <c r="AY91" i="35" s="1"/>
  <c r="AV91" i="35"/>
  <c r="AW91" i="35" s="1"/>
  <c r="AT91" i="35"/>
  <c r="AU91" i="35" s="1"/>
  <c r="AR91" i="35"/>
  <c r="AS91" i="35" s="1"/>
  <c r="AP91" i="35"/>
  <c r="AQ91" i="35" s="1"/>
  <c r="AN91" i="35"/>
  <c r="AO91" i="35" s="1"/>
  <c r="BN90" i="35"/>
  <c r="BO90" i="35" s="1"/>
  <c r="BL90" i="35"/>
  <c r="BM90" i="35" s="1"/>
  <c r="BJ90" i="35"/>
  <c r="BK90" i="35" s="1"/>
  <c r="BH90" i="35"/>
  <c r="BI90" i="35" s="1"/>
  <c r="BF90" i="35"/>
  <c r="BG90" i="35" s="1"/>
  <c r="BD90" i="35"/>
  <c r="BE90" i="35" s="1"/>
  <c r="BB90" i="35"/>
  <c r="BC90" i="35" s="1"/>
  <c r="AZ90" i="35"/>
  <c r="BA90" i="35" s="1"/>
  <c r="AX90" i="35"/>
  <c r="AY90" i="35" s="1"/>
  <c r="AV90" i="35"/>
  <c r="AW90" i="35" s="1"/>
  <c r="AT90" i="35"/>
  <c r="AU90" i="35" s="1"/>
  <c r="AR90" i="35"/>
  <c r="AS90" i="35" s="1"/>
  <c r="AP90" i="35"/>
  <c r="AQ90" i="35" s="1"/>
  <c r="AN90" i="35"/>
  <c r="AO90" i="35" s="1"/>
  <c r="BN89" i="35"/>
  <c r="BO89" i="35" s="1"/>
  <c r="BL89" i="35"/>
  <c r="BM89" i="35" s="1"/>
  <c r="BJ89" i="35"/>
  <c r="BK89" i="35" s="1"/>
  <c r="BH89" i="35"/>
  <c r="BI89" i="35" s="1"/>
  <c r="BF89" i="35"/>
  <c r="BG89" i="35" s="1"/>
  <c r="BD89" i="35"/>
  <c r="BE89" i="35" s="1"/>
  <c r="BB89" i="35"/>
  <c r="BC89" i="35" s="1"/>
  <c r="AZ89" i="35"/>
  <c r="BA89" i="35" s="1"/>
  <c r="AX89" i="35"/>
  <c r="AY89" i="35" s="1"/>
  <c r="AV89" i="35"/>
  <c r="AW89" i="35" s="1"/>
  <c r="AT89" i="35"/>
  <c r="AU89" i="35" s="1"/>
  <c r="AR89" i="35"/>
  <c r="AS89" i="35" s="1"/>
  <c r="AP89" i="35"/>
  <c r="AQ89" i="35" s="1"/>
  <c r="AN89" i="35"/>
  <c r="AO89" i="35" s="1"/>
  <c r="BN88" i="35"/>
  <c r="BO88" i="35" s="1"/>
  <c r="BL88" i="35"/>
  <c r="BM88" i="35" s="1"/>
  <c r="BJ88" i="35"/>
  <c r="BK88" i="35" s="1"/>
  <c r="BH88" i="35"/>
  <c r="BI88" i="35" s="1"/>
  <c r="BF88" i="35"/>
  <c r="BG88" i="35" s="1"/>
  <c r="BD88" i="35"/>
  <c r="BB88" i="35"/>
  <c r="BC88" i="35" s="1"/>
  <c r="AZ88" i="35"/>
  <c r="BA88" i="35" s="1"/>
  <c r="AX88" i="35"/>
  <c r="AY88" i="35" s="1"/>
  <c r="AV88" i="35"/>
  <c r="AW88" i="35" s="1"/>
  <c r="AT88" i="35"/>
  <c r="AU88" i="35" s="1"/>
  <c r="AR88" i="35"/>
  <c r="AP88" i="35"/>
  <c r="AQ88" i="35" s="1"/>
  <c r="AN88" i="35"/>
  <c r="AO88" i="35" s="1"/>
  <c r="BO98" i="34"/>
  <c r="BN98" i="34"/>
  <c r="BM98" i="34"/>
  <c r="BL98" i="34"/>
  <c r="BK98" i="34"/>
  <c r="BJ98" i="34"/>
  <c r="BI98" i="34"/>
  <c r="BH98" i="34"/>
  <c r="BG98" i="34"/>
  <c r="BF98" i="34"/>
  <c r="BE98" i="34"/>
  <c r="BD98" i="34"/>
  <c r="BC98" i="34"/>
  <c r="BB98" i="34"/>
  <c r="BA98" i="34"/>
  <c r="AZ98" i="34"/>
  <c r="AY98" i="34"/>
  <c r="AX98" i="34"/>
  <c r="AW98" i="34"/>
  <c r="AV98" i="34"/>
  <c r="AU98" i="34"/>
  <c r="AT98" i="34"/>
  <c r="AS98" i="34"/>
  <c r="AR98" i="34"/>
  <c r="AQ98" i="34"/>
  <c r="AP98" i="34"/>
  <c r="AO98" i="34"/>
  <c r="AN98" i="34"/>
  <c r="BN95" i="34"/>
  <c r="BO95" i="34" s="1"/>
  <c r="BL95" i="34"/>
  <c r="BM95" i="34" s="1"/>
  <c r="BJ95" i="34"/>
  <c r="BK95" i="34" s="1"/>
  <c r="BH95" i="34"/>
  <c r="BI95" i="34" s="1"/>
  <c r="BF95" i="34"/>
  <c r="BG95" i="34" s="1"/>
  <c r="BD95" i="34"/>
  <c r="BE95" i="34" s="1"/>
  <c r="BB95" i="34"/>
  <c r="BC95" i="34" s="1"/>
  <c r="AZ95" i="34"/>
  <c r="BA95" i="34" s="1"/>
  <c r="AX95" i="34"/>
  <c r="AY95" i="34" s="1"/>
  <c r="AV95" i="34"/>
  <c r="AW95" i="34" s="1"/>
  <c r="AT95" i="34"/>
  <c r="AU95" i="34" s="1"/>
  <c r="AR95" i="34"/>
  <c r="AS95" i="34" s="1"/>
  <c r="AP95" i="34"/>
  <c r="AQ95" i="34" s="1"/>
  <c r="AN95" i="34"/>
  <c r="AO95" i="34" s="1"/>
  <c r="BN94" i="34"/>
  <c r="BO94" i="34" s="1"/>
  <c r="BL94" i="34"/>
  <c r="BM94" i="34" s="1"/>
  <c r="BJ94" i="34"/>
  <c r="BK94" i="34" s="1"/>
  <c r="BH94" i="34"/>
  <c r="BI94" i="34" s="1"/>
  <c r="BF94" i="34"/>
  <c r="BG94" i="34" s="1"/>
  <c r="BD94" i="34"/>
  <c r="BE94" i="34" s="1"/>
  <c r="BB94" i="34"/>
  <c r="BC94" i="34" s="1"/>
  <c r="AZ94" i="34"/>
  <c r="BA94" i="34" s="1"/>
  <c r="AX94" i="34"/>
  <c r="AY94" i="34" s="1"/>
  <c r="AV94" i="34"/>
  <c r="AW94" i="34" s="1"/>
  <c r="AT94" i="34"/>
  <c r="AU94" i="34" s="1"/>
  <c r="AR94" i="34"/>
  <c r="AS94" i="34" s="1"/>
  <c r="AP94" i="34"/>
  <c r="AQ94" i="34" s="1"/>
  <c r="AN94" i="34"/>
  <c r="AO94" i="34" s="1"/>
  <c r="BN93" i="34"/>
  <c r="BO93" i="34" s="1"/>
  <c r="BL93" i="34"/>
  <c r="BM93" i="34" s="1"/>
  <c r="BJ93" i="34"/>
  <c r="BK93" i="34" s="1"/>
  <c r="BH93" i="34"/>
  <c r="BI93" i="34" s="1"/>
  <c r="BF93" i="34"/>
  <c r="BG93" i="34" s="1"/>
  <c r="BD93" i="34"/>
  <c r="BE93" i="34" s="1"/>
  <c r="BB93" i="34"/>
  <c r="BC93" i="34" s="1"/>
  <c r="AZ93" i="34"/>
  <c r="BA93" i="34" s="1"/>
  <c r="AX93" i="34"/>
  <c r="AY93" i="34" s="1"/>
  <c r="AV93" i="34"/>
  <c r="AW93" i="34" s="1"/>
  <c r="AT93" i="34"/>
  <c r="AU93" i="34" s="1"/>
  <c r="AR93" i="34"/>
  <c r="AS93" i="34" s="1"/>
  <c r="AP93" i="34"/>
  <c r="AQ93" i="34" s="1"/>
  <c r="AN93" i="34"/>
  <c r="AO93" i="34" s="1"/>
  <c r="BN92" i="34"/>
  <c r="BO92" i="34" s="1"/>
  <c r="BL92" i="34"/>
  <c r="BM92" i="34" s="1"/>
  <c r="BJ92" i="34"/>
  <c r="BK92" i="34" s="1"/>
  <c r="BH92" i="34"/>
  <c r="BI92" i="34" s="1"/>
  <c r="BF92" i="34"/>
  <c r="BG92" i="34" s="1"/>
  <c r="BD92" i="34"/>
  <c r="BE92" i="34" s="1"/>
  <c r="BB92" i="34"/>
  <c r="BC92" i="34" s="1"/>
  <c r="AZ92" i="34"/>
  <c r="BA92" i="34" s="1"/>
  <c r="AX92" i="34"/>
  <c r="AY92" i="34" s="1"/>
  <c r="AV92" i="34"/>
  <c r="AW92" i="34" s="1"/>
  <c r="AT92" i="34"/>
  <c r="AU92" i="34" s="1"/>
  <c r="AR92" i="34"/>
  <c r="AS92" i="34" s="1"/>
  <c r="AP92" i="34"/>
  <c r="AQ92" i="34" s="1"/>
  <c r="AN92" i="34"/>
  <c r="AO92" i="34" s="1"/>
  <c r="BN91" i="34"/>
  <c r="BO91" i="34" s="1"/>
  <c r="BL91" i="34"/>
  <c r="BM91" i="34" s="1"/>
  <c r="BJ91" i="34"/>
  <c r="BK91" i="34" s="1"/>
  <c r="BH91" i="34"/>
  <c r="BI91" i="34" s="1"/>
  <c r="BF91" i="34"/>
  <c r="BG91" i="34" s="1"/>
  <c r="BD91" i="34"/>
  <c r="BE91" i="34" s="1"/>
  <c r="BB91" i="34"/>
  <c r="BC91" i="34" s="1"/>
  <c r="AZ91" i="34"/>
  <c r="BA91" i="34" s="1"/>
  <c r="AX91" i="34"/>
  <c r="AY91" i="34" s="1"/>
  <c r="AV91" i="34"/>
  <c r="AW91" i="34" s="1"/>
  <c r="AT91" i="34"/>
  <c r="AU91" i="34" s="1"/>
  <c r="AR91" i="34"/>
  <c r="AS91" i="34" s="1"/>
  <c r="AP91" i="34"/>
  <c r="AQ91" i="34" s="1"/>
  <c r="AN91" i="34"/>
  <c r="AO91" i="34" s="1"/>
  <c r="BN90" i="34"/>
  <c r="BO90" i="34" s="1"/>
  <c r="BL90" i="34"/>
  <c r="BM90" i="34" s="1"/>
  <c r="BJ90" i="34"/>
  <c r="BK90" i="34" s="1"/>
  <c r="BH90" i="34"/>
  <c r="BI90" i="34" s="1"/>
  <c r="BF90" i="34"/>
  <c r="BG90" i="34" s="1"/>
  <c r="BD90" i="34"/>
  <c r="BE90" i="34" s="1"/>
  <c r="BB90" i="34"/>
  <c r="BC90" i="34" s="1"/>
  <c r="AZ90" i="34"/>
  <c r="BA90" i="34" s="1"/>
  <c r="AX90" i="34"/>
  <c r="AY90" i="34" s="1"/>
  <c r="AV90" i="34"/>
  <c r="AW90" i="34" s="1"/>
  <c r="AT90" i="34"/>
  <c r="AU90" i="34" s="1"/>
  <c r="AR90" i="34"/>
  <c r="AS90" i="34" s="1"/>
  <c r="AP90" i="34"/>
  <c r="AQ90" i="34" s="1"/>
  <c r="AN90" i="34"/>
  <c r="AO90" i="34" s="1"/>
  <c r="BN89" i="34"/>
  <c r="BO89" i="34" s="1"/>
  <c r="BL89" i="34"/>
  <c r="BM89" i="34" s="1"/>
  <c r="BJ89" i="34"/>
  <c r="BK89" i="34" s="1"/>
  <c r="BH89" i="34"/>
  <c r="BI89" i="34" s="1"/>
  <c r="BF89" i="34"/>
  <c r="BG89" i="34" s="1"/>
  <c r="BD89" i="34"/>
  <c r="BE89" i="34" s="1"/>
  <c r="BB89" i="34"/>
  <c r="BC89" i="34" s="1"/>
  <c r="AZ89" i="34"/>
  <c r="BA89" i="34" s="1"/>
  <c r="AX89" i="34"/>
  <c r="AY89" i="34" s="1"/>
  <c r="AV89" i="34"/>
  <c r="AW89" i="34" s="1"/>
  <c r="AT89" i="34"/>
  <c r="AU89" i="34" s="1"/>
  <c r="AR89" i="34"/>
  <c r="AS89" i="34" s="1"/>
  <c r="AP89" i="34"/>
  <c r="AQ89" i="34" s="1"/>
  <c r="AN89" i="34"/>
  <c r="AO89" i="34" s="1"/>
  <c r="BN88" i="34"/>
  <c r="BO88" i="34" s="1"/>
  <c r="BL88" i="34"/>
  <c r="BM88" i="34" s="1"/>
  <c r="BJ88" i="34"/>
  <c r="BH88" i="34"/>
  <c r="BF88" i="34"/>
  <c r="BG88" i="34" s="1"/>
  <c r="BD88" i="34"/>
  <c r="BE88" i="34" s="1"/>
  <c r="BB88" i="34"/>
  <c r="BC88" i="34" s="1"/>
  <c r="AZ88" i="34"/>
  <c r="BA88" i="34" s="1"/>
  <c r="AX88" i="34"/>
  <c r="AV88" i="34"/>
  <c r="AW88" i="34" s="1"/>
  <c r="AT88" i="34"/>
  <c r="AU88" i="34" s="1"/>
  <c r="AR88" i="34"/>
  <c r="AS88" i="34" s="1"/>
  <c r="AP88" i="34"/>
  <c r="AQ88" i="34" s="1"/>
  <c r="AN88" i="34"/>
  <c r="AO88" i="34" s="1"/>
  <c r="BN95" i="31"/>
  <c r="BO95" i="31" s="1"/>
  <c r="BN94" i="31"/>
  <c r="BO94" i="31" s="1"/>
  <c r="BN93" i="31"/>
  <c r="BO93" i="31" s="1"/>
  <c r="BN92" i="31"/>
  <c r="BO92" i="31" s="1"/>
  <c r="BN91" i="31"/>
  <c r="BO91" i="31" s="1"/>
  <c r="BN90" i="31"/>
  <c r="BO90" i="31" s="1"/>
  <c r="BN89" i="31"/>
  <c r="BO89" i="31" s="1"/>
  <c r="BN88" i="31"/>
  <c r="BO88" i="31" s="1"/>
  <c r="BL95" i="31"/>
  <c r="BM95" i="31" s="1"/>
  <c r="BL94" i="31"/>
  <c r="BM94" i="31" s="1"/>
  <c r="BL93" i="31"/>
  <c r="BM93" i="31" s="1"/>
  <c r="BL92" i="31"/>
  <c r="BM92" i="31" s="1"/>
  <c r="BL91" i="31"/>
  <c r="BM91" i="31" s="1"/>
  <c r="BL90" i="31"/>
  <c r="BM90" i="31" s="1"/>
  <c r="BL89" i="31"/>
  <c r="BM89" i="31" s="1"/>
  <c r="BL88" i="31"/>
  <c r="BM88" i="31" s="1"/>
  <c r="BJ95" i="31"/>
  <c r="BK95" i="31" s="1"/>
  <c r="BJ94" i="31"/>
  <c r="BK94" i="31" s="1"/>
  <c r="BJ93" i="31"/>
  <c r="BK93" i="31" s="1"/>
  <c r="BJ92" i="31"/>
  <c r="BK92" i="31" s="1"/>
  <c r="BJ91" i="31"/>
  <c r="BK91" i="31" s="1"/>
  <c r="BJ90" i="31"/>
  <c r="BK90" i="31" s="1"/>
  <c r="BJ89" i="31"/>
  <c r="BK89" i="31" s="1"/>
  <c r="BJ88" i="31"/>
  <c r="BK88" i="31" s="1"/>
  <c r="BH95" i="31"/>
  <c r="BI95" i="31" s="1"/>
  <c r="BH94" i="31"/>
  <c r="BI94" i="31" s="1"/>
  <c r="BH93" i="31"/>
  <c r="BI93" i="31" s="1"/>
  <c r="BH92" i="31"/>
  <c r="BI92" i="31" s="1"/>
  <c r="BH91" i="31"/>
  <c r="BI91" i="31" s="1"/>
  <c r="BH90" i="31"/>
  <c r="BI90" i="31" s="1"/>
  <c r="BH89" i="31"/>
  <c r="BI89" i="31" s="1"/>
  <c r="BH88" i="31"/>
  <c r="BI88" i="31" s="1"/>
  <c r="BF95" i="31"/>
  <c r="BG95" i="31" s="1"/>
  <c r="BF94" i="31"/>
  <c r="BG94" i="31" s="1"/>
  <c r="BF93" i="31"/>
  <c r="BG93" i="31" s="1"/>
  <c r="BF92" i="31"/>
  <c r="BG92" i="31" s="1"/>
  <c r="BF91" i="31"/>
  <c r="BG91" i="31" s="1"/>
  <c r="BF90" i="31"/>
  <c r="BG90" i="31" s="1"/>
  <c r="BF89" i="31"/>
  <c r="BG89" i="31" s="1"/>
  <c r="BF88" i="31"/>
  <c r="BG88" i="31" s="1"/>
  <c r="BD95" i="31"/>
  <c r="BE95" i="31" s="1"/>
  <c r="BD94" i="31"/>
  <c r="BE94" i="31" s="1"/>
  <c r="BD93" i="31"/>
  <c r="BE93" i="31" s="1"/>
  <c r="BD92" i="31"/>
  <c r="BE92" i="31" s="1"/>
  <c r="BD91" i="31"/>
  <c r="BE91" i="31" s="1"/>
  <c r="BD90" i="31"/>
  <c r="BE90" i="31" s="1"/>
  <c r="BD89" i="31"/>
  <c r="BE89" i="31" s="1"/>
  <c r="BD88" i="31"/>
  <c r="BE88" i="31" s="1"/>
  <c r="BB95" i="31"/>
  <c r="BC95" i="31" s="1"/>
  <c r="BB94" i="31"/>
  <c r="BC94" i="31" s="1"/>
  <c r="BB93" i="31"/>
  <c r="BC93" i="31" s="1"/>
  <c r="BB92" i="31"/>
  <c r="BC92" i="31" s="1"/>
  <c r="BB91" i="31"/>
  <c r="BC91" i="31" s="1"/>
  <c r="BB90" i="31"/>
  <c r="BC90" i="31" s="1"/>
  <c r="BB89" i="31"/>
  <c r="BC89" i="31" s="1"/>
  <c r="BB88" i="31"/>
  <c r="BC88" i="31" s="1"/>
  <c r="AZ95" i="31"/>
  <c r="BA95" i="31" s="1"/>
  <c r="AZ94" i="31"/>
  <c r="BA94" i="31" s="1"/>
  <c r="AZ93" i="31"/>
  <c r="BA93" i="31" s="1"/>
  <c r="AZ92" i="31"/>
  <c r="BA92" i="31" s="1"/>
  <c r="AZ91" i="31"/>
  <c r="BA91" i="31" s="1"/>
  <c r="AZ90" i="31"/>
  <c r="BA90" i="31" s="1"/>
  <c r="AZ89" i="31"/>
  <c r="BA89" i="31" s="1"/>
  <c r="AZ88" i="31"/>
  <c r="BA88" i="31" s="1"/>
  <c r="AX95" i="31"/>
  <c r="AY95" i="31" s="1"/>
  <c r="AX94" i="31"/>
  <c r="AY94" i="31" s="1"/>
  <c r="AX93" i="31"/>
  <c r="AY93" i="31" s="1"/>
  <c r="AX92" i="31"/>
  <c r="AY92" i="31" s="1"/>
  <c r="AX91" i="31"/>
  <c r="AY91" i="31" s="1"/>
  <c r="AX90" i="31"/>
  <c r="AY90" i="31" s="1"/>
  <c r="AX89" i="31"/>
  <c r="AY89" i="31" s="1"/>
  <c r="AX88" i="31"/>
  <c r="AY88" i="31" s="1"/>
  <c r="AV95" i="31"/>
  <c r="AW95" i="31" s="1"/>
  <c r="AV94" i="31"/>
  <c r="AW94" i="31" s="1"/>
  <c r="AV93" i="31"/>
  <c r="AW93" i="31" s="1"/>
  <c r="AV92" i="31"/>
  <c r="AW92" i="31" s="1"/>
  <c r="AV91" i="31"/>
  <c r="AW91" i="31" s="1"/>
  <c r="AV90" i="31"/>
  <c r="AW90" i="31" s="1"/>
  <c r="AV89" i="31"/>
  <c r="AW89" i="31" s="1"/>
  <c r="AV88" i="31"/>
  <c r="AW88" i="31" s="1"/>
  <c r="AT95" i="31"/>
  <c r="AU95" i="31" s="1"/>
  <c r="AT94" i="31"/>
  <c r="AU94" i="31" s="1"/>
  <c r="AT93" i="31"/>
  <c r="AU93" i="31" s="1"/>
  <c r="AT92" i="31"/>
  <c r="AU92" i="31" s="1"/>
  <c r="AT91" i="31"/>
  <c r="AU91" i="31" s="1"/>
  <c r="AT90" i="31"/>
  <c r="AU90" i="31" s="1"/>
  <c r="AT89" i="31"/>
  <c r="AU89" i="31" s="1"/>
  <c r="AT88" i="31"/>
  <c r="AU88" i="31" s="1"/>
  <c r="AR95" i="31"/>
  <c r="AS95" i="31" s="1"/>
  <c r="AR94" i="31"/>
  <c r="AS94" i="31" s="1"/>
  <c r="AR93" i="31"/>
  <c r="AS93" i="31" s="1"/>
  <c r="AR92" i="31"/>
  <c r="AS92" i="31" s="1"/>
  <c r="AR91" i="31"/>
  <c r="AS91" i="31" s="1"/>
  <c r="AR90" i="31"/>
  <c r="AS90" i="31" s="1"/>
  <c r="AR89" i="31"/>
  <c r="AS89" i="31" s="1"/>
  <c r="AR88" i="31"/>
  <c r="AS88" i="31" s="1"/>
  <c r="AP95" i="31"/>
  <c r="AQ95" i="31" s="1"/>
  <c r="AP94" i="31"/>
  <c r="AQ94" i="31" s="1"/>
  <c r="AP93" i="31"/>
  <c r="AQ93" i="31" s="1"/>
  <c r="AP92" i="31"/>
  <c r="AQ92" i="31" s="1"/>
  <c r="AP91" i="31"/>
  <c r="AQ91" i="31" s="1"/>
  <c r="AP90" i="31"/>
  <c r="AQ90" i="31" s="1"/>
  <c r="AP89" i="31"/>
  <c r="AQ89" i="31" s="1"/>
  <c r="AP88" i="31"/>
  <c r="AQ88" i="31" s="1"/>
  <c r="AO98" i="31"/>
  <c r="AP98" i="31"/>
  <c r="AQ98" i="31"/>
  <c r="AR98" i="31"/>
  <c r="AS98" i="31"/>
  <c r="AT98" i="31"/>
  <c r="AU98" i="31"/>
  <c r="AV98" i="31"/>
  <c r="AW98" i="31"/>
  <c r="AX98" i="31"/>
  <c r="AY98" i="31"/>
  <c r="AZ98" i="31"/>
  <c r="BA98" i="31"/>
  <c r="BB98" i="31"/>
  <c r="BC98" i="31"/>
  <c r="BD98" i="31"/>
  <c r="BE98" i="31"/>
  <c r="BF98" i="31"/>
  <c r="BG98" i="31"/>
  <c r="BH98" i="31"/>
  <c r="BI98" i="31"/>
  <c r="BJ98" i="31"/>
  <c r="BK98" i="31"/>
  <c r="BL98" i="31"/>
  <c r="BM98" i="31"/>
  <c r="BN98" i="31"/>
  <c r="BO98" i="31"/>
  <c r="AN98" i="31"/>
  <c r="AN89" i="31"/>
  <c r="AO89" i="31" s="1"/>
  <c r="AN90" i="31"/>
  <c r="AO90" i="31" s="1"/>
  <c r="AN91" i="31"/>
  <c r="AO91" i="31" s="1"/>
  <c r="AN92" i="31"/>
  <c r="AO92" i="31" s="1"/>
  <c r="AN93" i="31"/>
  <c r="AO93" i="31" s="1"/>
  <c r="AN94" i="31"/>
  <c r="AO94" i="31" s="1"/>
  <c r="AN95" i="31"/>
  <c r="AO95" i="31" s="1"/>
  <c r="AN88" i="31"/>
  <c r="AA87" i="26"/>
  <c r="Z87" i="26"/>
  <c r="Y87" i="26"/>
  <c r="X87" i="26"/>
  <c r="AD86" i="26"/>
  <c r="AD87" i="26" s="1"/>
  <c r="AC86" i="26"/>
  <c r="AC87" i="26" s="1"/>
  <c r="AB86" i="26"/>
  <c r="AB87" i="26" s="1"/>
  <c r="AA86" i="26"/>
  <c r="Z86" i="26"/>
  <c r="Y86" i="26"/>
  <c r="X86" i="26"/>
  <c r="AB87" i="27"/>
  <c r="AA87" i="27"/>
  <c r="Z87" i="27"/>
  <c r="Y87" i="27"/>
  <c r="X87" i="27"/>
  <c r="X90" i="27" s="1"/>
  <c r="AE86" i="27"/>
  <c r="AE87" i="27" s="1"/>
  <c r="AD86" i="27"/>
  <c r="AD87" i="27" s="1"/>
  <c r="AC86" i="27"/>
  <c r="AC87" i="27" s="1"/>
  <c r="AB86" i="27"/>
  <c r="AA86" i="27"/>
  <c r="Z86" i="27"/>
  <c r="Y86" i="27"/>
  <c r="X86" i="27"/>
  <c r="X90" i="28"/>
  <c r="AC87" i="28"/>
  <c r="AD84" i="28"/>
  <c r="AB84" i="28"/>
  <c r="AB83" i="28"/>
  <c r="AB86" i="28" s="1"/>
  <c r="AB87" i="28" s="1"/>
  <c r="AE86" i="28"/>
  <c r="AE87" i="28" s="1"/>
  <c r="AC86" i="28"/>
  <c r="AA86" i="28"/>
  <c r="AA87" i="28" s="1"/>
  <c r="Z86" i="28"/>
  <c r="Z87" i="28" s="1"/>
  <c r="Y86" i="28"/>
  <c r="Y87" i="28" s="1"/>
  <c r="X86" i="28"/>
  <c r="X87" i="28" s="1"/>
  <c r="U80" i="28"/>
  <c r="U79" i="28"/>
  <c r="U78" i="28"/>
  <c r="U77" i="28"/>
  <c r="U80" i="27"/>
  <c r="U79" i="27"/>
  <c r="U78" i="27"/>
  <c r="U77" i="27"/>
  <c r="AE84" i="26"/>
  <c r="U79" i="26"/>
  <c r="U78" i="26"/>
  <c r="U80" i="26"/>
  <c r="U77" i="26"/>
  <c r="B653" i="23"/>
  <c r="B652" i="23"/>
  <c r="B651" i="23"/>
  <c r="B650" i="23"/>
  <c r="B649" i="23"/>
  <c r="B648" i="23"/>
  <c r="B647" i="23"/>
  <c r="B646" i="23"/>
  <c r="B645" i="23"/>
  <c r="B644" i="23"/>
  <c r="B643" i="23"/>
  <c r="B642" i="23"/>
  <c r="B641" i="23"/>
  <c r="B640" i="23"/>
  <c r="B639" i="23"/>
  <c r="B638" i="23"/>
  <c r="B637" i="23"/>
  <c r="B636" i="23"/>
  <c r="B635" i="23"/>
  <c r="B634" i="23"/>
  <c r="B633" i="23"/>
  <c r="B632" i="23"/>
  <c r="B631" i="23"/>
  <c r="B630" i="23"/>
  <c r="B629" i="23"/>
  <c r="B628" i="23"/>
  <c r="B627" i="23"/>
  <c r="B626" i="23"/>
  <c r="B625" i="23"/>
  <c r="B624" i="23"/>
  <c r="B623" i="23"/>
  <c r="B622" i="23"/>
  <c r="B621" i="23"/>
  <c r="B620" i="23"/>
  <c r="B619" i="23"/>
  <c r="B618" i="23"/>
  <c r="B617" i="23"/>
  <c r="B616" i="23"/>
  <c r="B615" i="23"/>
  <c r="B614" i="23"/>
  <c r="B613" i="23"/>
  <c r="B612" i="23"/>
  <c r="B611" i="23"/>
  <c r="B610" i="23"/>
  <c r="B609" i="23"/>
  <c r="B608" i="23"/>
  <c r="B607" i="23"/>
  <c r="B606" i="23"/>
  <c r="B605" i="23"/>
  <c r="B604" i="23"/>
  <c r="B603" i="23"/>
  <c r="B602" i="23"/>
  <c r="B601" i="23"/>
  <c r="B600" i="23"/>
  <c r="B599" i="23"/>
  <c r="B598" i="23"/>
  <c r="B597" i="23"/>
  <c r="B596" i="23"/>
  <c r="B595" i="23"/>
  <c r="B594" i="23"/>
  <c r="B593" i="23"/>
  <c r="B592" i="23"/>
  <c r="B591" i="23"/>
  <c r="B590" i="23"/>
  <c r="B589" i="23"/>
  <c r="B588" i="23"/>
  <c r="B587" i="23"/>
  <c r="B586" i="23"/>
  <c r="B585" i="23"/>
  <c r="B584" i="23"/>
  <c r="B583" i="23"/>
  <c r="B582" i="23"/>
  <c r="B581" i="23"/>
  <c r="B580" i="23"/>
  <c r="B579" i="23"/>
  <c r="B578" i="23"/>
  <c r="B577" i="23"/>
  <c r="B576" i="23"/>
  <c r="B575" i="23"/>
  <c r="B574" i="23"/>
  <c r="B573" i="23"/>
  <c r="B572" i="23"/>
  <c r="B571" i="23"/>
  <c r="B570" i="23"/>
  <c r="B569" i="23"/>
  <c r="B568" i="23"/>
  <c r="B567" i="23"/>
  <c r="B566" i="23"/>
  <c r="B565" i="23"/>
  <c r="B564" i="23"/>
  <c r="B563" i="23"/>
  <c r="B562" i="23"/>
  <c r="B561" i="23"/>
  <c r="B560" i="23"/>
  <c r="B559" i="23"/>
  <c r="B558" i="23"/>
  <c r="B557" i="23"/>
  <c r="B556" i="23"/>
  <c r="B555" i="23"/>
  <c r="B554" i="23"/>
  <c r="B553" i="23"/>
  <c r="B552" i="23"/>
  <c r="B551" i="23"/>
  <c r="B550" i="23"/>
  <c r="B549" i="23"/>
  <c r="B548" i="23"/>
  <c r="B547" i="23"/>
  <c r="B546" i="23"/>
  <c r="B545" i="23"/>
  <c r="B544" i="23"/>
  <c r="B543" i="23"/>
  <c r="B542" i="23"/>
  <c r="B541" i="23"/>
  <c r="B540" i="23"/>
  <c r="B539" i="23"/>
  <c r="B538" i="23"/>
  <c r="B537" i="23"/>
  <c r="B536" i="23"/>
  <c r="B535" i="23"/>
  <c r="B534" i="23"/>
  <c r="B533" i="23"/>
  <c r="B532" i="23"/>
  <c r="B531" i="23"/>
  <c r="B530" i="23"/>
  <c r="B529" i="23"/>
  <c r="B528" i="23"/>
  <c r="B527" i="23"/>
  <c r="B526" i="23"/>
  <c r="B525" i="23"/>
  <c r="B524" i="23"/>
  <c r="B523" i="23"/>
  <c r="B522" i="23"/>
  <c r="B521" i="23"/>
  <c r="B520" i="23"/>
  <c r="B519" i="23"/>
  <c r="B518" i="23"/>
  <c r="B517" i="23"/>
  <c r="B516" i="23"/>
  <c r="B515" i="23"/>
  <c r="B514" i="23"/>
  <c r="B513" i="23"/>
  <c r="B512" i="23"/>
  <c r="B511" i="23"/>
  <c r="B510" i="23"/>
  <c r="B509" i="23"/>
  <c r="B508" i="23"/>
  <c r="B507" i="23"/>
  <c r="B506" i="23"/>
  <c r="B505" i="23"/>
  <c r="B504" i="23"/>
  <c r="B503" i="23"/>
  <c r="B502" i="23"/>
  <c r="B501" i="23"/>
  <c r="B500" i="23"/>
  <c r="B499" i="23"/>
  <c r="B498" i="23"/>
  <c r="B497" i="23"/>
  <c r="B496" i="23"/>
  <c r="B495" i="23"/>
  <c r="B494" i="23"/>
  <c r="B493" i="23"/>
  <c r="B492" i="23"/>
  <c r="B491" i="23"/>
  <c r="B490" i="23"/>
  <c r="B489" i="23"/>
  <c r="B488" i="23"/>
  <c r="B487" i="23"/>
  <c r="B486" i="23"/>
  <c r="B485" i="23"/>
  <c r="B484" i="23"/>
  <c r="B483" i="23"/>
  <c r="B482" i="23"/>
  <c r="B481" i="23"/>
  <c r="B480" i="23"/>
  <c r="B479" i="23"/>
  <c r="B478" i="23"/>
  <c r="B477" i="23"/>
  <c r="B476" i="23"/>
  <c r="B475" i="23"/>
  <c r="B474" i="23"/>
  <c r="B473" i="23"/>
  <c r="B472" i="23"/>
  <c r="B471" i="23"/>
  <c r="B470" i="23"/>
  <c r="B469" i="23"/>
  <c r="B468" i="23"/>
  <c r="B467" i="23"/>
  <c r="B466" i="23"/>
  <c r="B465" i="23"/>
  <c r="B464" i="23"/>
  <c r="B463" i="23"/>
  <c r="B462" i="23"/>
  <c r="B461" i="23"/>
  <c r="B460" i="23"/>
  <c r="B459" i="23"/>
  <c r="B458" i="23"/>
  <c r="B457" i="23"/>
  <c r="B456" i="23"/>
  <c r="B455" i="23"/>
  <c r="B454" i="23"/>
  <c r="B453" i="23"/>
  <c r="B452" i="23"/>
  <c r="B451" i="23"/>
  <c r="B450" i="23"/>
  <c r="B449" i="23"/>
  <c r="B448" i="23"/>
  <c r="B447" i="23"/>
  <c r="B446" i="23"/>
  <c r="B445" i="23"/>
  <c r="B444" i="23"/>
  <c r="B443" i="23"/>
  <c r="B442" i="23"/>
  <c r="B441" i="23"/>
  <c r="B440" i="23"/>
  <c r="B439" i="23"/>
  <c r="B438" i="23"/>
  <c r="B437" i="23"/>
  <c r="B436" i="23"/>
  <c r="B435" i="23"/>
  <c r="B434" i="23"/>
  <c r="B433" i="23"/>
  <c r="B432" i="23"/>
  <c r="B431" i="23"/>
  <c r="B430" i="23"/>
  <c r="B429" i="23"/>
  <c r="B428" i="23"/>
  <c r="B427" i="23"/>
  <c r="B426" i="23"/>
  <c r="B425" i="23"/>
  <c r="B424" i="23"/>
  <c r="B423" i="23"/>
  <c r="B422" i="23"/>
  <c r="B421" i="23"/>
  <c r="B420" i="23"/>
  <c r="B419" i="23"/>
  <c r="B418" i="23"/>
  <c r="B417" i="23"/>
  <c r="B416" i="23"/>
  <c r="B415" i="23"/>
  <c r="B414" i="23"/>
  <c r="B413" i="23"/>
  <c r="B412" i="23"/>
  <c r="B411" i="23"/>
  <c r="B410" i="23"/>
  <c r="B409" i="23"/>
  <c r="B408" i="23"/>
  <c r="B407" i="23"/>
  <c r="B406" i="23"/>
  <c r="B405" i="23"/>
  <c r="B404" i="23"/>
  <c r="B403" i="23"/>
  <c r="B402" i="23"/>
  <c r="B401" i="23"/>
  <c r="B400" i="23"/>
  <c r="B399" i="23"/>
  <c r="B398" i="23"/>
  <c r="B397" i="23"/>
  <c r="B396" i="23"/>
  <c r="B395" i="23"/>
  <c r="B394" i="23"/>
  <c r="B393" i="23"/>
  <c r="B392" i="23"/>
  <c r="B391" i="23"/>
  <c r="B390" i="23"/>
  <c r="B389" i="23"/>
  <c r="B388" i="23"/>
  <c r="B387" i="23"/>
  <c r="B386" i="23"/>
  <c r="B385" i="23"/>
  <c r="B384" i="23"/>
  <c r="B383" i="23"/>
  <c r="B382" i="23"/>
  <c r="B381" i="23"/>
  <c r="B380" i="23"/>
  <c r="B379" i="23"/>
  <c r="B378" i="23"/>
  <c r="B377" i="23"/>
  <c r="B376" i="23"/>
  <c r="B375" i="23"/>
  <c r="B374" i="23"/>
  <c r="B373" i="23"/>
  <c r="B372" i="23"/>
  <c r="B371" i="23"/>
  <c r="B370" i="23"/>
  <c r="B369" i="23"/>
  <c r="B368" i="23"/>
  <c r="B367" i="23"/>
  <c r="B366" i="23"/>
  <c r="B365" i="23"/>
  <c r="B364" i="23"/>
  <c r="B363" i="23"/>
  <c r="B362" i="23"/>
  <c r="B361" i="23"/>
  <c r="B360" i="23"/>
  <c r="B359" i="23"/>
  <c r="B358" i="23"/>
  <c r="B357" i="23"/>
  <c r="B356" i="23"/>
  <c r="B355" i="23"/>
  <c r="B354" i="23"/>
  <c r="B353" i="23"/>
  <c r="B352" i="23"/>
  <c r="B351" i="23"/>
  <c r="B350" i="23"/>
  <c r="B349" i="23"/>
  <c r="B348" i="23"/>
  <c r="B347" i="23"/>
  <c r="B346" i="23"/>
  <c r="B345" i="23"/>
  <c r="B344" i="23"/>
  <c r="B343" i="23"/>
  <c r="B342" i="23"/>
  <c r="B341" i="23"/>
  <c r="B340" i="23"/>
  <c r="B339" i="23"/>
  <c r="B338" i="23"/>
  <c r="B337" i="23"/>
  <c r="B336" i="23"/>
  <c r="B335" i="23"/>
  <c r="B334" i="23"/>
  <c r="B333" i="23"/>
  <c r="B332" i="23"/>
  <c r="B331" i="23"/>
  <c r="B330" i="23"/>
  <c r="B329" i="23"/>
  <c r="B328" i="23"/>
  <c r="B327" i="23"/>
  <c r="B326" i="23"/>
  <c r="B325" i="23"/>
  <c r="B324" i="23"/>
  <c r="B323" i="23"/>
  <c r="B322" i="23"/>
  <c r="B321" i="23"/>
  <c r="B320" i="23"/>
  <c r="B319" i="23"/>
  <c r="B318" i="23"/>
  <c r="B317" i="23"/>
  <c r="B316" i="23"/>
  <c r="B315" i="23"/>
  <c r="B314" i="23"/>
  <c r="B313" i="23"/>
  <c r="B312" i="23"/>
  <c r="B311" i="23"/>
  <c r="B310" i="23"/>
  <c r="B309" i="23"/>
  <c r="B308" i="23"/>
  <c r="B307" i="23"/>
  <c r="B306" i="23"/>
  <c r="B305" i="23"/>
  <c r="B304" i="23"/>
  <c r="B303" i="23"/>
  <c r="B302" i="23"/>
  <c r="B301" i="23"/>
  <c r="B300" i="23"/>
  <c r="B299" i="23"/>
  <c r="B298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4" i="23"/>
  <c r="B273" i="23"/>
  <c r="B272" i="23"/>
  <c r="B271" i="23"/>
  <c r="B270" i="23"/>
  <c r="B269" i="23"/>
  <c r="B268" i="23"/>
  <c r="B267" i="23"/>
  <c r="B266" i="23"/>
  <c r="B265" i="23"/>
  <c r="B264" i="23"/>
  <c r="B263" i="23"/>
  <c r="B262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8" i="23"/>
  <c r="B237" i="23"/>
  <c r="B236" i="23"/>
  <c r="B235" i="23"/>
  <c r="B234" i="23"/>
  <c r="B233" i="23"/>
  <c r="B232" i="23"/>
  <c r="B231" i="23"/>
  <c r="B230" i="23"/>
  <c r="B229" i="23"/>
  <c r="B228" i="23"/>
  <c r="B227" i="23"/>
  <c r="B226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2" i="23"/>
  <c r="B201" i="23"/>
  <c r="B200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60" i="23"/>
  <c r="B159" i="23"/>
  <c r="B158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4" i="23"/>
  <c r="S73" i="23"/>
  <c r="R73" i="23"/>
  <c r="Q73" i="23"/>
  <c r="P73" i="23"/>
  <c r="O73" i="23"/>
  <c r="N73" i="23"/>
  <c r="M73" i="23"/>
  <c r="L73" i="23"/>
  <c r="K73" i="23"/>
  <c r="S72" i="23"/>
  <c r="R72" i="23"/>
  <c r="Q72" i="23"/>
  <c r="P72" i="23"/>
  <c r="O72" i="23"/>
  <c r="N72" i="23"/>
  <c r="M72" i="23"/>
  <c r="L72" i="23"/>
  <c r="K72" i="23"/>
  <c r="S71" i="23"/>
  <c r="R71" i="23"/>
  <c r="Q71" i="23"/>
  <c r="P71" i="23"/>
  <c r="O71" i="23"/>
  <c r="N71" i="23"/>
  <c r="M71" i="23"/>
  <c r="L71" i="23"/>
  <c r="K71" i="23"/>
  <c r="S70" i="23"/>
  <c r="R70" i="23"/>
  <c r="Q70" i="23"/>
  <c r="P70" i="23"/>
  <c r="O70" i="23"/>
  <c r="N70" i="23"/>
  <c r="M70" i="23"/>
  <c r="L70" i="23"/>
  <c r="K70" i="23"/>
  <c r="S69" i="23"/>
  <c r="R69" i="23"/>
  <c r="Q69" i="23"/>
  <c r="P69" i="23"/>
  <c r="O69" i="23"/>
  <c r="N69" i="23"/>
  <c r="M69" i="23"/>
  <c r="L69" i="23"/>
  <c r="K69" i="23"/>
  <c r="S68" i="23"/>
  <c r="R68" i="23"/>
  <c r="Q68" i="23"/>
  <c r="P68" i="23"/>
  <c r="O68" i="23"/>
  <c r="N68" i="23"/>
  <c r="M68" i="23"/>
  <c r="L68" i="23"/>
  <c r="K68" i="23"/>
  <c r="S67" i="23"/>
  <c r="R67" i="23"/>
  <c r="Q67" i="23"/>
  <c r="P67" i="23"/>
  <c r="O67" i="23"/>
  <c r="N67" i="23"/>
  <c r="M67" i="23"/>
  <c r="L67" i="23"/>
  <c r="K67" i="23"/>
  <c r="S66" i="23"/>
  <c r="R66" i="23"/>
  <c r="Q66" i="23"/>
  <c r="P66" i="23"/>
  <c r="O66" i="23"/>
  <c r="N66" i="23"/>
  <c r="M66" i="23"/>
  <c r="L66" i="23"/>
  <c r="K66" i="23"/>
  <c r="S65" i="23"/>
  <c r="R65" i="23"/>
  <c r="Q65" i="23"/>
  <c r="P65" i="23"/>
  <c r="O65" i="23"/>
  <c r="N65" i="23"/>
  <c r="M65" i="23"/>
  <c r="L65" i="23"/>
  <c r="K65" i="23"/>
  <c r="S64" i="23"/>
  <c r="R64" i="23"/>
  <c r="Q64" i="23"/>
  <c r="P64" i="23"/>
  <c r="O64" i="23"/>
  <c r="N64" i="23"/>
  <c r="M64" i="23"/>
  <c r="L64" i="23"/>
  <c r="K64" i="23"/>
  <c r="S63" i="23"/>
  <c r="R63" i="23"/>
  <c r="Q63" i="23"/>
  <c r="P63" i="23"/>
  <c r="O63" i="23"/>
  <c r="N63" i="23"/>
  <c r="M63" i="23"/>
  <c r="L63" i="23"/>
  <c r="K63" i="23"/>
  <c r="S62" i="23"/>
  <c r="R62" i="23"/>
  <c r="Q62" i="23"/>
  <c r="P62" i="23"/>
  <c r="O62" i="23"/>
  <c r="N62" i="23"/>
  <c r="M62" i="23"/>
  <c r="L62" i="23"/>
  <c r="K62" i="23"/>
  <c r="S61" i="23"/>
  <c r="R61" i="23"/>
  <c r="Q61" i="23"/>
  <c r="P61" i="23"/>
  <c r="O61" i="23"/>
  <c r="N61" i="23"/>
  <c r="M61" i="23"/>
  <c r="L61" i="23"/>
  <c r="K61" i="23"/>
  <c r="S60" i="23"/>
  <c r="R60" i="23"/>
  <c r="Q60" i="23"/>
  <c r="P60" i="23"/>
  <c r="O60" i="23"/>
  <c r="N60" i="23"/>
  <c r="M60" i="23"/>
  <c r="L60" i="23"/>
  <c r="K60" i="23"/>
  <c r="S59" i="23"/>
  <c r="R59" i="23"/>
  <c r="Q59" i="23"/>
  <c r="P59" i="23"/>
  <c r="O59" i="23"/>
  <c r="N59" i="23"/>
  <c r="M59" i="23"/>
  <c r="L59" i="23"/>
  <c r="K59" i="23"/>
  <c r="S58" i="23"/>
  <c r="R58" i="23"/>
  <c r="Q58" i="23"/>
  <c r="P58" i="23"/>
  <c r="O58" i="23"/>
  <c r="N58" i="23"/>
  <c r="M58" i="23"/>
  <c r="L58" i="23"/>
  <c r="K58" i="23"/>
  <c r="S57" i="23"/>
  <c r="R57" i="23"/>
  <c r="Q57" i="23"/>
  <c r="P57" i="23"/>
  <c r="O57" i="23"/>
  <c r="N57" i="23"/>
  <c r="M57" i="23"/>
  <c r="L57" i="23"/>
  <c r="K57" i="23"/>
  <c r="S56" i="23"/>
  <c r="R56" i="23"/>
  <c r="Q56" i="23"/>
  <c r="P56" i="23"/>
  <c r="O56" i="23"/>
  <c r="N56" i="23"/>
  <c r="M56" i="23"/>
  <c r="L56" i="23"/>
  <c r="K56" i="23"/>
  <c r="S55" i="23"/>
  <c r="R55" i="23"/>
  <c r="Q55" i="23"/>
  <c r="P55" i="23"/>
  <c r="O55" i="23"/>
  <c r="N55" i="23"/>
  <c r="M55" i="23"/>
  <c r="L55" i="23"/>
  <c r="K55" i="23"/>
  <c r="S54" i="23"/>
  <c r="R54" i="23"/>
  <c r="Q54" i="23"/>
  <c r="P54" i="23"/>
  <c r="O54" i="23"/>
  <c r="N54" i="23"/>
  <c r="M54" i="23"/>
  <c r="L54" i="23"/>
  <c r="K54" i="23"/>
  <c r="S53" i="23"/>
  <c r="R53" i="23"/>
  <c r="Q53" i="23"/>
  <c r="P53" i="23"/>
  <c r="O53" i="23"/>
  <c r="N53" i="23"/>
  <c r="M53" i="23"/>
  <c r="L53" i="23"/>
  <c r="K53" i="23"/>
  <c r="S52" i="23"/>
  <c r="R52" i="23"/>
  <c r="Q52" i="23"/>
  <c r="P52" i="23"/>
  <c r="O52" i="23"/>
  <c r="N52" i="23"/>
  <c r="M52" i="23"/>
  <c r="L52" i="23"/>
  <c r="K52" i="23"/>
  <c r="S51" i="23"/>
  <c r="R51" i="23"/>
  <c r="Q51" i="23"/>
  <c r="P51" i="23"/>
  <c r="O51" i="23"/>
  <c r="N51" i="23"/>
  <c r="M51" i="23"/>
  <c r="L51" i="23"/>
  <c r="K51" i="23"/>
  <c r="S50" i="23"/>
  <c r="R50" i="23"/>
  <c r="Q50" i="23"/>
  <c r="P50" i="23"/>
  <c r="O50" i="23"/>
  <c r="N50" i="23"/>
  <c r="M50" i="23"/>
  <c r="L50" i="23"/>
  <c r="K50" i="23"/>
  <c r="S49" i="23"/>
  <c r="R49" i="23"/>
  <c r="Q49" i="23"/>
  <c r="P49" i="23"/>
  <c r="O49" i="23"/>
  <c r="N49" i="23"/>
  <c r="M49" i="23"/>
  <c r="L49" i="23"/>
  <c r="K49" i="23"/>
  <c r="S48" i="23"/>
  <c r="R48" i="23"/>
  <c r="Q48" i="23"/>
  <c r="P48" i="23"/>
  <c r="O48" i="23"/>
  <c r="N48" i="23"/>
  <c r="M48" i="23"/>
  <c r="L48" i="23"/>
  <c r="K48" i="23"/>
  <c r="S47" i="23"/>
  <c r="R47" i="23"/>
  <c r="Q47" i="23"/>
  <c r="P47" i="23"/>
  <c r="O47" i="23"/>
  <c r="N47" i="23"/>
  <c r="M47" i="23"/>
  <c r="L47" i="23"/>
  <c r="K47" i="23"/>
  <c r="S46" i="23"/>
  <c r="R46" i="23"/>
  <c r="Q46" i="23"/>
  <c r="P46" i="23"/>
  <c r="O46" i="23"/>
  <c r="N46" i="23"/>
  <c r="M46" i="23"/>
  <c r="L46" i="23"/>
  <c r="K46" i="23"/>
  <c r="S45" i="23"/>
  <c r="R45" i="23"/>
  <c r="Q45" i="23"/>
  <c r="P45" i="23"/>
  <c r="O45" i="23"/>
  <c r="N45" i="23"/>
  <c r="M45" i="23"/>
  <c r="L45" i="23"/>
  <c r="K45" i="23"/>
  <c r="S44" i="23"/>
  <c r="R44" i="23"/>
  <c r="Q44" i="23"/>
  <c r="P44" i="23"/>
  <c r="O44" i="23"/>
  <c r="N44" i="23"/>
  <c r="M44" i="23"/>
  <c r="L44" i="23"/>
  <c r="K44" i="23"/>
  <c r="S43" i="23"/>
  <c r="R43" i="23"/>
  <c r="Q43" i="23"/>
  <c r="P43" i="23"/>
  <c r="O43" i="23"/>
  <c r="N43" i="23"/>
  <c r="M43" i="23"/>
  <c r="L43" i="23"/>
  <c r="K43" i="23"/>
  <c r="S42" i="23"/>
  <c r="R42" i="23"/>
  <c r="Q42" i="23"/>
  <c r="P42" i="23"/>
  <c r="O42" i="23"/>
  <c r="N42" i="23"/>
  <c r="M42" i="23"/>
  <c r="L42" i="23"/>
  <c r="K42" i="23"/>
  <c r="S41" i="23"/>
  <c r="R41" i="23"/>
  <c r="Q41" i="23"/>
  <c r="P41" i="23"/>
  <c r="O41" i="23"/>
  <c r="N41" i="23"/>
  <c r="M41" i="23"/>
  <c r="L41" i="23"/>
  <c r="K41" i="23"/>
  <c r="S40" i="23"/>
  <c r="R40" i="23"/>
  <c r="Q40" i="23"/>
  <c r="P40" i="23"/>
  <c r="O40" i="23"/>
  <c r="N40" i="23"/>
  <c r="M40" i="23"/>
  <c r="L40" i="23"/>
  <c r="K40" i="23"/>
  <c r="S39" i="23"/>
  <c r="R39" i="23"/>
  <c r="Q39" i="23"/>
  <c r="P39" i="23"/>
  <c r="O39" i="23"/>
  <c r="N39" i="23"/>
  <c r="M39" i="23"/>
  <c r="L39" i="23"/>
  <c r="K39" i="23"/>
  <c r="S38" i="23"/>
  <c r="R38" i="23"/>
  <c r="Q38" i="23"/>
  <c r="P38" i="23"/>
  <c r="O38" i="23"/>
  <c r="N38" i="23"/>
  <c r="M38" i="23"/>
  <c r="L38" i="23"/>
  <c r="K38" i="23"/>
  <c r="S37" i="23"/>
  <c r="R37" i="23"/>
  <c r="Q37" i="23"/>
  <c r="P37" i="23"/>
  <c r="O37" i="23"/>
  <c r="N37" i="23"/>
  <c r="M37" i="23"/>
  <c r="L37" i="23"/>
  <c r="K37" i="23"/>
  <c r="S36" i="23"/>
  <c r="R36" i="23"/>
  <c r="Q36" i="23"/>
  <c r="P36" i="23"/>
  <c r="O36" i="23"/>
  <c r="N36" i="23"/>
  <c r="M36" i="23"/>
  <c r="L36" i="23"/>
  <c r="K36" i="23"/>
  <c r="S35" i="23"/>
  <c r="R35" i="23"/>
  <c r="Q35" i="23"/>
  <c r="P35" i="23"/>
  <c r="O35" i="23"/>
  <c r="N35" i="23"/>
  <c r="M35" i="23"/>
  <c r="L35" i="23"/>
  <c r="K35" i="23"/>
  <c r="S34" i="23"/>
  <c r="R34" i="23"/>
  <c r="Q34" i="23"/>
  <c r="P34" i="23"/>
  <c r="O34" i="23"/>
  <c r="N34" i="23"/>
  <c r="M34" i="23"/>
  <c r="L34" i="23"/>
  <c r="K34" i="23"/>
  <c r="S33" i="23"/>
  <c r="R33" i="23"/>
  <c r="Q33" i="23"/>
  <c r="P33" i="23"/>
  <c r="O33" i="23"/>
  <c r="N33" i="23"/>
  <c r="M33" i="23"/>
  <c r="L33" i="23"/>
  <c r="K33" i="23"/>
  <c r="S32" i="23"/>
  <c r="R32" i="23"/>
  <c r="Q32" i="23"/>
  <c r="P32" i="23"/>
  <c r="O32" i="23"/>
  <c r="N32" i="23"/>
  <c r="M32" i="23"/>
  <c r="L32" i="23"/>
  <c r="K32" i="23"/>
  <c r="S31" i="23"/>
  <c r="R31" i="23"/>
  <c r="Q31" i="23"/>
  <c r="P31" i="23"/>
  <c r="O31" i="23"/>
  <c r="N31" i="23"/>
  <c r="M31" i="23"/>
  <c r="L31" i="23"/>
  <c r="K31" i="23"/>
  <c r="S30" i="23"/>
  <c r="R30" i="23"/>
  <c r="Q30" i="23"/>
  <c r="P30" i="23"/>
  <c r="O30" i="23"/>
  <c r="N30" i="23"/>
  <c r="M30" i="23"/>
  <c r="L30" i="23"/>
  <c r="K30" i="23"/>
  <c r="S29" i="23"/>
  <c r="R29" i="23"/>
  <c r="Q29" i="23"/>
  <c r="P29" i="23"/>
  <c r="O29" i="23"/>
  <c r="N29" i="23"/>
  <c r="M29" i="23"/>
  <c r="L29" i="23"/>
  <c r="K29" i="23"/>
  <c r="S28" i="23"/>
  <c r="R28" i="23"/>
  <c r="Q28" i="23"/>
  <c r="P28" i="23"/>
  <c r="O28" i="23"/>
  <c r="N28" i="23"/>
  <c r="M28" i="23"/>
  <c r="L28" i="23"/>
  <c r="K28" i="23"/>
  <c r="S27" i="23"/>
  <c r="R27" i="23"/>
  <c r="Q27" i="23"/>
  <c r="P27" i="23"/>
  <c r="O27" i="23"/>
  <c r="N27" i="23"/>
  <c r="M27" i="23"/>
  <c r="L27" i="23"/>
  <c r="K27" i="23"/>
  <c r="S26" i="23"/>
  <c r="R26" i="23"/>
  <c r="Q26" i="23"/>
  <c r="P26" i="23"/>
  <c r="O26" i="23"/>
  <c r="N26" i="23"/>
  <c r="M26" i="23"/>
  <c r="L26" i="23"/>
  <c r="K26" i="23"/>
  <c r="S25" i="23"/>
  <c r="R25" i="23"/>
  <c r="Q25" i="23"/>
  <c r="P25" i="23"/>
  <c r="O25" i="23"/>
  <c r="N25" i="23"/>
  <c r="M25" i="23"/>
  <c r="L25" i="23"/>
  <c r="K25" i="23"/>
  <c r="S24" i="23"/>
  <c r="R24" i="23"/>
  <c r="Q24" i="23"/>
  <c r="P24" i="23"/>
  <c r="O24" i="23"/>
  <c r="N24" i="23"/>
  <c r="M24" i="23"/>
  <c r="L24" i="23"/>
  <c r="K24" i="23"/>
  <c r="S23" i="23"/>
  <c r="R23" i="23"/>
  <c r="Q23" i="23"/>
  <c r="P23" i="23"/>
  <c r="O23" i="23"/>
  <c r="N23" i="23"/>
  <c r="M23" i="23"/>
  <c r="L23" i="23"/>
  <c r="K23" i="23"/>
  <c r="S22" i="23"/>
  <c r="R22" i="23"/>
  <c r="Q22" i="23"/>
  <c r="P22" i="23"/>
  <c r="O22" i="23"/>
  <c r="N22" i="23"/>
  <c r="M22" i="23"/>
  <c r="L22" i="23"/>
  <c r="K22" i="23"/>
  <c r="S21" i="23"/>
  <c r="R21" i="23"/>
  <c r="Q21" i="23"/>
  <c r="P21" i="23"/>
  <c r="O21" i="23"/>
  <c r="N21" i="23"/>
  <c r="M21" i="23"/>
  <c r="L21" i="23"/>
  <c r="K21" i="23"/>
  <c r="S20" i="23"/>
  <c r="R20" i="23"/>
  <c r="Q20" i="23"/>
  <c r="P20" i="23"/>
  <c r="O20" i="23"/>
  <c r="N20" i="23"/>
  <c r="M20" i="23"/>
  <c r="L20" i="23"/>
  <c r="K20" i="23"/>
  <c r="S19" i="23"/>
  <c r="R19" i="23"/>
  <c r="Q19" i="23"/>
  <c r="P19" i="23"/>
  <c r="O19" i="23"/>
  <c r="N19" i="23"/>
  <c r="M19" i="23"/>
  <c r="L19" i="23"/>
  <c r="K19" i="23"/>
  <c r="S18" i="23"/>
  <c r="R18" i="23"/>
  <c r="Q18" i="23"/>
  <c r="P18" i="23"/>
  <c r="O18" i="23"/>
  <c r="N18" i="23"/>
  <c r="M18" i="23"/>
  <c r="L18" i="23"/>
  <c r="K18" i="23"/>
  <c r="S17" i="23"/>
  <c r="R17" i="23"/>
  <c r="Q17" i="23"/>
  <c r="P17" i="23"/>
  <c r="O17" i="23"/>
  <c r="N17" i="23"/>
  <c r="M17" i="23"/>
  <c r="L17" i="23"/>
  <c r="K17" i="23"/>
  <c r="S16" i="23"/>
  <c r="R16" i="23"/>
  <c r="Q16" i="23"/>
  <c r="P16" i="23"/>
  <c r="O16" i="23"/>
  <c r="N16" i="23"/>
  <c r="M16" i="23"/>
  <c r="L16" i="23"/>
  <c r="K16" i="23"/>
  <c r="S15" i="23"/>
  <c r="R15" i="23"/>
  <c r="Q15" i="23"/>
  <c r="P15" i="23"/>
  <c r="O15" i="23"/>
  <c r="N15" i="23"/>
  <c r="M15" i="23"/>
  <c r="L15" i="23"/>
  <c r="K15" i="23"/>
  <c r="S14" i="23"/>
  <c r="R14" i="23"/>
  <c r="Q14" i="23"/>
  <c r="P14" i="23"/>
  <c r="O14" i="23"/>
  <c r="N14" i="23"/>
  <c r="M14" i="23"/>
  <c r="L14" i="23"/>
  <c r="K14" i="23"/>
  <c r="S13" i="23"/>
  <c r="R13" i="23"/>
  <c r="Q13" i="23"/>
  <c r="P13" i="23"/>
  <c r="O13" i="23"/>
  <c r="N13" i="23"/>
  <c r="M13" i="23"/>
  <c r="L13" i="23"/>
  <c r="K13" i="23"/>
  <c r="S12" i="23"/>
  <c r="R12" i="23"/>
  <c r="Q12" i="23"/>
  <c r="P12" i="23"/>
  <c r="O12" i="23"/>
  <c r="N12" i="23"/>
  <c r="M12" i="23"/>
  <c r="L12" i="23"/>
  <c r="K12" i="23"/>
  <c r="S11" i="23"/>
  <c r="R11" i="23"/>
  <c r="Q11" i="23"/>
  <c r="P11" i="23"/>
  <c r="O11" i="23"/>
  <c r="N11" i="23"/>
  <c r="M11" i="23"/>
  <c r="L11" i="23"/>
  <c r="K11" i="23"/>
  <c r="S10" i="23"/>
  <c r="R10" i="23"/>
  <c r="Q10" i="23"/>
  <c r="P10" i="23"/>
  <c r="O10" i="23"/>
  <c r="N10" i="23"/>
  <c r="M10" i="23"/>
  <c r="L10" i="23"/>
  <c r="K10" i="23"/>
  <c r="S9" i="23"/>
  <c r="R9" i="23"/>
  <c r="Q9" i="23"/>
  <c r="P9" i="23"/>
  <c r="O9" i="23"/>
  <c r="N9" i="23"/>
  <c r="M9" i="23"/>
  <c r="L9" i="23"/>
  <c r="K9" i="23"/>
  <c r="S8" i="23"/>
  <c r="R8" i="23"/>
  <c r="Q8" i="23"/>
  <c r="P8" i="23"/>
  <c r="O8" i="23"/>
  <c r="N8" i="23"/>
  <c r="M8" i="23"/>
  <c r="L8" i="23"/>
  <c r="K8" i="23"/>
  <c r="S7" i="23"/>
  <c r="R7" i="23"/>
  <c r="Q7" i="23"/>
  <c r="P7" i="23"/>
  <c r="O7" i="23"/>
  <c r="N7" i="23"/>
  <c r="M7" i="23"/>
  <c r="L7" i="23"/>
  <c r="K7" i="23"/>
  <c r="S6" i="23"/>
  <c r="R6" i="23"/>
  <c r="Q6" i="23"/>
  <c r="P6" i="23"/>
  <c r="O6" i="23"/>
  <c r="N6" i="23"/>
  <c r="M6" i="23"/>
  <c r="L6" i="23"/>
  <c r="K6" i="23"/>
  <c r="S5" i="23"/>
  <c r="R5" i="23"/>
  <c r="Q5" i="23"/>
  <c r="P5" i="23"/>
  <c r="O5" i="23"/>
  <c r="N5" i="23"/>
  <c r="M5" i="23"/>
  <c r="L5" i="23"/>
  <c r="K5" i="23"/>
  <c r="S4" i="23"/>
  <c r="R4" i="23"/>
  <c r="Q4" i="23"/>
  <c r="P4" i="23"/>
  <c r="O4" i="23"/>
  <c r="N4" i="23"/>
  <c r="M4" i="23"/>
  <c r="L4" i="23"/>
  <c r="K4" i="23"/>
  <c r="S3" i="23"/>
  <c r="R3" i="23"/>
  <c r="Q3" i="23"/>
  <c r="P3" i="23"/>
  <c r="O3" i="23"/>
  <c r="N3" i="23"/>
  <c r="M3" i="23"/>
  <c r="L3" i="23"/>
  <c r="K3" i="23"/>
  <c r="S2" i="23"/>
  <c r="R2" i="23"/>
  <c r="Q2" i="23"/>
  <c r="P2" i="23"/>
  <c r="O2" i="23"/>
  <c r="N2" i="23"/>
  <c r="M2" i="23"/>
  <c r="L2" i="23"/>
  <c r="K2" i="23"/>
  <c r="B653" i="21"/>
  <c r="B652" i="21"/>
  <c r="B651" i="21"/>
  <c r="B650" i="21"/>
  <c r="B649" i="21"/>
  <c r="B648" i="21"/>
  <c r="B647" i="21"/>
  <c r="B646" i="21"/>
  <c r="B645" i="21"/>
  <c r="B644" i="21"/>
  <c r="B643" i="21"/>
  <c r="B642" i="21"/>
  <c r="B641" i="21"/>
  <c r="B640" i="21"/>
  <c r="B639" i="21"/>
  <c r="B638" i="21"/>
  <c r="B637" i="21"/>
  <c r="B636" i="21"/>
  <c r="B635" i="21"/>
  <c r="B634" i="21"/>
  <c r="B633" i="21"/>
  <c r="B632" i="21"/>
  <c r="B631" i="21"/>
  <c r="B630" i="21"/>
  <c r="B629" i="21"/>
  <c r="B628" i="21"/>
  <c r="B627" i="21"/>
  <c r="B626" i="21"/>
  <c r="B625" i="21"/>
  <c r="B624" i="21"/>
  <c r="B623" i="21"/>
  <c r="B622" i="21"/>
  <c r="B621" i="21"/>
  <c r="B620" i="21"/>
  <c r="B619" i="21"/>
  <c r="B618" i="21"/>
  <c r="B617" i="21"/>
  <c r="B616" i="21"/>
  <c r="B615" i="21"/>
  <c r="B614" i="21"/>
  <c r="B613" i="21"/>
  <c r="B612" i="21"/>
  <c r="B611" i="21"/>
  <c r="B610" i="21"/>
  <c r="B609" i="21"/>
  <c r="B608" i="21"/>
  <c r="B607" i="21"/>
  <c r="B606" i="21"/>
  <c r="B605" i="21"/>
  <c r="B604" i="21"/>
  <c r="B603" i="21"/>
  <c r="B602" i="21"/>
  <c r="B601" i="21"/>
  <c r="B600" i="21"/>
  <c r="B599" i="21"/>
  <c r="B598" i="21"/>
  <c r="B597" i="21"/>
  <c r="B596" i="21"/>
  <c r="B595" i="21"/>
  <c r="B594" i="21"/>
  <c r="B593" i="21"/>
  <c r="B592" i="21"/>
  <c r="B591" i="21"/>
  <c r="B590" i="21"/>
  <c r="B589" i="21"/>
  <c r="B588" i="21"/>
  <c r="B587" i="21"/>
  <c r="B586" i="21"/>
  <c r="B585" i="21"/>
  <c r="B584" i="21"/>
  <c r="B583" i="21"/>
  <c r="B582" i="21"/>
  <c r="B581" i="21"/>
  <c r="B580" i="21"/>
  <c r="B579" i="21"/>
  <c r="B578" i="21"/>
  <c r="B577" i="21"/>
  <c r="B576" i="21"/>
  <c r="B575" i="21"/>
  <c r="B574" i="21"/>
  <c r="B573" i="21"/>
  <c r="B572" i="21"/>
  <c r="B571" i="21"/>
  <c r="B570" i="21"/>
  <c r="B569" i="21"/>
  <c r="B568" i="21"/>
  <c r="B567" i="21"/>
  <c r="B566" i="21"/>
  <c r="B565" i="21"/>
  <c r="B564" i="21"/>
  <c r="B563" i="21"/>
  <c r="B562" i="21"/>
  <c r="B561" i="21"/>
  <c r="B560" i="21"/>
  <c r="B559" i="21"/>
  <c r="B558" i="21"/>
  <c r="B557" i="21"/>
  <c r="B556" i="21"/>
  <c r="B555" i="21"/>
  <c r="B554" i="21"/>
  <c r="B553" i="21"/>
  <c r="B552" i="21"/>
  <c r="B551" i="21"/>
  <c r="B550" i="21"/>
  <c r="B549" i="21"/>
  <c r="B548" i="21"/>
  <c r="B547" i="21"/>
  <c r="B546" i="21"/>
  <c r="B545" i="21"/>
  <c r="B544" i="21"/>
  <c r="B543" i="21"/>
  <c r="B542" i="21"/>
  <c r="B541" i="21"/>
  <c r="B540" i="21"/>
  <c r="B539" i="21"/>
  <c r="B538" i="21"/>
  <c r="B537" i="21"/>
  <c r="B536" i="21"/>
  <c r="B535" i="21"/>
  <c r="B534" i="21"/>
  <c r="B533" i="21"/>
  <c r="B532" i="21"/>
  <c r="B531" i="21"/>
  <c r="B530" i="21"/>
  <c r="B529" i="21"/>
  <c r="B528" i="21"/>
  <c r="B527" i="21"/>
  <c r="B526" i="21"/>
  <c r="B525" i="21"/>
  <c r="B524" i="21"/>
  <c r="B523" i="21"/>
  <c r="B522" i="21"/>
  <c r="B521" i="21"/>
  <c r="B520" i="21"/>
  <c r="B519" i="21"/>
  <c r="B518" i="21"/>
  <c r="B517" i="21"/>
  <c r="B516" i="21"/>
  <c r="B515" i="21"/>
  <c r="B514" i="21"/>
  <c r="B513" i="21"/>
  <c r="B512" i="21"/>
  <c r="B511" i="21"/>
  <c r="B510" i="21"/>
  <c r="B509" i="21"/>
  <c r="B508" i="21"/>
  <c r="B507" i="21"/>
  <c r="B506" i="21"/>
  <c r="B505" i="21"/>
  <c r="B504" i="21"/>
  <c r="B503" i="21"/>
  <c r="B502" i="21"/>
  <c r="B501" i="21"/>
  <c r="B500" i="21"/>
  <c r="B499" i="21"/>
  <c r="B498" i="21"/>
  <c r="B497" i="21"/>
  <c r="B496" i="21"/>
  <c r="B495" i="21"/>
  <c r="B494" i="21"/>
  <c r="B493" i="21"/>
  <c r="B492" i="21"/>
  <c r="B491" i="21"/>
  <c r="B490" i="21"/>
  <c r="B489" i="21"/>
  <c r="B488" i="21"/>
  <c r="B487" i="21"/>
  <c r="B486" i="21"/>
  <c r="B485" i="21"/>
  <c r="B484" i="21"/>
  <c r="B483" i="21"/>
  <c r="B482" i="21"/>
  <c r="B481" i="21"/>
  <c r="B480" i="21"/>
  <c r="B479" i="21"/>
  <c r="B478" i="21"/>
  <c r="B477" i="21"/>
  <c r="B476" i="21"/>
  <c r="B475" i="21"/>
  <c r="B474" i="21"/>
  <c r="B473" i="21"/>
  <c r="B472" i="21"/>
  <c r="B471" i="21"/>
  <c r="B470" i="21"/>
  <c r="B469" i="21"/>
  <c r="B468" i="21"/>
  <c r="B467" i="21"/>
  <c r="B466" i="21"/>
  <c r="B465" i="21"/>
  <c r="B464" i="21"/>
  <c r="B463" i="21"/>
  <c r="B462" i="21"/>
  <c r="B461" i="21"/>
  <c r="B460" i="21"/>
  <c r="B459" i="21"/>
  <c r="B458" i="21"/>
  <c r="B457" i="21"/>
  <c r="B456" i="21"/>
  <c r="B455" i="21"/>
  <c r="B454" i="21"/>
  <c r="B453" i="21"/>
  <c r="B452" i="21"/>
  <c r="B451" i="21"/>
  <c r="B450" i="21"/>
  <c r="B449" i="21"/>
  <c r="B448" i="21"/>
  <c r="B447" i="21"/>
  <c r="B446" i="21"/>
  <c r="B445" i="21"/>
  <c r="B444" i="21"/>
  <c r="B443" i="21"/>
  <c r="B442" i="21"/>
  <c r="B441" i="21"/>
  <c r="B440" i="21"/>
  <c r="B439" i="21"/>
  <c r="B438" i="21"/>
  <c r="B437" i="21"/>
  <c r="B436" i="21"/>
  <c r="B435" i="21"/>
  <c r="B434" i="21"/>
  <c r="B433" i="21"/>
  <c r="B432" i="21"/>
  <c r="B431" i="21"/>
  <c r="B430" i="21"/>
  <c r="B429" i="21"/>
  <c r="B428" i="21"/>
  <c r="B427" i="21"/>
  <c r="B426" i="21"/>
  <c r="B425" i="21"/>
  <c r="B424" i="21"/>
  <c r="B423" i="21"/>
  <c r="B422" i="21"/>
  <c r="B421" i="21"/>
  <c r="B420" i="21"/>
  <c r="B419" i="21"/>
  <c r="B418" i="21"/>
  <c r="B417" i="21"/>
  <c r="B416" i="21"/>
  <c r="B415" i="21"/>
  <c r="B414" i="21"/>
  <c r="B413" i="21"/>
  <c r="B412" i="21"/>
  <c r="B411" i="21"/>
  <c r="B410" i="21"/>
  <c r="B409" i="21"/>
  <c r="B408" i="21"/>
  <c r="B407" i="21"/>
  <c r="B406" i="21"/>
  <c r="B405" i="21"/>
  <c r="B404" i="21"/>
  <c r="B403" i="21"/>
  <c r="B402" i="21"/>
  <c r="B401" i="21"/>
  <c r="B400" i="21"/>
  <c r="B399" i="21"/>
  <c r="B398" i="21"/>
  <c r="B397" i="21"/>
  <c r="B396" i="21"/>
  <c r="B395" i="21"/>
  <c r="B394" i="21"/>
  <c r="B393" i="21"/>
  <c r="B392" i="21"/>
  <c r="B391" i="21"/>
  <c r="B390" i="21"/>
  <c r="B389" i="21"/>
  <c r="B388" i="21"/>
  <c r="B387" i="21"/>
  <c r="B386" i="21"/>
  <c r="B385" i="21"/>
  <c r="B384" i="21"/>
  <c r="B383" i="21"/>
  <c r="B382" i="21"/>
  <c r="B381" i="21"/>
  <c r="B380" i="21"/>
  <c r="B379" i="21"/>
  <c r="B378" i="21"/>
  <c r="B377" i="21"/>
  <c r="B376" i="21"/>
  <c r="B375" i="21"/>
  <c r="B374" i="21"/>
  <c r="B373" i="21"/>
  <c r="B372" i="21"/>
  <c r="B371" i="21"/>
  <c r="B370" i="21"/>
  <c r="B369" i="21"/>
  <c r="B368" i="21"/>
  <c r="B367" i="21"/>
  <c r="B366" i="21"/>
  <c r="B365" i="21"/>
  <c r="B364" i="21"/>
  <c r="B363" i="21"/>
  <c r="B362" i="21"/>
  <c r="B361" i="21"/>
  <c r="B360" i="21"/>
  <c r="B359" i="21"/>
  <c r="B358" i="21"/>
  <c r="B357" i="21"/>
  <c r="B356" i="21"/>
  <c r="B355" i="21"/>
  <c r="B354" i="21"/>
  <c r="B353" i="21"/>
  <c r="B352" i="21"/>
  <c r="B351" i="21"/>
  <c r="B350" i="21"/>
  <c r="B349" i="21"/>
  <c r="B348" i="21"/>
  <c r="B347" i="21"/>
  <c r="B346" i="21"/>
  <c r="B345" i="21"/>
  <c r="B344" i="21"/>
  <c r="B343" i="21"/>
  <c r="B342" i="21"/>
  <c r="B341" i="21"/>
  <c r="B340" i="21"/>
  <c r="B339" i="21"/>
  <c r="B338" i="21"/>
  <c r="B337" i="21"/>
  <c r="B336" i="21"/>
  <c r="B335" i="21"/>
  <c r="B334" i="21"/>
  <c r="B333" i="21"/>
  <c r="B332" i="21"/>
  <c r="B331" i="21"/>
  <c r="B330" i="21"/>
  <c r="B329" i="21"/>
  <c r="B328" i="21"/>
  <c r="B327" i="21"/>
  <c r="B326" i="21"/>
  <c r="B325" i="21"/>
  <c r="B324" i="21"/>
  <c r="B323" i="21"/>
  <c r="B322" i="21"/>
  <c r="B321" i="21"/>
  <c r="B320" i="21"/>
  <c r="B319" i="21"/>
  <c r="B318" i="21"/>
  <c r="B317" i="21"/>
  <c r="B316" i="21"/>
  <c r="B315" i="21"/>
  <c r="B314" i="21"/>
  <c r="B313" i="21"/>
  <c r="B312" i="21"/>
  <c r="B311" i="21"/>
  <c r="B310" i="21"/>
  <c r="B309" i="21"/>
  <c r="B308" i="21"/>
  <c r="B307" i="21"/>
  <c r="B306" i="21"/>
  <c r="B305" i="21"/>
  <c r="B304" i="21"/>
  <c r="B303" i="21"/>
  <c r="B302" i="21"/>
  <c r="B301" i="21"/>
  <c r="B300" i="21"/>
  <c r="B299" i="21"/>
  <c r="B298" i="21"/>
  <c r="B297" i="21"/>
  <c r="B296" i="21"/>
  <c r="B295" i="21"/>
  <c r="B294" i="21"/>
  <c r="B293" i="21"/>
  <c r="B292" i="21"/>
  <c r="B291" i="21"/>
  <c r="B290" i="21"/>
  <c r="B289" i="21"/>
  <c r="B288" i="21"/>
  <c r="B287" i="21"/>
  <c r="B286" i="21"/>
  <c r="B285" i="21"/>
  <c r="B284" i="21"/>
  <c r="B283" i="21"/>
  <c r="B282" i="21"/>
  <c r="B281" i="21"/>
  <c r="B280" i="21"/>
  <c r="B279" i="21"/>
  <c r="B278" i="21"/>
  <c r="B277" i="21"/>
  <c r="B276" i="21"/>
  <c r="B275" i="21"/>
  <c r="B274" i="21"/>
  <c r="B273" i="21"/>
  <c r="B272" i="21"/>
  <c r="B271" i="21"/>
  <c r="B270" i="21"/>
  <c r="B269" i="21"/>
  <c r="B268" i="21"/>
  <c r="B267" i="21"/>
  <c r="B266" i="21"/>
  <c r="B265" i="21"/>
  <c r="B264" i="21"/>
  <c r="B263" i="21"/>
  <c r="B262" i="21"/>
  <c r="B261" i="21"/>
  <c r="B260" i="21"/>
  <c r="B259" i="21"/>
  <c r="B258" i="21"/>
  <c r="B257" i="21"/>
  <c r="B256" i="21"/>
  <c r="B255" i="21"/>
  <c r="B254" i="21"/>
  <c r="B253" i="21"/>
  <c r="B252" i="21"/>
  <c r="B251" i="21"/>
  <c r="B250" i="21"/>
  <c r="B249" i="21"/>
  <c r="B248" i="21"/>
  <c r="B247" i="21"/>
  <c r="B246" i="21"/>
  <c r="B245" i="21"/>
  <c r="B244" i="21"/>
  <c r="B243" i="21"/>
  <c r="B242" i="21"/>
  <c r="B241" i="21"/>
  <c r="B240" i="21"/>
  <c r="B239" i="21"/>
  <c r="B238" i="21"/>
  <c r="B237" i="21"/>
  <c r="B236" i="21"/>
  <c r="B235" i="21"/>
  <c r="B234" i="21"/>
  <c r="B233" i="21"/>
  <c r="B232" i="21"/>
  <c r="B231" i="21"/>
  <c r="B230" i="21"/>
  <c r="B229" i="21"/>
  <c r="B228" i="21"/>
  <c r="B227" i="21"/>
  <c r="B226" i="21"/>
  <c r="B225" i="21"/>
  <c r="B224" i="21"/>
  <c r="B223" i="21"/>
  <c r="B222" i="21"/>
  <c r="B221" i="21"/>
  <c r="B220" i="21"/>
  <c r="B219" i="21"/>
  <c r="B218" i="21"/>
  <c r="B217" i="21"/>
  <c r="B216" i="21"/>
  <c r="B215" i="21"/>
  <c r="B214" i="21"/>
  <c r="B213" i="21"/>
  <c r="B212" i="21"/>
  <c r="B211" i="21"/>
  <c r="B210" i="21"/>
  <c r="B209" i="21"/>
  <c r="B208" i="21"/>
  <c r="B207" i="21"/>
  <c r="B206" i="21"/>
  <c r="B205" i="21"/>
  <c r="B204" i="21"/>
  <c r="B203" i="21"/>
  <c r="B202" i="21"/>
  <c r="B201" i="21"/>
  <c r="B200" i="21"/>
  <c r="B199" i="21"/>
  <c r="B198" i="21"/>
  <c r="B197" i="21"/>
  <c r="B196" i="21"/>
  <c r="B195" i="21"/>
  <c r="B194" i="21"/>
  <c r="B193" i="21"/>
  <c r="B192" i="21"/>
  <c r="B191" i="21"/>
  <c r="B190" i="21"/>
  <c r="B189" i="21"/>
  <c r="B188" i="21"/>
  <c r="B187" i="21"/>
  <c r="B186" i="21"/>
  <c r="B185" i="21"/>
  <c r="B184" i="21"/>
  <c r="B183" i="21"/>
  <c r="B182" i="21"/>
  <c r="B181" i="21"/>
  <c r="B180" i="21"/>
  <c r="B179" i="21"/>
  <c r="B178" i="21"/>
  <c r="B177" i="21"/>
  <c r="B176" i="21"/>
  <c r="B175" i="21"/>
  <c r="B174" i="21"/>
  <c r="B173" i="21"/>
  <c r="B172" i="21"/>
  <c r="B171" i="21"/>
  <c r="B170" i="2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B151" i="21"/>
  <c r="B150" i="21"/>
  <c r="B149" i="21"/>
  <c r="B148" i="21"/>
  <c r="B147" i="21"/>
  <c r="B146" i="21"/>
  <c r="B145" i="21"/>
  <c r="B144" i="21"/>
  <c r="B143" i="21"/>
  <c r="B142" i="21"/>
  <c r="B141" i="21"/>
  <c r="B140" i="21"/>
  <c r="B139" i="21"/>
  <c r="B138" i="21"/>
  <c r="B137" i="21"/>
  <c r="B136" i="21"/>
  <c r="B135" i="21"/>
  <c r="B134" i="21"/>
  <c r="B133" i="21"/>
  <c r="B132" i="21"/>
  <c r="B131" i="21"/>
  <c r="B130" i="21"/>
  <c r="B129" i="21"/>
  <c r="B128" i="21"/>
  <c r="B127" i="21"/>
  <c r="B126" i="21"/>
  <c r="B125" i="21"/>
  <c r="B124" i="21"/>
  <c r="B123" i="21"/>
  <c r="B122" i="21"/>
  <c r="B121" i="21"/>
  <c r="B120" i="21"/>
  <c r="B119" i="21"/>
  <c r="B118" i="21"/>
  <c r="B117" i="21"/>
  <c r="B116" i="21"/>
  <c r="B115" i="21"/>
  <c r="B114" i="21"/>
  <c r="B113" i="21"/>
  <c r="B112" i="21"/>
  <c r="B111" i="21"/>
  <c r="B110" i="21"/>
  <c r="B109" i="21"/>
  <c r="B108" i="21"/>
  <c r="B107" i="21"/>
  <c r="B106" i="21"/>
  <c r="B105" i="21"/>
  <c r="B104" i="21"/>
  <c r="B103" i="21"/>
  <c r="B102" i="21"/>
  <c r="B101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4" i="21"/>
  <c r="S73" i="21"/>
  <c r="R73" i="21"/>
  <c r="Q73" i="21"/>
  <c r="P73" i="21"/>
  <c r="O73" i="21"/>
  <c r="N73" i="21"/>
  <c r="M73" i="21"/>
  <c r="L73" i="21"/>
  <c r="K73" i="21"/>
  <c r="S72" i="21"/>
  <c r="R72" i="21"/>
  <c r="Q72" i="21"/>
  <c r="P72" i="21"/>
  <c r="O72" i="21"/>
  <c r="N72" i="21"/>
  <c r="M72" i="21"/>
  <c r="L72" i="21"/>
  <c r="K72" i="21"/>
  <c r="S71" i="21"/>
  <c r="R71" i="21"/>
  <c r="Q71" i="21"/>
  <c r="P71" i="21"/>
  <c r="O71" i="21"/>
  <c r="N71" i="21"/>
  <c r="M71" i="21"/>
  <c r="L71" i="21"/>
  <c r="K71" i="21"/>
  <c r="S70" i="21"/>
  <c r="R70" i="21"/>
  <c r="Q70" i="21"/>
  <c r="P70" i="21"/>
  <c r="O70" i="21"/>
  <c r="N70" i="21"/>
  <c r="M70" i="21"/>
  <c r="L70" i="21"/>
  <c r="K70" i="21"/>
  <c r="S69" i="21"/>
  <c r="R69" i="21"/>
  <c r="Q69" i="21"/>
  <c r="P69" i="21"/>
  <c r="O69" i="21"/>
  <c r="N69" i="21"/>
  <c r="M69" i="21"/>
  <c r="L69" i="21"/>
  <c r="K69" i="21"/>
  <c r="S68" i="21"/>
  <c r="R68" i="21"/>
  <c r="Q68" i="21"/>
  <c r="P68" i="21"/>
  <c r="O68" i="21"/>
  <c r="N68" i="21"/>
  <c r="M68" i="21"/>
  <c r="L68" i="21"/>
  <c r="K68" i="21"/>
  <c r="S67" i="21"/>
  <c r="R67" i="21"/>
  <c r="Q67" i="21"/>
  <c r="P67" i="21"/>
  <c r="O67" i="21"/>
  <c r="N67" i="21"/>
  <c r="M67" i="21"/>
  <c r="L67" i="21"/>
  <c r="K67" i="21"/>
  <c r="S66" i="21"/>
  <c r="R66" i="21"/>
  <c r="Q66" i="21"/>
  <c r="P66" i="21"/>
  <c r="O66" i="21"/>
  <c r="N66" i="21"/>
  <c r="M66" i="21"/>
  <c r="L66" i="21"/>
  <c r="K66" i="21"/>
  <c r="S65" i="21"/>
  <c r="R65" i="21"/>
  <c r="Q65" i="21"/>
  <c r="P65" i="21"/>
  <c r="O65" i="21"/>
  <c r="N65" i="21"/>
  <c r="M65" i="21"/>
  <c r="L65" i="21"/>
  <c r="K65" i="21"/>
  <c r="S64" i="21"/>
  <c r="R64" i="21"/>
  <c r="Q64" i="21"/>
  <c r="P64" i="21"/>
  <c r="O64" i="21"/>
  <c r="N64" i="21"/>
  <c r="M64" i="21"/>
  <c r="L64" i="21"/>
  <c r="K64" i="21"/>
  <c r="S63" i="21"/>
  <c r="R63" i="21"/>
  <c r="Q63" i="21"/>
  <c r="P63" i="21"/>
  <c r="O63" i="21"/>
  <c r="N63" i="21"/>
  <c r="M63" i="21"/>
  <c r="L63" i="21"/>
  <c r="K63" i="21"/>
  <c r="S62" i="21"/>
  <c r="R62" i="21"/>
  <c r="Q62" i="21"/>
  <c r="P62" i="21"/>
  <c r="O62" i="21"/>
  <c r="N62" i="21"/>
  <c r="M62" i="21"/>
  <c r="L62" i="21"/>
  <c r="K62" i="21"/>
  <c r="S61" i="21"/>
  <c r="R61" i="21"/>
  <c r="Q61" i="21"/>
  <c r="P61" i="21"/>
  <c r="O61" i="21"/>
  <c r="N61" i="21"/>
  <c r="M61" i="21"/>
  <c r="L61" i="21"/>
  <c r="K61" i="21"/>
  <c r="S60" i="21"/>
  <c r="R60" i="21"/>
  <c r="Q60" i="21"/>
  <c r="P60" i="21"/>
  <c r="O60" i="21"/>
  <c r="N60" i="21"/>
  <c r="M60" i="21"/>
  <c r="L60" i="21"/>
  <c r="K60" i="21"/>
  <c r="S59" i="21"/>
  <c r="R59" i="21"/>
  <c r="Q59" i="21"/>
  <c r="P59" i="21"/>
  <c r="O59" i="21"/>
  <c r="N59" i="21"/>
  <c r="M59" i="21"/>
  <c r="L59" i="21"/>
  <c r="K59" i="21"/>
  <c r="S58" i="21"/>
  <c r="R58" i="21"/>
  <c r="Q58" i="21"/>
  <c r="P58" i="21"/>
  <c r="O58" i="21"/>
  <c r="N58" i="21"/>
  <c r="M58" i="21"/>
  <c r="L58" i="21"/>
  <c r="K58" i="21"/>
  <c r="S57" i="21"/>
  <c r="R57" i="21"/>
  <c r="Q57" i="21"/>
  <c r="P57" i="21"/>
  <c r="O57" i="21"/>
  <c r="N57" i="21"/>
  <c r="M57" i="21"/>
  <c r="L57" i="21"/>
  <c r="K57" i="21"/>
  <c r="S56" i="21"/>
  <c r="R56" i="21"/>
  <c r="Q56" i="21"/>
  <c r="P56" i="21"/>
  <c r="O56" i="21"/>
  <c r="N56" i="21"/>
  <c r="M56" i="21"/>
  <c r="L56" i="21"/>
  <c r="K56" i="21"/>
  <c r="S55" i="21"/>
  <c r="R55" i="21"/>
  <c r="Q55" i="21"/>
  <c r="P55" i="21"/>
  <c r="O55" i="21"/>
  <c r="N55" i="21"/>
  <c r="M55" i="21"/>
  <c r="L55" i="21"/>
  <c r="K55" i="21"/>
  <c r="S54" i="21"/>
  <c r="R54" i="21"/>
  <c r="Q54" i="21"/>
  <c r="P54" i="21"/>
  <c r="O54" i="21"/>
  <c r="N54" i="21"/>
  <c r="M54" i="21"/>
  <c r="L54" i="21"/>
  <c r="K54" i="21"/>
  <c r="S53" i="21"/>
  <c r="R53" i="21"/>
  <c r="Q53" i="21"/>
  <c r="P53" i="21"/>
  <c r="O53" i="21"/>
  <c r="N53" i="21"/>
  <c r="M53" i="21"/>
  <c r="L53" i="21"/>
  <c r="K53" i="21"/>
  <c r="S52" i="21"/>
  <c r="R52" i="21"/>
  <c r="Q52" i="21"/>
  <c r="P52" i="21"/>
  <c r="O52" i="21"/>
  <c r="N52" i="21"/>
  <c r="M52" i="21"/>
  <c r="L52" i="21"/>
  <c r="K52" i="21"/>
  <c r="S51" i="21"/>
  <c r="R51" i="21"/>
  <c r="Q51" i="21"/>
  <c r="P51" i="21"/>
  <c r="O51" i="21"/>
  <c r="N51" i="21"/>
  <c r="M51" i="21"/>
  <c r="L51" i="21"/>
  <c r="K51" i="21"/>
  <c r="S50" i="21"/>
  <c r="R50" i="21"/>
  <c r="Q50" i="21"/>
  <c r="P50" i="21"/>
  <c r="O50" i="21"/>
  <c r="N50" i="21"/>
  <c r="M50" i="21"/>
  <c r="L50" i="21"/>
  <c r="K50" i="21"/>
  <c r="S49" i="21"/>
  <c r="R49" i="21"/>
  <c r="Q49" i="21"/>
  <c r="P49" i="21"/>
  <c r="O49" i="21"/>
  <c r="N49" i="21"/>
  <c r="M49" i="21"/>
  <c r="L49" i="21"/>
  <c r="K49" i="21"/>
  <c r="S48" i="21"/>
  <c r="R48" i="21"/>
  <c r="Q48" i="21"/>
  <c r="P48" i="21"/>
  <c r="O48" i="21"/>
  <c r="N48" i="21"/>
  <c r="M48" i="21"/>
  <c r="L48" i="21"/>
  <c r="K48" i="21"/>
  <c r="S47" i="21"/>
  <c r="R47" i="21"/>
  <c r="Q47" i="21"/>
  <c r="P47" i="21"/>
  <c r="O47" i="21"/>
  <c r="N47" i="21"/>
  <c r="M47" i="21"/>
  <c r="L47" i="21"/>
  <c r="K47" i="21"/>
  <c r="S46" i="21"/>
  <c r="R46" i="21"/>
  <c r="Q46" i="21"/>
  <c r="P46" i="21"/>
  <c r="O46" i="21"/>
  <c r="N46" i="21"/>
  <c r="M46" i="21"/>
  <c r="L46" i="21"/>
  <c r="K46" i="21"/>
  <c r="S45" i="21"/>
  <c r="R45" i="21"/>
  <c r="Q45" i="21"/>
  <c r="P45" i="21"/>
  <c r="O45" i="21"/>
  <c r="N45" i="21"/>
  <c r="M45" i="21"/>
  <c r="L45" i="21"/>
  <c r="K45" i="21"/>
  <c r="S44" i="21"/>
  <c r="R44" i="21"/>
  <c r="Q44" i="21"/>
  <c r="P44" i="21"/>
  <c r="O44" i="21"/>
  <c r="N44" i="21"/>
  <c r="M44" i="21"/>
  <c r="L44" i="21"/>
  <c r="K44" i="21"/>
  <c r="S43" i="21"/>
  <c r="R43" i="21"/>
  <c r="Q43" i="21"/>
  <c r="P43" i="21"/>
  <c r="O43" i="21"/>
  <c r="N43" i="21"/>
  <c r="M43" i="21"/>
  <c r="L43" i="21"/>
  <c r="K43" i="21"/>
  <c r="S42" i="21"/>
  <c r="R42" i="21"/>
  <c r="Q42" i="21"/>
  <c r="P42" i="21"/>
  <c r="O42" i="21"/>
  <c r="N42" i="21"/>
  <c r="M42" i="21"/>
  <c r="L42" i="21"/>
  <c r="K42" i="21"/>
  <c r="S41" i="21"/>
  <c r="R41" i="21"/>
  <c r="Q41" i="21"/>
  <c r="P41" i="21"/>
  <c r="O41" i="21"/>
  <c r="N41" i="21"/>
  <c r="M41" i="21"/>
  <c r="L41" i="21"/>
  <c r="K41" i="21"/>
  <c r="S40" i="21"/>
  <c r="R40" i="21"/>
  <c r="Q40" i="21"/>
  <c r="P40" i="21"/>
  <c r="O40" i="21"/>
  <c r="N40" i="21"/>
  <c r="M40" i="21"/>
  <c r="L40" i="21"/>
  <c r="K40" i="21"/>
  <c r="S39" i="21"/>
  <c r="R39" i="21"/>
  <c r="Q39" i="21"/>
  <c r="P39" i="21"/>
  <c r="O39" i="21"/>
  <c r="N39" i="21"/>
  <c r="M39" i="21"/>
  <c r="L39" i="21"/>
  <c r="K39" i="21"/>
  <c r="S38" i="21"/>
  <c r="R38" i="21"/>
  <c r="Q38" i="21"/>
  <c r="P38" i="21"/>
  <c r="O38" i="21"/>
  <c r="N38" i="21"/>
  <c r="M38" i="21"/>
  <c r="L38" i="21"/>
  <c r="K38" i="21"/>
  <c r="S37" i="21"/>
  <c r="R37" i="21"/>
  <c r="Q37" i="21"/>
  <c r="P37" i="21"/>
  <c r="O37" i="21"/>
  <c r="N37" i="21"/>
  <c r="M37" i="21"/>
  <c r="L37" i="21"/>
  <c r="K37" i="21"/>
  <c r="S36" i="21"/>
  <c r="R36" i="21"/>
  <c r="Q36" i="21"/>
  <c r="P36" i="21"/>
  <c r="O36" i="21"/>
  <c r="N36" i="21"/>
  <c r="M36" i="21"/>
  <c r="L36" i="21"/>
  <c r="K36" i="21"/>
  <c r="S35" i="21"/>
  <c r="R35" i="21"/>
  <c r="Q35" i="21"/>
  <c r="P35" i="21"/>
  <c r="O35" i="21"/>
  <c r="N35" i="21"/>
  <c r="M35" i="21"/>
  <c r="L35" i="21"/>
  <c r="K35" i="21"/>
  <c r="S34" i="21"/>
  <c r="R34" i="21"/>
  <c r="Q34" i="21"/>
  <c r="P34" i="21"/>
  <c r="O34" i="21"/>
  <c r="N34" i="21"/>
  <c r="M34" i="21"/>
  <c r="L34" i="21"/>
  <c r="K34" i="21"/>
  <c r="S33" i="21"/>
  <c r="R33" i="21"/>
  <c r="Q33" i="21"/>
  <c r="P33" i="21"/>
  <c r="O33" i="21"/>
  <c r="N33" i="21"/>
  <c r="M33" i="21"/>
  <c r="L33" i="21"/>
  <c r="K33" i="21"/>
  <c r="S32" i="21"/>
  <c r="R32" i="21"/>
  <c r="Q32" i="21"/>
  <c r="P32" i="21"/>
  <c r="O32" i="21"/>
  <c r="N32" i="21"/>
  <c r="M32" i="21"/>
  <c r="L32" i="21"/>
  <c r="K32" i="21"/>
  <c r="S31" i="21"/>
  <c r="R31" i="21"/>
  <c r="Q31" i="21"/>
  <c r="P31" i="21"/>
  <c r="O31" i="21"/>
  <c r="N31" i="21"/>
  <c r="M31" i="21"/>
  <c r="L31" i="21"/>
  <c r="K31" i="21"/>
  <c r="S30" i="21"/>
  <c r="R30" i="21"/>
  <c r="Q30" i="21"/>
  <c r="P30" i="21"/>
  <c r="O30" i="21"/>
  <c r="N30" i="21"/>
  <c r="M30" i="21"/>
  <c r="L30" i="21"/>
  <c r="K30" i="21"/>
  <c r="S29" i="21"/>
  <c r="R29" i="21"/>
  <c r="Q29" i="21"/>
  <c r="P29" i="21"/>
  <c r="O29" i="21"/>
  <c r="N29" i="21"/>
  <c r="M29" i="21"/>
  <c r="L29" i="21"/>
  <c r="K29" i="21"/>
  <c r="S28" i="21"/>
  <c r="R28" i="21"/>
  <c r="Q28" i="21"/>
  <c r="P28" i="21"/>
  <c r="O28" i="21"/>
  <c r="N28" i="21"/>
  <c r="M28" i="21"/>
  <c r="L28" i="21"/>
  <c r="K28" i="21"/>
  <c r="S27" i="21"/>
  <c r="R27" i="21"/>
  <c r="Q27" i="21"/>
  <c r="P27" i="21"/>
  <c r="O27" i="21"/>
  <c r="N27" i="21"/>
  <c r="M27" i="21"/>
  <c r="L27" i="21"/>
  <c r="K27" i="21"/>
  <c r="S26" i="21"/>
  <c r="R26" i="21"/>
  <c r="Q26" i="21"/>
  <c r="P26" i="21"/>
  <c r="O26" i="21"/>
  <c r="N26" i="21"/>
  <c r="M26" i="21"/>
  <c r="L26" i="21"/>
  <c r="K26" i="21"/>
  <c r="S25" i="21"/>
  <c r="R25" i="21"/>
  <c r="Q25" i="21"/>
  <c r="P25" i="21"/>
  <c r="O25" i="21"/>
  <c r="N25" i="21"/>
  <c r="M25" i="21"/>
  <c r="L25" i="21"/>
  <c r="K25" i="21"/>
  <c r="S24" i="21"/>
  <c r="R24" i="21"/>
  <c r="Q24" i="21"/>
  <c r="P24" i="21"/>
  <c r="O24" i="21"/>
  <c r="N24" i="21"/>
  <c r="M24" i="21"/>
  <c r="L24" i="21"/>
  <c r="K24" i="21"/>
  <c r="S23" i="21"/>
  <c r="R23" i="21"/>
  <c r="Q23" i="21"/>
  <c r="P23" i="21"/>
  <c r="O23" i="21"/>
  <c r="N23" i="21"/>
  <c r="M23" i="21"/>
  <c r="L23" i="21"/>
  <c r="K23" i="21"/>
  <c r="S22" i="21"/>
  <c r="R22" i="21"/>
  <c r="Q22" i="21"/>
  <c r="P22" i="21"/>
  <c r="O22" i="21"/>
  <c r="N22" i="21"/>
  <c r="M22" i="21"/>
  <c r="L22" i="21"/>
  <c r="K22" i="21"/>
  <c r="S21" i="21"/>
  <c r="R21" i="21"/>
  <c r="Q21" i="21"/>
  <c r="P21" i="21"/>
  <c r="O21" i="21"/>
  <c r="N21" i="21"/>
  <c r="M21" i="21"/>
  <c r="L21" i="21"/>
  <c r="K21" i="21"/>
  <c r="S20" i="21"/>
  <c r="R20" i="21"/>
  <c r="Q20" i="21"/>
  <c r="P20" i="21"/>
  <c r="O20" i="21"/>
  <c r="N20" i="21"/>
  <c r="M20" i="21"/>
  <c r="L20" i="21"/>
  <c r="K20" i="21"/>
  <c r="S19" i="21"/>
  <c r="R19" i="21"/>
  <c r="Q19" i="21"/>
  <c r="P19" i="21"/>
  <c r="O19" i="21"/>
  <c r="N19" i="21"/>
  <c r="M19" i="21"/>
  <c r="L19" i="21"/>
  <c r="K19" i="21"/>
  <c r="S18" i="21"/>
  <c r="R18" i="21"/>
  <c r="Q18" i="21"/>
  <c r="P18" i="21"/>
  <c r="O18" i="21"/>
  <c r="N18" i="21"/>
  <c r="M18" i="21"/>
  <c r="L18" i="21"/>
  <c r="K18" i="21"/>
  <c r="S17" i="21"/>
  <c r="R17" i="21"/>
  <c r="Q17" i="21"/>
  <c r="P17" i="21"/>
  <c r="O17" i="21"/>
  <c r="N17" i="21"/>
  <c r="M17" i="21"/>
  <c r="L17" i="21"/>
  <c r="K17" i="21"/>
  <c r="S16" i="21"/>
  <c r="R16" i="21"/>
  <c r="Q16" i="21"/>
  <c r="P16" i="21"/>
  <c r="O16" i="21"/>
  <c r="N16" i="21"/>
  <c r="M16" i="21"/>
  <c r="L16" i="21"/>
  <c r="K16" i="21"/>
  <c r="S15" i="21"/>
  <c r="R15" i="21"/>
  <c r="Q15" i="21"/>
  <c r="P15" i="21"/>
  <c r="O15" i="21"/>
  <c r="N15" i="21"/>
  <c r="M15" i="21"/>
  <c r="L15" i="21"/>
  <c r="K15" i="21"/>
  <c r="S14" i="21"/>
  <c r="R14" i="21"/>
  <c r="Q14" i="21"/>
  <c r="P14" i="21"/>
  <c r="O14" i="21"/>
  <c r="N14" i="21"/>
  <c r="M14" i="21"/>
  <c r="L14" i="21"/>
  <c r="K14" i="21"/>
  <c r="S13" i="21"/>
  <c r="R13" i="21"/>
  <c r="Q13" i="21"/>
  <c r="P13" i="21"/>
  <c r="O13" i="21"/>
  <c r="N13" i="21"/>
  <c r="M13" i="21"/>
  <c r="L13" i="21"/>
  <c r="K13" i="21"/>
  <c r="S12" i="21"/>
  <c r="R12" i="21"/>
  <c r="Q12" i="21"/>
  <c r="P12" i="21"/>
  <c r="O12" i="21"/>
  <c r="N12" i="21"/>
  <c r="M12" i="21"/>
  <c r="L12" i="21"/>
  <c r="K12" i="21"/>
  <c r="S11" i="21"/>
  <c r="R11" i="21"/>
  <c r="Q11" i="21"/>
  <c r="P11" i="21"/>
  <c r="O11" i="21"/>
  <c r="N11" i="21"/>
  <c r="M11" i="21"/>
  <c r="L11" i="21"/>
  <c r="K11" i="21"/>
  <c r="S10" i="21"/>
  <c r="R10" i="21"/>
  <c r="Q10" i="21"/>
  <c r="P10" i="21"/>
  <c r="O10" i="21"/>
  <c r="N10" i="21"/>
  <c r="M10" i="21"/>
  <c r="L10" i="21"/>
  <c r="K10" i="21"/>
  <c r="S9" i="21"/>
  <c r="R9" i="21"/>
  <c r="Q9" i="21"/>
  <c r="P9" i="21"/>
  <c r="O9" i="21"/>
  <c r="N9" i="21"/>
  <c r="M9" i="21"/>
  <c r="L9" i="21"/>
  <c r="K9" i="21"/>
  <c r="S8" i="21"/>
  <c r="R8" i="21"/>
  <c r="Q8" i="21"/>
  <c r="P8" i="21"/>
  <c r="O8" i="21"/>
  <c r="N8" i="21"/>
  <c r="M8" i="21"/>
  <c r="L8" i="21"/>
  <c r="K8" i="21"/>
  <c r="S7" i="21"/>
  <c r="R7" i="21"/>
  <c r="Q7" i="21"/>
  <c r="P7" i="21"/>
  <c r="O7" i="21"/>
  <c r="N7" i="21"/>
  <c r="M7" i="21"/>
  <c r="L7" i="21"/>
  <c r="K7" i="21"/>
  <c r="S6" i="21"/>
  <c r="R6" i="21"/>
  <c r="Q6" i="21"/>
  <c r="P6" i="21"/>
  <c r="O6" i="21"/>
  <c r="N6" i="21"/>
  <c r="M6" i="21"/>
  <c r="L6" i="21"/>
  <c r="K6" i="21"/>
  <c r="S5" i="21"/>
  <c r="R5" i="21"/>
  <c r="Q5" i="21"/>
  <c r="P5" i="21"/>
  <c r="O5" i="21"/>
  <c r="N5" i="21"/>
  <c r="M5" i="21"/>
  <c r="L5" i="21"/>
  <c r="K5" i="21"/>
  <c r="S4" i="21"/>
  <c r="R4" i="21"/>
  <c r="Q4" i="21"/>
  <c r="P4" i="21"/>
  <c r="O4" i="21"/>
  <c r="N4" i="21"/>
  <c r="M4" i="21"/>
  <c r="L4" i="21"/>
  <c r="K4" i="21"/>
  <c r="S3" i="21"/>
  <c r="R3" i="21"/>
  <c r="Q3" i="21"/>
  <c r="P3" i="21"/>
  <c r="O3" i="21"/>
  <c r="N3" i="21"/>
  <c r="M3" i="21"/>
  <c r="L3" i="21"/>
  <c r="K3" i="21"/>
  <c r="S2" i="21"/>
  <c r="R2" i="21"/>
  <c r="Q2" i="21"/>
  <c r="P2" i="21"/>
  <c r="O2" i="21"/>
  <c r="N2" i="21"/>
  <c r="M2" i="21"/>
  <c r="L2" i="21"/>
  <c r="K2" i="21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4" i="13"/>
  <c r="S73" i="13"/>
  <c r="R73" i="13"/>
  <c r="Q73" i="13"/>
  <c r="P73" i="13"/>
  <c r="O73" i="13"/>
  <c r="N73" i="13"/>
  <c r="M73" i="13"/>
  <c r="L73" i="13"/>
  <c r="K73" i="13"/>
  <c r="S72" i="13"/>
  <c r="R72" i="13"/>
  <c r="Q72" i="13"/>
  <c r="P72" i="13"/>
  <c r="O72" i="13"/>
  <c r="N72" i="13"/>
  <c r="M72" i="13"/>
  <c r="L72" i="13"/>
  <c r="K72" i="13"/>
  <c r="S71" i="13"/>
  <c r="R71" i="13"/>
  <c r="Q71" i="13"/>
  <c r="P71" i="13"/>
  <c r="O71" i="13"/>
  <c r="N71" i="13"/>
  <c r="M71" i="13"/>
  <c r="L71" i="13"/>
  <c r="K71" i="13"/>
  <c r="S70" i="13"/>
  <c r="R70" i="13"/>
  <c r="Q70" i="13"/>
  <c r="P70" i="13"/>
  <c r="O70" i="13"/>
  <c r="N70" i="13"/>
  <c r="M70" i="13"/>
  <c r="L70" i="13"/>
  <c r="K70" i="13"/>
  <c r="S69" i="13"/>
  <c r="R69" i="13"/>
  <c r="Q69" i="13"/>
  <c r="P69" i="13"/>
  <c r="O69" i="13"/>
  <c r="N69" i="13"/>
  <c r="M69" i="13"/>
  <c r="L69" i="13"/>
  <c r="K69" i="13"/>
  <c r="S68" i="13"/>
  <c r="R68" i="13"/>
  <c r="Q68" i="13"/>
  <c r="P68" i="13"/>
  <c r="O68" i="13"/>
  <c r="N68" i="13"/>
  <c r="M68" i="13"/>
  <c r="L68" i="13"/>
  <c r="K68" i="13"/>
  <c r="S67" i="13"/>
  <c r="R67" i="13"/>
  <c r="Q67" i="13"/>
  <c r="P67" i="13"/>
  <c r="O67" i="13"/>
  <c r="N67" i="13"/>
  <c r="M67" i="13"/>
  <c r="L67" i="13"/>
  <c r="K67" i="13"/>
  <c r="S66" i="13"/>
  <c r="R66" i="13"/>
  <c r="Q66" i="13"/>
  <c r="P66" i="13"/>
  <c r="O66" i="13"/>
  <c r="N66" i="13"/>
  <c r="M66" i="13"/>
  <c r="L66" i="13"/>
  <c r="K66" i="13"/>
  <c r="S65" i="13"/>
  <c r="R65" i="13"/>
  <c r="Q65" i="13"/>
  <c r="P65" i="13"/>
  <c r="O65" i="13"/>
  <c r="N65" i="13"/>
  <c r="M65" i="13"/>
  <c r="L65" i="13"/>
  <c r="K65" i="13"/>
  <c r="S64" i="13"/>
  <c r="R64" i="13"/>
  <c r="Q64" i="13"/>
  <c r="P64" i="13"/>
  <c r="O64" i="13"/>
  <c r="N64" i="13"/>
  <c r="M64" i="13"/>
  <c r="L64" i="13"/>
  <c r="K64" i="13"/>
  <c r="S63" i="13"/>
  <c r="R63" i="13"/>
  <c r="Q63" i="13"/>
  <c r="P63" i="13"/>
  <c r="O63" i="13"/>
  <c r="N63" i="13"/>
  <c r="M63" i="13"/>
  <c r="L63" i="13"/>
  <c r="K63" i="13"/>
  <c r="S62" i="13"/>
  <c r="R62" i="13"/>
  <c r="Q62" i="13"/>
  <c r="P62" i="13"/>
  <c r="O62" i="13"/>
  <c r="N62" i="13"/>
  <c r="M62" i="13"/>
  <c r="L62" i="13"/>
  <c r="K62" i="13"/>
  <c r="S61" i="13"/>
  <c r="R61" i="13"/>
  <c r="Q61" i="13"/>
  <c r="P61" i="13"/>
  <c r="O61" i="13"/>
  <c r="N61" i="13"/>
  <c r="M61" i="13"/>
  <c r="L61" i="13"/>
  <c r="K61" i="13"/>
  <c r="S60" i="13"/>
  <c r="R60" i="13"/>
  <c r="Q60" i="13"/>
  <c r="P60" i="13"/>
  <c r="O60" i="13"/>
  <c r="N60" i="13"/>
  <c r="M60" i="13"/>
  <c r="L60" i="13"/>
  <c r="K60" i="13"/>
  <c r="S59" i="13"/>
  <c r="R59" i="13"/>
  <c r="Q59" i="13"/>
  <c r="P59" i="13"/>
  <c r="O59" i="13"/>
  <c r="N59" i="13"/>
  <c r="M59" i="13"/>
  <c r="L59" i="13"/>
  <c r="K59" i="13"/>
  <c r="S58" i="13"/>
  <c r="R58" i="13"/>
  <c r="Q58" i="13"/>
  <c r="P58" i="13"/>
  <c r="O58" i="13"/>
  <c r="N58" i="13"/>
  <c r="M58" i="13"/>
  <c r="L58" i="13"/>
  <c r="K58" i="13"/>
  <c r="S57" i="13"/>
  <c r="R57" i="13"/>
  <c r="Q57" i="13"/>
  <c r="P57" i="13"/>
  <c r="O57" i="13"/>
  <c r="N57" i="13"/>
  <c r="M57" i="13"/>
  <c r="L57" i="13"/>
  <c r="K57" i="13"/>
  <c r="S56" i="13"/>
  <c r="R56" i="13"/>
  <c r="Q56" i="13"/>
  <c r="P56" i="13"/>
  <c r="O56" i="13"/>
  <c r="N56" i="13"/>
  <c r="M56" i="13"/>
  <c r="L56" i="13"/>
  <c r="K56" i="13"/>
  <c r="S55" i="13"/>
  <c r="R55" i="13"/>
  <c r="Q55" i="13"/>
  <c r="P55" i="13"/>
  <c r="O55" i="13"/>
  <c r="N55" i="13"/>
  <c r="M55" i="13"/>
  <c r="L55" i="13"/>
  <c r="K55" i="13"/>
  <c r="S54" i="13"/>
  <c r="R54" i="13"/>
  <c r="Q54" i="13"/>
  <c r="P54" i="13"/>
  <c r="O54" i="13"/>
  <c r="N54" i="13"/>
  <c r="M54" i="13"/>
  <c r="L54" i="13"/>
  <c r="K54" i="13"/>
  <c r="S53" i="13"/>
  <c r="R53" i="13"/>
  <c r="Q53" i="13"/>
  <c r="P53" i="13"/>
  <c r="O53" i="13"/>
  <c r="N53" i="13"/>
  <c r="M53" i="13"/>
  <c r="L53" i="13"/>
  <c r="K53" i="13"/>
  <c r="S52" i="13"/>
  <c r="R52" i="13"/>
  <c r="Q52" i="13"/>
  <c r="P52" i="13"/>
  <c r="O52" i="13"/>
  <c r="N52" i="13"/>
  <c r="M52" i="13"/>
  <c r="L52" i="13"/>
  <c r="K52" i="13"/>
  <c r="S51" i="13"/>
  <c r="R51" i="13"/>
  <c r="Q51" i="13"/>
  <c r="P51" i="13"/>
  <c r="O51" i="13"/>
  <c r="N51" i="13"/>
  <c r="M51" i="13"/>
  <c r="L51" i="13"/>
  <c r="K51" i="13"/>
  <c r="S50" i="13"/>
  <c r="R50" i="13"/>
  <c r="Q50" i="13"/>
  <c r="P50" i="13"/>
  <c r="O50" i="13"/>
  <c r="N50" i="13"/>
  <c r="M50" i="13"/>
  <c r="L50" i="13"/>
  <c r="K50" i="13"/>
  <c r="S49" i="13"/>
  <c r="R49" i="13"/>
  <c r="Q49" i="13"/>
  <c r="P49" i="13"/>
  <c r="O49" i="13"/>
  <c r="N49" i="13"/>
  <c r="M49" i="13"/>
  <c r="L49" i="13"/>
  <c r="K49" i="13"/>
  <c r="S48" i="13"/>
  <c r="R48" i="13"/>
  <c r="Q48" i="13"/>
  <c r="P48" i="13"/>
  <c r="O48" i="13"/>
  <c r="N48" i="13"/>
  <c r="M48" i="13"/>
  <c r="L48" i="13"/>
  <c r="K48" i="13"/>
  <c r="S47" i="13"/>
  <c r="R47" i="13"/>
  <c r="Q47" i="13"/>
  <c r="P47" i="13"/>
  <c r="O47" i="13"/>
  <c r="N47" i="13"/>
  <c r="M47" i="13"/>
  <c r="L47" i="13"/>
  <c r="K47" i="13"/>
  <c r="S46" i="13"/>
  <c r="R46" i="13"/>
  <c r="Q46" i="13"/>
  <c r="P46" i="13"/>
  <c r="O46" i="13"/>
  <c r="N46" i="13"/>
  <c r="M46" i="13"/>
  <c r="L46" i="13"/>
  <c r="K46" i="13"/>
  <c r="S45" i="13"/>
  <c r="R45" i="13"/>
  <c r="Q45" i="13"/>
  <c r="P45" i="13"/>
  <c r="O45" i="13"/>
  <c r="N45" i="13"/>
  <c r="M45" i="13"/>
  <c r="L45" i="13"/>
  <c r="K45" i="13"/>
  <c r="S44" i="13"/>
  <c r="R44" i="13"/>
  <c r="Q44" i="13"/>
  <c r="P44" i="13"/>
  <c r="O44" i="13"/>
  <c r="N44" i="13"/>
  <c r="M44" i="13"/>
  <c r="L44" i="13"/>
  <c r="K44" i="13"/>
  <c r="S43" i="13"/>
  <c r="R43" i="13"/>
  <c r="Q43" i="13"/>
  <c r="P43" i="13"/>
  <c r="O43" i="13"/>
  <c r="N43" i="13"/>
  <c r="M43" i="13"/>
  <c r="L43" i="13"/>
  <c r="K43" i="13"/>
  <c r="S42" i="13"/>
  <c r="R42" i="13"/>
  <c r="Q42" i="13"/>
  <c r="P42" i="13"/>
  <c r="O42" i="13"/>
  <c r="N42" i="13"/>
  <c r="M42" i="13"/>
  <c r="L42" i="13"/>
  <c r="K42" i="13"/>
  <c r="S41" i="13"/>
  <c r="R41" i="13"/>
  <c r="Q41" i="13"/>
  <c r="P41" i="13"/>
  <c r="O41" i="13"/>
  <c r="N41" i="13"/>
  <c r="M41" i="13"/>
  <c r="L41" i="13"/>
  <c r="K41" i="13"/>
  <c r="S40" i="13"/>
  <c r="R40" i="13"/>
  <c r="Q40" i="13"/>
  <c r="P40" i="13"/>
  <c r="O40" i="13"/>
  <c r="N40" i="13"/>
  <c r="M40" i="13"/>
  <c r="L40" i="13"/>
  <c r="K40" i="13"/>
  <c r="S39" i="13"/>
  <c r="R39" i="13"/>
  <c r="Q39" i="13"/>
  <c r="P39" i="13"/>
  <c r="O39" i="13"/>
  <c r="N39" i="13"/>
  <c r="M39" i="13"/>
  <c r="L39" i="13"/>
  <c r="K39" i="13"/>
  <c r="S38" i="13"/>
  <c r="R38" i="13"/>
  <c r="Q38" i="13"/>
  <c r="P38" i="13"/>
  <c r="O38" i="13"/>
  <c r="N38" i="13"/>
  <c r="M38" i="13"/>
  <c r="L38" i="13"/>
  <c r="K38" i="13"/>
  <c r="S37" i="13"/>
  <c r="R37" i="13"/>
  <c r="Q37" i="13"/>
  <c r="P37" i="13"/>
  <c r="O37" i="13"/>
  <c r="N37" i="13"/>
  <c r="M37" i="13"/>
  <c r="L37" i="13"/>
  <c r="K37" i="13"/>
  <c r="S36" i="13"/>
  <c r="R36" i="13"/>
  <c r="Q36" i="13"/>
  <c r="P36" i="13"/>
  <c r="O36" i="13"/>
  <c r="N36" i="13"/>
  <c r="M36" i="13"/>
  <c r="L36" i="13"/>
  <c r="K36" i="13"/>
  <c r="S35" i="13"/>
  <c r="R35" i="13"/>
  <c r="Q35" i="13"/>
  <c r="P35" i="13"/>
  <c r="O35" i="13"/>
  <c r="N35" i="13"/>
  <c r="M35" i="13"/>
  <c r="L35" i="13"/>
  <c r="K35" i="13"/>
  <c r="S34" i="13"/>
  <c r="R34" i="13"/>
  <c r="Q34" i="13"/>
  <c r="P34" i="13"/>
  <c r="O34" i="13"/>
  <c r="N34" i="13"/>
  <c r="M34" i="13"/>
  <c r="L34" i="13"/>
  <c r="K34" i="13"/>
  <c r="S33" i="13"/>
  <c r="R33" i="13"/>
  <c r="Q33" i="13"/>
  <c r="P33" i="13"/>
  <c r="O33" i="13"/>
  <c r="N33" i="13"/>
  <c r="M33" i="13"/>
  <c r="L33" i="13"/>
  <c r="K33" i="13"/>
  <c r="S32" i="13"/>
  <c r="R32" i="13"/>
  <c r="Q32" i="13"/>
  <c r="P32" i="13"/>
  <c r="O32" i="13"/>
  <c r="N32" i="13"/>
  <c r="M32" i="13"/>
  <c r="L32" i="13"/>
  <c r="K32" i="13"/>
  <c r="S31" i="13"/>
  <c r="R31" i="13"/>
  <c r="Q31" i="13"/>
  <c r="P31" i="13"/>
  <c r="O31" i="13"/>
  <c r="N31" i="13"/>
  <c r="M31" i="13"/>
  <c r="L31" i="13"/>
  <c r="K31" i="13"/>
  <c r="S30" i="13"/>
  <c r="R30" i="13"/>
  <c r="Q30" i="13"/>
  <c r="P30" i="13"/>
  <c r="O30" i="13"/>
  <c r="N30" i="13"/>
  <c r="M30" i="13"/>
  <c r="L30" i="13"/>
  <c r="K30" i="13"/>
  <c r="S29" i="13"/>
  <c r="R29" i="13"/>
  <c r="Q29" i="13"/>
  <c r="P29" i="13"/>
  <c r="O29" i="13"/>
  <c r="N29" i="13"/>
  <c r="M29" i="13"/>
  <c r="L29" i="13"/>
  <c r="K29" i="13"/>
  <c r="S28" i="13"/>
  <c r="R28" i="13"/>
  <c r="Q28" i="13"/>
  <c r="P28" i="13"/>
  <c r="O28" i="13"/>
  <c r="N28" i="13"/>
  <c r="M28" i="13"/>
  <c r="L28" i="13"/>
  <c r="K28" i="13"/>
  <c r="S27" i="13"/>
  <c r="R27" i="13"/>
  <c r="Q27" i="13"/>
  <c r="P27" i="13"/>
  <c r="O27" i="13"/>
  <c r="N27" i="13"/>
  <c r="M27" i="13"/>
  <c r="L27" i="13"/>
  <c r="K27" i="13"/>
  <c r="S26" i="13"/>
  <c r="R26" i="13"/>
  <c r="Q26" i="13"/>
  <c r="P26" i="13"/>
  <c r="O26" i="13"/>
  <c r="N26" i="13"/>
  <c r="M26" i="13"/>
  <c r="L26" i="13"/>
  <c r="K26" i="13"/>
  <c r="S25" i="13"/>
  <c r="R25" i="13"/>
  <c r="Q25" i="13"/>
  <c r="P25" i="13"/>
  <c r="O25" i="13"/>
  <c r="N25" i="13"/>
  <c r="M25" i="13"/>
  <c r="L25" i="13"/>
  <c r="K25" i="13"/>
  <c r="S24" i="13"/>
  <c r="R24" i="13"/>
  <c r="Q24" i="13"/>
  <c r="P24" i="13"/>
  <c r="O24" i="13"/>
  <c r="N24" i="13"/>
  <c r="M24" i="13"/>
  <c r="L24" i="13"/>
  <c r="K24" i="13"/>
  <c r="S23" i="13"/>
  <c r="R23" i="13"/>
  <c r="Q23" i="13"/>
  <c r="P23" i="13"/>
  <c r="O23" i="13"/>
  <c r="N23" i="13"/>
  <c r="M23" i="13"/>
  <c r="L23" i="13"/>
  <c r="K23" i="13"/>
  <c r="S22" i="13"/>
  <c r="R22" i="13"/>
  <c r="Q22" i="13"/>
  <c r="P22" i="13"/>
  <c r="O22" i="13"/>
  <c r="N22" i="13"/>
  <c r="M22" i="13"/>
  <c r="L22" i="13"/>
  <c r="K22" i="13"/>
  <c r="S21" i="13"/>
  <c r="R21" i="13"/>
  <c r="Q21" i="13"/>
  <c r="P21" i="13"/>
  <c r="O21" i="13"/>
  <c r="N21" i="13"/>
  <c r="M21" i="13"/>
  <c r="L21" i="13"/>
  <c r="K21" i="13"/>
  <c r="S20" i="13"/>
  <c r="R20" i="13"/>
  <c r="Q20" i="13"/>
  <c r="P20" i="13"/>
  <c r="O20" i="13"/>
  <c r="N20" i="13"/>
  <c r="M20" i="13"/>
  <c r="L20" i="13"/>
  <c r="K20" i="13"/>
  <c r="S19" i="13"/>
  <c r="R19" i="13"/>
  <c r="Q19" i="13"/>
  <c r="P19" i="13"/>
  <c r="O19" i="13"/>
  <c r="N19" i="13"/>
  <c r="M19" i="13"/>
  <c r="L19" i="13"/>
  <c r="K19" i="13"/>
  <c r="S18" i="13"/>
  <c r="R18" i="13"/>
  <c r="Q18" i="13"/>
  <c r="P18" i="13"/>
  <c r="O18" i="13"/>
  <c r="N18" i="13"/>
  <c r="M18" i="13"/>
  <c r="L18" i="13"/>
  <c r="K18" i="13"/>
  <c r="S17" i="13"/>
  <c r="R17" i="13"/>
  <c r="Q17" i="13"/>
  <c r="P17" i="13"/>
  <c r="O17" i="13"/>
  <c r="N17" i="13"/>
  <c r="M17" i="13"/>
  <c r="L17" i="13"/>
  <c r="K17" i="13"/>
  <c r="S16" i="13"/>
  <c r="R16" i="13"/>
  <c r="Q16" i="13"/>
  <c r="P16" i="13"/>
  <c r="O16" i="13"/>
  <c r="N16" i="13"/>
  <c r="M16" i="13"/>
  <c r="L16" i="13"/>
  <c r="K16" i="13"/>
  <c r="S15" i="13"/>
  <c r="R15" i="13"/>
  <c r="Q15" i="13"/>
  <c r="P15" i="13"/>
  <c r="O15" i="13"/>
  <c r="N15" i="13"/>
  <c r="M15" i="13"/>
  <c r="L15" i="13"/>
  <c r="K15" i="13"/>
  <c r="S14" i="13"/>
  <c r="R14" i="13"/>
  <c r="Q14" i="13"/>
  <c r="P14" i="13"/>
  <c r="O14" i="13"/>
  <c r="N14" i="13"/>
  <c r="M14" i="13"/>
  <c r="L14" i="13"/>
  <c r="K14" i="13"/>
  <c r="S13" i="13"/>
  <c r="R13" i="13"/>
  <c r="Q13" i="13"/>
  <c r="P13" i="13"/>
  <c r="O13" i="13"/>
  <c r="N13" i="13"/>
  <c r="M13" i="13"/>
  <c r="L13" i="13"/>
  <c r="K13" i="13"/>
  <c r="S12" i="13"/>
  <c r="R12" i="13"/>
  <c r="Q12" i="13"/>
  <c r="P12" i="13"/>
  <c r="O12" i="13"/>
  <c r="N12" i="13"/>
  <c r="M12" i="13"/>
  <c r="L12" i="13"/>
  <c r="K12" i="13"/>
  <c r="S11" i="13"/>
  <c r="R11" i="13"/>
  <c r="Q11" i="13"/>
  <c r="P11" i="13"/>
  <c r="O11" i="13"/>
  <c r="N11" i="13"/>
  <c r="M11" i="13"/>
  <c r="L11" i="13"/>
  <c r="K11" i="13"/>
  <c r="S10" i="13"/>
  <c r="R10" i="13"/>
  <c r="Q10" i="13"/>
  <c r="P10" i="13"/>
  <c r="O10" i="13"/>
  <c r="N10" i="13"/>
  <c r="M10" i="13"/>
  <c r="L10" i="13"/>
  <c r="K10" i="13"/>
  <c r="S9" i="13"/>
  <c r="R9" i="13"/>
  <c r="Q9" i="13"/>
  <c r="P9" i="13"/>
  <c r="O9" i="13"/>
  <c r="N9" i="13"/>
  <c r="M9" i="13"/>
  <c r="L9" i="13"/>
  <c r="K9" i="13"/>
  <c r="S8" i="13"/>
  <c r="R8" i="13"/>
  <c r="Q8" i="13"/>
  <c r="P8" i="13"/>
  <c r="O8" i="13"/>
  <c r="N8" i="13"/>
  <c r="M8" i="13"/>
  <c r="L8" i="13"/>
  <c r="K8" i="13"/>
  <c r="S7" i="13"/>
  <c r="R7" i="13"/>
  <c r="Q7" i="13"/>
  <c r="P7" i="13"/>
  <c r="O7" i="13"/>
  <c r="N7" i="13"/>
  <c r="M7" i="13"/>
  <c r="L7" i="13"/>
  <c r="K7" i="13"/>
  <c r="S6" i="13"/>
  <c r="R6" i="13"/>
  <c r="Q6" i="13"/>
  <c r="P6" i="13"/>
  <c r="O6" i="13"/>
  <c r="N6" i="13"/>
  <c r="M6" i="13"/>
  <c r="L6" i="13"/>
  <c r="K6" i="13"/>
  <c r="S5" i="13"/>
  <c r="R5" i="13"/>
  <c r="Q5" i="13"/>
  <c r="P5" i="13"/>
  <c r="O5" i="13"/>
  <c r="N5" i="13"/>
  <c r="M5" i="13"/>
  <c r="L5" i="13"/>
  <c r="K5" i="13"/>
  <c r="S4" i="13"/>
  <c r="R4" i="13"/>
  <c r="Q4" i="13"/>
  <c r="P4" i="13"/>
  <c r="O4" i="13"/>
  <c r="N4" i="13"/>
  <c r="M4" i="13"/>
  <c r="L4" i="13"/>
  <c r="K4" i="13"/>
  <c r="S3" i="13"/>
  <c r="R3" i="13"/>
  <c r="Q3" i="13"/>
  <c r="P3" i="13"/>
  <c r="O3" i="13"/>
  <c r="N3" i="13"/>
  <c r="M3" i="13"/>
  <c r="L3" i="13"/>
  <c r="K3" i="13"/>
  <c r="S2" i="13"/>
  <c r="R2" i="13"/>
  <c r="Q2" i="13"/>
  <c r="P2" i="13"/>
  <c r="O2" i="13"/>
  <c r="N2" i="13"/>
  <c r="M2" i="13"/>
  <c r="L2" i="13"/>
  <c r="K2" i="13"/>
  <c r="BH96" i="34" l="1"/>
  <c r="AX96" i="34"/>
  <c r="AY88" i="34"/>
  <c r="AY96" i="34" s="1"/>
  <c r="AR96" i="35"/>
  <c r="BI88" i="34"/>
  <c r="BI96" i="34" s="1"/>
  <c r="AS96" i="34"/>
  <c r="BJ96" i="34"/>
  <c r="BK88" i="34"/>
  <c r="BK96" i="34" s="1"/>
  <c r="BD96" i="35"/>
  <c r="BE88" i="35"/>
  <c r="BE96" i="35" s="1"/>
  <c r="AO96" i="35"/>
  <c r="BF96" i="35"/>
  <c r="AT96" i="35"/>
  <c r="AS88" i="35"/>
  <c r="AS96" i="35" s="1"/>
  <c r="AW96" i="35"/>
  <c r="BA96" i="34"/>
  <c r="BC96" i="34"/>
  <c r="BG96" i="35"/>
  <c r="BE96" i="34"/>
  <c r="BI96" i="35"/>
  <c r="AQ96" i="35"/>
  <c r="BG96" i="34"/>
  <c r="BK96" i="35"/>
  <c r="AO96" i="34"/>
  <c r="BM96" i="35"/>
  <c r="AQ96" i="34"/>
  <c r="AU96" i="35"/>
  <c r="BO96" i="35"/>
  <c r="AU96" i="34"/>
  <c r="AY96" i="35"/>
  <c r="BM96" i="34"/>
  <c r="BA96" i="35"/>
  <c r="AW96" i="34"/>
  <c r="BO96" i="34"/>
  <c r="BC96" i="35"/>
  <c r="AN96" i="34"/>
  <c r="AZ96" i="34"/>
  <c r="BL96" i="34"/>
  <c r="AV96" i="35"/>
  <c r="BH96" i="35"/>
  <c r="AP96" i="34"/>
  <c r="BB96" i="34"/>
  <c r="BN96" i="34"/>
  <c r="AX96" i="35"/>
  <c r="BJ96" i="35"/>
  <c r="AR96" i="34"/>
  <c r="BD96" i="34"/>
  <c r="AN96" i="35"/>
  <c r="AZ96" i="35"/>
  <c r="BL96" i="35"/>
  <c r="AT96" i="34"/>
  <c r="BF96" i="34"/>
  <c r="AP96" i="35"/>
  <c r="BB96" i="35"/>
  <c r="BN96" i="35"/>
  <c r="AV96" i="34"/>
  <c r="AW96" i="31"/>
  <c r="BI96" i="31"/>
  <c r="AQ96" i="31"/>
  <c r="BC96" i="31"/>
  <c r="AS96" i="31"/>
  <c r="AY96" i="31"/>
  <c r="BE96" i="31"/>
  <c r="BK96" i="31"/>
  <c r="AU96" i="31"/>
  <c r="BA96" i="31"/>
  <c r="BG96" i="31"/>
  <c r="BM96" i="31"/>
  <c r="BO96" i="31"/>
  <c r="BJ96" i="31"/>
  <c r="AX96" i="31"/>
  <c r="BH96" i="31"/>
  <c r="AV96" i="31"/>
  <c r="BF96" i="31"/>
  <c r="AT96" i="31"/>
  <c r="BD96" i="31"/>
  <c r="AR96" i="31"/>
  <c r="BN96" i="31"/>
  <c r="BB96" i="31"/>
  <c r="AP96" i="31"/>
  <c r="AN96" i="31"/>
  <c r="BL96" i="31"/>
  <c r="AZ96" i="31"/>
  <c r="AO88" i="31"/>
  <c r="AO96" i="31" s="1"/>
  <c r="AE83" i="26"/>
  <c r="AE86" i="26" s="1"/>
  <c r="AE87" i="26" s="1"/>
  <c r="X90" i="26" s="1"/>
  <c r="AD83" i="28"/>
  <c r="AD86" i="28" s="1"/>
  <c r="AD87" i="28" s="1"/>
  <c r="X77" i="28"/>
  <c r="X78" i="28"/>
  <c r="X77" i="27"/>
  <c r="X78" i="27"/>
  <c r="X77" i="26"/>
  <c r="X78" i="26"/>
  <c r="R74" i="23"/>
  <c r="S74" i="23"/>
  <c r="M74" i="23"/>
  <c r="L74" i="23"/>
  <c r="L79" i="23" s="1"/>
  <c r="O74" i="23"/>
  <c r="N74" i="23"/>
  <c r="P74" i="23"/>
  <c r="Q74" i="23"/>
  <c r="M74" i="21"/>
  <c r="L74" i="21"/>
  <c r="N74" i="21"/>
  <c r="N81" i="21" s="1"/>
  <c r="O74" i="21"/>
  <c r="P74" i="21"/>
  <c r="Q74" i="21"/>
  <c r="R74" i="21"/>
  <c r="R85" i="21" s="1"/>
  <c r="S74" i="21"/>
  <c r="S86" i="21" s="1"/>
  <c r="M74" i="13"/>
  <c r="M80" i="13" s="1"/>
  <c r="N74" i="13"/>
  <c r="N81" i="13" s="1"/>
  <c r="R74" i="13"/>
  <c r="L74" i="13"/>
  <c r="O74" i="13"/>
  <c r="P74" i="13"/>
  <c r="Q74" i="13"/>
  <c r="S74" i="13"/>
  <c r="P84" i="23" l="1"/>
  <c r="S80" i="23"/>
  <c r="S81" i="23"/>
  <c r="O85" i="23"/>
  <c r="O86" i="23"/>
  <c r="S82" i="23"/>
  <c r="M85" i="23"/>
  <c r="M86" i="23"/>
  <c r="P86" i="23"/>
  <c r="N81" i="23"/>
  <c r="Q86" i="23"/>
  <c r="M80" i="23"/>
  <c r="R86" i="23"/>
  <c r="S86" i="23"/>
  <c r="R85" i="23"/>
  <c r="R80" i="23"/>
  <c r="N84" i="23"/>
  <c r="N86" i="23"/>
  <c r="O84" i="23"/>
  <c r="N80" i="23"/>
  <c r="S84" i="23"/>
  <c r="M81" i="23"/>
  <c r="O80" i="23"/>
  <c r="S85" i="23"/>
  <c r="N83" i="23"/>
  <c r="R82" i="23"/>
  <c r="M84" i="23"/>
  <c r="P81" i="23"/>
  <c r="Q80" i="23"/>
  <c r="Q82" i="23"/>
  <c r="Q84" i="23"/>
  <c r="P82" i="23"/>
  <c r="R84" i="23"/>
  <c r="Q81" i="23"/>
  <c r="M82" i="23"/>
  <c r="Q85" i="23"/>
  <c r="N82" i="23"/>
  <c r="R81" i="23"/>
  <c r="N85" i="23"/>
  <c r="O82" i="23"/>
  <c r="O81" i="23"/>
  <c r="L84" i="23"/>
  <c r="P79" i="23"/>
  <c r="L83" i="23"/>
  <c r="L82" i="23"/>
  <c r="P85" i="23"/>
  <c r="L80" i="23"/>
  <c r="S79" i="23"/>
  <c r="M83" i="23"/>
  <c r="M79" i="23"/>
  <c r="N79" i="23"/>
  <c r="O83" i="23"/>
  <c r="O79" i="23"/>
  <c r="R79" i="23"/>
  <c r="P83" i="23"/>
  <c r="L86" i="23"/>
  <c r="L85" i="23"/>
  <c r="L81" i="23"/>
  <c r="P80" i="23"/>
  <c r="Q79" i="23"/>
  <c r="R83" i="23"/>
  <c r="Q83" i="23"/>
  <c r="S83" i="23"/>
  <c r="M82" i="21"/>
  <c r="L80" i="21"/>
  <c r="N80" i="21"/>
  <c r="M80" i="21"/>
  <c r="Q79" i="21"/>
  <c r="L83" i="21"/>
  <c r="L79" i="21"/>
  <c r="O79" i="21"/>
  <c r="S79" i="21"/>
  <c r="M79" i="21"/>
  <c r="N79" i="21"/>
  <c r="S80" i="21"/>
  <c r="O80" i="21"/>
  <c r="L81" i="21"/>
  <c r="L86" i="21"/>
  <c r="O86" i="21"/>
  <c r="N83" i="21"/>
  <c r="P83" i="21"/>
  <c r="P82" i="21"/>
  <c r="N82" i="21"/>
  <c r="M81" i="21"/>
  <c r="O81" i="21"/>
  <c r="M83" i="21"/>
  <c r="P79" i="21"/>
  <c r="O83" i="21"/>
  <c r="O82" i="21"/>
  <c r="S85" i="21"/>
  <c r="L82" i="21"/>
  <c r="Q86" i="21"/>
  <c r="P86" i="21"/>
  <c r="Q80" i="21"/>
  <c r="Q84" i="21"/>
  <c r="S82" i="21"/>
  <c r="P80" i="21"/>
  <c r="R83" i="21"/>
  <c r="P81" i="21"/>
  <c r="S83" i="21"/>
  <c r="N86" i="21"/>
  <c r="R79" i="21"/>
  <c r="R86" i="21"/>
  <c r="S84" i="21"/>
  <c r="R84" i="21"/>
  <c r="L84" i="21"/>
  <c r="R80" i="21"/>
  <c r="L85" i="21"/>
  <c r="M84" i="21"/>
  <c r="Q81" i="21"/>
  <c r="R81" i="21"/>
  <c r="M85" i="21"/>
  <c r="P84" i="21"/>
  <c r="R82" i="21"/>
  <c r="S81" i="21"/>
  <c r="M86" i="21"/>
  <c r="N85" i="21"/>
  <c r="Q82" i="21"/>
  <c r="O85" i="21"/>
  <c r="N84" i="21"/>
  <c r="P85" i="21"/>
  <c r="O84" i="21"/>
  <c r="Q85" i="21"/>
  <c r="Q83" i="21"/>
  <c r="S80" i="13"/>
  <c r="N80" i="13"/>
  <c r="S81" i="13"/>
  <c r="O83" i="13"/>
  <c r="N82" i="13"/>
  <c r="M81" i="13"/>
  <c r="R80" i="13"/>
  <c r="M85" i="13"/>
  <c r="R85" i="13"/>
  <c r="R86" i="13"/>
  <c r="R81" i="13"/>
  <c r="R84" i="13"/>
  <c r="L82" i="13"/>
  <c r="L85" i="13"/>
  <c r="L80" i="13"/>
  <c r="M79" i="13"/>
  <c r="N85" i="13"/>
  <c r="S84" i="13"/>
  <c r="L84" i="13"/>
  <c r="P83" i="13"/>
  <c r="S82" i="13"/>
  <c r="Q83" i="13"/>
  <c r="M82" i="13"/>
  <c r="S79" i="13"/>
  <c r="N84" i="13"/>
  <c r="P84" i="13"/>
  <c r="R83" i="13"/>
  <c r="M84" i="13"/>
  <c r="S83" i="13"/>
  <c r="P85" i="13"/>
  <c r="L86" i="13"/>
  <c r="P82" i="13"/>
  <c r="N79" i="13"/>
  <c r="M86" i="13"/>
  <c r="Q82" i="13"/>
  <c r="N86" i="13"/>
  <c r="O79" i="13"/>
  <c r="S86" i="13"/>
  <c r="M83" i="13"/>
  <c r="Q85" i="13"/>
  <c r="L79" i="13"/>
  <c r="O81" i="13"/>
  <c r="O86" i="13"/>
  <c r="P79" i="13"/>
  <c r="P81" i="13"/>
  <c r="P86" i="13"/>
  <c r="O80" i="13"/>
  <c r="Q81" i="13"/>
  <c r="Q84" i="13"/>
  <c r="Q86" i="13"/>
  <c r="Q80" i="13"/>
  <c r="R79" i="13"/>
  <c r="O85" i="13"/>
  <c r="O82" i="13"/>
  <c r="P80" i="13"/>
  <c r="L81" i="13"/>
  <c r="R82" i="13"/>
  <c r="S85" i="13"/>
  <c r="N83" i="13"/>
  <c r="O84" i="13"/>
  <c r="Q79" i="13"/>
  <c r="L8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1E886-189F-436D-A95B-02FFFABF5C4A}" keepAlive="1" name="Query - Attempt#1" description="Connection to the 'Attempt#1' query in the workbook." type="5" refreshedVersion="6" background="1">
    <dbPr connection="Provider=Microsoft.Mashup.OleDb.1;Data Source=$Workbook$;Location=Attempt#1;Extended Properties=&quot;&quot;" command="SELECT * FROM [Attempt#1]"/>
  </connection>
  <connection id="2" xr16:uid="{7B2F4BD4-5FA0-425C-8C8E-97D615F99B7B}" keepAlive="1" name="Query - Attempt#1 (2)" description="Connection to the 'Attempt#1 (2)' query in the workbook." type="5" refreshedVersion="6" background="1">
    <dbPr connection="Provider=Microsoft.Mashup.OleDb.1;Data Source=$Workbook$;Location=&quot;Attempt#1 (2)&quot;;Extended Properties=&quot;&quot;" command="SELECT * FROM [Attempt#1 (2)]"/>
  </connection>
  <connection id="3" xr16:uid="{57CBEEA9-A714-4D06-84A9-96AE62C78673}" keepAlive="1" name="Query - Attempt#3" description="Connection to the 'Attempt#3' query in the workbook." type="5" refreshedVersion="6" background="1">
    <dbPr connection="Provider=Microsoft.Mashup.OleDb.1;Data Source=$Workbook$;Location=Attempt#3;Extended Properties=&quot;&quot;" command="SELECT * FROM [Attempt#3]"/>
  </connection>
  <connection id="4" xr16:uid="{C6B7864D-F33D-41B0-994F-CE47D2D50276}" keepAlive="1" name="Query - constraints (1)" description="Connection to the 'constraints (1)' query in the workbook." type="5" refreshedVersion="6" background="1" saveData="1">
    <dbPr connection="Provider=Microsoft.Mashup.OleDb.1;Data Source=$Workbook$;Location=&quot;constraints (1)&quot;;Extended Properties=&quot;&quot;" command="SELECT * FROM [constraints (1)]"/>
  </connection>
  <connection id="5" xr16:uid="{5ACB646A-2240-4BA0-82A9-6B0471616B0C}" keepAlive="1" name="Query - constraints (10)" description="Connection to the 'constraints (10)' query in the workbook." type="5" refreshedVersion="6" background="1">
    <dbPr connection="Provider=Microsoft.Mashup.OleDb.1;Data Source=$Workbook$;Location=&quot;constraints (10)&quot;;Extended Properties=&quot;&quot;" command="SELECT * FROM [constraints (10)]"/>
  </connection>
  <connection id="6" xr16:uid="{B5054175-56EF-416D-8522-E1E1CF084532}" keepAlive="1" name="Query - constraints (11)" description="Connection to the 'constraints (11)' query in the workbook." type="5" refreshedVersion="6" background="1">
    <dbPr connection="Provider=Microsoft.Mashup.OleDb.1;Data Source=$Workbook$;Location=&quot;constraints (11)&quot;;Extended Properties=&quot;&quot;" command="SELECT * FROM [constraints (11)]"/>
  </connection>
  <connection id="7" xr16:uid="{0CA32EB8-A5CB-496B-8114-D21256A1758E}" keepAlive="1" name="Query - constraints (12)" description="Connection to the 'constraints (12)' query in the workbook." type="5" refreshedVersion="6" background="1" saveData="1">
    <dbPr connection="Provider=Microsoft.Mashup.OleDb.1;Data Source=$Workbook$;Location=&quot;constraints (12)&quot;;Extended Properties=&quot;&quot;" command="SELECT * FROM [constraints (12)]"/>
  </connection>
  <connection id="8" xr16:uid="{5522F7D7-580C-4D00-85D7-971E658ADF96}" keepAlive="1" name="Query - constraints (4)" description="Connection to the 'constraints (4)' query in the workbook." type="5" refreshedVersion="6" background="1" saveData="1">
    <dbPr connection="Provider=Microsoft.Mashup.OleDb.1;Data Source=$Workbook$;Location=&quot;constraints (4)&quot;;Extended Properties=&quot;&quot;" command="SELECT * FROM [constraints (4)]"/>
  </connection>
  <connection id="9" xr16:uid="{AF40DDFC-70C2-47DA-A592-362D05D75252}" keepAlive="1" name="Query - constraints (7)" description="Connection to the 'constraints (7)' query in the workbook." type="5" refreshedVersion="6" background="1" saveData="1">
    <dbPr connection="Provider=Microsoft.Mashup.OleDb.1;Data Source=$Workbook$;Location=&quot;constraints (7)&quot;;Extended Properties=&quot;&quot;" command="SELECT * FROM [constraints (7)]"/>
  </connection>
  <connection id="10" xr16:uid="{7BC14F50-AF98-4770-906D-4FF560E39FD3}" keepAlive="1" name="Query - constraints (8)" description="Connection to the 'constraints (8)' query in the workbook." type="5" refreshedVersion="6" background="1" saveData="1">
    <dbPr connection="Provider=Microsoft.Mashup.OleDb.1;Data Source=$Workbook$;Location=&quot;constraints (8)&quot;;Extended Properties=&quot;&quot;" command="SELECT * FROM [constraints (8)]"/>
  </connection>
  <connection id="11" xr16:uid="{B76CDC31-D3DB-4765-A720-F559AE189612}" keepAlive="1" name="Query - constraints (9)" description="Connection to the 'constraints (9)' query in the workbook." type="5" refreshedVersion="6" background="1">
    <dbPr connection="Provider=Microsoft.Mashup.OleDb.1;Data Source=$Workbook$;Location=&quot;constraints (9)&quot;;Extended Properties=&quot;&quot;" command="SELECT * FROM [constraints (9)]"/>
  </connection>
  <connection id="12" xr16:uid="{DFCB4B00-44EA-4BB5-A703-E86EACC73409}" keepAlive="1" name="Query - constraints_2" description="Connection to the 'constraints_2' query in the workbook." type="5" refreshedVersion="6" background="1" saveData="1">
    <dbPr connection="Provider=Microsoft.Mashup.OleDb.1;Data Source=$Workbook$;Location=constraints_2;Extended Properties=&quot;&quot;" command="SELECT * FROM [constraints_2]"/>
  </connection>
  <connection id="13" xr16:uid="{5A72E0A7-BD3A-4715-BB73-1A081B796C56}" keepAlive="1" name="Query - constraints_3" description="Connection to the 'constraints_3' query in the workbook." type="5" refreshedVersion="6" background="1">
    <dbPr connection="Provider=Microsoft.Mashup.OleDb.1;Data Source=$Workbook$;Location=constraints_3;Extended Properties=&quot;&quot;" command="SELECT * FROM [constraints_3]"/>
  </connection>
  <connection id="14" xr16:uid="{A9D37630-AC5D-43FA-BFDA-02F6AE9397D3}" keepAlive="1" name="Query - constraints_3 (2)" description="Connection to the 'constraints_3 (2)' query in the workbook." type="5" refreshedVersion="6" background="1" saveData="1">
    <dbPr connection="Provider=Microsoft.Mashup.OleDb.1;Data Source=$Workbook$;Location=&quot;constraints_3 (2)&quot;;Extended Properties=&quot;&quot;" command="SELECT * FROM [constraints_3 (2)]"/>
  </connection>
</connections>
</file>

<file path=xl/sharedStrings.xml><?xml version="1.0" encoding="utf-8"?>
<sst xmlns="http://schemas.openxmlformats.org/spreadsheetml/2006/main" count="6385" uniqueCount="1491">
  <si>
    <t>County</t>
  </si>
  <si>
    <t>Census Population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</si>
  <si>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</si>
  <si>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</si>
  <si>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</si>
  <si>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</si>
  <si>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</si>
  <si>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</si>
  <si>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</si>
  <si>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</si>
  <si>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Sum (must = 1)</t>
  </si>
  <si>
    <t>Population 1</t>
  </si>
  <si>
    <t>Population 2</t>
  </si>
  <si>
    <t>Population 3</t>
  </si>
  <si>
    <t>Population 4</t>
  </si>
  <si>
    <t>Population 5</t>
  </si>
  <si>
    <t>Population 6</t>
  </si>
  <si>
    <t>Population 7</t>
  </si>
  <si>
    <t>Population 8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</si>
  <si>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</si>
  <si>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</si>
  <si>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</si>
  <si>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</si>
  <si>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</si>
  <si>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</si>
  <si>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</si>
  <si>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</si>
  <si>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</si>
  <si>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</si>
  <si>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</si>
  <si>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</si>
  <si>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</si>
  <si>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</si>
  <si>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</si>
  <si>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</si>
  <si>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</si>
  <si>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</si>
  <si>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</si>
  <si>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</si>
  <si>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</si>
  <si>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</si>
  <si>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</si>
  <si>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</si>
  <si>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</si>
  <si>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</si>
  <si>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</si>
  <si>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</si>
  <si>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</si>
  <si>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</si>
  <si>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</si>
  <si>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</si>
  <si>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</si>
  <si>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</si>
  <si>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</si>
  <si>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</si>
  <si>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</si>
  <si>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</si>
  <si>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</si>
  <si>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</si>
  <si>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</si>
  <si>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</si>
  <si>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</si>
  <si>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</si>
  <si>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</si>
  <si>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</si>
  <si>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</si>
  <si>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</si>
  <si>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</si>
  <si>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</si>
  <si>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</si>
  <si>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</si>
  <si>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</si>
  <si>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</si>
  <si>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</si>
  <si>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St.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</si>
  <si>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</si>
  <si>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</si>
  <si>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</si>
  <si>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</si>
  <si>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</si>
  <si>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</si>
  <si>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</si>
  <si>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</si>
  <si>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</si>
  <si>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</si>
  <si>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</si>
  <si>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</si>
  <si>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</si>
  <si>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</si>
  <si>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</si>
  <si>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</si>
  <si>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min Greatest Diff</t>
  </si>
  <si>
    <t>Column1</t>
  </si>
  <si>
    <t>Column2</t>
  </si>
  <si>
    <t>Column3</t>
  </si>
  <si>
    <t>=$C$2 - ($C$71 + $C$40 + $C$12)</t>
  </si>
  <si>
    <t>&lt;=</t>
  </si>
  <si>
    <t>=$C$3 - ($C$27 + $C$59 + $C$52)</t>
  </si>
  <si>
    <t>=$C$4 - ($C$56 + $C$10 + $C$18)</t>
  </si>
  <si>
    <t>=$C$5</t>
  </si>
  <si>
    <t>=</t>
  </si>
  <si>
    <t>=$C$7 - ($C$19 + $C$63)</t>
  </si>
  <si>
    <t>=$C$8 - ($C$17 + $C$67 + $C$4 + $C$50)</t>
  </si>
  <si>
    <t>=$C$9 - ($C$37 + $C$61 + $C$21)</t>
  </si>
  <si>
    <t>=$C$10 - ($C$62 + $C$11 + $C$19)</t>
  </si>
  <si>
    <t>=$C$11 - ($C$38 + $C$73 + $C$28)</t>
  </si>
  <si>
    <t>=$C$12 - ($C$25 + $C$15 + $C$14)</t>
  </si>
  <si>
    <t>=$C$13 - ($C$64 + $C$54 + $C$23)</t>
  </si>
  <si>
    <t>=$C$14 - ($C$15 + $C$29 + $C$55)</t>
  </si>
  <si>
    <t>=$C$15 - ($C$21 + $C$68 + $C$69)</t>
  </si>
  <si>
    <t>=$C$16 - ($C$32)</t>
  </si>
  <si>
    <t>=$C$17 - ($C$5 + $C$67)</t>
  </si>
  <si>
    <t>=$C$18 - ($C$10 + $C$19 + $C$48)</t>
  </si>
  <si>
    <t>=$C$19 - ($C$11 + $C$28 + $C$63)</t>
  </si>
  <si>
    <t>=$C$20</t>
  </si>
  <si>
    <t>=$C$21 - ($C$61 + $C$68)</t>
  </si>
  <si>
    <t>=$C$22 - ($C$39 + $C$44 + $C$35)</t>
  </si>
  <si>
    <t>=$C$23</t>
  </si>
  <si>
    <t>=$C$24 - ($C$14 + $C$55)</t>
  </si>
  <si>
    <t>=$C$25 - ($C$72 + $C$21 + $C$15)</t>
  </si>
  <si>
    <t>=$C$26 - ($C$58 + $C$14 + $C$24)</t>
  </si>
  <si>
    <t>=$C$27 - ($C$65 + $C$52)</t>
  </si>
  <si>
    <t>=$C$28 - ($C$73 + $C$30 + $C$43)</t>
  </si>
  <si>
    <t>=$C$29 - ($C$15 + $C$69 + $C$66)</t>
  </si>
  <si>
    <t>=$C$30 - ($C$2)</t>
  </si>
  <si>
    <t>=$C$31 - ($C$53)</t>
  </si>
  <si>
    <t>=$C$32 - ($C$37 + $C$6)</t>
  </si>
  <si>
    <t>=$C$33 - ($C$28 + $C$43 + $C$64)</t>
  </si>
  <si>
    <t>=$C$34 - ($C$26 + $C$24)</t>
  </si>
  <si>
    <t>=$C$35 - ($C$44 + $C$41 + $C$60)</t>
  </si>
  <si>
    <t>=$C$36 - ($C$35 + $C$38)</t>
  </si>
  <si>
    <t>=$C$37 - ($C$61)</t>
  </si>
  <si>
    <t>=$C$38 - ($C$35 + $C$60 + $C$51 + $C$73)</t>
  </si>
  <si>
    <t>=$C$39 - ($C$44)</t>
  </si>
  <si>
    <t>=$C$40</t>
  </si>
  <si>
    <t>=$C$41 - ($C$44 + $C$60)</t>
  </si>
  <si>
    <t>=$C$42</t>
  </si>
  <si>
    <t>=$C$43 - ($C$30)</t>
  </si>
  <si>
    <t>=$C$44 - ($C$6)</t>
  </si>
  <si>
    <t>=$C$45 - ($C$22 + $C$35 + $C$36)</t>
  </si>
  <si>
    <t>=$C$46 - ($C$6 + $C$9 + $C$72)</t>
  </si>
  <si>
    <t>=$C$48 - ($C$19 + $C$7)</t>
  </si>
  <si>
    <t>=$C$49 - ($C$18 + $C$48)</t>
  </si>
  <si>
    <t>=$C$50 - ($C$4 + $C$57)</t>
  </si>
  <si>
    <t>=$C$51 - ($C$70 + $C$71 + $C$2)</t>
  </si>
  <si>
    <t>=$C$52 - ($C$65 + $C$45 + $C$36 + $C$62)</t>
  </si>
  <si>
    <t>=$C$53 - ($C$42)</t>
  </si>
  <si>
    <t>=$C$54 - ($C$58 + $C$26)</t>
  </si>
  <si>
    <t>=$C$55</t>
  </si>
  <si>
    <t>=$C$56 - ($C$52 + $C$62 + $C$10)</t>
  </si>
  <si>
    <t>=$C$57</t>
  </si>
  <si>
    <t>=$C$58 - ($C$12 + $C$14)</t>
  </si>
  <si>
    <t>=$C$59 - ($C$52 + $C$56)</t>
  </si>
  <si>
    <t>=$C$60 - ($C$44 + $C$6 + $C$46 + $C$70)</t>
  </si>
  <si>
    <t>=$C$61</t>
  </si>
  <si>
    <t>=$C$62 - ($C$36 + $C$38 + $C$11)</t>
  </si>
  <si>
    <t>=$C$64 - ($C$43 + $C$30 + $C$58 + $C$54)</t>
  </si>
  <si>
    <t>=$C$65 - ($C$22 + $C$45)</t>
  </si>
  <si>
    <t>=$C$66 - ($C$69 + $C$53 + $C$31)</t>
  </si>
  <si>
    <t>=$C$67 - ($C$59 + $C$4)</t>
  </si>
  <si>
    <t>=$C$68 - ($C$69)</t>
  </si>
  <si>
    <t>=$C$70 - ($C$46 + $C$72)</t>
  </si>
  <si>
    <t>=$C$71 - ($C$70 + $C$72 + $C$25 + $C$40)</t>
  </si>
  <si>
    <t>=$C$72 - ($C$9 + $C$21)</t>
  </si>
  <si>
    <t>=$C$73 - ($C$51 + $C$2 + $C$30)</t>
  </si>
  <si>
    <t>=$D$2 - ($D$51 + $D$71 + $D$40 + $D$12)</t>
  </si>
  <si>
    <t>=$D$3 - ($D$27 + $D$52)</t>
  </si>
  <si>
    <t>=$D$4 - ($D$56 + $D$10 + $D$18)</t>
  </si>
  <si>
    <t>=$D$5</t>
  </si>
  <si>
    <t>=$D$7 - ($D$19 + $D$63)</t>
  </si>
  <si>
    <t>=$D$8 - ($D$17 + $D$67 + $D$4 + $D$50)</t>
  </si>
  <si>
    <t>=$D$9 - ($D$37 + $D$61)</t>
  </si>
  <si>
    <t>=$D$10 - ($D$56 + $D$62 + $D$11 + $D$19)</t>
  </si>
  <si>
    <t>=$D$11 - ($D$38 + $D$73)</t>
  </si>
  <si>
    <t>=$D$12 - ($D$40 + $D$25 + $D$15)</t>
  </si>
  <si>
    <t>=$D$13 - ($D$64 + $D$54 + $D$23)</t>
  </si>
  <si>
    <t>=$D$14 - ($D$12 + $D$15 + $D$29 + $D$55)</t>
  </si>
  <si>
    <t>=$D$15 - ($D$21 + $D$68 + $D$69)</t>
  </si>
  <si>
    <t>=$D$16 - ($D$32)</t>
  </si>
  <si>
    <t>=$D$17 - ($D$5 + $D$67)</t>
  </si>
  <si>
    <t>=$D$18 - ($D$10 + $D$19 + $D$48)</t>
  </si>
  <si>
    <t>=$D$19 - ($D$11 + $D$28 + $D$63)</t>
  </si>
  <si>
    <t>=$D$20</t>
  </si>
  <si>
    <t>=$D$22 - ($D$20 + $D$39 + $D$44 + $D$35)</t>
  </si>
  <si>
    <t>=$D$23</t>
  </si>
  <si>
    <t>=$D$24 - ($D$14 + $D$55)</t>
  </si>
  <si>
    <t>=$D$25 - ($D$72 + $D$21 + $D$15)</t>
  </si>
  <si>
    <t>=$D$26 - ($D$58 + $D$14 + $D$24)</t>
  </si>
  <si>
    <t>=$D$27 - ($D$65 + $D$52)</t>
  </si>
  <si>
    <t>=$D$28 - ($D$11 + $D$73 + $D$30 + $D$43)</t>
  </si>
  <si>
    <t>=$D$29 - ($D$15 + $D$69)</t>
  </si>
  <si>
    <t>=$D$30 - ($D$2)</t>
  </si>
  <si>
    <t>=$D$31 - ($D$53)</t>
  </si>
  <si>
    <t>=$D$32 - ($D$37 + $D$6)</t>
  </si>
  <si>
    <t>=$D$33 - ($D$28 + $D$43 + $D$64)</t>
  </si>
  <si>
    <t>=$D$34 - ($D$26 + $D$24)</t>
  </si>
  <si>
    <t>=$D$35 - ($D$44 + $D$41 + $D$60)</t>
  </si>
  <si>
    <t>=$D$36 - ($D$35 + $D$38)</t>
  </si>
  <si>
    <t>=$D$37 - ($D$61)</t>
  </si>
  <si>
    <t>=$D$38 - ($D$35 + $D$60 + $D$51)</t>
  </si>
  <si>
    <t>=$D$39 - ($D$44)</t>
  </si>
  <si>
    <t>=$D$40</t>
  </si>
  <si>
    <t>=$D$41 - ($D$44 + $D$60)</t>
  </si>
  <si>
    <t>=$D$42</t>
  </si>
  <si>
    <t>=$D$43 - ($D$30)</t>
  </si>
  <si>
    <t>=$D$44 - ($D$6)</t>
  </si>
  <si>
    <t>=$D$45 - ($D$22 + $D$35 + $D$36)</t>
  </si>
  <si>
    <t>=$D$46 - ($D$6 + $D$9 + $D$72)</t>
  </si>
  <si>
    <t>=$D$48 - ($D$19 + $D$7)</t>
  </si>
  <si>
    <t>=$D$49 - ($D$18 + $D$48)</t>
  </si>
  <si>
    <t>=$D$50 - ($D$4 + $D$57)</t>
  </si>
  <si>
    <t>=$D$51 - ($D$70 + $D$71)</t>
  </si>
  <si>
    <t>=$D$52 - ($D$65 + $D$45 + $D$36 + $D$62)</t>
  </si>
  <si>
    <t>=$D$53 - ($D$69 + $D$42)</t>
  </si>
  <si>
    <t>=$D$54 - ($D$58 + $D$26)</t>
  </si>
  <si>
    <t>=$D$55</t>
  </si>
  <si>
    <t>=$D$56 - ($D$52 + $D$62)</t>
  </si>
  <si>
    <t>=$D$57</t>
  </si>
  <si>
    <t>=$D$58 - ($D$2 + $D$12 + $D$14)</t>
  </si>
  <si>
    <t>=$D$59 - ($D$3 + $D$52 + $D$56)</t>
  </si>
  <si>
    <t>=$D$60 - ($D$44 + $D$6 + $D$46 + $D$70)</t>
  </si>
  <si>
    <t>=$D$61</t>
  </si>
  <si>
    <t>=$D$62 - ($D$36 + $D$38 + $D$11)</t>
  </si>
  <si>
    <t>=$D$64 - ($D$43 + $D$30 + $D$58 + $D$54)</t>
  </si>
  <si>
    <t>=$D$65 - ($D$22 + $D$45)</t>
  </si>
  <si>
    <t>=$D$66 - ($D$29 + $D$69 + $D$53 + $D$31)</t>
  </si>
  <si>
    <t>=$D$67 - ($D$5 + $D$59 + $D$4)</t>
  </si>
  <si>
    <t>=$D$68</t>
  </si>
  <si>
    <t>=$D$70 - ($D$46 + $D$72)</t>
  </si>
  <si>
    <t>=$D$71 - ($D$70 + $D$72 + $D$25)</t>
  </si>
  <si>
    <t>=$D$72 - ($D$9 + $D$21)</t>
  </si>
  <si>
    <t>=$D$73 - ($D$38 + $D$51 + $D$2 + $D$30)</t>
  </si>
  <si>
    <t>=$E$2 - ($E$73 + $E$51 + $E$71 + $E$40)</t>
  </si>
  <si>
    <t>=$E$3 - ($E$27 + $E$52)</t>
  </si>
  <si>
    <t>=$E$4 - ($E$67 + $E$56 + $E$10)</t>
  </si>
  <si>
    <t>=$E$5</t>
  </si>
  <si>
    <t>=$E$6 - ($E$44 + $E$46 + $E$60)</t>
  </si>
  <si>
    <t>=$E$7 - ($E$19 + $E$63)</t>
  </si>
  <si>
    <t>=$E$8 - ($E$17 + $E$67 + $E$4)</t>
  </si>
  <si>
    <t>=$E$10 - ($E$56 + $E$62 + $E$11)</t>
  </si>
  <si>
    <t>=$E$11 - ($E$62 + $E$38 + $E$73)</t>
  </si>
  <si>
    <t>=$E$12 - ($E$2 + $E$40 + $E$25 + $E$15)</t>
  </si>
  <si>
    <t>=$E$13 - ($E$64 + $E$54)</t>
  </si>
  <si>
    <t>=$E$14 - ($E$58 + $E$12 + $E$15 + $E$29)</t>
  </si>
  <si>
    <t>=$E$15 - ($E$25 + $E$21)</t>
  </si>
  <si>
    <t>=$E$16</t>
  </si>
  <si>
    <t>=$E$17 - ($E$5 + $E$67)</t>
  </si>
  <si>
    <t>=$E$18 - ($E$4 + $E$10 + $E$19)</t>
  </si>
  <si>
    <t>=$E$19 - ($E$10 + $E$11 + $E$28)</t>
  </si>
  <si>
    <t>=$E$20</t>
  </si>
  <si>
    <t>=$E$22 - ($E$20)</t>
  </si>
  <si>
    <t>=$E$23</t>
  </si>
  <si>
    <t>=$E$24 - ($E$26 + $E$14 + $E$55)</t>
  </si>
  <si>
    <t>=$E$25 - ($E$71 + $E$72 + $E$21)</t>
  </si>
  <si>
    <t>=$E$26 - ($E$54 + $E$58 + $E$14)</t>
  </si>
  <si>
    <t>=$E$27 - ($E$65)</t>
  </si>
  <si>
    <t>=$E$28 - ($E$11 + $E$73 + $E$30)</t>
  </si>
  <si>
    <t>=$E$29 - ($E$15 + $E$69)</t>
  </si>
  <si>
    <t>=$E$30 - ($E$73 + $E$2)</t>
  </si>
  <si>
    <t>=$E$31 - ($E$66 + $E$53)</t>
  </si>
  <si>
    <t>=$E$32 - ($E$16 + $E$6)</t>
  </si>
  <si>
    <t>=$E$33 - ($E$63 + $E$28 + $E$43 + $E$64)</t>
  </si>
  <si>
    <t>=$E$34 - ($E$26 + $E$24)</t>
  </si>
  <si>
    <t>=$E$35 - ($E$22 + $E$44)</t>
  </si>
  <si>
    <t>=$E$36 - ($E$45 + $E$35)</t>
  </si>
  <si>
    <t>=$E$38 - ($E$36 + $E$35 + $E$60)</t>
  </si>
  <si>
    <t>=$E$39 - ($E$20 + $E$22)</t>
  </si>
  <si>
    <t>=$E$40</t>
  </si>
  <si>
    <t>=$E$41 - ($E$35 + $E$44)</t>
  </si>
  <si>
    <t>=$E$42</t>
  </si>
  <si>
    <t>=$E$43 - ($E$28 + $E$30)</t>
  </si>
  <si>
    <t>=$E$44 - ($E$22 + $E$39)</t>
  </si>
  <si>
    <t>=$E$45 - ($E$65 + $E$22 + $E$35)</t>
  </si>
  <si>
    <t>=$E$46 - ($E$60)</t>
  </si>
  <si>
    <t>=$E$48 - ($E$18 + $E$19 + $E$7)</t>
  </si>
  <si>
    <t>=$E$49 - ($E$57 + $E$18 + $E$48)</t>
  </si>
  <si>
    <t>=$E$50 - ($E$8 + $E$4)</t>
  </si>
  <si>
    <t>=$E$51 - ($E$38 + $E$70)</t>
  </si>
  <si>
    <t>=$E$52 - ($E$27 + $E$65 + $E$45 + $E$36)</t>
  </si>
  <si>
    <t>=$E$53 - ($E$69 + $E$42 + $E$66)</t>
  </si>
  <si>
    <t>=$E$54 - ($E$58)</t>
  </si>
  <si>
    <t>=$E$55</t>
  </si>
  <si>
    <t>=$E$56 - ($E$59 + $E$52 + $E$62)</t>
  </si>
  <si>
    <t>=$E$57</t>
  </si>
  <si>
    <t>=$E$58 - ($E$30 + $E$2 + $E$12)</t>
  </si>
  <si>
    <t>=$E$59 - ($E$3 + $E$52)</t>
  </si>
  <si>
    <t>=$E$61</t>
  </si>
  <si>
    <t>=$E$62 - ($E$52 + $E$36 + $E$38)</t>
  </si>
  <si>
    <t>=$E$64 - ($E$43 + $E$30 + $E$58 + $E$54)</t>
  </si>
  <si>
    <t>=$E$65 - ($E$22)</t>
  </si>
  <si>
    <t>=$E$66 - ($E$29 + $E$69)</t>
  </si>
  <si>
    <t>=$E$67 - ($E$5 + $E$59)</t>
  </si>
  <si>
    <t>=$E$69 - ($E$15 + $E$68)</t>
  </si>
  <si>
    <t>=$E$70 - ($E$60 + $E$46)</t>
  </si>
  <si>
    <t>=$E$71 - ($E$51 + $E$70 + $E$72)</t>
  </si>
  <si>
    <t>=$E$72 - ($E$70 + $E$46 + $E$9)</t>
  </si>
  <si>
    <t>=$E$73 - ($E$38 + $E$51)</t>
  </si>
  <si>
    <t>=$F$2 - ($F$73 + $F$51 + $F$30)</t>
  </si>
  <si>
    <t>=$F$3 - ($F$5)</t>
  </si>
  <si>
    <t>=$F$4 - ($F$67 + $F$56)</t>
  </si>
  <si>
    <t>=$F$5</t>
  </si>
  <si>
    <t>=$F$6 - ($F$44 + $F$46 + $F$60)</t>
  </si>
  <si>
    <t>=$F$7 - ($F$48 + $F$19 + $F$63)</t>
  </si>
  <si>
    <t>=$F$8 - ($F$17 + $F$67 + $F$4)</t>
  </si>
  <si>
    <t>=$F$10 - ($F$4 + $F$56)</t>
  </si>
  <si>
    <t>=$F$11 - ($F$10 + $F$62 + $F$19)</t>
  </si>
  <si>
    <t>=$F$12 - ($F$2 + $F$40 + $F$25 + $F$58)</t>
  </si>
  <si>
    <t>=$F$13 - ($F$64 + $F$54)</t>
  </si>
  <si>
    <t>=$F$14 - ($F$58 + $F$12 + $F$26)</t>
  </si>
  <si>
    <t>=$F$15 - ($F$25 + $F$21 + $F$14 + $F$12)</t>
  </si>
  <si>
    <t>=$F$16 - ($F$32)</t>
  </si>
  <si>
    <t>=$F$17 - ($F$5)</t>
  </si>
  <si>
    <t>=$F$18 - ($F$4 + $F$10)</t>
  </si>
  <si>
    <t>=$F$19 - ($F$10 + $F$18)</t>
  </si>
  <si>
    <t>=$F$20</t>
  </si>
  <si>
    <t>=$F$22 - ($F$65 + $F$35 + $F$45)</t>
  </si>
  <si>
    <t>=$F$23</t>
  </si>
  <si>
    <t>=$F$24 - ($F$26 + $F$14 + $F$34)</t>
  </si>
  <si>
    <t>=$F$25 - ($F$71 + $F$40)</t>
  </si>
  <si>
    <t>=$F$26 - ($F$54 + $F$58)</t>
  </si>
  <si>
    <t>=$F$27 - ($F$3)</t>
  </si>
  <si>
    <t>=$F$28 - ($F$19 + $F$11)</t>
  </si>
  <si>
    <t>=$F$29 - ($F$15 + $F$14)</t>
  </si>
  <si>
    <t>=$F$30 - ($F$28 + $F$73 + $F$43)</t>
  </si>
  <si>
    <t>=$F$31 - ($F$66 + $F$53)</t>
  </si>
  <si>
    <t>=$F$32 - ($F$6)</t>
  </si>
  <si>
    <t>=$F$33 - ($F$63 + $F$28)</t>
  </si>
  <si>
    <t>=$F$34 - ($F$23 + $F$26)</t>
  </si>
  <si>
    <t>=$F$35 - ($F$45 + $F$38 + $F$36)</t>
  </si>
  <si>
    <t>=$F$36 - ($F$52 + $F$45 + $F$62)</t>
  </si>
  <si>
    <t>=$F$38 - ($F$62 + $F$36 + $F$11)</t>
  </si>
  <si>
    <t>=$F$39 - ($F$20 + $F$44 + $F$22)</t>
  </si>
  <si>
    <t>=$F$40</t>
  </si>
  <si>
    <t>=$F$41 - ($F$35)</t>
  </si>
  <si>
    <t>=$F$42</t>
  </si>
  <si>
    <t>=$F$43 - ($F$28 + $F$33)</t>
  </si>
  <si>
    <t>=$F$44 - ($F$22 + $F$60 + $F$41 + $F$35)</t>
  </si>
  <si>
    <t>=$F$45 - ($F$65 + $F$52)</t>
  </si>
  <si>
    <t>=$F$46 - ($F$70 + $F$60)</t>
  </si>
  <si>
    <t>=$F$48 - ($F$18 + $F$19)</t>
  </si>
  <si>
    <t>=$F$49 - ($F$57 + $F$18 + $F$48)</t>
  </si>
  <si>
    <t>=$F$50 - ($F$8 + $F$4)</t>
  </si>
  <si>
    <t>=$F$51 - ($F$38 + $F$73)</t>
  </si>
  <si>
    <t>=$F$52 - ($F$3 + $F$27 + $F$56 + $F$59)</t>
  </si>
  <si>
    <t>=$F$53 - ($F$69 + $F$42 + $F$66)</t>
  </si>
  <si>
    <t>=$F$54 - ($F$64)</t>
  </si>
  <si>
    <t>=$F$55</t>
  </si>
  <si>
    <t>=$F$56 - ($F$59)</t>
  </si>
  <si>
    <t>=$F$57</t>
  </si>
  <si>
    <t>=$F$59 - ($F$5 + $F$3)</t>
  </si>
  <si>
    <t>=$F$61</t>
  </si>
  <si>
    <t>=$F$62 - ($F$56 + $F$52 + $F$10)</t>
  </si>
  <si>
    <t>=$F$64 - ($F$33 + $F$43 + $F$30)</t>
  </si>
  <si>
    <t>=$F$65 - ($F$52 + $F$27)</t>
  </si>
  <si>
    <t>=$F$66 - ($F$29 + $F$69 + $F$55)</t>
  </si>
  <si>
    <t>=$F$67 - ($F$17 + $F$5 + $F$59)</t>
  </si>
  <si>
    <t>=$F$69 - ($F$15 + $F$68 + $F$29)</t>
  </si>
  <si>
    <t>=$F$70 - ($F$60 + $F$51)</t>
  </si>
  <si>
    <t>=$F$71 - ($F$51 + $F$70 + $F$2)</t>
  </si>
  <si>
    <t>=$F$72 - ($F$70 + $F$46 + $F$25 + $F$71)</t>
  </si>
  <si>
    <t>=$F$73 - ($F$38 + $F$28 + $F$11)</t>
  </si>
  <si>
    <t>=$G$4 - ($G$56 + $G$10 + $G$18)</t>
  </si>
  <si>
    <t>=$G$5</t>
  </si>
  <si>
    <t>=$G$16 - ($G$32)</t>
  </si>
  <si>
    <t>=$G$18 - ($G$10 + $G$19 + $G$48)</t>
  </si>
  <si>
    <t>=$G$20</t>
  </si>
  <si>
    <t>=$G$23</t>
  </si>
  <si>
    <t>=$G$40</t>
  </si>
  <si>
    <t>=$G$42</t>
  </si>
  <si>
    <t>=$G$48 - ($G$19 + $G$7)</t>
  </si>
  <si>
    <t>=$G$49 - ($G$18 + $G$48)</t>
  </si>
  <si>
    <t>=$G$50 - ($G$4 + $G$57)</t>
  </si>
  <si>
    <t>=$G$55</t>
  </si>
  <si>
    <t>=$G$57</t>
  </si>
  <si>
    <t>=$G$61</t>
  </si>
  <si>
    <t>=$H$2 - ($H$30)</t>
  </si>
  <si>
    <t>=$H$3 - ($H$27 + $H$59 + $H$52)</t>
  </si>
  <si>
    <t>=$H$4 - ($H$56 + $H$10 + $H$18)</t>
  </si>
  <si>
    <t>=$H$5</t>
  </si>
  <si>
    <t>=$H$7 - ($H$63)</t>
  </si>
  <si>
    <t>=$H$8 - ($H$67 + $H$4 + $H$50)</t>
  </si>
  <si>
    <t>=$H$10 - ($H$11 + $H$19)</t>
  </si>
  <si>
    <t>=$H$11 - ($H$73 + $H$28)</t>
  </si>
  <si>
    <t>=$H$12 - ($H$2 + $H$14 + $H$58)</t>
  </si>
  <si>
    <t>=$H$13 - ($H$23)</t>
  </si>
  <si>
    <t>=$H$14 - ($H$58 + $H$24 + $H$26)</t>
  </si>
  <si>
    <t>=$H$15 - ($H$25 + $H$29 + $H$14 + $H$12)</t>
  </si>
  <si>
    <t>=$H$16 - ($H$32)</t>
  </si>
  <si>
    <t>=$H$17 - ($H$67 + $H$8)</t>
  </si>
  <si>
    <t>=$H$18 - ($H$10 + $H$19 + $H$48)</t>
  </si>
  <si>
    <t>=$H$19 - ($H$11 + $H$28 + $H$63 + $H$7)</t>
  </si>
  <si>
    <t>=$H$20</t>
  </si>
  <si>
    <t>=$H$21 - ($H$15 + $H$25)</t>
  </si>
  <si>
    <t>=$H$22 - ($H$65 + $H$44 + $H$35 + $H$45)</t>
  </si>
  <si>
    <t>=$H$23</t>
  </si>
  <si>
    <t>=$H$24 - ($H$26 + $H$34)</t>
  </si>
  <si>
    <t>=$H$25 - ($H$12 + $H$40)</t>
  </si>
  <si>
    <t>=$H$26 - ($H$54 + $H$23)</t>
  </si>
  <si>
    <t>=$H$27 - ($H$65 + $H$52)</t>
  </si>
  <si>
    <t>=$H$28 - ($H$30 + $H$43 + $H$33)</t>
  </si>
  <si>
    <t>=$H$29 - ($H$55 + $H$14)</t>
  </si>
  <si>
    <t>=$H$30 - ($H$64 + $H$43)</t>
  </si>
  <si>
    <t>=$H$31 - ($H$66 + $H$53)</t>
  </si>
  <si>
    <t>=$H$32 - ($H$37 + $H$6)</t>
  </si>
  <si>
    <t>=$H$33 - ($H$43 + $H$64)</t>
  </si>
  <si>
    <t>=$H$34 - ($H$23 + $H$26)</t>
  </si>
  <si>
    <t>=$H$35 - ($H$41 + $H$60 + $H$38 + $H$36)</t>
  </si>
  <si>
    <t>=$H$36 - ($H$38 + $H$62)</t>
  </si>
  <si>
    <t>=$H$38 - ($H$51 + $H$73 + $H$11)</t>
  </si>
  <si>
    <t>=$H$39 - ($H$44 + $H$22)</t>
  </si>
  <si>
    <t>=$H$40</t>
  </si>
  <si>
    <t>=$H$41 - ($H$60)</t>
  </si>
  <si>
    <t>=$H$42</t>
  </si>
  <si>
    <t>=$H$43 - ($H$64)</t>
  </si>
  <si>
    <t>=$H$44 - ($H$6 + $H$60 + $H$41 + $H$35)</t>
  </si>
  <si>
    <t>=$H$45 - ($H$35 + $H$36 + $H$52)</t>
  </si>
  <si>
    <t>=$H$46 - ($H$70 + $H$72)</t>
  </si>
  <si>
    <t>=$H$48 - ($H$19 + $H$7)</t>
  </si>
  <si>
    <t>=$H$49 - ($H$18 + $H$48)</t>
  </si>
  <si>
    <t>=$H$50 - ($H$4 + $H$57)</t>
  </si>
  <si>
    <t>=$H$51 - ($H$71 + $H$2 + $H$73)</t>
  </si>
  <si>
    <t>=$H$52 - ($H$36 + $H$62 + $H$56)</t>
  </si>
  <si>
    <t>=$H$53 - ($H$69 + $H$66)</t>
  </si>
  <si>
    <t>=$H$54 - ($H$23)</t>
  </si>
  <si>
    <t>=$H$55</t>
  </si>
  <si>
    <t>=$H$56 - ($H$62 + $H$10)</t>
  </si>
  <si>
    <t>=$H$57</t>
  </si>
  <si>
    <t>=$H$59 - ($H$52 + $H$56 + $H$4)</t>
  </si>
  <si>
    <t>=$H$60 - ($H$46 + $H$70 + $H$38)</t>
  </si>
  <si>
    <t>=$H$61</t>
  </si>
  <si>
    <t>=$H$62 - ($H$38 + $H$11 + $H$10)</t>
  </si>
  <si>
    <t>=$H$64 - ($H$54 + $H$13)</t>
  </si>
  <si>
    <t>=$H$65 - ($H$45 + $H$52)</t>
  </si>
  <si>
    <t>=$H$66 - ($H$29 + $H$55)</t>
  </si>
  <si>
    <t>=$H$67 - ($H$59 + $H$4)</t>
  </si>
  <si>
    <t>=$H$69 - ($H$15 + $H$66 + $H$29)</t>
  </si>
  <si>
    <t>=$H$70 - ($H$72 + $H$71 + $H$51)</t>
  </si>
  <si>
    <t>=$H$71 - ($H$25 + $H$40 + $H$2)</t>
  </si>
  <si>
    <t>=$H$72 - ($H$21 + $H$25 + $H$71)</t>
  </si>
  <si>
    <t>=$H$73 - ($H$2 + $H$30 + $H$28)</t>
  </si>
  <si>
    <t>=$I$2 - ($I$71 + $I$40 + $I$12)</t>
  </si>
  <si>
    <t>=$I$3 - ($I$27 + $I$59 + $I$52)</t>
  </si>
  <si>
    <t>=$I$4 - ($I$56 + $I$10 + $I$18)</t>
  </si>
  <si>
    <t>=$I$5</t>
  </si>
  <si>
    <t>=$I$7 - ($I$19 + $I$63)</t>
  </si>
  <si>
    <t>=$I$8 - ($I$67 + $I$4 + $I$50)</t>
  </si>
  <si>
    <t>=$I$9 - ($I$21 + $I$72)</t>
  </si>
  <si>
    <t>=$I$10 - ($I$62 + $I$11 + $I$19)</t>
  </si>
  <si>
    <t>=$I$11 - ($I$38 + $I$73 + $I$28)</t>
  </si>
  <si>
    <t>=$I$12 - ($I$15 + $I$14)</t>
  </si>
  <si>
    <t>=$I$13 - ($I$54 + $I$23)</t>
  </si>
  <si>
    <t>=$I$14 - ($I$29 + $I$55 + $I$24)</t>
  </si>
  <si>
    <t>=$I$15 - ($I$29 + $I$14)</t>
  </si>
  <si>
    <t>=$I$16 - ($I$32)</t>
  </si>
  <si>
    <t>=$I$17 - ($I$5 + $I$67 + $I$8)</t>
  </si>
  <si>
    <t>=$I$18 - ($I$10 + $I$19 + $I$48)</t>
  </si>
  <si>
    <t>=$I$19 - ($I$11 + $I$28 + $I$63)</t>
  </si>
  <si>
    <t>=$I$20</t>
  </si>
  <si>
    <t>=$I$21 - ($I$68 + $I$15 + $I$25)</t>
  </si>
  <si>
    <t>=$I$22 - ($I$39 + $I$44 + $I$35 + $I$45)</t>
  </si>
  <si>
    <t>=$I$23</t>
  </si>
  <si>
    <t>=$I$24 - ($I$55)</t>
  </si>
  <si>
    <t>=$I$25 - ($I$15 + $I$12)</t>
  </si>
  <si>
    <t>=$I$26 - ($I$14 + $I$24 + $I$34)</t>
  </si>
  <si>
    <t>=$I$27 - ($I$65 + $I$52)</t>
  </si>
  <si>
    <t>=$I$28 - ($I$73 + $I$30 + $I$43)</t>
  </si>
  <si>
    <t>=$I$29 - ($I$55)</t>
  </si>
  <si>
    <t>=$I$30 - ($I$2)</t>
  </si>
  <si>
    <t>=$I$31 - ($I$66 + $I$53)</t>
  </si>
  <si>
    <t>=$I$32 - ($I$37 + $I$6)</t>
  </si>
  <si>
    <t>=$I$33 - ($I$28 + $I$43 + $I$64)</t>
  </si>
  <si>
    <t>=$I$34 - ($I$24)</t>
  </si>
  <si>
    <t>=$I$35 - ($I$44 + $I$41 + $I$60 + $I$38)</t>
  </si>
  <si>
    <t>=$I$36 - ($I$35 + $I$38)</t>
  </si>
  <si>
    <t>=$I$38 - ($I$60 + $I$51 + $I$73)</t>
  </si>
  <si>
    <t>=$I$39 - ($I$44)</t>
  </si>
  <si>
    <t>=$I$40</t>
  </si>
  <si>
    <t>=$I$41 - ($I$60)</t>
  </si>
  <si>
    <t>=$I$42</t>
  </si>
  <si>
    <t>=$I$43 - ($I$30 + $I$64)</t>
  </si>
  <si>
    <t>=$I$44 - ($I$6 + $I$60 + $I$41)</t>
  </si>
  <si>
    <t>=$I$45 - ($I$35 + $I$36)</t>
  </si>
  <si>
    <t>=$I$46 - ($I$70 + $I$9 + $I$72)</t>
  </si>
  <si>
    <t>=$I$48 - ($I$19 + $I$7)</t>
  </si>
  <si>
    <t>=$I$49 - ($I$18 + $I$48)</t>
  </si>
  <si>
    <t>=$I$50 - ($I$4 + $I$57)</t>
  </si>
  <si>
    <t>=$I$51 - ($I$70 + $I$71 + $I$2)</t>
  </si>
  <si>
    <t>=$I$52 - ($I$45 + $I$36 + $I$62)</t>
  </si>
  <si>
    <t>=$I$53 - ($I$69 + $I$66)</t>
  </si>
  <si>
    <t>=$I$54 - ($I$58 + $I$26)</t>
  </si>
  <si>
    <t>=$I$55</t>
  </si>
  <si>
    <t>=$I$56 - ($I$52 + $I$62 + $I$10)</t>
  </si>
  <si>
    <t>=$I$57</t>
  </si>
  <si>
    <t>=$I$58 - ($I$12 + $I$14 + $I$26)</t>
  </si>
  <si>
    <t>=$I$59 - ($I$52 + $I$56)</t>
  </si>
  <si>
    <t>=$I$60 - ($I$6 + $I$46 + $I$70)</t>
  </si>
  <si>
    <t>=$I$61</t>
  </si>
  <si>
    <t>=$I$62 - ($I$36 + $I$38 + $I$11)</t>
  </si>
  <si>
    <t>=$I$64 - ($I$30 + $I$58 + $I$54 + $I$13)</t>
  </si>
  <si>
    <t>=$I$65 - ($I$22 + $I$45 + $I$52)</t>
  </si>
  <si>
    <t>=$I$66 - ($I$29 + $I$55)</t>
  </si>
  <si>
    <t>=$I$67 - ($I$59 + $I$4)</t>
  </si>
  <si>
    <t>=$I$68 - ($I$69 + $I$15)</t>
  </si>
  <si>
    <t>=$I$69 - ($I$15 + $I$66 + $I$29)</t>
  </si>
  <si>
    <t>=$I$70 - ($I$72 + $I$71)</t>
  </si>
  <si>
    <t>=$I$71 - ($I$25 + $I$40)</t>
  </si>
  <si>
    <t>=$I$72 - ($I$21 + $I$25 + $I$71)</t>
  </si>
  <si>
    <t>=$I$73 - ($I$51 + $I$2 + $I$30)</t>
  </si>
  <si>
    <t>=$J$2 - ($J$71 + $J$40 + $J$12)</t>
  </si>
  <si>
    <t>=$J$3 - ($J$27 + $J$59 + $J$52)</t>
  </si>
  <si>
    <t>=$J$4 - ($J$56 + $J$10 + $J$18)</t>
  </si>
  <si>
    <t>=$J$5</t>
  </si>
  <si>
    <t>=$J$7 - ($J$19 + $J$63)</t>
  </si>
  <si>
    <t>=$J$8 - ($J$17 + $J$67 + $J$4 + $J$50)</t>
  </si>
  <si>
    <t>=$J$10 - ($J$62 + $J$11 + $J$19)</t>
  </si>
  <si>
    <t>=$J$11 - ($J$38 + $J$73 + $J$28)</t>
  </si>
  <si>
    <t>=$J$12 - ($J$40 + $J$25)</t>
  </si>
  <si>
    <t>=$J$13 - ($J$64 + $J$54)</t>
  </si>
  <si>
    <t>=$J$14 - ($J$58 + $J$12)</t>
  </si>
  <si>
    <t>=$J$15 - ($J$25 + $J$14 + $J$12)</t>
  </si>
  <si>
    <t>=$J$16 - ($J$32)</t>
  </si>
  <si>
    <t>=$J$17 - ($J$5 + $J$67)</t>
  </si>
  <si>
    <t>=$J$18 - ($J$10 + $J$19 + $J$48)</t>
  </si>
  <si>
    <t>=$J$19 - ($J$11 + $J$28 + $J$63)</t>
  </si>
  <si>
    <t>=$J$20</t>
  </si>
  <si>
    <t>=$J$21 - ($J$72 + $J$15 + $J$25)</t>
  </si>
  <si>
    <t>=$J$22 - ($J$44 + $J$35 + $J$45)</t>
  </si>
  <si>
    <t>=$J$23</t>
  </si>
  <si>
    <t>=$J$24 - ($J$26 + $J$14)</t>
  </si>
  <si>
    <t>=$J$25 - ($J$40)</t>
  </si>
  <si>
    <t>=$J$26 - ($J$58 + $J$14)</t>
  </si>
  <si>
    <t>=$J$27 - ($J$65 + $J$52)</t>
  </si>
  <si>
    <t>=$J$28 - ($J$73 + $J$30 + $J$43)</t>
  </si>
  <si>
    <t>=$J$29 - ($J$15 + $J$14)</t>
  </si>
  <si>
    <t>=$J$30 - ($J$2)</t>
  </si>
  <si>
    <t>=$J$31 - ($J$66 + $J$53)</t>
  </si>
  <si>
    <t>=$J$32 - ($J$37 + $J$6)</t>
  </si>
  <si>
    <t>=$J$33 - ($J$28 + $J$43 + $J$64)</t>
  </si>
  <si>
    <t>=$J$34 - ($J$26 + $J$24)</t>
  </si>
  <si>
    <t>=$J$35 - ($J$41 + $J$60 + $J$38)</t>
  </si>
  <si>
    <t>=$J$36 - ($J$35 + $J$38)</t>
  </si>
  <si>
    <t>=$J$38 - ($J$51 + $J$73)</t>
  </si>
  <si>
    <t>=$J$39 - ($J$44 + $J$22)</t>
  </si>
  <si>
    <t>=$J$40</t>
  </si>
  <si>
    <t>=$J$41 - ($J$60)</t>
  </si>
  <si>
    <t>=$J$42</t>
  </si>
  <si>
    <t>=$J$43 - ($J$30)</t>
  </si>
  <si>
    <t>=$J$44 - ($J$6 + $J$60 + $J$41 + $J$35)</t>
  </si>
  <si>
    <t>=$J$45 - ($J$35 + $J$36)</t>
  </si>
  <si>
    <t>=$J$46 - ($J$70 + $J$72)</t>
  </si>
  <si>
    <t>=$J$48 - ($J$19 + $J$7)</t>
  </si>
  <si>
    <t>=$J$49 - ($J$18 + $J$48)</t>
  </si>
  <si>
    <t>=$J$50 - ($J$4 + $J$57)</t>
  </si>
  <si>
    <t>=$J$51 - ($J$71 + $J$2)</t>
  </si>
  <si>
    <t>=$J$52 - ($J$45 + $J$36 + $J$62)</t>
  </si>
  <si>
    <t>=$J$53 - ($J$69 + $J$42 + $J$66)</t>
  </si>
  <si>
    <t>=$J$54 - ($J$58 + $J$26)</t>
  </si>
  <si>
    <t>=$J$55</t>
  </si>
  <si>
    <t>=$J$56 - ($J$52 + $J$62 + $J$10)</t>
  </si>
  <si>
    <t>=$J$57</t>
  </si>
  <si>
    <t>=$J$58 - ($J$30 + $J$2 + $J$12)</t>
  </si>
  <si>
    <t>=$J$59 - ($J$52 + $J$56)</t>
  </si>
  <si>
    <t>=$J$60 - ($J$46 + $J$70 + $J$38)</t>
  </si>
  <si>
    <t>=$J$61</t>
  </si>
  <si>
    <t>=$J$62 - ($J$36 + $J$38 + $J$11)</t>
  </si>
  <si>
    <t>=$J$64 - ($J$43 + $J$30 + $J$58 + $J$54)</t>
  </si>
  <si>
    <t>=$J$65 - ($J$22 + $J$45 + $J$52)</t>
  </si>
  <si>
    <t>=$J$66 - ($J$29 + $J$69 + $J$55)</t>
  </si>
  <si>
    <t>=$J$67 - ($J$59 + $J$4)</t>
  </si>
  <si>
    <t>=$J$69 - ($J$15 + $J$68 + $J$29)</t>
  </si>
  <si>
    <t>=$J$70 - ($J$72 + $J$71 + $J$51)</t>
  </si>
  <si>
    <t>=$J$71 - ($J$25 + $J$40)</t>
  </si>
  <si>
    <t>=$J$72 - ($J$25 + $J$71)</t>
  </si>
  <si>
    <t>=$J$73 - ($J$51 + $J$2 + $J$30)</t>
  </si>
  <si>
    <t>=$C$6 - ($C$37 + $C$9)</t>
  </si>
  <si>
    <t>=$C$47 - ($C$42)</t>
  </si>
  <si>
    <t>=$C$63</t>
  </si>
  <si>
    <t>=$C$69 - ($C$42 + $C$53)</t>
  </si>
  <si>
    <t>=$D$6 - ($D$37 + $D$9)</t>
  </si>
  <si>
    <t>=$D$21 - ($D$9 + $D$61 + $D$68)</t>
  </si>
  <si>
    <t>=$D$47 - ($D$61)</t>
  </si>
  <si>
    <t>=$D$63</t>
  </si>
  <si>
    <t>=$D$69 - ($D$68 + $D$42)</t>
  </si>
  <si>
    <t>=$E$9 - ($E$46 + $E$6)</t>
  </si>
  <si>
    <t>=$E$21 - ($E$72 + $E$9)</t>
  </si>
  <si>
    <t>=$E$37 - ($E$6 + $E$32 + $E$9)</t>
  </si>
  <si>
    <t>=$E$47 - ($E$61 + $E$68)</t>
  </si>
  <si>
    <t>=$E$60 - ($E$35 + $E$41 + $E$44)</t>
  </si>
  <si>
    <t>=$E$63</t>
  </si>
  <si>
    <t>=$E$68 - ($E$21 + $E$15)</t>
  </si>
  <si>
    <t>=$F$9 - ($F$46 + $F$6 + $F$72)</t>
  </si>
  <si>
    <t>=$F$21 - ($F$72 + $F$9 + $F$25)</t>
  </si>
  <si>
    <t>=$F$37 - ($F$6 + $F$32 + $F$9)</t>
  </si>
  <si>
    <t>=$F$47 - ($F$61 + $F$68)</t>
  </si>
  <si>
    <t>=$F$58 - ($F$30 + $F$2 + $F$54 + $F$64)</t>
  </si>
  <si>
    <t>=$F$60 - ($F$35 + $F$41 + $F$38)</t>
  </si>
  <si>
    <t>=$F$63</t>
  </si>
  <si>
    <t>=$F$68 - ($F$21 + $F$15)</t>
  </si>
  <si>
    <t>=$G$2 - ($G$73 + $G$30)</t>
  </si>
  <si>
    <t>=$G$3 - ($G$5 + $G$27 + $G$59 + $G$52)</t>
  </si>
  <si>
    <t>=$G$6 - ($G$44 + $G$9 + $G$46 + $G$60)</t>
  </si>
  <si>
    <t>=$G$7 - ($G$63)</t>
  </si>
  <si>
    <t>=$G$8 - ($G$67 + $G$4 + $G$50)</t>
  </si>
  <si>
    <t>=$G$9 - ($G$46 + $G$21 + $G$72)</t>
  </si>
  <si>
    <t>=$G$10 - ($G$19)</t>
  </si>
  <si>
    <t>=$G$11 - ($G$10 + $G$28 + $G$19)</t>
  </si>
  <si>
    <t>=$G$12 - ($G$2 + $G$40 + $G$58)</t>
  </si>
  <si>
    <t>=$G$13 - ($G$64)</t>
  </si>
  <si>
    <t>=$G$14 - ($G$58 + $G$12 + $G$26)</t>
  </si>
  <si>
    <t>=$G$15 - ($G$25 + $G$14 + $G$12)</t>
  </si>
  <si>
    <t>=$G$17 - ($G$67 + $G$8)</t>
  </si>
  <si>
    <t>=$G$19 - ($G$63 + $G$7)</t>
  </si>
  <si>
    <t>=$G$21 - ($G$72 + $G$15 + $G$25)</t>
  </si>
  <si>
    <t>=$G$22 - ($G$65 + $G$35 + $G$45)</t>
  </si>
  <si>
    <t>=$G$24 - ($G$26 + $G$14 + $G$34)</t>
  </si>
  <si>
    <t>=$G$25 - ($G$71 + $G$12 + $G$40)</t>
  </si>
  <si>
    <t>=$G$26 - ($G$54 + $G$58 + $G$23)</t>
  </si>
  <si>
    <t>=$G$27 - ($G$52)</t>
  </si>
  <si>
    <t>=$G$28 - ($G$19 + $G$33 + $G$63)</t>
  </si>
  <si>
    <t>=$G$29 - ($G$15 + $G$55 + $G$14)</t>
  </si>
  <si>
    <t>=$G$30 - ($G$28 + $G$73 + $G$64 + $G$43)</t>
  </si>
  <si>
    <t>=$G$31 - ($G$66 + $G$53)</t>
  </si>
  <si>
    <t>=$G$32 - ($G$37 + $G$6)</t>
  </si>
  <si>
    <t>=$G$33 - ($G$63)</t>
  </si>
  <si>
    <t>=$G$34 - ($G$23 + $G$26)</t>
  </si>
  <si>
    <t>=$G$35 - ($G$45 + $G$38 + $G$36)</t>
  </si>
  <si>
    <t>=$G$36 - ($G$52 + $G$38 + $G$62)</t>
  </si>
  <si>
    <t>=$G$37 - ($G$6 + $G$61 + $G$9)</t>
  </si>
  <si>
    <t>=$G$38 - ($G$62 + $G$73 + $G$11)</t>
  </si>
  <si>
    <t>=$G$39 - ($G$20 + $G$44 + $G$22)</t>
  </si>
  <si>
    <t>=$G$41 - ($G$35 + $G$60)</t>
  </si>
  <si>
    <t>=$G$43 - ($G$28 + $G$33)</t>
  </si>
  <si>
    <t>=$G$44 - ($G$22 + $G$60 + $G$41 + $G$35)</t>
  </si>
  <si>
    <t>=$G$45 - ($G$36 + $G$52)</t>
  </si>
  <si>
    <t>=$G$46 - ($G$70 + $G$60 + $G$72)</t>
  </si>
  <si>
    <t>=$G$47 - ($G$61 + $G$68)</t>
  </si>
  <si>
    <t>=$G$51 - ($G$38 + $G$2 + $G$73)</t>
  </si>
  <si>
    <t>=$G$52 - ($G$62 + $G$56 + $G$59)</t>
  </si>
  <si>
    <t>=$G$53 - ($G$69 + $G$42 + $G$66)</t>
  </si>
  <si>
    <t>=$G$54 - ($G$64)</t>
  </si>
  <si>
    <t>=$G$56 - ($G$10)</t>
  </si>
  <si>
    <t>=$G$58 - ($G$30 + $G$2 + $G$54 + $G$64)</t>
  </si>
  <si>
    <t>=$G$59 - ($G$56 + $G$4)</t>
  </si>
  <si>
    <t>=$G$60 - ($G$35 + $G$70 + $G$38)</t>
  </si>
  <si>
    <t>=$G$62 - ($G$56 + $G$11 + $G$10)</t>
  </si>
  <si>
    <t>=$G$63</t>
  </si>
  <si>
    <t>=$G$64 - ($G$33 + $G$43)</t>
  </si>
  <si>
    <t>=$G$65 - ($G$45 + $G$52 + $G$27)</t>
  </si>
  <si>
    <t>=$G$66 - ($G$29 + $G$55)</t>
  </si>
  <si>
    <t>=$G$67 - ($G$59 + $G$4)</t>
  </si>
  <si>
    <t>=$G$68 - ($G$21 + $G$15)</t>
  </si>
  <si>
    <t>=$G$69 - ($G$15 + $G$68 + $G$66 + $G$29)</t>
  </si>
  <si>
    <t>=$G$70 - ($G$71 + $G$51)</t>
  </si>
  <si>
    <t>=$G$71 - ($G$51 + $G$40 + $G$2)</t>
  </si>
  <si>
    <t>=$G$72 - ($G$70 + $G$25 + $G$71)</t>
  </si>
  <si>
    <t>=$G$73 - ($G$28 + $G$11)</t>
  </si>
  <si>
    <t>=$H$6 - ($H$9 + $H$46 + $H$60)</t>
  </si>
  <si>
    <t>=$H$9 - ($H$46 + $H$21 + $H$72)</t>
  </si>
  <si>
    <t>=$H$37 - ($H$6 + $H$61 + $H$9)</t>
  </si>
  <si>
    <t>=$H$47 - ($H$42 + $H$68)</t>
  </si>
  <si>
    <t>=$H$58 - ($H$26 + $H$54 + $H$64)</t>
  </si>
  <si>
    <t>=$H$63</t>
  </si>
  <si>
    <t>=$H$68 - ($H$21 + $H$69 + $H$15)</t>
  </si>
  <si>
    <t>=$I$6 - ($I$9 + $I$46)</t>
  </si>
  <si>
    <t>=$I$37 - ($I$6 + $I$61 + $I$9)</t>
  </si>
  <si>
    <t>=$I$47 - ($I$42 + $I$68)</t>
  </si>
  <si>
    <t>=$I$63</t>
  </si>
  <si>
    <t>=$J$6 - ($J$9 + $J$46 + $J$60)</t>
  </si>
  <si>
    <t>=$J$9 - ($J$46 + $J$21 + $J$72)</t>
  </si>
  <si>
    <t>=$J$37 - ($J$6 + $J$61 + $J$9)</t>
  </si>
  <si>
    <t>=$J$47 - ($J$61 + $J$68)</t>
  </si>
  <si>
    <t>=$J$63</t>
  </si>
  <si>
    <t>=$J$68 - ($J$21 + $J$15)</t>
  </si>
  <si>
    <t>=$D$2 - ($D$71 + $D$40 + $D$12)</t>
  </si>
  <si>
    <t>=$D$3 - ($D$27 + $D$59 + $D$52)</t>
  </si>
  <si>
    <t>=$D$10 - ($D$62 + $D$11 + $D$19)</t>
  </si>
  <si>
    <t>=$D$11 - ($D$38 + $D$73 + $D$28)</t>
  </si>
  <si>
    <t>=$D$14 - ($D$15 + $D$29 + $D$55)</t>
  </si>
  <si>
    <t>=$D$22 - ($D$39 + $D$44 + $D$35)</t>
  </si>
  <si>
    <t>=$D$28 - ($D$73 + $D$30 + $D$43)</t>
  </si>
  <si>
    <t>=$D$51 - ($D$70 + $D$71 + $D$2)</t>
  </si>
  <si>
    <t>=$D$56 - ($D$52 + $D$62 + $D$10)</t>
  </si>
  <si>
    <t>=$D$58 - ($D$12 + $D$14)</t>
  </si>
  <si>
    <t>=$D$59 - ($D$52 + $D$56)</t>
  </si>
  <si>
    <t>=$D$67 - ($D$59 + $D$4)</t>
  </si>
  <si>
    <t>=$D$73 - ($D$51 + $D$2 + $D$30)</t>
  </si>
  <si>
    <t>=$E$4 - ($E$56 + $E$10 + $E$18)</t>
  </si>
  <si>
    <t>=$E$16 - ($E$32)</t>
  </si>
  <si>
    <t>=$E$18 - ($E$10 + $E$19 + $E$48)</t>
  </si>
  <si>
    <t>=$E$19 - ($E$11 + $E$28 + $E$63)</t>
  </si>
  <si>
    <t>=$E$27 - ($E$65 + $E$52)</t>
  </si>
  <si>
    <t>=$E$30 - ($E$2)</t>
  </si>
  <si>
    <t>=$E$32 - ($E$37 + $E$6)</t>
  </si>
  <si>
    <t>=$E$36 - ($E$35 + $E$38)</t>
  </si>
  <si>
    <t>=$E$48 - ($E$19 + $E$7)</t>
  </si>
  <si>
    <t>=$E$49 - ($E$18 + $E$48)</t>
  </si>
  <si>
    <t>=$E$50 - ($E$4 + $E$57)</t>
  </si>
  <si>
    <t>=$E$54 - ($E$58 + $E$26)</t>
  </si>
  <si>
    <t>=$F$7 - ($F$19 + $F$63)</t>
  </si>
  <si>
    <t>=$F$12 - ($F$2 + $F$40 + $F$25 + $F$15)</t>
  </si>
  <si>
    <t>=$F$15 - ($F$25 + $F$21)</t>
  </si>
  <si>
    <t>=$F$16</t>
  </si>
  <si>
    <t>=$F$24 - ($F$26 + $F$14 + $F$55)</t>
  </si>
  <si>
    <t>=$F$26 - ($F$54 + $F$58 + $F$14)</t>
  </si>
  <si>
    <t>=$F$30 - ($F$73 + $F$2)</t>
  </si>
  <si>
    <t>=$F$34 - ($F$26 + $F$24)</t>
  </si>
  <si>
    <t>=$F$48 - ($F$18 + $F$19 + $F$7)</t>
  </si>
  <si>
    <t>=$F$54 - ($F$58)</t>
  </si>
  <si>
    <t>=$F$64 - ($F$43 + $F$30 + $F$58 + $F$54)</t>
  </si>
  <si>
    <t>=$G$8 - ($G$17 + $G$67 + $G$4)</t>
  </si>
  <si>
    <t>=$G$13 - ($G$64 + $G$54)</t>
  </si>
  <si>
    <t>=$G$49 - ($G$57 + $G$18 + $G$48)</t>
  </si>
  <si>
    <t>=$H$39 - ($H$20 + $H$44 + $H$22)</t>
  </si>
  <si>
    <t>=$H$47 - ($H$61 + $H$68)</t>
  </si>
  <si>
    <t>=$H$53 - ($H$69 + $H$42 + $H$66)</t>
  </si>
  <si>
    <t>=$H$68 - ($H$21 + $H$15)</t>
  </si>
  <si>
    <t>=$I$7 - ($I$63)</t>
  </si>
  <si>
    <t>=$I$9 - ($I$46 + $I$21 + $I$72)</t>
  </si>
  <si>
    <t>=$I$10 - ($I$11 + $I$19)</t>
  </si>
  <si>
    <t>=$I$17 - ($I$67 + $I$8)</t>
  </si>
  <si>
    <t>=$I$34 - ($I$23 + $I$26)</t>
  </si>
  <si>
    <t>=$I$56 - ($I$62 + $I$10)</t>
  </si>
  <si>
    <t>=$I$59 - ($I$52 + $I$56 + $I$4)</t>
  </si>
  <si>
    <t>=$C$5 - ($C$59 + $C$3)</t>
  </si>
  <si>
    <t>=$C$16</t>
  </si>
  <si>
    <t>=$C$17</t>
  </si>
  <si>
    <t>=$C$18</t>
  </si>
  <si>
    <t>=$C$20 - ($C$22 + $C$39)</t>
  </si>
  <si>
    <t>=$C$22</t>
  </si>
  <si>
    <t>=$C$23 - ($C$54 + $C$26 + $C$34)</t>
  </si>
  <si>
    <t>=$C$28</t>
  </si>
  <si>
    <t>=$C$40 - ($C$25 + $C$12)</t>
  </si>
  <si>
    <t>=$C$55 - ($C$29 + $C$66)</t>
  </si>
  <si>
    <t>=$C$58</t>
  </si>
  <si>
    <t>=$C$61 - ($C$47)</t>
  </si>
  <si>
    <t>=$C$63 - ($C$28 + $C$33)</t>
  </si>
  <si>
    <t>=$C$70</t>
  </si>
  <si>
    <t>=$D$2 - ($D$12 + $D$30)</t>
  </si>
  <si>
    <t>=$D$5 - ($D$59 + $D$3)</t>
  </si>
  <si>
    <t>=$D$6 - ($D$9 + $D$46 + $D$60)</t>
  </si>
  <si>
    <t>=$D$8 - ($D$67 + $D$4 + $D$50)</t>
  </si>
  <si>
    <t>=$D$9 - ($D$46 + $D$21 + $D$72)</t>
  </si>
  <si>
    <t>=$D$11 - ($D$73 + $D$28)</t>
  </si>
  <si>
    <t>=$D$12 - ($D$58)</t>
  </si>
  <si>
    <t>=$D$14 - ($D$58 + $D$12 + $D$26)</t>
  </si>
  <si>
    <t>=$D$15 - ($D$25 + $D$29 + $D$14 + $D$12)</t>
  </si>
  <si>
    <t>=$D$16</t>
  </si>
  <si>
    <t>=$D$17</t>
  </si>
  <si>
    <t>=$D$18</t>
  </si>
  <si>
    <t>=$D$20 - ($D$22 + $D$39)</t>
  </si>
  <si>
    <t>=$D$21 - ($D$72 + $D$15 + $D$25)</t>
  </si>
  <si>
    <t>=$D$22</t>
  </si>
  <si>
    <t>=$D$23 - ($D$54 + $D$26 + $D$34)</t>
  </si>
  <si>
    <t>=$D$24 - ($D$26 + $D$14 + $D$34)</t>
  </si>
  <si>
    <t>=$D$25 - ($D$12 + $D$40)</t>
  </si>
  <si>
    <t>=$D$26 - ($D$58)</t>
  </si>
  <si>
    <t>=$D$28</t>
  </si>
  <si>
    <t>=$D$29 - ($D$55 + $D$14)</t>
  </si>
  <si>
    <t>=$D$30</t>
  </si>
  <si>
    <t>=$D$31 - ($D$66 + $D$53)</t>
  </si>
  <si>
    <t>=$D$34 - ($D$26)</t>
  </si>
  <si>
    <t>=$D$35 - ($D$41 + $D$60 + $D$38 + $D$36)</t>
  </si>
  <si>
    <t>=$D$36 - ($D$38 + $D$62)</t>
  </si>
  <si>
    <t>=$D$37 - ($D$6 + $D$61 + $D$9)</t>
  </si>
  <si>
    <t>=$D$38 - ($D$51 + $D$73 + $D$11)</t>
  </si>
  <si>
    <t>=$D$39 - ($D$44 + $D$22)</t>
  </si>
  <si>
    <t>=$D$40 - ($D$12 + $D$2)</t>
  </si>
  <si>
    <t>=$D$41 - ($D$60)</t>
  </si>
  <si>
    <t>=$D$43 - ($D$30 + $D$64)</t>
  </si>
  <si>
    <t>=$D$44 - ($D$6 + $D$60 + $D$41 + $D$35)</t>
  </si>
  <si>
    <t>=$D$45 - ($D$35 + $D$36 + $D$52)</t>
  </si>
  <si>
    <t>=$D$46 - ($D$70 + $D$72)</t>
  </si>
  <si>
    <t>=$D$47 - ($D$61 + $D$68)</t>
  </si>
  <si>
    <t>=$D$51 - ($D$71 + $D$2 + $D$73)</t>
  </si>
  <si>
    <t>=$D$52 - ($D$36 + $D$62)</t>
  </si>
  <si>
    <t>=$D$53 - ($D$69 + $D$66)</t>
  </si>
  <si>
    <t>=$D$55 - ($D$14 + $D$24)</t>
  </si>
  <si>
    <t>=$D$58</t>
  </si>
  <si>
    <t>=$D$60 - ($D$46 + $D$70 + $D$38)</t>
  </si>
  <si>
    <t>=$D$61 - ($D$9 + $D$68 + $D$21)</t>
  </si>
  <si>
    <t>=$D$62 - ($D$38 + $D$11)</t>
  </si>
  <si>
    <t>=$D$63 - ($D$28 + $D$33)</t>
  </si>
  <si>
    <t>=$D$64 - ($D$30 + $D$58 + $D$54)</t>
  </si>
  <si>
    <t>=$D$65 - ($D$22 + $D$45 + $D$52)</t>
  </si>
  <si>
    <t>=$D$66 - ($D$29 + $D$55)</t>
  </si>
  <si>
    <t>=$D$68 - ($D$21 + $D$69 + $D$15)</t>
  </si>
  <si>
    <t>=$D$69 - ($D$15 + $D$66 + $D$29)</t>
  </si>
  <si>
    <t>=$D$70</t>
  </si>
  <si>
    <t>=$D$71 - ($D$25 + $D$40 + $D$2)</t>
  </si>
  <si>
    <t>=$D$72 - ($D$25 + $D$71)</t>
  </si>
  <si>
    <t>=$D$73 - ($D$2 + $D$30)</t>
  </si>
  <si>
    <t>=$E$2 - ($E$73 + $E$30)</t>
  </si>
  <si>
    <t>=$E$3 - ($E$27 + $E$59 + $E$52)</t>
  </si>
  <si>
    <t>=$E$5 - ($E$59 + $E$3)</t>
  </si>
  <si>
    <t>=$E$6 - ($E$44 + $E$9 + $E$46 + $E$60)</t>
  </si>
  <si>
    <t>=$E$8 - ($E$67 + $E$4 + $E$50)</t>
  </si>
  <si>
    <t>=$E$9 - ($E$46 + $E$21 + $E$72)</t>
  </si>
  <si>
    <t>=$E$10 - ($E$62 + $E$11 + $E$19)</t>
  </si>
  <si>
    <t>=$E$11 - ($E$28)</t>
  </si>
  <si>
    <t>=$E$12 - ($E$2 + $E$40 + $E$58)</t>
  </si>
  <si>
    <t>=$E$14 - ($E$58 + $E$12 + $E$26)</t>
  </si>
  <si>
    <t>=$E$15 - ($E$25 + $E$14 + $E$12)</t>
  </si>
  <si>
    <t>=$E$17</t>
  </si>
  <si>
    <t>=$E$18</t>
  </si>
  <si>
    <t>=$E$20 - ($E$22)</t>
  </si>
  <si>
    <t>=$E$21 - ($E$72 + $E$15 + $E$25)</t>
  </si>
  <si>
    <t>=$E$22</t>
  </si>
  <si>
    <t>=$E$23 - ($E$13 + $E$54 + $E$26)</t>
  </si>
  <si>
    <t>=$E$24 - ($E$26 + $E$14 + $E$34)</t>
  </si>
  <si>
    <t>=$E$25 - ($E$71 + $E$12 + $E$40)</t>
  </si>
  <si>
    <t>=$E$26 - ($E$54 + $E$58)</t>
  </si>
  <si>
    <t>=$E$27 - ($E$52)</t>
  </si>
  <si>
    <t>=$E$28</t>
  </si>
  <si>
    <t>=$E$29 - ($E$15 + $E$55 + $E$14)</t>
  </si>
  <si>
    <t>=$E$30 - ($E$28 + $E$73 + $E$64 + $E$43)</t>
  </si>
  <si>
    <t>=$E$33 - ($E$28 + $E$43)</t>
  </si>
  <si>
    <t>=$E$34 - ($E$23 + $E$26)</t>
  </si>
  <si>
    <t>=$E$35 - ($E$45 + $E$38 + $E$36)</t>
  </si>
  <si>
    <t>=$E$36 - ($E$52 + $E$38 + $E$62)</t>
  </si>
  <si>
    <t>=$E$37 - ($E$6 + $E$61 + $E$9)</t>
  </si>
  <si>
    <t>=$E$38 - ($E$62 + $E$73 + $E$11)</t>
  </si>
  <si>
    <t>=$E$39 - ($E$20 + $E$44 + $E$22)</t>
  </si>
  <si>
    <t>=$E$40 - ($E$2)</t>
  </si>
  <si>
    <t>=$E$41 - ($E$35 + $E$60)</t>
  </si>
  <si>
    <t>=$E$43 - ($E$28)</t>
  </si>
  <si>
    <t>=$E$44 - ($E$22 + $E$60 + $E$41 + $E$35)</t>
  </si>
  <si>
    <t>=$E$45 - ($E$36 + $E$52)</t>
  </si>
  <si>
    <t>=$E$46 - ($E$70 + $E$60 + $E$72)</t>
  </si>
  <si>
    <t>=$E$51 - ($E$38 + $E$2 + $E$73)</t>
  </si>
  <si>
    <t>=$E$52 - ($E$62 + $E$56)</t>
  </si>
  <si>
    <t>=$E$54 - ($E$64)</t>
  </si>
  <si>
    <t>=$E$55 - ($E$14 + $E$24)</t>
  </si>
  <si>
    <t>=$E$56 - ($E$62 + $E$10)</t>
  </si>
  <si>
    <t>=$E$58</t>
  </si>
  <si>
    <t>=$E$59 - ($E$52 + $E$56 + $E$4)</t>
  </si>
  <si>
    <t>=$E$60 - ($E$35 + $E$70 + $E$38)</t>
  </si>
  <si>
    <t>=$E$61 - ($E$9 + $E$68 + $E$21)</t>
  </si>
  <si>
    <t>=$E$62 - ($E$11)</t>
  </si>
  <si>
    <t>=$E$63 - ($E$28 + $E$33)</t>
  </si>
  <si>
    <t>=$E$64 - ($E$33 + $E$43)</t>
  </si>
  <si>
    <t>=$E$65 - ($E$45 + $E$52 + $E$27)</t>
  </si>
  <si>
    <t>=$E$66 - ($E$29 + $E$55)</t>
  </si>
  <si>
    <t>=$E$67 - ($E$59 + $E$4)</t>
  </si>
  <si>
    <t>=$E$69 - ($E$15 + $E$68 + $E$66 + $E$29)</t>
  </si>
  <si>
    <t>=$E$70</t>
  </si>
  <si>
    <t>=$E$71 - ($E$51 + $E$40 + $E$2)</t>
  </si>
  <si>
    <t>=$E$72 - ($E$70 + $E$25 + $E$71)</t>
  </si>
  <si>
    <t>=$E$73 - ($E$28 + $E$11)</t>
  </si>
  <si>
    <t>=$F$2 - ($F$51 + $F$71 + $F$40)</t>
  </si>
  <si>
    <t>=$F$3 - ($F$27 + $F$59 + $F$52)</t>
  </si>
  <si>
    <t>=$F$4 - ($F$56 + $F$10 + $F$18)</t>
  </si>
  <si>
    <t>=$F$5 - ($F$59 + $F$3)</t>
  </si>
  <si>
    <t>=$F$6 - ($F$44 + $F$9 + $F$46 + $F$60)</t>
  </si>
  <si>
    <t>=$F$8 - ($F$17 + $F$67 + $F$4 + $F$50)</t>
  </si>
  <si>
    <t>=$F$9 - ($F$46 + $F$72)</t>
  </si>
  <si>
    <t>=$F$10 - ($F$56 + $F$62 + $F$11 + $F$19)</t>
  </si>
  <si>
    <t>=$F$11 - ($F$38 + $F$73)</t>
  </si>
  <si>
    <t>=$F$14 - ($F$12 + $F$15 + $F$29)</t>
  </si>
  <si>
    <t>=$F$17</t>
  </si>
  <si>
    <t>=$F$18</t>
  </si>
  <si>
    <t>=$F$19 - ($F$11 + $F$28)</t>
  </si>
  <si>
    <t>=$F$20 - ($F$22 + $F$39)</t>
  </si>
  <si>
    <t>=$F$22</t>
  </si>
  <si>
    <t>=$F$23 - ($F$13 + $F$54 + $F$26 + $F$34)</t>
  </si>
  <si>
    <t>=$F$25 - ($F$71 + $F$72)</t>
  </si>
  <si>
    <t>=$F$27 - ($F$65 + $F$52)</t>
  </si>
  <si>
    <t>=$F$28</t>
  </si>
  <si>
    <t>=$F$29 - ($F$15)</t>
  </si>
  <si>
    <t>=$F$32 - ($F$37 + $F$6)</t>
  </si>
  <si>
    <t>=$F$33 - ($F$28 + $F$43 + $F$64)</t>
  </si>
  <si>
    <t>=$F$35 - ($F$41 + $F$60)</t>
  </si>
  <si>
    <t>=$F$36 - ($F$35 + $F$38)</t>
  </si>
  <si>
    <t>=$F$37 - ($F$6 + $F$9)</t>
  </si>
  <si>
    <t>=$F$38 - ($F$35 + $F$60 + $F$51)</t>
  </si>
  <si>
    <t>=$F$39 - ($F$44)</t>
  </si>
  <si>
    <t>=$F$40 - ($F$71 + $F$25)</t>
  </si>
  <si>
    <t>=$F$41 - ($F$60)</t>
  </si>
  <si>
    <t>=$F$43 - ($F$30)</t>
  </si>
  <si>
    <t>=$F$44 - ($F$60 + $F$41 + $F$35)</t>
  </si>
  <si>
    <t>=$F$45 - ($F$22 + $F$35 + $F$36)</t>
  </si>
  <si>
    <t>=$F$49 - ($F$18 + $F$48)</t>
  </si>
  <si>
    <t>=$F$50 - ($F$4 + $F$57)</t>
  </si>
  <si>
    <t>=$F$51 - ($F$70 + $F$71)</t>
  </si>
  <si>
    <t>=$F$52 - ($F$65 + $F$45 + $F$36 + $F$62)</t>
  </si>
  <si>
    <t>=$F$55 - ($F$14 + $F$29)</t>
  </si>
  <si>
    <t>=$F$56 - ($F$52 + $F$62)</t>
  </si>
  <si>
    <t>=$F$58</t>
  </si>
  <si>
    <t>=$F$59 - ($F$52 + $F$56)</t>
  </si>
  <si>
    <t>=$F$60 - ($F$70)</t>
  </si>
  <si>
    <t>=$F$61 - ($F$9 + $F$37 + $F$68 + $F$21)</t>
  </si>
  <si>
    <t>=$F$62 - ($F$36 + $F$38 + $F$11)</t>
  </si>
  <si>
    <t>=$F$63 - ($F$19 + $F$28 + $F$33)</t>
  </si>
  <si>
    <t>=$F$65 - ($F$22 + $F$45)</t>
  </si>
  <si>
    <t>=$F$67 - ($F$5 + $F$59 + $F$4)</t>
  </si>
  <si>
    <t>=$F$70</t>
  </si>
  <si>
    <t>=$F$71 - ($F$70 + $F$72)</t>
  </si>
  <si>
    <t>=$F$72 - ($F$70 + $F$46)</t>
  </si>
  <si>
    <t>=$F$73 - ($F$38 + $F$51 + $F$2)</t>
  </si>
  <si>
    <t>=$G$2 - ($G$51 + $G$71 + $G$40 + $G$12)</t>
  </si>
  <si>
    <t>=$G$3 - ($G$27 + $G$52)</t>
  </si>
  <si>
    <t>=$G$4 - ($G$56 + $G$10)</t>
  </si>
  <si>
    <t>=$G$5 - ($G$59 + $G$3)</t>
  </si>
  <si>
    <t>=$G$6 - ($G$32 + $G$37)</t>
  </si>
  <si>
    <t>=$G$7 - ($G$19 + $G$63)</t>
  </si>
  <si>
    <t>=$G$9 - ($G$6 + $G$37 + $G$61)</t>
  </si>
  <si>
    <t>=$G$10 - ($G$56 + $G$62 + $G$11)</t>
  </si>
  <si>
    <t>=$G$11 - ($G$62 + $G$38 + $G$73)</t>
  </si>
  <si>
    <t>=$G$12 - ($G$40 + $G$25 + $G$15)</t>
  </si>
  <si>
    <t>=$G$14 - ($G$12 + $G$15 + $G$29)</t>
  </si>
  <si>
    <t>=$G$15 - ($G$21 + $G$68)</t>
  </si>
  <si>
    <t>=$G$16</t>
  </si>
  <si>
    <t>=$G$17</t>
  </si>
  <si>
    <t>=$G$18</t>
  </si>
  <si>
    <t>=$G$19 - ($G$10 + $G$11 + $G$28)</t>
  </si>
  <si>
    <t>=$G$20 - ($G$39)</t>
  </si>
  <si>
    <t>=$G$21 - ($G$72 + $G$9 + $G$61)</t>
  </si>
  <si>
    <t>=$G$22</t>
  </si>
  <si>
    <t>=$G$23 - ($G$13 + $G$54 + $G$26 + $G$34)</t>
  </si>
  <si>
    <t>=$G$24 - ($G$14 + $G$55)</t>
  </si>
  <si>
    <t>=$G$25 - ($G$72 + $G$21 + $G$15)</t>
  </si>
  <si>
    <t>=$G$26 - ($G$58 + $G$14 + $G$24)</t>
  </si>
  <si>
    <t>=$G$27 - ($G$65 + $G$52)</t>
  </si>
  <si>
    <t>=$G$28</t>
  </si>
  <si>
    <t>=$G$29 - ($G$15 + $G$69)</t>
  </si>
  <si>
    <t>=$G$30 - ($G$73 + $G$2)</t>
  </si>
  <si>
    <t>=$G$31 - ($G$53)</t>
  </si>
  <si>
    <t>=$G$32 - ($G$16)</t>
  </si>
  <si>
    <t>=$G$33 - ($G$28 + $G$43 + $G$64)</t>
  </si>
  <si>
    <t>=$G$34 - ($G$26 + $G$24)</t>
  </si>
  <si>
    <t>=$G$35 - ($G$22 + $G$44 + $G$41 + $G$60)</t>
  </si>
  <si>
    <t>=$G$36 - ($G$45 + $G$35)</t>
  </si>
  <si>
    <t>=$G$37 - ($G$32)</t>
  </si>
  <si>
    <t>=$G$38 - ($G$36 + $G$35 + $G$60 + $G$51)</t>
  </si>
  <si>
    <t>=$G$39</t>
  </si>
  <si>
    <t>=$G$40 - ($G$71 + $G$25)</t>
  </si>
  <si>
    <t>=$G$41 - ($G$44)</t>
  </si>
  <si>
    <t>=$G$43 - ($G$28 + $G$30)</t>
  </si>
  <si>
    <t>=$G$44 - ($G$39 + $G$6)</t>
  </si>
  <si>
    <t>=$G$45 - ($G$22 + $G$35)</t>
  </si>
  <si>
    <t>=$G$46 - ($G$6 + $G$9)</t>
  </si>
  <si>
    <t>=$G$47 - ($G$61)</t>
  </si>
  <si>
    <t>=$G$48 - ($G$18 + $G$19 + $G$7)</t>
  </si>
  <si>
    <t>=$G$50 - ($G$8 + $G$4 + $G$57)</t>
  </si>
  <si>
    <t>=$G$51 - ($G$70 + $G$71)</t>
  </si>
  <si>
    <t>=$G$52 - ($G$65 + $G$45 + $G$36)</t>
  </si>
  <si>
    <t>=$G$53 - ($G$69 + $G$42)</t>
  </si>
  <si>
    <t>=$G$54 - ($G$58 + $G$26)</t>
  </si>
  <si>
    <t>=$G$55 - ($G$14 + $G$29 + $G$66)</t>
  </si>
  <si>
    <t>=$G$56 - ($G$52 + $G$62)</t>
  </si>
  <si>
    <t>=$G$58</t>
  </si>
  <si>
    <t>=$G$59 - ($G$3 + $G$52 + $G$56)</t>
  </si>
  <si>
    <t>=$G$60 - ($G$41 + $G$44 + $G$6 + $G$46)</t>
  </si>
  <si>
    <t>=$G$61 - ($G$37)</t>
  </si>
  <si>
    <t>=$G$62 - ($G$52 + $G$36 + $G$38)</t>
  </si>
  <si>
    <t>=$G$63 - ($G$19 + $G$28 + $G$33)</t>
  </si>
  <si>
    <t>=$G$64 - ($G$43 + $G$30 + $G$58 + $G$54)</t>
  </si>
  <si>
    <t>=$G$65 - ($G$22 + $G$45)</t>
  </si>
  <si>
    <t>=$G$66 - ($G$29 + $G$69 + $G$53 + $G$31)</t>
  </si>
  <si>
    <t>=$G$67 - ($G$5 + $G$59 + $G$4)</t>
  </si>
  <si>
    <t>=$G$68 - ($G$21)</t>
  </si>
  <si>
    <t>=$G$69 - ($G$15 + $G$68 + $G$42)</t>
  </si>
  <si>
    <t>=$G$70</t>
  </si>
  <si>
    <t>=$G$71 - ($G$70 + $G$72 + $G$25)</t>
  </si>
  <si>
    <t>=$G$72 - ($G$46 + $G$9)</t>
  </si>
  <si>
    <t>=$G$73 - ($G$38 + $G$51 + $G$2)</t>
  </si>
  <si>
    <t>=$H$2 - ($H$73 + $H$51 + $H$71 + $H$40)</t>
  </si>
  <si>
    <t>=$H$3 - ($H$27 + $H$52)</t>
  </si>
  <si>
    <t>=$H$4 - ($H$67 + $H$56 + $H$10)</t>
  </si>
  <si>
    <t>=$H$5 - ($H$59 + $H$3)</t>
  </si>
  <si>
    <t>=$H$6 - ($H$44 + $H$46 + $H$60)</t>
  </si>
  <si>
    <t>=$H$7 - ($H$19 + $H$63)</t>
  </si>
  <si>
    <t>=$H$8 - ($H$17 + $H$67 + $H$4)</t>
  </si>
  <si>
    <t>=$H$9 - ($H$46 + $H$6 + $H$72)</t>
  </si>
  <si>
    <t>=$H$10 - ($H$56 + $H$62 + $H$11)</t>
  </si>
  <si>
    <t>=$H$11 - ($H$62 + $H$38 + $H$73)</t>
  </si>
  <si>
    <t>=$H$12 - ($H$2 + $H$40 + $H$25 + $H$15)</t>
  </si>
  <si>
    <t>=$H$13 - ($H$64 + $H$54)</t>
  </si>
  <si>
    <t>=$H$14 - ($H$58 + $H$12 + $H$15 + $H$29)</t>
  </si>
  <si>
    <t>=$H$15 - ($H$25 + $H$21)</t>
  </si>
  <si>
    <t>=$H$16</t>
  </si>
  <si>
    <t>=$H$17</t>
  </si>
  <si>
    <t>=$H$18</t>
  </si>
  <si>
    <t>=$H$19 - ($H$10 + $H$11 + $H$28)</t>
  </si>
  <si>
    <t>=$H$20 - ($H$22)</t>
  </si>
  <si>
    <t>=$H$21 - ($H$72 + $H$9 + $H$25)</t>
  </si>
  <si>
    <t>=$H$22</t>
  </si>
  <si>
    <t>=$H$23 - ($H$13 + $H$54 + $H$26 + $H$34)</t>
  </si>
  <si>
    <t>=$H$24 - ($H$26 + $H$14 + $H$55)</t>
  </si>
  <si>
    <t>=$H$25 - ($H$71 + $H$72)</t>
  </si>
  <si>
    <t>=$H$26 - ($H$54 + $H$58 + $H$14)</t>
  </si>
  <si>
    <t>=$H$28</t>
  </si>
  <si>
    <t>=$H$29 - ($H$15)</t>
  </si>
  <si>
    <t>=$H$30 - ($H$73 + $H$2)</t>
  </si>
  <si>
    <t>=$H$32 - ($H$16 + $H$6)</t>
  </si>
  <si>
    <t>=$H$33 - ($H$63 + $H$28 + $H$43 + $H$64)</t>
  </si>
  <si>
    <t>=$H$34 - ($H$26 + $H$24)</t>
  </si>
  <si>
    <t>=$H$35 - ($H$22)</t>
  </si>
  <si>
    <t>=$H$36 - ($H$45 + $H$35)</t>
  </si>
  <si>
    <t>=$H$37 - ($H$6 + $H$32 + $H$9)</t>
  </si>
  <si>
    <t>=$H$38 - ($H$36 + $H$35 + $H$60)</t>
  </si>
  <si>
    <t>=$H$40 - ($H$71 + $H$25)</t>
  </si>
  <si>
    <t>=$H$41 - ($H$35)</t>
  </si>
  <si>
    <t>=$H$43 - ($H$28 + $H$30)</t>
  </si>
  <si>
    <t>=$H$44 - ($H$22 + $H$41 + $H$35)</t>
  </si>
  <si>
    <t>=$H$45 - ($H$22 + $H$35)</t>
  </si>
  <si>
    <t>=$H$46 - ($H$70 + $H$60)</t>
  </si>
  <si>
    <t>=$H$48 - ($H$18 + $H$19 + $H$7)</t>
  </si>
  <si>
    <t>=$H$49 - ($H$57 + $H$18 + $H$48)</t>
  </si>
  <si>
    <t>=$H$50 - ($H$8 + $H$4)</t>
  </si>
  <si>
    <t>=$H$51 - ($H$38 + $H$70)</t>
  </si>
  <si>
    <t>=$H$52 - ($H$65 + $H$45 + $H$36)</t>
  </si>
  <si>
    <t>=$H$54 - ($H$58)</t>
  </si>
  <si>
    <t>=$H$55 - ($H$14 + $H$29 + $H$66)</t>
  </si>
  <si>
    <t>=$H$56 - ($H$59 + $H$52 + $H$62)</t>
  </si>
  <si>
    <t>=$H$58</t>
  </si>
  <si>
    <t>=$H$59 - ($H$3 + $H$52)</t>
  </si>
  <si>
    <t>=$H$60 - ($H$35 + $H$41 + $H$44)</t>
  </si>
  <si>
    <t>=$H$61 - ($H$9 + $H$37 + $H$21)</t>
  </si>
  <si>
    <t>=$H$62 - ($H$52 + $H$36 + $H$38)</t>
  </si>
  <si>
    <t>=$H$63 - ($H$19 + $H$28)</t>
  </si>
  <si>
    <t>=$H$64 - ($H$43 + $H$30 + $H$58 + $H$54)</t>
  </si>
  <si>
    <t>=$H$65 - ($H$22 + $H$45)</t>
  </si>
  <si>
    <t>=$H$66 - ($H$29 + $H$69)</t>
  </si>
  <si>
    <t>=$H$67 - ($H$5 + $H$59)</t>
  </si>
  <si>
    <t>=$H$69 - ($H$15 + $H$68 + $H$29)</t>
  </si>
  <si>
    <t>=$H$70</t>
  </si>
  <si>
    <t>=$H$71 - ($H$51 + $H$70 + $H$72)</t>
  </si>
  <si>
    <t>=$H$72 - ($H$70 + $H$46)</t>
  </si>
  <si>
    <t>=$H$73 - ($H$38 + $H$51)</t>
  </si>
  <si>
    <t>=$I$2 - ($I$73 + $I$30)</t>
  </si>
  <si>
    <t>=$I$3 - ($I$5 + $I$27 + $I$59 + $I$52)</t>
  </si>
  <si>
    <t>=$I$4 - ($I$18)</t>
  </si>
  <si>
    <t>=$I$5 - ($I$17 + $I$59)</t>
  </si>
  <si>
    <t>=$I$6 - ($I$44 + $I$9 + $I$46 + $I$60)</t>
  </si>
  <si>
    <t>=$I$7 - ($I$48)</t>
  </si>
  <si>
    <t>=$I$10 - ($I$4 + $I$18)</t>
  </si>
  <si>
    <t>=$I$11 - ($I$10 + $I$19)</t>
  </si>
  <si>
    <t>=$I$12 - ($I$2 + $I$40 + $I$58)</t>
  </si>
  <si>
    <t>=$I$13 - ($I$64)</t>
  </si>
  <si>
    <t>=$I$14 - ($I$58 + $I$12 + $I$26)</t>
  </si>
  <si>
    <t>=$I$15 - ($I$25 + $I$14 + $I$12)</t>
  </si>
  <si>
    <t>=$I$16</t>
  </si>
  <si>
    <t>=$I$17</t>
  </si>
  <si>
    <t>=$I$18</t>
  </si>
  <si>
    <t>=$I$19 - ($I$10 + $I$7 + $I$48 + $I$18)</t>
  </si>
  <si>
    <t>=$I$20 - ($I$22)</t>
  </si>
  <si>
    <t>=$I$21 - ($I$72 + $I$15 + $I$25)</t>
  </si>
  <si>
    <t>=$I$22</t>
  </si>
  <si>
    <t>=$I$23 - ($I$13 + $I$54)</t>
  </si>
  <si>
    <t>=$I$24 - ($I$26 + $I$14 + $I$34)</t>
  </si>
  <si>
    <t>=$I$25 - ($I$71 + $I$12 + $I$40)</t>
  </si>
  <si>
    <t>=$I$26 - ($I$54 + $I$58 + $I$23)</t>
  </si>
  <si>
    <t>=$I$27 - ($I$52)</t>
  </si>
  <si>
    <t>=$I$28</t>
  </si>
  <si>
    <t>=$I$29 - ($I$15 + $I$55 + $I$14)</t>
  </si>
  <si>
    <t>=$I$30 - ($I$28 + $I$73 + $I$64 + $I$43)</t>
  </si>
  <si>
    <t>=$I$33 - ($I$63)</t>
  </si>
  <si>
    <t>=$I$35 - ($I$45 + $I$38 + $I$36)</t>
  </si>
  <si>
    <t>=$I$36 - ($I$52 + $I$38 + $I$62)</t>
  </si>
  <si>
    <t>=$I$38 - ($I$62 + $I$73 + $I$11)</t>
  </si>
  <si>
    <t>=$I$39 - ($I$20 + $I$44 + $I$22)</t>
  </si>
  <si>
    <t>=$I$40 - ($I$2)</t>
  </si>
  <si>
    <t>=$I$41 - ($I$35)</t>
  </si>
  <si>
    <t>=$I$43 - ($I$28 + $I$33)</t>
  </si>
  <si>
    <t>=$I$44 - ($I$22 + $I$60 + $I$41 + $I$35)</t>
  </si>
  <si>
    <t>=$I$45 - ($I$36 + $I$52)</t>
  </si>
  <si>
    <t>=$I$46 - ($I$70 + $I$60 + $I$72)</t>
  </si>
  <si>
    <t>=$I$47 - ($I$61 + $I$68)</t>
  </si>
  <si>
    <t>=$I$48 - ($I$18)</t>
  </si>
  <si>
    <t>=$I$49 - ($I$57 + $I$18 + $I$48)</t>
  </si>
  <si>
    <t>=$I$51 - ($I$38 + $I$2 + $I$73)</t>
  </si>
  <si>
    <t>=$I$52 - ($I$62 + $I$56 + $I$59)</t>
  </si>
  <si>
    <t>=$I$53 - ($I$69 + $I$42 + $I$66)</t>
  </si>
  <si>
    <t>=$I$54 - ($I$64)</t>
  </si>
  <si>
    <t>=$I$55 - ($I$14 + $I$24)</t>
  </si>
  <si>
    <t>=$I$56 - ($I$10 + $I$4)</t>
  </si>
  <si>
    <t>=$I$58</t>
  </si>
  <si>
    <t>=$I$59 - ($I$56 + $I$4 + $I$67)</t>
  </si>
  <si>
    <t>=$I$60 - ($I$35 + $I$41 + $I$70 + $I$38)</t>
  </si>
  <si>
    <t>=$I$61 - ($I$9 + $I$68 + $I$21)</t>
  </si>
  <si>
    <t>=$I$62 - ($I$56 + $I$11 + $I$10)</t>
  </si>
  <si>
    <t>=$I$63 - ($I$19 + $I$7)</t>
  </si>
  <si>
    <t>=$I$64 - ($I$33 + $I$43)</t>
  </si>
  <si>
    <t>=$I$65 - ($I$45 + $I$52 + $I$27)</t>
  </si>
  <si>
    <t>=$I$67 - ($I$4)</t>
  </si>
  <si>
    <t>=$I$68 - ($I$21 + $I$15)</t>
  </si>
  <si>
    <t>=$I$69 - ($I$15 + $I$68 + $I$66 + $I$29)</t>
  </si>
  <si>
    <t>=$I$70</t>
  </si>
  <si>
    <t>=$I$71 - ($I$51 + $I$40 + $I$2)</t>
  </si>
  <si>
    <t>=$I$72 - ($I$70 + $I$25 + $I$71)</t>
  </si>
  <si>
    <t>=$I$73 - ($I$28 + $I$11)</t>
  </si>
  <si>
    <t>=$J$2 - ($J$73 + $J$51 + $J$30)</t>
  </si>
  <si>
    <t>=$J$3 - ($J$5 + $J$59)</t>
  </si>
  <si>
    <t>=$J$4 - ($J$8 + $J$67)</t>
  </si>
  <si>
    <t>=$J$5 - ($J$17)</t>
  </si>
  <si>
    <t>=$J$6 - ($J$44 + $J$46 + $J$60)</t>
  </si>
  <si>
    <t>=$J$7 - ($J$48 + $J$19)</t>
  </si>
  <si>
    <t>=$J$8 - ($J$17 + $J$67)</t>
  </si>
  <si>
    <t>=$J$9 - ($J$46 + $J$6 + $J$21 + $J$72)</t>
  </si>
  <si>
    <t>=$J$10 - ($J$4 + $J$56 + $J$18)</t>
  </si>
  <si>
    <t>=$J$11 - ($J$10 + $J$62 + $J$19)</t>
  </si>
  <si>
    <t>=$J$12 - ($J$2 + $J$40 + $J$25 + $J$58)</t>
  </si>
  <si>
    <t>=$J$13 - ($J$64)</t>
  </si>
  <si>
    <t>=$J$14 - ($J$58 + $J$12 + $J$26)</t>
  </si>
  <si>
    <t>=$J$15 - ($J$25 + $J$21 + $J$14 + $J$12)</t>
  </si>
  <si>
    <t>=$J$16</t>
  </si>
  <si>
    <t>=$J$17</t>
  </si>
  <si>
    <t>=$J$18</t>
  </si>
  <si>
    <t>=$J$19 - ($J$10 + $J$18)</t>
  </si>
  <si>
    <t>=$J$20 - ($J$22)</t>
  </si>
  <si>
    <t>=$J$21 - ($J$72 + $J$25)</t>
  </si>
  <si>
    <t>=$J$22</t>
  </si>
  <si>
    <t>=$J$23 - ($J$13 + $J$54)</t>
  </si>
  <si>
    <t>=$J$24 - ($J$26 + $J$14 + $J$34)</t>
  </si>
  <si>
    <t>=$J$25 - ($J$71 + $J$40)</t>
  </si>
  <si>
    <t>=$J$26 - ($J$54 + $J$58 + $J$23)</t>
  </si>
  <si>
    <t>=$J$27 - ($J$3)</t>
  </si>
  <si>
    <t>=$J$28</t>
  </si>
  <si>
    <t>=$J$30 - ($J$28 + $J$73 + $J$64 + $J$43)</t>
  </si>
  <si>
    <t>=$J$33 - ($J$63 + $J$28)</t>
  </si>
  <si>
    <t>=$J$34 - ($J$23 + $J$26)</t>
  </si>
  <si>
    <t>=$J$35 - ($J$45 + $J$38 + $J$36)</t>
  </si>
  <si>
    <t>=$J$36 - ($J$52 + $J$62)</t>
  </si>
  <si>
    <t>=$J$37 - ($J$6 + $J$9)</t>
  </si>
  <si>
    <t>=$J$38 - ($J$62 + $J$36 + $J$11)</t>
  </si>
  <si>
    <t>=$J$39 - ($J$20 + $J$44 + $J$22)</t>
  </si>
  <si>
    <t>=$J$40 - ($J$71 + $J$2)</t>
  </si>
  <si>
    <t>=$J$41 - ($J$35)</t>
  </si>
  <si>
    <t>=$J$43 - ($J$28 + $J$33)</t>
  </si>
  <si>
    <t>=$J$44 - ($J$22 + $J$60 + $J$41 + $J$35)</t>
  </si>
  <si>
    <t>=$J$45 - ($J$65 + $J$36 + $J$52)</t>
  </si>
  <si>
    <t>=$J$46 - ($J$70 + $J$60)</t>
  </si>
  <si>
    <t>=$J$48 - ($J$18 + $J$19 + $J$49)</t>
  </si>
  <si>
    <t>=$J$49 - ($J$57 + $J$18)</t>
  </si>
  <si>
    <t>=$J$50 - ($J$8 + $J$4)</t>
  </si>
  <si>
    <t>=$J$51 - ($J$38 + $J$73)</t>
  </si>
  <si>
    <t>=$J$52 - ($J$3 + $J$27 + $J$56 + $J$59)</t>
  </si>
  <si>
    <t>=$J$54 - ($J$64)</t>
  </si>
  <si>
    <t>=$J$55 - ($J$14 + $J$29 + $J$24)</t>
  </si>
  <si>
    <t>=$J$56 - ($J$59 + $J$4)</t>
  </si>
  <si>
    <t>=$J$58</t>
  </si>
  <si>
    <t>=$J$59 - ($J$5 + $J$67)</t>
  </si>
  <si>
    <t>=$J$60 - ($J$35 + $J$41 + $J$38)</t>
  </si>
  <si>
    <t>=$J$61 - ($J$9 + $J$37 + $J$68 + $J$21)</t>
  </si>
  <si>
    <t>=$J$62 - ($J$56 + $J$52 + $J$10)</t>
  </si>
  <si>
    <t>=$J$63 - ($J$19 + $J$7)</t>
  </si>
  <si>
    <t>=$J$64 - ($J$33 + $J$43)</t>
  </si>
  <si>
    <t>=$J$65 - ($J$52 + $J$27)</t>
  </si>
  <si>
    <t>=$J$67 - ($J$17)</t>
  </si>
  <si>
    <t>=$J$70</t>
  </si>
  <si>
    <t>=$J$71 - ($J$51 + $J$2)</t>
  </si>
  <si>
    <t>=$J$72 - ($J$70 + $J$46 + $J$25 + $J$71)</t>
  </si>
  <si>
    <t>=$J$73 - ($J$38 + $J$28 + $J$11)</t>
  </si>
  <si>
    <t>pop sum by district</t>
  </si>
  <si>
    <t>=$C$13</t>
  </si>
  <si>
    <t>=$C$24</t>
  </si>
  <si>
    <t>=$C$33</t>
  </si>
  <si>
    <t>=$C$37</t>
  </si>
  <si>
    <t>=$C$39</t>
  </si>
  <si>
    <t>=$C$62</t>
  </si>
  <si>
    <t>=$C$66</t>
  </si>
  <si>
    <t>=$D$6 - ($D$37 + $D$9 + $D$46)</t>
  </si>
  <si>
    <t>=$D$9 - ($D$61 + $D$21 + $D$72)</t>
  </si>
  <si>
    <t>=$D$12 - ($D$15 + $D$14)</t>
  </si>
  <si>
    <t>=$D$13</t>
  </si>
  <si>
    <t>=$D$15 - ($D$69 + $D$29)</t>
  </si>
  <si>
    <t>=$D$17 - ($D$5 + $D$67 + $D$8)</t>
  </si>
  <si>
    <t>=$D$21 - ($D$68 + $D$15)</t>
  </si>
  <si>
    <t>=$D$24</t>
  </si>
  <si>
    <t>=$D$25 - ($D$21 + $D$15 + $D$12)</t>
  </si>
  <si>
    <t>=$D$26 - ($D$58 + $D$14 + $D$24 + $D$34)</t>
  </si>
  <si>
    <t>=$D$29 - ($D$66)</t>
  </si>
  <si>
    <t>=$D$33</t>
  </si>
  <si>
    <t>=$D$34 - ($D$24)</t>
  </si>
  <si>
    <t>=$D$35 - ($D$44 + $D$41 + $D$60 + $D$38)</t>
  </si>
  <si>
    <t>=$D$37</t>
  </si>
  <si>
    <t>=$D$38 - ($D$60 + $D$51 + $D$73)</t>
  </si>
  <si>
    <t>=$D$39</t>
  </si>
  <si>
    <t>=$D$40 - ($D$25 + $D$12)</t>
  </si>
  <si>
    <t>=$D$44 - ($D$6 + $D$60 + $D$41)</t>
  </si>
  <si>
    <t>=$D$46 - ($D$9 + $D$72)</t>
  </si>
  <si>
    <t>=$D$47 - ($D$42 + $D$68)</t>
  </si>
  <si>
    <t>=$D$52 - ($D$45 + $D$36 + $D$62)</t>
  </si>
  <si>
    <t>=$D$55 - ($D$29 + $D$66)</t>
  </si>
  <si>
    <t>=$D$60 - ($D$6 + $D$46 + $D$70)</t>
  </si>
  <si>
    <t>=$D$61 - ($D$47 + $D$68 + $D$21)</t>
  </si>
  <si>
    <t>=$D$62</t>
  </si>
  <si>
    <t>=$D$66</t>
  </si>
  <si>
    <t>=$D$68 - ($D$69 + $D$15)</t>
  </si>
  <si>
    <t>=$D$69 - ($D$66 + $D$29)</t>
  </si>
  <si>
    <t>=$D$70 - ($D$46 + $D$72 + $D$71)</t>
  </si>
  <si>
    <t>=$D$71 - ($D$72 + $D$25 + $D$40)</t>
  </si>
  <si>
    <t>=$D$72 - ($D$21 + $D$25)</t>
  </si>
  <si>
    <t>=$E$2 - ($E$40 + $E$12)</t>
  </si>
  <si>
    <t>=$E$6 - ($E$9 + $E$46 + $E$60)</t>
  </si>
  <si>
    <t>=$E$9 - ($E$21 + $E$72)</t>
  </si>
  <si>
    <t>=$E$11 - ($E$38 + $E$73 + $E$28)</t>
  </si>
  <si>
    <t>=$E$12 - ($E$14 + $E$58)</t>
  </si>
  <si>
    <t>=$E$13</t>
  </si>
  <si>
    <t>=$E$14 - ($E$24)</t>
  </si>
  <si>
    <t>=$E$15 - ($E$29 + $E$14 + $E$12)</t>
  </si>
  <si>
    <t>=$E$17 - ($E$5 + $E$67 + $E$8)</t>
  </si>
  <si>
    <t>=$E$20 - ($E$22 + $E$39)</t>
  </si>
  <si>
    <t>=$E$21 - ($E$15 + $E$25)</t>
  </si>
  <si>
    <t>=$E$22 - ($E$39 + $E$44 + $E$35 + $E$45)</t>
  </si>
  <si>
    <t>=$E$23 - ($E$54 + $E$26 + $E$34)</t>
  </si>
  <si>
    <t>=$E$24</t>
  </si>
  <si>
    <t>=$E$25 - ($E$15 + $E$12 + $E$40)</t>
  </si>
  <si>
    <t>=$E$26 - ($E$14 + $E$24 + $E$34)</t>
  </si>
  <si>
    <t>=$E$28 - ($E$73 + $E$30 + $E$43 + $E$33)</t>
  </si>
  <si>
    <t>=$E$29 - ($E$55 + $E$14)</t>
  </si>
  <si>
    <t>=$E$33</t>
  </si>
  <si>
    <t>=$E$34 - ($E$24)</t>
  </si>
  <si>
    <t>=$E$35 - ($E$41 + $E$60 + $E$38)</t>
  </si>
  <si>
    <t>=$E$37</t>
  </si>
  <si>
    <t>=$E$38 - ($E$51 + $E$73)</t>
  </si>
  <si>
    <t>=$E$39</t>
  </si>
  <si>
    <t>=$E$40 - ($E$12)</t>
  </si>
  <si>
    <t>=$E$41 - ($E$60)</t>
  </si>
  <si>
    <t>=$E$43 - ($E$30 + $E$64)</t>
  </si>
  <si>
    <t>=$E$44 - ($E$6 + $E$60 + $E$41 + $E$35)</t>
  </si>
  <si>
    <t>=$E$45 - ($E$35 + $E$36)</t>
  </si>
  <si>
    <t>=$E$46 - ($E$70 + $E$9 + $E$72)</t>
  </si>
  <si>
    <t>=$E$47 - ($E$42 + $E$68)</t>
  </si>
  <si>
    <t>=$E$51 - ($E$71 + $E$2)</t>
  </si>
  <si>
    <t>=$E$52 - ($E$45 + $E$36 + $E$62)</t>
  </si>
  <si>
    <t>=$E$53 - ($E$69 + $E$66)</t>
  </si>
  <si>
    <t>=$E$56 - ($E$52 + $E$62 + $E$10)</t>
  </si>
  <si>
    <t>=$E$58 - ($E$14 + $E$26)</t>
  </si>
  <si>
    <t>=$E$60 - ($E$46 + $E$70 + $E$38)</t>
  </si>
  <si>
    <t>=$E$61 - ($E$9 + $E$47 + $E$68 + $E$21)</t>
  </si>
  <si>
    <t>=$E$62</t>
  </si>
  <si>
    <t>=$E$64 - ($E$30 + $E$58 + $E$54 + $E$13)</t>
  </si>
  <si>
    <t>=$E$65 - ($E$22 + $E$45 + $E$52)</t>
  </si>
  <si>
    <t>=$E$66</t>
  </si>
  <si>
    <t>=$E$68 - ($E$21 + $E$69 + $E$15)</t>
  </si>
  <si>
    <t>=$E$69 - ($E$15 + $E$66 + $E$29)</t>
  </si>
  <si>
    <t>=$E$70 - ($E$72 + $E$71 + $E$51)</t>
  </si>
  <si>
    <t>=$E$71 - ($E$25 + $E$40 + $E$2)</t>
  </si>
  <si>
    <t>=$E$72 - ($E$21 + $E$25 + $E$71)</t>
  </si>
  <si>
    <t>=$E$73 - ($E$51 + $E$2 + $E$30)</t>
  </si>
  <si>
    <t>=$F$2 - ($F$30)</t>
  </si>
  <si>
    <t>=$F$5 - ($F$17 + $F$59 + $F$3)</t>
  </si>
  <si>
    <t>=$F$6 - ($F$9 + $F$46 + $F$60)</t>
  </si>
  <si>
    <t>=$F$7 - ($F$63)</t>
  </si>
  <si>
    <t>=$F$8 - ($F$67 + $F$4 + $F$50)</t>
  </si>
  <si>
    <t>=$F$9 - ($F$46 + $F$21 + $F$72)</t>
  </si>
  <si>
    <t>=$F$10 - ($F$11 + $F$19)</t>
  </si>
  <si>
    <t>=$F$11 - ($F$28)</t>
  </si>
  <si>
    <t>=$F$12 - ($F$2 + $F$14 + $F$58)</t>
  </si>
  <si>
    <t>=$F$13</t>
  </si>
  <si>
    <t>=$F$14 - ($F$58 + $F$24 + $F$26)</t>
  </si>
  <si>
    <t>=$F$15 - ($F$25 + $F$29 + $F$14 + $F$12)</t>
  </si>
  <si>
    <t>=$F$17 - ($F$67 + $F$8)</t>
  </si>
  <si>
    <t>=$F$18 - ($F$10 + $F$19 + $F$48)</t>
  </si>
  <si>
    <t>=$F$19 - ($F$11 + $F$28 + $F$63 + $F$7)</t>
  </si>
  <si>
    <t>=$F$21 - ($F$72 + $F$15 + $F$25)</t>
  </si>
  <si>
    <t>=$F$22 - ($F$65 + $F$44 + $F$35 + $F$45)</t>
  </si>
  <si>
    <t>=$F$23 - ($F$13)</t>
  </si>
  <si>
    <t>=$F$24</t>
  </si>
  <si>
    <t>=$F$25 - ($F$71 + $F$12 + $F$40)</t>
  </si>
  <si>
    <t>=$F$26 - ($F$54 + $F$23)</t>
  </si>
  <si>
    <t>=$F$28 - ($F$43 + $F$33)</t>
  </si>
  <si>
    <t>=$F$29 - ($F$55 + $F$14)</t>
  </si>
  <si>
    <t>=$F$30 - ($F$28 + $F$64 + $F$43)</t>
  </si>
  <si>
    <t>=$F$33</t>
  </si>
  <si>
    <t>=$F$35 - ($F$60 + $F$38 + $F$36)</t>
  </si>
  <si>
    <t>=$F$36 - ($F$38 + $F$62)</t>
  </si>
  <si>
    <t>=$F$37</t>
  </si>
  <si>
    <t>=$F$38 - ($F$62 + $F$51 + $F$73 + $F$11)</t>
  </si>
  <si>
    <t>=$F$39</t>
  </si>
  <si>
    <t>=$F$40 - ($F$12 + $F$2)</t>
  </si>
  <si>
    <t>=$F$41 - ($F$35 + $F$60)</t>
  </si>
  <si>
    <t>=$F$43 - ($F$64 + $F$33)</t>
  </si>
  <si>
    <t>=$F$44 - ($F$6 + $F$60 + $F$41 + $F$35)</t>
  </si>
  <si>
    <t>=$F$45 - ($F$35 + $F$36 + $F$52)</t>
  </si>
  <si>
    <t>=$F$46 - ($F$70 + $F$60 + $F$72)</t>
  </si>
  <si>
    <t>=$F$47 - ($F$68)</t>
  </si>
  <si>
    <t>=$F$48 - ($F$19 + $F$7)</t>
  </si>
  <si>
    <t>=$F$51 - ($F$2 + $F$73)</t>
  </si>
  <si>
    <t>=$F$52 - ($F$36 + $F$62 + $F$56)</t>
  </si>
  <si>
    <t>=$F$53 - ($F$69 + $F$66)</t>
  </si>
  <si>
    <t>=$F$54 - ($F$64 + $F$23)</t>
  </si>
  <si>
    <t>=$F$55 - ($F$14 + $F$24)</t>
  </si>
  <si>
    <t>=$F$56 - ($F$62 + $F$10)</t>
  </si>
  <si>
    <t>=$F$58 - ($F$26 + $F$54 + $F$64)</t>
  </si>
  <si>
    <t>=$F$59 - ($F$52 + $F$56 + $F$4)</t>
  </si>
  <si>
    <t>=$F$60 - ($F$70 + $F$38)</t>
  </si>
  <si>
    <t>=$F$61 - ($F$9 + $F$47 + $F$68 + $F$21)</t>
  </si>
  <si>
    <t>=$F$62</t>
  </si>
  <si>
    <t>=$F$63 - ($F$28 + $F$33)</t>
  </si>
  <si>
    <t>=$F$64 - ($F$13)</t>
  </si>
  <si>
    <t>=$F$65 - ($F$45 + $F$52)</t>
  </si>
  <si>
    <t>=$F$66</t>
  </si>
  <si>
    <t>=$F$67 - ($F$59 + $F$4)</t>
  </si>
  <si>
    <t>=$F$68 - ($F$21 + $F$69 + $F$15)</t>
  </si>
  <si>
    <t>=$F$69 - ($F$15 + $F$66 + $F$29)</t>
  </si>
  <si>
    <t>=$F$70 - ($F$71 + $F$51)</t>
  </si>
  <si>
    <t>=$F$71 - ($F$51 + $F$40 + $F$2)</t>
  </si>
  <si>
    <t>=$F$72 - ($F$70 + $F$25 + $F$71)</t>
  </si>
  <si>
    <t>=$F$73 - ($F$2 + $F$30 + $F$28 + $F$11)</t>
  </si>
  <si>
    <t>=$G$8 - ($G$17 + $G$67 + $G$4 + $G$50)</t>
  </si>
  <si>
    <t>=$G$10 - ($G$56 + $G$62 + $G$11 + $G$19)</t>
  </si>
  <si>
    <t>=$G$13</t>
  </si>
  <si>
    <t>=$G$14 - ($G$12 + $G$15 + $G$29 + $G$55)</t>
  </si>
  <si>
    <t>=$G$15 - ($G$21 + $G$68 + $G$69)</t>
  </si>
  <si>
    <t>=$G$17 - ($G$5 + $G$67)</t>
  </si>
  <si>
    <t>=$G$18 - ($G$10 + $G$19)</t>
  </si>
  <si>
    <t>=$G$19 - ($G$11 + $G$28)</t>
  </si>
  <si>
    <t>=$G$21 - ($G$9 + $G$61 + $G$68)</t>
  </si>
  <si>
    <t>=$G$22 - ($G$20 + $G$39 + $G$44 + $G$35)</t>
  </si>
  <si>
    <t>=$G$23 - ($G$54 + $G$26 + $G$34)</t>
  </si>
  <si>
    <t>=$G$24</t>
  </si>
  <si>
    <t>=$G$28 - ($G$11 + $G$73 + $G$30 + $G$43)</t>
  </si>
  <si>
    <t>=$G$32 - ($G$37)</t>
  </si>
  <si>
    <t>=$G$33</t>
  </si>
  <si>
    <t>=$G$35 - ($G$44 + $G$41 + $G$60)</t>
  </si>
  <si>
    <t>=$G$36 - ($G$35 + $G$38)</t>
  </si>
  <si>
    <t>=$G$37</t>
  </si>
  <si>
    <t>=$G$38 - ($G$35 + $G$60 + $G$51)</t>
  </si>
  <si>
    <t>=$G$41 - ($G$44 + $G$60)</t>
  </si>
  <si>
    <t>=$G$43 - ($G$30)</t>
  </si>
  <si>
    <t>=$G$44 - ($G$6)</t>
  </si>
  <si>
    <t>=$G$45 - ($G$22 + $G$35 + $G$36)</t>
  </si>
  <si>
    <t>=$G$52 - ($G$65 + $G$45 + $G$36 + $G$62)</t>
  </si>
  <si>
    <t>=$G$55 - ($G$29 + $G$66)</t>
  </si>
  <si>
    <t>=$G$58 - ($G$30 + $G$2 + $G$12 + $G$14)</t>
  </si>
  <si>
    <t>=$G$60 - ($G$44 + $G$6 + $G$46)</t>
  </si>
  <si>
    <t>=$G$62</t>
  </si>
  <si>
    <t>=$G$66</t>
  </si>
  <si>
    <t>=$G$68</t>
  </si>
  <si>
    <t>=$G$69 - ($G$68 + $G$42)</t>
  </si>
  <si>
    <t>=$G$70 - ($G$60 + $G$46 + $G$72)</t>
  </si>
  <si>
    <t>=$G$72 - ($G$46 + $G$9 + $G$21)</t>
  </si>
  <si>
    <t>=$H$6 - ($H$44)</t>
  </si>
  <si>
    <t>=$H$9 - ($H$46 + $H$6)</t>
  </si>
  <si>
    <t>=$H$13</t>
  </si>
  <si>
    <t>=$H$14 - ($H$12 + $H$15 + $H$29)</t>
  </si>
  <si>
    <t>=$H$15 - ($H$25 + $H$21 + $H$68)</t>
  </si>
  <si>
    <t>=$H$17 - ($H$5 + $H$67)</t>
  </si>
  <si>
    <t>=$H$18 - ($H$4 + $H$10 + $H$19)</t>
  </si>
  <si>
    <t>=$H$20 - ($H$39)</t>
  </si>
  <si>
    <t>=$H$21 - ($H$72 + $H$9 + $H$61)</t>
  </si>
  <si>
    <t>=$H$22 - ($H$20 + $H$39 + $H$44)</t>
  </si>
  <si>
    <t>=$H$24</t>
  </si>
  <si>
    <t>=$H$25 - ($H$71 + $H$72 + $H$21)</t>
  </si>
  <si>
    <t>=$H$26 - ($H$54 + $H$58 + $H$14 + $H$24)</t>
  </si>
  <si>
    <t>=$H$28 - ($H$11 + $H$73 + $H$30)</t>
  </si>
  <si>
    <t>=$H$29 - ($H$15 + $H$69)</t>
  </si>
  <si>
    <t>=$H$33</t>
  </si>
  <si>
    <t>=$H$35 - ($H$22 + $H$44 + $H$41 + $H$60)</t>
  </si>
  <si>
    <t>=$H$37</t>
  </si>
  <si>
    <t>=$H$38 - ($H$36 + $H$35 + $H$60 + $H$51)</t>
  </si>
  <si>
    <t>=$H$39</t>
  </si>
  <si>
    <t>=$H$41 - ($H$44)</t>
  </si>
  <si>
    <t>=$H$44 - ($H$39)</t>
  </si>
  <si>
    <t>=$H$46 - ($H$60 + $H$6)</t>
  </si>
  <si>
    <t>=$H$50 - ($H$8 + $H$4 + $H$57)</t>
  </si>
  <si>
    <t>=$H$51 - ($H$70 + $H$71)</t>
  </si>
  <si>
    <t>=$H$53 - ($H$69 + $H$42)</t>
  </si>
  <si>
    <t>=$H$56 - ($H$52 + $H$62)</t>
  </si>
  <si>
    <t>=$H$58 - ($H$30 + $H$2 + $H$12 + $H$14)</t>
  </si>
  <si>
    <t>=$H$59 - ($H$3 + $H$52 + $H$56)</t>
  </si>
  <si>
    <t>=$H$60 - ($H$41 + $H$44 + $H$6)</t>
  </si>
  <si>
    <t>=$H$61 - ($H$9 + $H$37)</t>
  </si>
  <si>
    <t>=$H$62</t>
  </si>
  <si>
    <t>=$H$63 - ($H$19 + $H$28 + $H$33)</t>
  </si>
  <si>
    <t>=$H$66</t>
  </si>
  <si>
    <t>=$H$68 - ($H$21)</t>
  </si>
  <si>
    <t>=$H$69 - ($H$15 + $H$68)</t>
  </si>
  <si>
    <t>=$H$70 - ($H$60 + $H$46)</t>
  </si>
  <si>
    <t>=$H$71 - ($H$70 + $H$72)</t>
  </si>
  <si>
    <t>=$H$72 - ($H$70 + $H$46 + $H$9)</t>
  </si>
  <si>
    <t>=$I$11 - ($I$28 + $I$19)</t>
  </si>
  <si>
    <t>=$I$13</t>
  </si>
  <si>
    <t>=$I$19 - ($I$28 + $I$63 + $I$7)</t>
  </si>
  <si>
    <t>=$I$22 - ($I$65 + $I$35 + $I$45)</t>
  </si>
  <si>
    <t>=$I$24</t>
  </si>
  <si>
    <t>=$I$28 - ($I$43 + $I$33 + $I$63)</t>
  </si>
  <si>
    <t>=$I$30 - ($I$28 + $I$64 + $I$43)</t>
  </si>
  <si>
    <t>=$I$33</t>
  </si>
  <si>
    <t>=$I$37</t>
  </si>
  <si>
    <t>=$I$39</t>
  </si>
  <si>
    <t>=$I$41 - ($I$35 + $I$60)</t>
  </si>
  <si>
    <t>=$I$43 - ($I$64 + $I$33)</t>
  </si>
  <si>
    <t>=$I$52 - ($I$62 + $I$56)</t>
  </si>
  <si>
    <t>=$I$58 - ($I$30 + $I$54 + $I$64)</t>
  </si>
  <si>
    <t>=$I$60 - ($I$35 + $I$70 + $I$38)</t>
  </si>
  <si>
    <t>=$I$62</t>
  </si>
  <si>
    <t>=$I$63 - ($I$33)</t>
  </si>
  <si>
    <t>=$I$64 - ($I$33)</t>
  </si>
  <si>
    <t>=$I$66</t>
  </si>
  <si>
    <t>=$I$70 - ($I$71 + $I$51)</t>
  </si>
  <si>
    <t>=$I$73 - ($I$30 + $I$28 + $I$11)</t>
  </si>
  <si>
    <t>=$J$4 - ($J$56 + $J$10)</t>
  </si>
  <si>
    <t>=$J$5 - ($J$59 + $J$3)</t>
  </si>
  <si>
    <t>=$J$6 - ($J$44 + $J$9 + $J$46 + $J$60)</t>
  </si>
  <si>
    <t>=$J$10 - ($J$56 + $J$62 + $J$11)</t>
  </si>
  <si>
    <t>=$J$11 - ($J$62)</t>
  </si>
  <si>
    <t>=$J$13</t>
  </si>
  <si>
    <t>=$J$18 - ($J$4 + $J$10 + $J$19)</t>
  </si>
  <si>
    <t>=$J$19 - ($J$10 + $J$11 + $J$28)</t>
  </si>
  <si>
    <t>=$J$22 - ($J$65 + $J$35 + $J$45)</t>
  </si>
  <si>
    <t>=$J$23 - ($J$13 + $J$54 + $J$26)</t>
  </si>
  <si>
    <t>=$J$24</t>
  </si>
  <si>
    <t>=$J$26 - ($J$54 + $J$58)</t>
  </si>
  <si>
    <t>=$J$27 - ($J$52)</t>
  </si>
  <si>
    <t>=$J$28 - ($J$11 + $J$73)</t>
  </si>
  <si>
    <t>=$J$30 - ($J$28 + $J$73 + $J$43)</t>
  </si>
  <si>
    <t>=$J$33</t>
  </si>
  <si>
    <t>=$J$37</t>
  </si>
  <si>
    <t>=$J$39</t>
  </si>
  <si>
    <t>=$J$43 - ($J$28)</t>
  </si>
  <si>
    <t>=$J$45 - ($J$36 + $J$52)</t>
  </si>
  <si>
    <t>=$J$46 - ($J$70 + $J$60 + $J$72)</t>
  </si>
  <si>
    <t>=$J$48 - ($J$18 + $J$19 + $J$7)</t>
  </si>
  <si>
    <t>=$J$49 - ($J$57 + $J$18 + $J$48)</t>
  </si>
  <si>
    <t>=$J$52 - ($J$62)</t>
  </si>
  <si>
    <t>=$J$56 - ($J$52 + $J$62)</t>
  </si>
  <si>
    <t>=$J$58 - ($J$30 + $J$2 + $J$54 + $J$64)</t>
  </si>
  <si>
    <t>=$J$60 - ($J$35 + $J$41 + $J$70 + $J$38)</t>
  </si>
  <si>
    <t>=$J$62</t>
  </si>
  <si>
    <t>=$J$63 - ($J$19 + $J$28)</t>
  </si>
  <si>
    <t>=$J$64 - ($J$33 + $J$43 + $J$30)</t>
  </si>
  <si>
    <t>=$J$65 - ($J$45 + $J$52 + $J$27)</t>
  </si>
  <si>
    <t>=$J$66</t>
  </si>
  <si>
    <t>=$J$70 - ($J$71 + $J$51)</t>
  </si>
  <si>
    <t>=$J$72 - ($J$70 + $J$25 + $J$71)</t>
  </si>
  <si>
    <t>=$J$73 - ($J$38 + $J$11)</t>
  </si>
  <si>
    <t>Width</t>
  </si>
  <si>
    <t>Height</t>
  </si>
  <si>
    <t>North</t>
  </si>
  <si>
    <t>East</t>
  </si>
  <si>
    <t>South</t>
  </si>
  <si>
    <t>West</t>
  </si>
  <si>
    <t>N</t>
  </si>
  <si>
    <t>E</t>
  </si>
  <si>
    <t>S</t>
  </si>
  <si>
    <t>W</t>
  </si>
  <si>
    <t>Max N</t>
  </si>
  <si>
    <t>Min W</t>
  </si>
  <si>
    <t>Min S</t>
  </si>
  <si>
    <t>Max E</t>
  </si>
  <si>
    <t>Ratio</t>
  </si>
  <si>
    <t>Diff from 1</t>
  </si>
  <si>
    <t>Avg Diff</t>
  </si>
  <si>
    <t>D</t>
  </si>
  <si>
    <t>R</t>
  </si>
  <si>
    <t>President</t>
  </si>
  <si>
    <t>Senate</t>
  </si>
  <si>
    <t>House</t>
  </si>
  <si>
    <t>Counties</t>
  </si>
  <si>
    <t>Seeding Attempt #1</t>
  </si>
  <si>
    <t>Seeding Attempt #2</t>
  </si>
  <si>
    <t>Seeding Attempt #3</t>
  </si>
  <si>
    <t>Rep Ev</t>
  </si>
  <si>
    <t>Republican Optomistic Approach (maximax)</t>
  </si>
  <si>
    <t>It's a tie</t>
  </si>
  <si>
    <t>Dem Ev</t>
  </si>
  <si>
    <t>Democrat Optomistic Approach (maximax)</t>
  </si>
  <si>
    <t>Numba 3</t>
  </si>
  <si>
    <t>Rep Min</t>
  </si>
  <si>
    <t>Republican Conservitive Approach (minimin)</t>
  </si>
  <si>
    <t>This approach hurts the selected party</t>
  </si>
  <si>
    <t>Dem Min</t>
  </si>
  <si>
    <t>Democrat Conservitive Approach (minimin)</t>
  </si>
  <si>
    <t>Rep Max</t>
  </si>
  <si>
    <t>Republican (minimax)</t>
  </si>
  <si>
    <t>Dem Max</t>
  </si>
  <si>
    <t>Table (Republicans)</t>
  </si>
  <si>
    <t>2018 House</t>
  </si>
  <si>
    <t>2018 Senate</t>
  </si>
  <si>
    <t>2016 House</t>
  </si>
  <si>
    <t>2016 Senate</t>
  </si>
  <si>
    <t>2016 President</t>
  </si>
  <si>
    <t>2014 House</t>
  </si>
  <si>
    <t>2012 House</t>
  </si>
  <si>
    <t>2012 Senate</t>
  </si>
  <si>
    <t>2012 President</t>
  </si>
  <si>
    <t>2010 House</t>
  </si>
  <si>
    <t>2010 Senate</t>
  </si>
  <si>
    <t>2008 President</t>
  </si>
  <si>
    <t>2004 President</t>
  </si>
  <si>
    <t>2000 President</t>
  </si>
  <si>
    <t>Att 1</t>
  </si>
  <si>
    <t>Att 2</t>
  </si>
  <si>
    <t>Att 3</t>
  </si>
  <si>
    <t>Regret Table (Republicans)</t>
  </si>
  <si>
    <t>Max Regret</t>
  </si>
  <si>
    <t>Minimax:</t>
  </si>
  <si>
    <t>Either Decision 1 or 2 is best for the Republicans to not regret their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</si>
</sst>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3" fillId="0" borderId="0" applyFont="0" applyFill="0" applyBorder="0" applyAlignment="0" applyProtection="0"/>
    <xf numFmtId="0" fontId="6" fillId="0" borderId="0"/>
    <xf numFmtId="0" fontId="1" fillId="0" borderId="0"/>
  </cellStyleXfs>
  <cellXfs count="121">
    <xf numFmtId="0" fontId="0" fillId="0" borderId="0" xfId="0" applyFont="1" applyAlignment="1"/>
    <xf numFmtId="3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3" fontId="7" fillId="0" borderId="0" xfId="0" applyNumberFormat="1" applyFont="1" applyAlignment="1">
      <alignment horizontal="right"/>
    </xf>
    <xf numFmtId="0" fontId="5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3" fontId="0" fillId="0" borderId="0" xfId="0" applyNumberFormat="1" applyFont="1" applyAlignment="1"/>
    <xf numFmtId="3" fontId="2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/>
    <xf numFmtId="0" fontId="0" fillId="0" borderId="0" xfId="0" applyFont="1" applyFill="1" applyAlignment="1"/>
    <xf numFmtId="3" fontId="9" fillId="0" borderId="0" xfId="0" applyNumberFormat="1" applyFont="1" applyAlignment="1"/>
    <xf numFmtId="0" fontId="0" fillId="0" borderId="0" xfId="0" applyNumberFormat="1" applyFont="1" applyAlignment="1"/>
    <xf numFmtId="0" fontId="12" fillId="0" borderId="3" xfId="0" applyFont="1" applyBorder="1"/>
    <xf numFmtId="0" fontId="12" fillId="0" borderId="1" xfId="0" applyNumberFormat="1" applyFont="1" applyBorder="1" applyAlignment="1"/>
    <xf numFmtId="0" fontId="12" fillId="0" borderId="2" xfId="0" applyNumberFormat="1" applyFont="1" applyBorder="1" applyAlignment="1"/>
    <xf numFmtId="0" fontId="0" fillId="0" borderId="0" xfId="0"/>
    <xf numFmtId="0" fontId="12" fillId="2" borderId="3" xfId="0" applyFont="1" applyFill="1" applyBorder="1"/>
    <xf numFmtId="0" fontId="12" fillId="2" borderId="1" xfId="0" applyNumberFormat="1" applyFont="1" applyFill="1" applyBorder="1" applyAlignment="1"/>
    <xf numFmtId="0" fontId="12" fillId="2" borderId="2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6" fillId="0" borderId="0" xfId="0" applyFont="1" applyAlignment="1"/>
    <xf numFmtId="0" fontId="6" fillId="0" borderId="0" xfId="0" applyFont="1"/>
    <xf numFmtId="0" fontId="0" fillId="3" borderId="0" xfId="0" applyFill="1"/>
    <xf numFmtId="3" fontId="5" fillId="0" borderId="0" xfId="2" applyNumberFormat="1" applyFont="1"/>
    <xf numFmtId="3" fontId="5" fillId="0" borderId="4" xfId="2" applyNumberFormat="1" applyFont="1" applyBorder="1"/>
    <xf numFmtId="3" fontId="5" fillId="0" borderId="5" xfId="2" applyNumberFormat="1" applyFont="1" applyBorder="1"/>
    <xf numFmtId="3" fontId="6" fillId="0" borderId="4" xfId="2" applyNumberFormat="1" applyBorder="1" applyAlignment="1">
      <alignment horizontal="right"/>
    </xf>
    <xf numFmtId="3" fontId="6" fillId="0" borderId="0" xfId="2" applyNumberFormat="1" applyAlignment="1">
      <alignment horizontal="right"/>
    </xf>
    <xf numFmtId="3" fontId="6" fillId="4" borderId="0" xfId="2" applyNumberFormat="1" applyFill="1" applyAlignment="1">
      <alignment horizontal="right" vertical="top"/>
    </xf>
    <xf numFmtId="3" fontId="6" fillId="0" borderId="0" xfId="2" applyNumberFormat="1" applyAlignment="1">
      <alignment horizontal="right" vertical="top"/>
    </xf>
    <xf numFmtId="3" fontId="6" fillId="0" borderId="4" xfId="2" applyNumberFormat="1" applyBorder="1" applyAlignment="1">
      <alignment horizontal="right" vertical="top"/>
    </xf>
    <xf numFmtId="3" fontId="5" fillId="0" borderId="0" xfId="2" applyNumberFormat="1" applyFont="1" applyAlignment="1">
      <alignment horizontal="right"/>
    </xf>
    <xf numFmtId="3" fontId="6" fillId="4" borderId="0" xfId="2" applyNumberFormat="1" applyFill="1"/>
    <xf numFmtId="3" fontId="6" fillId="4" borderId="6" xfId="2" applyNumberFormat="1" applyFill="1" applyBorder="1"/>
    <xf numFmtId="3" fontId="5" fillId="0" borderId="7" xfId="2" applyNumberFormat="1" applyFont="1" applyBorder="1" applyAlignment="1">
      <alignment horizontal="center"/>
    </xf>
    <xf numFmtId="3" fontId="5" fillId="0" borderId="8" xfId="2" applyNumberFormat="1" applyFont="1" applyBorder="1" applyAlignment="1">
      <alignment horizontal="center"/>
    </xf>
    <xf numFmtId="3" fontId="5" fillId="0" borderId="9" xfId="2" applyNumberFormat="1" applyFont="1" applyBorder="1" applyAlignment="1">
      <alignment horizontal="center"/>
    </xf>
    <xf numFmtId="0" fontId="4" fillId="0" borderId="4" xfId="2" applyFont="1" applyBorder="1"/>
    <xf numFmtId="3" fontId="5" fillId="0" borderId="0" xfId="2" applyNumberFormat="1" applyFont="1" applyAlignment="1">
      <alignment horizontal="center"/>
    </xf>
    <xf numFmtId="0" fontId="6" fillId="0" borderId="0" xfId="2"/>
    <xf numFmtId="3" fontId="5" fillId="0" borderId="5" xfId="2" applyNumberFormat="1" applyFont="1" applyBorder="1" applyAlignment="1">
      <alignment horizontal="center"/>
    </xf>
    <xf numFmtId="3" fontId="5" fillId="0" borderId="4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5" fillId="0" borderId="5" xfId="2" applyNumberFormat="1" applyFont="1" applyBorder="1" applyAlignment="1">
      <alignment horizontal="center"/>
    </xf>
    <xf numFmtId="1" fontId="5" fillId="0" borderId="4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5" fillId="0" borderId="5" xfId="2" applyNumberFormat="1" applyFont="1" applyBorder="1" applyAlignment="1">
      <alignment horizontal="center"/>
    </xf>
    <xf numFmtId="3" fontId="5" fillId="0" borderId="5" xfId="2" applyNumberFormat="1" applyFont="1" applyBorder="1" applyAlignment="1">
      <alignment horizontal="center"/>
    </xf>
    <xf numFmtId="3" fontId="5" fillId="0" borderId="0" xfId="2" applyNumberFormat="1" applyFont="1" applyAlignment="1">
      <alignment horizontal="center"/>
    </xf>
    <xf numFmtId="3" fontId="5" fillId="0" borderId="0" xfId="2" applyNumberFormat="1" applyFont="1" applyBorder="1" applyAlignment="1">
      <alignment horizontal="center"/>
    </xf>
    <xf numFmtId="1" fontId="5" fillId="0" borderId="0" xfId="2" applyNumberFormat="1" applyFont="1" applyBorder="1" applyAlignment="1"/>
    <xf numFmtId="0" fontId="6" fillId="0" borderId="0" xfId="2" applyBorder="1" applyAlignment="1"/>
    <xf numFmtId="0" fontId="4" fillId="0" borderId="0" xfId="2" applyFont="1" applyBorder="1" applyAlignment="1"/>
    <xf numFmtId="0" fontId="0" fillId="0" borderId="0" xfId="0" applyFont="1" applyBorder="1" applyAlignment="1"/>
    <xf numFmtId="3" fontId="5" fillId="0" borderId="0" xfId="2" applyNumberFormat="1" applyFont="1" applyBorder="1" applyAlignment="1"/>
    <xf numFmtId="3" fontId="5" fillId="0" borderId="0" xfId="2" applyNumberFormat="1" applyFont="1" applyBorder="1"/>
    <xf numFmtId="0" fontId="6" fillId="0" borderId="0" xfId="0" applyFont="1" applyBorder="1" applyAlignment="1"/>
    <xf numFmtId="3" fontId="6" fillId="0" borderId="0" xfId="2" applyNumberFormat="1" applyBorder="1" applyAlignment="1">
      <alignment horizontal="right"/>
    </xf>
    <xf numFmtId="3" fontId="0" fillId="3" borderId="0" xfId="0" applyNumberFormat="1" applyFont="1" applyFill="1" applyAlignment="1"/>
    <xf numFmtId="3" fontId="0" fillId="0" borderId="0" xfId="0" applyNumberFormat="1" applyFont="1" applyFill="1" applyAlignment="1"/>
    <xf numFmtId="1" fontId="5" fillId="0" borderId="0" xfId="2" applyNumberFormat="1" applyFont="1" applyBorder="1" applyAlignment="1">
      <alignment horizontal="center"/>
    </xf>
    <xf numFmtId="0" fontId="6" fillId="0" borderId="0" xfId="2" applyBorder="1"/>
    <xf numFmtId="0" fontId="4" fillId="0" borderId="0" xfId="2" applyFont="1" applyBorder="1"/>
    <xf numFmtId="0" fontId="6" fillId="0" borderId="0" xfId="0" applyFont="1" applyFill="1" applyBorder="1" applyAlignment="1"/>
    <xf numFmtId="3" fontId="6" fillId="0" borderId="0" xfId="0" applyNumberFormat="1" applyFont="1" applyFill="1" applyBorder="1" applyAlignment="1"/>
    <xf numFmtId="0" fontId="0" fillId="0" borderId="10" xfId="0" applyFont="1" applyBorder="1" applyAlignment="1"/>
    <xf numFmtId="0" fontId="4" fillId="0" borderId="10" xfId="2" applyFont="1" applyBorder="1" applyAlignment="1"/>
    <xf numFmtId="0" fontId="0" fillId="3" borderId="0" xfId="0" applyFont="1" applyFill="1" applyBorder="1" applyAlignment="1"/>
    <xf numFmtId="0" fontId="9" fillId="0" borderId="0" xfId="0" applyFont="1"/>
    <xf numFmtId="0" fontId="1" fillId="0" borderId="0" xfId="3"/>
    <xf numFmtId="1" fontId="5" fillId="0" borderId="5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5" fillId="0" borderId="4" xfId="2" applyNumberFormat="1" applyFont="1" applyBorder="1" applyAlignment="1">
      <alignment horizontal="center"/>
    </xf>
    <xf numFmtId="3" fontId="5" fillId="0" borderId="5" xfId="2" applyNumberFormat="1" applyFont="1" applyBorder="1" applyAlignment="1">
      <alignment horizontal="center"/>
    </xf>
    <xf numFmtId="3" fontId="5" fillId="0" borderId="0" xfId="2" applyNumberFormat="1" applyFont="1" applyAlignment="1">
      <alignment horizontal="center"/>
    </xf>
    <xf numFmtId="3" fontId="5" fillId="0" borderId="4" xfId="2" applyNumberFormat="1" applyFont="1" applyBorder="1" applyAlignment="1">
      <alignment horizontal="center"/>
    </xf>
    <xf numFmtId="3" fontId="5" fillId="0" borderId="8" xfId="2" applyNumberFormat="1" applyFont="1" applyBorder="1" applyAlignment="1">
      <alignment horizontal="center"/>
    </xf>
    <xf numFmtId="3" fontId="5" fillId="0" borderId="7" xfId="2" applyNumberFormat="1" applyFont="1" applyBorder="1" applyAlignment="1">
      <alignment horizontal="center"/>
    </xf>
    <xf numFmtId="3" fontId="5" fillId="0" borderId="9" xfId="2" applyNumberFormat="1" applyFont="1" applyBorder="1" applyAlignment="1">
      <alignment horizontal="center"/>
    </xf>
    <xf numFmtId="0" fontId="6" fillId="0" borderId="0" xfId="3" applyFont="1"/>
    <xf numFmtId="3" fontId="5" fillId="0" borderId="13" xfId="2" applyNumberFormat="1" applyFont="1" applyBorder="1" applyAlignment="1">
      <alignment horizontal="center"/>
    </xf>
    <xf numFmtId="0" fontId="1" fillId="0" borderId="14" xfId="3" applyBorder="1"/>
    <xf numFmtId="0" fontId="1" fillId="0" borderId="12" xfId="3" applyBorder="1"/>
    <xf numFmtId="2" fontId="1" fillId="0" borderId="14" xfId="3" applyNumberFormat="1" applyBorder="1"/>
    <xf numFmtId="0" fontId="1" fillId="0" borderId="12" xfId="3" applyBorder="1" applyAlignment="1">
      <alignment wrapText="1"/>
    </xf>
    <xf numFmtId="3" fontId="5" fillId="0" borderId="10" xfId="2" applyNumberFormat="1" applyFont="1" applyBorder="1" applyAlignment="1">
      <alignment horizontal="center"/>
    </xf>
    <xf numFmtId="0" fontId="1" fillId="0" borderId="17" xfId="3" applyBorder="1"/>
    <xf numFmtId="0" fontId="1" fillId="0" borderId="16" xfId="3" applyBorder="1"/>
    <xf numFmtId="2" fontId="1" fillId="0" borderId="17" xfId="3" applyNumberFormat="1" applyBorder="1"/>
    <xf numFmtId="0" fontId="1" fillId="0" borderId="16" xfId="3" applyBorder="1" applyAlignment="1">
      <alignment wrapText="1"/>
    </xf>
    <xf numFmtId="0" fontId="6" fillId="0" borderId="0" xfId="3" applyFont="1" applyAlignment="1">
      <alignment wrapText="1"/>
    </xf>
    <xf numFmtId="0" fontId="9" fillId="0" borderId="19" xfId="3" applyFont="1" applyBorder="1" applyAlignment="1">
      <alignment wrapText="1"/>
    </xf>
    <xf numFmtId="3" fontId="5" fillId="0" borderId="20" xfId="2" applyNumberFormat="1" applyFont="1" applyBorder="1" applyAlignment="1">
      <alignment vertical="center"/>
    </xf>
    <xf numFmtId="3" fontId="5" fillId="0" borderId="21" xfId="2" applyNumberFormat="1" applyFont="1" applyBorder="1" applyAlignment="1">
      <alignment vertical="center"/>
    </xf>
    <xf numFmtId="3" fontId="5" fillId="0" borderId="22" xfId="2" applyNumberFormat="1" applyFont="1" applyBorder="1" applyAlignment="1">
      <alignment vertical="center"/>
    </xf>
    <xf numFmtId="0" fontId="1" fillId="0" borderId="23" xfId="3" applyBorder="1" applyAlignment="1">
      <alignment wrapText="1"/>
    </xf>
    <xf numFmtId="0" fontId="1" fillId="0" borderId="18" xfId="3" applyBorder="1"/>
    <xf numFmtId="0" fontId="1" fillId="0" borderId="24" xfId="3" applyBorder="1" applyAlignment="1">
      <alignment wrapText="1"/>
    </xf>
    <xf numFmtId="0" fontId="1" fillId="0" borderId="25" xfId="3" applyBorder="1" applyAlignment="1">
      <alignment wrapText="1"/>
    </xf>
    <xf numFmtId="0" fontId="1" fillId="0" borderId="26" xfId="3" applyBorder="1"/>
    <xf numFmtId="0" fontId="1" fillId="0" borderId="27" xfId="3" applyBorder="1"/>
    <xf numFmtId="3" fontId="16" fillId="0" borderId="22" xfId="2" applyNumberFormat="1" applyFont="1" applyBorder="1" applyAlignment="1">
      <alignment vertical="center"/>
    </xf>
    <xf numFmtId="3" fontId="5" fillId="0" borderId="28" xfId="2" applyNumberFormat="1" applyFont="1" applyBorder="1" applyAlignment="1">
      <alignment vertical="center"/>
    </xf>
    <xf numFmtId="3" fontId="5" fillId="0" borderId="26" xfId="2" applyNumberFormat="1" applyFont="1" applyBorder="1" applyAlignment="1">
      <alignment vertical="center" wrapText="1"/>
    </xf>
    <xf numFmtId="0" fontId="1" fillId="0" borderId="0" xfId="3" applyAlignment="1">
      <alignment vertical="center"/>
    </xf>
    <xf numFmtId="0" fontId="1" fillId="0" borderId="11" xfId="3" applyBorder="1" applyAlignment="1">
      <alignment horizontal="center" vertical="center" wrapText="1"/>
    </xf>
    <xf numFmtId="0" fontId="1" fillId="0" borderId="18" xfId="3" applyBorder="1" applyAlignment="1">
      <alignment horizontal="center" vertical="center" wrapText="1"/>
    </xf>
    <xf numFmtId="1" fontId="5" fillId="0" borderId="15" xfId="2" applyNumberFormat="1" applyFont="1" applyBorder="1" applyAlignment="1">
      <alignment horizontal="center" vertical="center"/>
    </xf>
    <xf numFmtId="3" fontId="5" fillId="0" borderId="12" xfId="2" applyNumberFormat="1" applyFont="1" applyBorder="1" applyAlignment="1">
      <alignment horizontal="center" vertical="center"/>
    </xf>
    <xf numFmtId="3" fontId="5" fillId="0" borderId="16" xfId="2" applyNumberFormat="1" applyFont="1" applyBorder="1" applyAlignment="1">
      <alignment horizontal="center" vertical="center"/>
    </xf>
    <xf numFmtId="0" fontId="1" fillId="0" borderId="0" xfId="3" applyAlignment="1">
      <alignment horizontal="center" vertical="center" wrapText="1"/>
    </xf>
    <xf numFmtId="1" fontId="5" fillId="0" borderId="11" xfId="2" applyNumberFormat="1" applyFont="1" applyBorder="1" applyAlignment="1">
      <alignment horizontal="center" vertical="center"/>
    </xf>
    <xf numFmtId="1" fontId="5" fillId="0" borderId="18" xfId="2" applyNumberFormat="1" applyFont="1" applyBorder="1" applyAlignment="1">
      <alignment horizontal="center" vertical="center"/>
    </xf>
    <xf numFmtId="0" fontId="1" fillId="0" borderId="29" xfId="3" applyBorder="1" applyAlignment="1">
      <alignment horizontal="center" vertical="center" wrapText="1"/>
    </xf>
    <xf numFmtId="0" fontId="5" fillId="0" borderId="11" xfId="1" applyNumberFormat="1" applyFont="1" applyBorder="1" applyAlignment="1">
      <alignment horizontal="center" vertical="center"/>
    </xf>
    <xf numFmtId="0" fontId="5" fillId="0" borderId="15" xfId="1" applyNumberFormat="1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2" xr:uid="{D56C7FA5-7076-47DB-A256-541B5D342862}"/>
    <cellStyle name="Normal 3" xfId="3" xr:uid="{02B1258D-7D47-43B8-8EE4-3B8156B5E854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73</xdr:row>
      <xdr:rowOff>0</xdr:rowOff>
    </xdr:to>
    <xdr:sp macro="" textlink="">
      <xdr:nvSpPr>
        <xdr:cNvPr id="148" name="OpenSolver1">
          <a:extLst>
            <a:ext uri="{FF2B5EF4-FFF2-40B4-BE49-F238E27FC236}">
              <a16:creationId xmlns:a16="http://schemas.microsoft.com/office/drawing/2014/main" id="{666C122E-C124-4198-A630-602CB2CB948F}"/>
            </a:ext>
          </a:extLst>
        </xdr:cNvPr>
        <xdr:cNvSpPr/>
      </xdr:nvSpPr>
      <xdr:spPr>
        <a:xfrm>
          <a:off x="2446020" y="198120"/>
          <a:ext cx="7924800" cy="1207008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87</xdr:row>
      <xdr:rowOff>0</xdr:rowOff>
    </xdr:from>
    <xdr:to>
      <xdr:col>10</xdr:col>
      <xdr:colOff>1303019</xdr:colOff>
      <xdr:row>88</xdr:row>
      <xdr:rowOff>0</xdr:rowOff>
    </xdr:to>
    <xdr:sp macro="" textlink="">
      <xdr:nvSpPr>
        <xdr:cNvPr id="149" name="OpenSolver2">
          <a:extLst>
            <a:ext uri="{FF2B5EF4-FFF2-40B4-BE49-F238E27FC236}">
              <a16:creationId xmlns:a16="http://schemas.microsoft.com/office/drawing/2014/main" id="{E0F9FD7E-9F0A-4FFF-A82B-4FA23F673288}"/>
            </a:ext>
          </a:extLst>
        </xdr:cNvPr>
        <xdr:cNvSpPr/>
      </xdr:nvSpPr>
      <xdr:spPr>
        <a:xfrm>
          <a:off x="10370820" y="15041880"/>
          <a:ext cx="1303019" cy="1981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12700</xdr:colOff>
      <xdr:row>87</xdr:row>
      <xdr:rowOff>12700</xdr:rowOff>
    </xdr:from>
    <xdr:to>
      <xdr:col>10</xdr:col>
      <xdr:colOff>1303019</xdr:colOff>
      <xdr:row>88</xdr:row>
      <xdr:rowOff>0</xdr:rowOff>
    </xdr:to>
    <xdr:sp macro="" textlink="">
      <xdr:nvSpPr>
        <xdr:cNvPr id="150" name="OpenSolver3">
          <a:extLst>
            <a:ext uri="{FF2B5EF4-FFF2-40B4-BE49-F238E27FC236}">
              <a16:creationId xmlns:a16="http://schemas.microsoft.com/office/drawing/2014/main" id="{007BBD91-46A1-4F6C-8459-DA5E55FFDC1C}"/>
            </a:ext>
          </a:extLst>
        </xdr:cNvPr>
        <xdr:cNvSpPr/>
      </xdr:nvSpPr>
      <xdr:spPr>
        <a:xfrm>
          <a:off x="10383520" y="15054580"/>
          <a:ext cx="1290319" cy="1854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5080</xdr:colOff>
      <xdr:row>86</xdr:row>
      <xdr:rowOff>129540</xdr:rowOff>
    </xdr:from>
    <xdr:to>
      <xdr:col>10</xdr:col>
      <xdr:colOff>248736</xdr:colOff>
      <xdr:row>87</xdr:row>
      <xdr:rowOff>58420</xdr:rowOff>
    </xdr:to>
    <xdr:sp macro="" textlink="">
      <xdr:nvSpPr>
        <xdr:cNvPr id="151" name="OpenSolver4">
          <a:extLst>
            <a:ext uri="{FF2B5EF4-FFF2-40B4-BE49-F238E27FC236}">
              <a16:creationId xmlns:a16="http://schemas.microsoft.com/office/drawing/2014/main" id="{574C9F9B-0125-489F-BA95-912D92BF3988}"/>
            </a:ext>
          </a:extLst>
        </xdr:cNvPr>
        <xdr:cNvSpPr/>
      </xdr:nvSpPr>
      <xdr:spPr>
        <a:xfrm>
          <a:off x="10375900" y="14973300"/>
          <a:ext cx="243656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25400</xdr:colOff>
      <xdr:row>87</xdr:row>
      <xdr:rowOff>25400</xdr:rowOff>
    </xdr:from>
    <xdr:to>
      <xdr:col>10</xdr:col>
      <xdr:colOff>1303019</xdr:colOff>
      <xdr:row>88</xdr:row>
      <xdr:rowOff>0</xdr:rowOff>
    </xdr:to>
    <xdr:sp macro="" textlink="">
      <xdr:nvSpPr>
        <xdr:cNvPr id="152" name="OpenSolver5">
          <a:extLst>
            <a:ext uri="{FF2B5EF4-FFF2-40B4-BE49-F238E27FC236}">
              <a16:creationId xmlns:a16="http://schemas.microsoft.com/office/drawing/2014/main" id="{D897FC69-940C-4E1C-97CB-58385E40435A}"/>
            </a:ext>
          </a:extLst>
        </xdr:cNvPr>
        <xdr:cNvSpPr/>
      </xdr:nvSpPr>
      <xdr:spPr>
        <a:xfrm>
          <a:off x="10396220" y="15067280"/>
          <a:ext cx="1277619" cy="1727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990599</xdr:colOff>
      <xdr:row>86</xdr:row>
      <xdr:rowOff>1</xdr:rowOff>
    </xdr:to>
    <xdr:sp macro="" textlink="">
      <xdr:nvSpPr>
        <xdr:cNvPr id="153" name="OpenSolver6">
          <a:extLst>
            <a:ext uri="{FF2B5EF4-FFF2-40B4-BE49-F238E27FC236}">
              <a16:creationId xmlns:a16="http://schemas.microsoft.com/office/drawing/2014/main" id="{6A0901D5-62F4-4A8F-A9E6-7A568A48A7E5}"/>
            </a:ext>
          </a:extLst>
        </xdr:cNvPr>
        <xdr:cNvSpPr/>
      </xdr:nvSpPr>
      <xdr:spPr>
        <a:xfrm>
          <a:off x="11673840" y="13258800"/>
          <a:ext cx="7924799" cy="1584961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10</xdr:col>
      <xdr:colOff>1303019</xdr:colOff>
      <xdr:row>82</xdr:row>
      <xdr:rowOff>1</xdr:rowOff>
    </xdr:from>
    <xdr:to>
      <xdr:col>11</xdr:col>
      <xdr:colOff>0</xdr:colOff>
      <xdr:row>87</xdr:row>
      <xdr:rowOff>111760</xdr:rowOff>
    </xdr:to>
    <xdr:cxnSp macro="">
      <xdr:nvCxnSpPr>
        <xdr:cNvPr id="154" name="OpenSolver7">
          <a:extLst>
            <a:ext uri="{FF2B5EF4-FFF2-40B4-BE49-F238E27FC236}">
              <a16:creationId xmlns:a16="http://schemas.microsoft.com/office/drawing/2014/main" id="{D3C7123C-ED00-4601-B799-9E454709B50E}"/>
            </a:ext>
          </a:extLst>
        </xdr:cNvPr>
        <xdr:cNvCxnSpPr>
          <a:stCxn id="152" idx="3"/>
          <a:endCxn id="153" idx="1"/>
        </xdr:cNvCxnSpPr>
      </xdr:nvCxnSpPr>
      <xdr:spPr>
        <a:xfrm flipV="1">
          <a:off x="11673839" y="14051281"/>
          <a:ext cx="1" cy="1102359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1112520</xdr:colOff>
      <xdr:row>84</xdr:row>
      <xdr:rowOff>27939</xdr:rowOff>
    </xdr:from>
    <xdr:to>
      <xdr:col>11</xdr:col>
      <xdr:colOff>190500</xdr:colOff>
      <xdr:row>85</xdr:row>
      <xdr:rowOff>83819</xdr:rowOff>
    </xdr:to>
    <xdr:sp macro="" textlink="">
      <xdr:nvSpPr>
        <xdr:cNvPr id="155" name="OpenSolver8">
          <a:extLst>
            <a:ext uri="{FF2B5EF4-FFF2-40B4-BE49-F238E27FC236}">
              <a16:creationId xmlns:a16="http://schemas.microsoft.com/office/drawing/2014/main" id="{C11032C4-1C9C-4C31-A482-89E1CEEDB147}"/>
            </a:ext>
          </a:extLst>
        </xdr:cNvPr>
        <xdr:cNvSpPr/>
      </xdr:nvSpPr>
      <xdr:spPr>
        <a:xfrm>
          <a:off x="11483340" y="1447545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2</xdr:col>
      <xdr:colOff>0</xdr:colOff>
      <xdr:row>141</xdr:row>
      <xdr:rowOff>1</xdr:rowOff>
    </xdr:to>
    <xdr:sp macro="" textlink="">
      <xdr:nvSpPr>
        <xdr:cNvPr id="156" name="OpenSolver9">
          <a:extLst>
            <a:ext uri="{FF2B5EF4-FFF2-40B4-BE49-F238E27FC236}">
              <a16:creationId xmlns:a16="http://schemas.microsoft.com/office/drawing/2014/main" id="{1BCA7BBB-2F52-4A50-BBB9-2E7AD32AD40D}"/>
            </a:ext>
          </a:extLst>
        </xdr:cNvPr>
        <xdr:cNvSpPr/>
      </xdr:nvSpPr>
      <xdr:spPr>
        <a:xfrm>
          <a:off x="990600" y="13060680"/>
          <a:ext cx="145542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4</xdr:col>
      <xdr:colOff>0</xdr:colOff>
      <xdr:row>141</xdr:row>
      <xdr:rowOff>1</xdr:rowOff>
    </xdr:to>
    <xdr:sp macro="" textlink="">
      <xdr:nvSpPr>
        <xdr:cNvPr id="157" name="OpenSolver10">
          <a:extLst>
            <a:ext uri="{FF2B5EF4-FFF2-40B4-BE49-F238E27FC236}">
              <a16:creationId xmlns:a16="http://schemas.microsoft.com/office/drawing/2014/main" id="{643176E9-BA28-455F-B3FB-A1A7CE83BBC7}"/>
            </a:ext>
          </a:extLst>
        </xdr:cNvPr>
        <xdr:cNvSpPr/>
      </xdr:nvSpPr>
      <xdr:spPr>
        <a:xfrm>
          <a:off x="3436620" y="13060680"/>
          <a:ext cx="99060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</xdr:col>
      <xdr:colOff>0</xdr:colOff>
      <xdr:row>109</xdr:row>
      <xdr:rowOff>1</xdr:rowOff>
    </xdr:from>
    <xdr:to>
      <xdr:col>3</xdr:col>
      <xdr:colOff>0</xdr:colOff>
      <xdr:row>109</xdr:row>
      <xdr:rowOff>1</xdr:rowOff>
    </xdr:to>
    <xdr:cxnSp macro="">
      <xdr:nvCxnSpPr>
        <xdr:cNvPr id="158" name="OpenSolver11">
          <a:extLst>
            <a:ext uri="{FF2B5EF4-FFF2-40B4-BE49-F238E27FC236}">
              <a16:creationId xmlns:a16="http://schemas.microsoft.com/office/drawing/2014/main" id="{639FB225-3736-41BD-95C2-9BA9379657EF}"/>
            </a:ext>
          </a:extLst>
        </xdr:cNvPr>
        <xdr:cNvCxnSpPr>
          <a:stCxn id="156" idx="3"/>
          <a:endCxn id="157" idx="1"/>
        </xdr:cNvCxnSpPr>
      </xdr:nvCxnSpPr>
      <xdr:spPr>
        <a:xfrm>
          <a:off x="2446020" y="19400521"/>
          <a:ext cx="990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108</xdr:row>
      <xdr:rowOff>71120</xdr:rowOff>
    </xdr:from>
    <xdr:to>
      <xdr:col>2</xdr:col>
      <xdr:colOff>685800</xdr:colOff>
      <xdr:row>109</xdr:row>
      <xdr:rowOff>127000</xdr:rowOff>
    </xdr:to>
    <xdr:sp macro="" textlink="">
      <xdr:nvSpPr>
        <xdr:cNvPr id="159" name="OpenSolver12">
          <a:extLst>
            <a:ext uri="{FF2B5EF4-FFF2-40B4-BE49-F238E27FC236}">
              <a16:creationId xmlns:a16="http://schemas.microsoft.com/office/drawing/2014/main" id="{E7312724-EF16-4CBE-A646-477C0713AB0B}"/>
            </a:ext>
          </a:extLst>
        </xdr:cNvPr>
        <xdr:cNvSpPr/>
      </xdr:nvSpPr>
      <xdr:spPr>
        <a:xfrm>
          <a:off x="2750820" y="192735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141</xdr:row>
      <xdr:rowOff>1</xdr:rowOff>
    </xdr:from>
    <xdr:to>
      <xdr:col>2</xdr:col>
      <xdr:colOff>0</xdr:colOff>
      <xdr:row>653</xdr:row>
      <xdr:rowOff>0</xdr:rowOff>
    </xdr:to>
    <xdr:sp macro="" textlink="">
      <xdr:nvSpPr>
        <xdr:cNvPr id="160" name="OpenSolver13">
          <a:extLst>
            <a:ext uri="{FF2B5EF4-FFF2-40B4-BE49-F238E27FC236}">
              <a16:creationId xmlns:a16="http://schemas.microsoft.com/office/drawing/2014/main" id="{0B1B3EA7-7253-48E2-865D-396105E03533}"/>
            </a:ext>
          </a:extLst>
        </xdr:cNvPr>
        <xdr:cNvSpPr/>
      </xdr:nvSpPr>
      <xdr:spPr>
        <a:xfrm>
          <a:off x="990600" y="25740361"/>
          <a:ext cx="145542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141</xdr:row>
      <xdr:rowOff>1</xdr:rowOff>
    </xdr:from>
    <xdr:to>
      <xdr:col>4</xdr:col>
      <xdr:colOff>0</xdr:colOff>
      <xdr:row>653</xdr:row>
      <xdr:rowOff>0</xdr:rowOff>
    </xdr:to>
    <xdr:sp macro="" textlink="">
      <xdr:nvSpPr>
        <xdr:cNvPr id="161" name="OpenSolver14">
          <a:extLst>
            <a:ext uri="{FF2B5EF4-FFF2-40B4-BE49-F238E27FC236}">
              <a16:creationId xmlns:a16="http://schemas.microsoft.com/office/drawing/2014/main" id="{CB14542A-B7C5-4F93-B0D1-677D0FF61B39}"/>
            </a:ext>
          </a:extLst>
        </xdr:cNvPr>
        <xdr:cNvSpPr/>
      </xdr:nvSpPr>
      <xdr:spPr>
        <a:xfrm>
          <a:off x="3436620" y="25740361"/>
          <a:ext cx="99060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397</xdr:row>
      <xdr:rowOff>1</xdr:rowOff>
    </xdr:from>
    <xdr:to>
      <xdr:col>3</xdr:col>
      <xdr:colOff>0</xdr:colOff>
      <xdr:row>397</xdr:row>
      <xdr:rowOff>1</xdr:rowOff>
    </xdr:to>
    <xdr:cxnSp macro="">
      <xdr:nvCxnSpPr>
        <xdr:cNvPr id="162" name="OpenSolver15">
          <a:extLst>
            <a:ext uri="{FF2B5EF4-FFF2-40B4-BE49-F238E27FC236}">
              <a16:creationId xmlns:a16="http://schemas.microsoft.com/office/drawing/2014/main" id="{3ADB0643-59B8-484B-AFD4-4EDE249E73C3}"/>
            </a:ext>
          </a:extLst>
        </xdr:cNvPr>
        <xdr:cNvCxnSpPr>
          <a:stCxn id="160" idx="3"/>
          <a:endCxn id="161" idx="1"/>
        </xdr:cNvCxnSpPr>
      </xdr:nvCxnSpPr>
      <xdr:spPr>
        <a:xfrm>
          <a:off x="2446020" y="76459081"/>
          <a:ext cx="990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396</xdr:row>
      <xdr:rowOff>71119</xdr:rowOff>
    </xdr:from>
    <xdr:to>
      <xdr:col>2</xdr:col>
      <xdr:colOff>685800</xdr:colOff>
      <xdr:row>397</xdr:row>
      <xdr:rowOff>126999</xdr:rowOff>
    </xdr:to>
    <xdr:sp macro="" textlink="">
      <xdr:nvSpPr>
        <xdr:cNvPr id="163" name="OpenSolver16">
          <a:extLst>
            <a:ext uri="{FF2B5EF4-FFF2-40B4-BE49-F238E27FC236}">
              <a16:creationId xmlns:a16="http://schemas.microsoft.com/office/drawing/2014/main" id="{89F24D96-E7C0-43D1-A721-F8D8E91B585E}"/>
            </a:ext>
          </a:extLst>
        </xdr:cNvPr>
        <xdr:cNvSpPr/>
      </xdr:nvSpPr>
      <xdr:spPr>
        <a:xfrm>
          <a:off x="2750820" y="7633207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1303019</xdr:colOff>
      <xdr:row>73</xdr:row>
      <xdr:rowOff>0</xdr:rowOff>
    </xdr:to>
    <xdr:sp macro="" textlink="">
      <xdr:nvSpPr>
        <xdr:cNvPr id="164" name="OpenSolverK2:K73">
          <a:extLst>
            <a:ext uri="{FF2B5EF4-FFF2-40B4-BE49-F238E27FC236}">
              <a16:creationId xmlns:a16="http://schemas.microsoft.com/office/drawing/2014/main" id="{BFCD6D2F-D1F9-4A96-8088-02CDD3A2E4C8}"/>
            </a:ext>
          </a:extLst>
        </xdr:cNvPr>
        <xdr:cNvSpPr/>
      </xdr:nvSpPr>
      <xdr:spPr>
        <a:xfrm>
          <a:off x="10370820" y="198120"/>
          <a:ext cx="1303019" cy="120700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2</xdr:col>
      <xdr:colOff>12700</xdr:colOff>
      <xdr:row>1</xdr:row>
      <xdr:rowOff>12700</xdr:rowOff>
    </xdr:from>
    <xdr:to>
      <xdr:col>10</xdr:col>
      <xdr:colOff>0</xdr:colOff>
      <xdr:row>73</xdr:row>
      <xdr:rowOff>0</xdr:rowOff>
    </xdr:to>
    <xdr:sp macro="" textlink="">
      <xdr:nvSpPr>
        <xdr:cNvPr id="165" name="OpenSolver18">
          <a:extLst>
            <a:ext uri="{FF2B5EF4-FFF2-40B4-BE49-F238E27FC236}">
              <a16:creationId xmlns:a16="http://schemas.microsoft.com/office/drawing/2014/main" id="{0B612BA6-6DEC-4785-A088-CF64E531CC25}"/>
            </a:ext>
          </a:extLst>
        </xdr:cNvPr>
        <xdr:cNvSpPr/>
      </xdr:nvSpPr>
      <xdr:spPr>
        <a:xfrm>
          <a:off x="2458720" y="210820"/>
          <a:ext cx="7912100" cy="120573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5080</xdr:colOff>
      <xdr:row>0</xdr:row>
      <xdr:rowOff>139700</xdr:rowOff>
    </xdr:from>
    <xdr:to>
      <xdr:col>2</xdr:col>
      <xdr:colOff>345045</xdr:colOff>
      <xdr:row>1</xdr:row>
      <xdr:rowOff>68580</xdr:rowOff>
    </xdr:to>
    <xdr:sp macro="" textlink="">
      <xdr:nvSpPr>
        <xdr:cNvPr id="166" name="OpenSolver19">
          <a:extLst>
            <a:ext uri="{FF2B5EF4-FFF2-40B4-BE49-F238E27FC236}">
              <a16:creationId xmlns:a16="http://schemas.microsoft.com/office/drawing/2014/main" id="{B3C8EA4A-E6E4-41E4-AEC6-98153A59AEDD}"/>
            </a:ext>
          </a:extLst>
        </xdr:cNvPr>
        <xdr:cNvSpPr/>
      </xdr:nvSpPr>
      <xdr:spPr>
        <a:xfrm>
          <a:off x="2451100" y="139700"/>
          <a:ext cx="33996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73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C441BDD4-4350-4B5A-816E-1C3A3DDB5590}"/>
            </a:ext>
          </a:extLst>
        </xdr:cNvPr>
        <xdr:cNvSpPr/>
      </xdr:nvSpPr>
      <xdr:spPr>
        <a:xfrm>
          <a:off x="2446020" y="198120"/>
          <a:ext cx="7924800" cy="1207008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87</xdr:row>
      <xdr:rowOff>0</xdr:rowOff>
    </xdr:from>
    <xdr:to>
      <xdr:col>10</xdr:col>
      <xdr:colOff>1303019</xdr:colOff>
      <xdr:row>88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B0A3B376-FDCF-4835-B7EE-25406FFA0717}"/>
            </a:ext>
          </a:extLst>
        </xdr:cNvPr>
        <xdr:cNvSpPr/>
      </xdr:nvSpPr>
      <xdr:spPr>
        <a:xfrm>
          <a:off x="10370820" y="15041880"/>
          <a:ext cx="1303019" cy="1981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12700</xdr:colOff>
      <xdr:row>87</xdr:row>
      <xdr:rowOff>12700</xdr:rowOff>
    </xdr:from>
    <xdr:to>
      <xdr:col>10</xdr:col>
      <xdr:colOff>1303019</xdr:colOff>
      <xdr:row>88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916A5BCB-F64C-4FB3-B742-BF6003129D8F}"/>
            </a:ext>
          </a:extLst>
        </xdr:cNvPr>
        <xdr:cNvSpPr/>
      </xdr:nvSpPr>
      <xdr:spPr>
        <a:xfrm>
          <a:off x="10383520" y="15054580"/>
          <a:ext cx="1290319" cy="1854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5080</xdr:colOff>
      <xdr:row>86</xdr:row>
      <xdr:rowOff>129540</xdr:rowOff>
    </xdr:from>
    <xdr:to>
      <xdr:col>10</xdr:col>
      <xdr:colOff>248736</xdr:colOff>
      <xdr:row>87</xdr:row>
      <xdr:rowOff>58420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6CAEF86B-4BB3-4F00-AC6D-525530CD3BDD}"/>
            </a:ext>
          </a:extLst>
        </xdr:cNvPr>
        <xdr:cNvSpPr/>
      </xdr:nvSpPr>
      <xdr:spPr>
        <a:xfrm>
          <a:off x="10375900" y="14973300"/>
          <a:ext cx="243656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25400</xdr:colOff>
      <xdr:row>87</xdr:row>
      <xdr:rowOff>25400</xdr:rowOff>
    </xdr:from>
    <xdr:to>
      <xdr:col>10</xdr:col>
      <xdr:colOff>1303019</xdr:colOff>
      <xdr:row>88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06CAE47D-D3BA-4991-A79E-90C09F857F3F}"/>
            </a:ext>
          </a:extLst>
        </xdr:cNvPr>
        <xdr:cNvSpPr/>
      </xdr:nvSpPr>
      <xdr:spPr>
        <a:xfrm>
          <a:off x="10396220" y="15067280"/>
          <a:ext cx="1277619" cy="1727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990599</xdr:colOff>
      <xdr:row>86</xdr:row>
      <xdr:rowOff>1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96E2B611-1484-4431-8F70-765F68EEE0AB}"/>
            </a:ext>
          </a:extLst>
        </xdr:cNvPr>
        <xdr:cNvSpPr/>
      </xdr:nvSpPr>
      <xdr:spPr>
        <a:xfrm>
          <a:off x="11673840" y="13258800"/>
          <a:ext cx="7924799" cy="1584961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10</xdr:col>
      <xdr:colOff>1303019</xdr:colOff>
      <xdr:row>82</xdr:row>
      <xdr:rowOff>1</xdr:rowOff>
    </xdr:from>
    <xdr:to>
      <xdr:col>11</xdr:col>
      <xdr:colOff>0</xdr:colOff>
      <xdr:row>87</xdr:row>
      <xdr:rowOff>111760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7AF272EA-6042-4CA2-B111-2ACD7F55F0F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11673839" y="14051281"/>
          <a:ext cx="1" cy="1102359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1112520</xdr:colOff>
      <xdr:row>84</xdr:row>
      <xdr:rowOff>27939</xdr:rowOff>
    </xdr:from>
    <xdr:to>
      <xdr:col>11</xdr:col>
      <xdr:colOff>190500</xdr:colOff>
      <xdr:row>85</xdr:row>
      <xdr:rowOff>83819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D61C0CBF-84EB-4AC3-9C75-970400218269}"/>
            </a:ext>
          </a:extLst>
        </xdr:cNvPr>
        <xdr:cNvSpPr/>
      </xdr:nvSpPr>
      <xdr:spPr>
        <a:xfrm>
          <a:off x="11483340" y="1447545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2</xdr:col>
      <xdr:colOff>0</xdr:colOff>
      <xdr:row>141</xdr:row>
      <xdr:rowOff>1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A9F57642-C389-44BD-BD17-BFEF7DA26654}"/>
            </a:ext>
          </a:extLst>
        </xdr:cNvPr>
        <xdr:cNvSpPr/>
      </xdr:nvSpPr>
      <xdr:spPr>
        <a:xfrm>
          <a:off x="990600" y="13060680"/>
          <a:ext cx="145542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4</xdr:col>
      <xdr:colOff>0</xdr:colOff>
      <xdr:row>141</xdr:row>
      <xdr:rowOff>1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004A4369-DED0-4DA1-8D98-7915E735872E}"/>
            </a:ext>
          </a:extLst>
        </xdr:cNvPr>
        <xdr:cNvSpPr/>
      </xdr:nvSpPr>
      <xdr:spPr>
        <a:xfrm>
          <a:off x="3436620" y="13060680"/>
          <a:ext cx="99060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</xdr:col>
      <xdr:colOff>0</xdr:colOff>
      <xdr:row>109</xdr:row>
      <xdr:rowOff>1</xdr:rowOff>
    </xdr:from>
    <xdr:to>
      <xdr:col>3</xdr:col>
      <xdr:colOff>0</xdr:colOff>
      <xdr:row>109</xdr:row>
      <xdr:rowOff>1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8CB51534-7575-4F25-8B20-F8016BB8B666}"/>
            </a:ext>
          </a:extLst>
        </xdr:cNvPr>
        <xdr:cNvCxnSpPr>
          <a:stCxn id="10" idx="3"/>
          <a:endCxn id="11" idx="1"/>
        </xdr:cNvCxnSpPr>
      </xdr:nvCxnSpPr>
      <xdr:spPr>
        <a:xfrm>
          <a:off x="2446020" y="19400521"/>
          <a:ext cx="990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108</xdr:row>
      <xdr:rowOff>71120</xdr:rowOff>
    </xdr:from>
    <xdr:to>
      <xdr:col>2</xdr:col>
      <xdr:colOff>685800</xdr:colOff>
      <xdr:row>109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15E12A1B-E8AD-4D97-99FA-75A2BB084D7B}"/>
            </a:ext>
          </a:extLst>
        </xdr:cNvPr>
        <xdr:cNvSpPr/>
      </xdr:nvSpPr>
      <xdr:spPr>
        <a:xfrm>
          <a:off x="2750820" y="192735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141</xdr:row>
      <xdr:rowOff>1</xdr:rowOff>
    </xdr:from>
    <xdr:to>
      <xdr:col>2</xdr:col>
      <xdr:colOff>0</xdr:colOff>
      <xdr:row>653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024C5BB6-0FFE-4956-B7A2-169E6A8B9571}"/>
            </a:ext>
          </a:extLst>
        </xdr:cNvPr>
        <xdr:cNvSpPr/>
      </xdr:nvSpPr>
      <xdr:spPr>
        <a:xfrm>
          <a:off x="990600" y="25740361"/>
          <a:ext cx="145542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141</xdr:row>
      <xdr:rowOff>1</xdr:rowOff>
    </xdr:from>
    <xdr:to>
      <xdr:col>4</xdr:col>
      <xdr:colOff>0</xdr:colOff>
      <xdr:row>653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F4AED3F2-1BBC-4C79-BB28-963BE7CDABB2}"/>
            </a:ext>
          </a:extLst>
        </xdr:cNvPr>
        <xdr:cNvSpPr/>
      </xdr:nvSpPr>
      <xdr:spPr>
        <a:xfrm>
          <a:off x="3436620" y="25740361"/>
          <a:ext cx="99060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397</xdr:row>
      <xdr:rowOff>1</xdr:rowOff>
    </xdr:from>
    <xdr:to>
      <xdr:col>3</xdr:col>
      <xdr:colOff>0</xdr:colOff>
      <xdr:row>397</xdr:row>
      <xdr:rowOff>1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AF5E52F7-7E24-4469-A1B0-86951699DDA4}"/>
            </a:ext>
          </a:extLst>
        </xdr:cNvPr>
        <xdr:cNvCxnSpPr>
          <a:stCxn id="14" idx="3"/>
          <a:endCxn id="15" idx="1"/>
        </xdr:cNvCxnSpPr>
      </xdr:nvCxnSpPr>
      <xdr:spPr>
        <a:xfrm>
          <a:off x="2446020" y="76459081"/>
          <a:ext cx="990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396</xdr:row>
      <xdr:rowOff>71119</xdr:rowOff>
    </xdr:from>
    <xdr:to>
      <xdr:col>2</xdr:col>
      <xdr:colOff>685800</xdr:colOff>
      <xdr:row>397</xdr:row>
      <xdr:rowOff>126999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45B96FC1-234D-44B3-88F2-5C2EA53B8CA7}"/>
            </a:ext>
          </a:extLst>
        </xdr:cNvPr>
        <xdr:cNvSpPr/>
      </xdr:nvSpPr>
      <xdr:spPr>
        <a:xfrm>
          <a:off x="2750820" y="7633207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1303019</xdr:colOff>
      <xdr:row>73</xdr:row>
      <xdr:rowOff>0</xdr:rowOff>
    </xdr:to>
    <xdr:sp macro="" textlink="">
      <xdr:nvSpPr>
        <xdr:cNvPr id="18" name="OpenSolverK2:K73">
          <a:extLst>
            <a:ext uri="{FF2B5EF4-FFF2-40B4-BE49-F238E27FC236}">
              <a16:creationId xmlns:a16="http://schemas.microsoft.com/office/drawing/2014/main" id="{8CEAF637-7DAD-42E3-A602-0717E906CC1A}"/>
            </a:ext>
          </a:extLst>
        </xdr:cNvPr>
        <xdr:cNvSpPr/>
      </xdr:nvSpPr>
      <xdr:spPr>
        <a:xfrm>
          <a:off x="10370820" y="198120"/>
          <a:ext cx="1303019" cy="120700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2</xdr:col>
      <xdr:colOff>12700</xdr:colOff>
      <xdr:row>1</xdr:row>
      <xdr:rowOff>12700</xdr:rowOff>
    </xdr:from>
    <xdr:to>
      <xdr:col>10</xdr:col>
      <xdr:colOff>0</xdr:colOff>
      <xdr:row>73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1619176F-A0CB-4D14-805D-51B4F53BBF64}"/>
            </a:ext>
          </a:extLst>
        </xdr:cNvPr>
        <xdr:cNvSpPr/>
      </xdr:nvSpPr>
      <xdr:spPr>
        <a:xfrm>
          <a:off x="2458720" y="210820"/>
          <a:ext cx="7912100" cy="120573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5080</xdr:colOff>
      <xdr:row>0</xdr:row>
      <xdr:rowOff>139700</xdr:rowOff>
    </xdr:from>
    <xdr:to>
      <xdr:col>2</xdr:col>
      <xdr:colOff>345045</xdr:colOff>
      <xdr:row>1</xdr:row>
      <xdr:rowOff>68580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75C6B3B3-6A93-4758-B92D-451370DC11E6}"/>
            </a:ext>
          </a:extLst>
        </xdr:cNvPr>
        <xdr:cNvSpPr/>
      </xdr:nvSpPr>
      <xdr:spPr>
        <a:xfrm>
          <a:off x="2451100" y="139700"/>
          <a:ext cx="33996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73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46998DC5-BAF8-4EC1-BDD6-8373BB9AF3B9}"/>
            </a:ext>
          </a:extLst>
        </xdr:cNvPr>
        <xdr:cNvSpPr/>
      </xdr:nvSpPr>
      <xdr:spPr>
        <a:xfrm>
          <a:off x="2446020" y="198120"/>
          <a:ext cx="7924800" cy="1207008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87</xdr:row>
      <xdr:rowOff>0</xdr:rowOff>
    </xdr:from>
    <xdr:to>
      <xdr:col>10</xdr:col>
      <xdr:colOff>1303019</xdr:colOff>
      <xdr:row>88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7E73F477-A36B-4DE2-9803-AAA34104A352}"/>
            </a:ext>
          </a:extLst>
        </xdr:cNvPr>
        <xdr:cNvSpPr/>
      </xdr:nvSpPr>
      <xdr:spPr>
        <a:xfrm>
          <a:off x="10370820" y="15041880"/>
          <a:ext cx="1303019" cy="19812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12700</xdr:colOff>
      <xdr:row>87</xdr:row>
      <xdr:rowOff>12700</xdr:rowOff>
    </xdr:from>
    <xdr:to>
      <xdr:col>10</xdr:col>
      <xdr:colOff>1303019</xdr:colOff>
      <xdr:row>88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DAD7EB2B-1891-4063-9387-883CB3CF808B}"/>
            </a:ext>
          </a:extLst>
        </xdr:cNvPr>
        <xdr:cNvSpPr/>
      </xdr:nvSpPr>
      <xdr:spPr>
        <a:xfrm>
          <a:off x="10383520" y="15054580"/>
          <a:ext cx="1290319" cy="18542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5080</xdr:colOff>
      <xdr:row>86</xdr:row>
      <xdr:rowOff>129540</xdr:rowOff>
    </xdr:from>
    <xdr:to>
      <xdr:col>10</xdr:col>
      <xdr:colOff>248736</xdr:colOff>
      <xdr:row>87</xdr:row>
      <xdr:rowOff>58420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5CB31AC5-3FB9-4CB1-B477-3074B8B1732F}"/>
            </a:ext>
          </a:extLst>
        </xdr:cNvPr>
        <xdr:cNvSpPr/>
      </xdr:nvSpPr>
      <xdr:spPr>
        <a:xfrm>
          <a:off x="10375900" y="14973300"/>
          <a:ext cx="243656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25400</xdr:colOff>
      <xdr:row>87</xdr:row>
      <xdr:rowOff>25400</xdr:rowOff>
    </xdr:from>
    <xdr:to>
      <xdr:col>10</xdr:col>
      <xdr:colOff>1303019</xdr:colOff>
      <xdr:row>88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0B2F9B34-3196-48F3-BE1E-C538512600DD}"/>
            </a:ext>
          </a:extLst>
        </xdr:cNvPr>
        <xdr:cNvSpPr/>
      </xdr:nvSpPr>
      <xdr:spPr>
        <a:xfrm>
          <a:off x="10396220" y="15067280"/>
          <a:ext cx="1277619" cy="1727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990599</xdr:colOff>
      <xdr:row>86</xdr:row>
      <xdr:rowOff>1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5EBDF67D-4276-497C-A453-B210AC779D3F}"/>
            </a:ext>
          </a:extLst>
        </xdr:cNvPr>
        <xdr:cNvSpPr/>
      </xdr:nvSpPr>
      <xdr:spPr>
        <a:xfrm>
          <a:off x="11673840" y="13258800"/>
          <a:ext cx="7924799" cy="1584961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10</xdr:col>
      <xdr:colOff>1303019</xdr:colOff>
      <xdr:row>82</xdr:row>
      <xdr:rowOff>1</xdr:rowOff>
    </xdr:from>
    <xdr:to>
      <xdr:col>11</xdr:col>
      <xdr:colOff>0</xdr:colOff>
      <xdr:row>87</xdr:row>
      <xdr:rowOff>111760</xdr:rowOff>
    </xdr:to>
    <xdr:cxnSp macro="">
      <xdr:nvCxnSpPr>
        <xdr:cNvPr id="8" name="OpenSolver7">
          <a:extLst>
            <a:ext uri="{FF2B5EF4-FFF2-40B4-BE49-F238E27FC236}">
              <a16:creationId xmlns:a16="http://schemas.microsoft.com/office/drawing/2014/main" id="{86BA10C0-3906-4196-A75F-F0B34D1FA39C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11673839" y="14051281"/>
          <a:ext cx="1" cy="1102359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1112520</xdr:colOff>
      <xdr:row>84</xdr:row>
      <xdr:rowOff>27939</xdr:rowOff>
    </xdr:from>
    <xdr:to>
      <xdr:col>11</xdr:col>
      <xdr:colOff>190500</xdr:colOff>
      <xdr:row>85</xdr:row>
      <xdr:rowOff>83819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53A35C31-0E53-42F1-B2EA-7D2384BC3546}"/>
            </a:ext>
          </a:extLst>
        </xdr:cNvPr>
        <xdr:cNvSpPr/>
      </xdr:nvSpPr>
      <xdr:spPr>
        <a:xfrm>
          <a:off x="11483340" y="1447545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2</xdr:col>
      <xdr:colOff>0</xdr:colOff>
      <xdr:row>141</xdr:row>
      <xdr:rowOff>1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45FA36B2-A4C5-4988-8202-777DA977E90D}"/>
            </a:ext>
          </a:extLst>
        </xdr:cNvPr>
        <xdr:cNvSpPr/>
      </xdr:nvSpPr>
      <xdr:spPr>
        <a:xfrm>
          <a:off x="990600" y="13060680"/>
          <a:ext cx="145542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4</xdr:col>
      <xdr:colOff>0</xdr:colOff>
      <xdr:row>141</xdr:row>
      <xdr:rowOff>1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06D97400-96D3-4D02-B61F-725D87A44DCE}"/>
            </a:ext>
          </a:extLst>
        </xdr:cNvPr>
        <xdr:cNvSpPr/>
      </xdr:nvSpPr>
      <xdr:spPr>
        <a:xfrm>
          <a:off x="3436620" y="13060680"/>
          <a:ext cx="990600" cy="126796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</xdr:col>
      <xdr:colOff>0</xdr:colOff>
      <xdr:row>109</xdr:row>
      <xdr:rowOff>1</xdr:rowOff>
    </xdr:from>
    <xdr:to>
      <xdr:col>3</xdr:col>
      <xdr:colOff>0</xdr:colOff>
      <xdr:row>109</xdr:row>
      <xdr:rowOff>1</xdr:rowOff>
    </xdr:to>
    <xdr:cxnSp macro="">
      <xdr:nvCxnSpPr>
        <xdr:cNvPr id="12" name="OpenSolver11">
          <a:extLst>
            <a:ext uri="{FF2B5EF4-FFF2-40B4-BE49-F238E27FC236}">
              <a16:creationId xmlns:a16="http://schemas.microsoft.com/office/drawing/2014/main" id="{3971F6E4-248E-4F00-BD62-94C6A1F53D51}"/>
            </a:ext>
          </a:extLst>
        </xdr:cNvPr>
        <xdr:cNvCxnSpPr>
          <a:stCxn id="10" idx="3"/>
          <a:endCxn id="11" idx="1"/>
        </xdr:cNvCxnSpPr>
      </xdr:nvCxnSpPr>
      <xdr:spPr>
        <a:xfrm>
          <a:off x="2446020" y="19400521"/>
          <a:ext cx="990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108</xdr:row>
      <xdr:rowOff>71120</xdr:rowOff>
    </xdr:from>
    <xdr:to>
      <xdr:col>2</xdr:col>
      <xdr:colOff>685800</xdr:colOff>
      <xdr:row>109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67CC4BCB-05E7-4B88-A779-ED374D4E1F16}"/>
            </a:ext>
          </a:extLst>
        </xdr:cNvPr>
        <xdr:cNvSpPr/>
      </xdr:nvSpPr>
      <xdr:spPr>
        <a:xfrm>
          <a:off x="2750820" y="1927352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141</xdr:row>
      <xdr:rowOff>1</xdr:rowOff>
    </xdr:from>
    <xdr:to>
      <xdr:col>2</xdr:col>
      <xdr:colOff>0</xdr:colOff>
      <xdr:row>653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B4EB5D51-204E-4E46-84A6-0130B48D1CE3}"/>
            </a:ext>
          </a:extLst>
        </xdr:cNvPr>
        <xdr:cNvSpPr/>
      </xdr:nvSpPr>
      <xdr:spPr>
        <a:xfrm>
          <a:off x="990600" y="25740361"/>
          <a:ext cx="145542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</xdr:col>
      <xdr:colOff>0</xdr:colOff>
      <xdr:row>141</xdr:row>
      <xdr:rowOff>1</xdr:rowOff>
    </xdr:from>
    <xdr:to>
      <xdr:col>4</xdr:col>
      <xdr:colOff>0</xdr:colOff>
      <xdr:row>653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46D00C94-7862-40CC-8F8A-EEF9B1459F2B}"/>
            </a:ext>
          </a:extLst>
        </xdr:cNvPr>
        <xdr:cNvSpPr/>
      </xdr:nvSpPr>
      <xdr:spPr>
        <a:xfrm>
          <a:off x="3436620" y="25740361"/>
          <a:ext cx="990600" cy="1014374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397</xdr:row>
      <xdr:rowOff>1</xdr:rowOff>
    </xdr:from>
    <xdr:to>
      <xdr:col>3</xdr:col>
      <xdr:colOff>0</xdr:colOff>
      <xdr:row>397</xdr:row>
      <xdr:rowOff>1</xdr:rowOff>
    </xdr:to>
    <xdr:cxnSp macro="">
      <xdr:nvCxnSpPr>
        <xdr:cNvPr id="16" name="OpenSolver15">
          <a:extLst>
            <a:ext uri="{FF2B5EF4-FFF2-40B4-BE49-F238E27FC236}">
              <a16:creationId xmlns:a16="http://schemas.microsoft.com/office/drawing/2014/main" id="{BDD43368-378E-4C57-AFBA-974287131205}"/>
            </a:ext>
          </a:extLst>
        </xdr:cNvPr>
        <xdr:cNvCxnSpPr>
          <a:stCxn id="14" idx="3"/>
          <a:endCxn id="15" idx="1"/>
        </xdr:cNvCxnSpPr>
      </xdr:nvCxnSpPr>
      <xdr:spPr>
        <a:xfrm>
          <a:off x="2446020" y="76459081"/>
          <a:ext cx="990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396</xdr:row>
      <xdr:rowOff>71119</xdr:rowOff>
    </xdr:from>
    <xdr:to>
      <xdr:col>2</xdr:col>
      <xdr:colOff>685800</xdr:colOff>
      <xdr:row>397</xdr:row>
      <xdr:rowOff>126999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0EA623-D4DB-4345-953B-6563FE636444}"/>
            </a:ext>
          </a:extLst>
        </xdr:cNvPr>
        <xdr:cNvSpPr/>
      </xdr:nvSpPr>
      <xdr:spPr>
        <a:xfrm>
          <a:off x="2750820" y="7633207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1303019</xdr:colOff>
      <xdr:row>73</xdr:row>
      <xdr:rowOff>0</xdr:rowOff>
    </xdr:to>
    <xdr:sp macro="" textlink="">
      <xdr:nvSpPr>
        <xdr:cNvPr id="18" name="OpenSolverK2:K73">
          <a:extLst>
            <a:ext uri="{FF2B5EF4-FFF2-40B4-BE49-F238E27FC236}">
              <a16:creationId xmlns:a16="http://schemas.microsoft.com/office/drawing/2014/main" id="{9BD38152-2DAD-44ED-8FCB-323CDEF86D11}"/>
            </a:ext>
          </a:extLst>
        </xdr:cNvPr>
        <xdr:cNvSpPr/>
      </xdr:nvSpPr>
      <xdr:spPr>
        <a:xfrm>
          <a:off x="10370820" y="198120"/>
          <a:ext cx="1303019" cy="1207008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en-US" sz="1100" b="1">
              <a:solidFill>
                <a:srgbClr val="800000"/>
              </a:solidFill>
            </a:rPr>
            <a:t>1=</a:t>
          </a:r>
        </a:p>
      </xdr:txBody>
    </xdr:sp>
    <xdr:clientData/>
  </xdr:twoCellAnchor>
  <xdr:twoCellAnchor>
    <xdr:from>
      <xdr:col>2</xdr:col>
      <xdr:colOff>12700</xdr:colOff>
      <xdr:row>1</xdr:row>
      <xdr:rowOff>12700</xdr:rowOff>
    </xdr:from>
    <xdr:to>
      <xdr:col>10</xdr:col>
      <xdr:colOff>0</xdr:colOff>
      <xdr:row>73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EEF37FCF-E7AA-4BED-83B8-7F993CE55C88}"/>
            </a:ext>
          </a:extLst>
        </xdr:cNvPr>
        <xdr:cNvSpPr/>
      </xdr:nvSpPr>
      <xdr:spPr>
        <a:xfrm>
          <a:off x="2458720" y="210820"/>
          <a:ext cx="7912100" cy="120573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5080</xdr:colOff>
      <xdr:row>0</xdr:row>
      <xdr:rowOff>139700</xdr:rowOff>
    </xdr:from>
    <xdr:to>
      <xdr:col>2</xdr:col>
      <xdr:colOff>345045</xdr:colOff>
      <xdr:row>1</xdr:row>
      <xdr:rowOff>68580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7D1FD709-B3E1-4B68-B11C-3C85AE2685AF}"/>
            </a:ext>
          </a:extLst>
        </xdr:cNvPr>
        <xdr:cNvSpPr/>
      </xdr:nvSpPr>
      <xdr:spPr>
        <a:xfrm>
          <a:off x="2451100" y="139700"/>
          <a:ext cx="33996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9B732A9-CCCE-4367-8397-489A7DD57DE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25A72C2C-1E91-4FF8-A975-9F17CDB321C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D415624-6C20-44A0-8D43-195943A8D2F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B65BF7-5726-4251-A297-860AC5482848}" name="constraints__12" displayName="constraints__12" ref="A1:C577" tableType="queryTable" totalsRowShown="0">
  <autoFilter ref="A1:C577" xr:uid="{9CBE36F2-5050-40BE-817A-01F2BD652EB9}"/>
  <sortState xmlns:xlrd2="http://schemas.microsoft.com/office/spreadsheetml/2017/richdata2" ref="A2:C577">
    <sortCondition descending="1" ref="B1:B577"/>
  </sortState>
  <tableColumns count="3">
    <tableColumn id="1" xr3:uid="{AD66C7C2-58CA-4656-BA7E-0983DEDA3625}" uniqueName="1" name="Column1" queryTableFieldId="1" dataDxfId="5"/>
    <tableColumn id="2" xr3:uid="{B2BCF488-680E-4478-9FCD-64EF2BB26736}" uniqueName="2" name="Column2" queryTableFieldId="2" dataDxfId="4"/>
    <tableColumn id="3" xr3:uid="{6A60B44F-9428-4661-82D7-5AFBF4D53872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3424E0-CD3D-4E64-8670-FC275B436F24}" name="constraints_2" displayName="constraints_2" ref="A1:C577" tableType="queryTable" totalsRowShown="0">
  <autoFilter ref="A1:C577" xr:uid="{42B32F67-BE6D-4E92-8C33-B9E13618C006}"/>
  <sortState xmlns:xlrd2="http://schemas.microsoft.com/office/spreadsheetml/2017/richdata2" ref="A2:C577">
    <sortCondition descending="1" ref="B1:B577"/>
  </sortState>
  <tableColumns count="3">
    <tableColumn id="1" xr3:uid="{A01BCBA4-F549-4431-B6B4-57F59BDC2578}" uniqueName="1" name="Column1" queryTableFieldId="1" dataDxfId="3"/>
    <tableColumn id="2" xr3:uid="{1E48F415-C592-4E21-BE76-4F77042B7F52}" uniqueName="2" name="Column2" queryTableFieldId="2" dataDxfId="2"/>
    <tableColumn id="3" xr3:uid="{7E298264-54F7-4A3B-AB16-83A5C0420214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D19C1A-9EA9-4BF7-B616-594DA5829570}" name="constraints_3__2" displayName="constraints_3__2" ref="A1:C577" tableType="queryTable" totalsRowShown="0">
  <autoFilter ref="A1:C577" xr:uid="{BA44CB83-8E30-4FAF-BEAB-DEBC106DA3F4}"/>
  <sortState xmlns:xlrd2="http://schemas.microsoft.com/office/spreadsheetml/2017/richdata2" ref="A2:C577">
    <sortCondition descending="1" ref="B1:B577"/>
  </sortState>
  <tableColumns count="3">
    <tableColumn id="1" xr3:uid="{2865479C-2660-4DB3-A245-3F5663192905}" uniqueName="1" name="Column1" queryTableFieldId="1" dataDxfId="1"/>
    <tableColumn id="2" xr3:uid="{5AA1B8CA-5CA0-482C-89B2-44C3DC9F2FAD}" uniqueName="2" name="Column2" queryTableFieldId="2" dataDxfId="0"/>
    <tableColumn id="3" xr3:uid="{3ED907D0-8688-4156-9AAF-D591EB41BFF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584B-842C-4D16-9DE9-30EA6728C371}">
  <dimension ref="A1:AE137"/>
  <sheetViews>
    <sheetView showFormulas="1" tabSelected="1" topLeftCell="B12" zoomScale="70" zoomScaleNormal="70" workbookViewId="0">
      <selection activeCell="S38" sqref="S38"/>
    </sheetView>
  </sheetViews>
  <sheetFormatPr defaultRowHeight="13.2" x14ac:dyDescent="0.25"/>
  <cols>
    <col min="1" max="1" width="31.33203125" customWidth="1"/>
    <col min="2" max="2" width="9.6640625" customWidth="1"/>
  </cols>
  <sheetData>
    <row r="1" spans="1:30" ht="13.8" x14ac:dyDescent="0.25">
      <c r="A1" s="74"/>
      <c r="B1" s="74"/>
      <c r="C1" s="75">
        <v>2018</v>
      </c>
      <c r="D1" s="76"/>
      <c r="E1" s="76"/>
      <c r="F1" s="77"/>
      <c r="G1" s="75">
        <v>2016</v>
      </c>
      <c r="H1" s="76"/>
      <c r="I1" s="76"/>
      <c r="J1" s="76"/>
      <c r="K1" s="76"/>
      <c r="L1" s="77"/>
      <c r="M1" s="75">
        <v>2014</v>
      </c>
      <c r="N1" s="77"/>
      <c r="O1" s="75">
        <v>2012</v>
      </c>
      <c r="P1" s="76"/>
      <c r="Q1" s="76"/>
      <c r="R1" s="76"/>
      <c r="S1" s="76"/>
      <c r="T1" s="77"/>
      <c r="U1" s="75">
        <v>2010</v>
      </c>
      <c r="V1" s="76"/>
      <c r="W1" s="76"/>
      <c r="X1" s="77"/>
      <c r="Y1" s="75">
        <v>2008</v>
      </c>
      <c r="Z1" s="77"/>
      <c r="AA1" s="75">
        <v>2004</v>
      </c>
      <c r="AB1" s="77"/>
      <c r="AC1" s="75">
        <v>2000</v>
      </c>
      <c r="AD1" s="77"/>
    </row>
    <row r="2" spans="1:30" ht="13.8" x14ac:dyDescent="0.25">
      <c r="A2" s="74"/>
      <c r="B2" s="74"/>
      <c r="C2" s="78" t="s">
        <v>1450</v>
      </c>
      <c r="D2" s="79"/>
      <c r="E2" s="79" t="s">
        <v>1449</v>
      </c>
      <c r="F2" s="80"/>
      <c r="G2" s="78" t="s">
        <v>1450</v>
      </c>
      <c r="H2" s="79"/>
      <c r="I2" s="79" t="s">
        <v>1449</v>
      </c>
      <c r="J2" s="79"/>
      <c r="K2" s="79" t="s">
        <v>1448</v>
      </c>
      <c r="L2" s="80"/>
      <c r="M2" s="78" t="s">
        <v>1450</v>
      </c>
      <c r="N2" s="80"/>
      <c r="O2" s="78" t="s">
        <v>1450</v>
      </c>
      <c r="P2" s="79"/>
      <c r="Q2" s="79" t="s">
        <v>1449</v>
      </c>
      <c r="R2" s="79"/>
      <c r="S2" s="79" t="s">
        <v>1448</v>
      </c>
      <c r="T2" s="80"/>
      <c r="U2" s="78" t="s">
        <v>1450</v>
      </c>
      <c r="V2" s="79"/>
      <c r="W2" s="79" t="s">
        <v>1449</v>
      </c>
      <c r="X2" s="80"/>
      <c r="Y2" s="78" t="s">
        <v>1448</v>
      </c>
      <c r="Z2" s="80"/>
      <c r="AA2" s="78" t="s">
        <v>1448</v>
      </c>
      <c r="AB2" s="80"/>
      <c r="AC2" s="78" t="s">
        <v>1448</v>
      </c>
      <c r="AD2" s="80"/>
    </row>
    <row r="3" spans="1:30" ht="13.8" x14ac:dyDescent="0.25">
      <c r="A3" s="74"/>
      <c r="B3" s="74"/>
      <c r="C3" s="81" t="s">
        <v>1447</v>
      </c>
      <c r="D3" s="81" t="s">
        <v>1446</v>
      </c>
      <c r="E3" s="81" t="s">
        <v>1447</v>
      </c>
      <c r="F3" s="82" t="s">
        <v>1446</v>
      </c>
      <c r="G3" s="81" t="s">
        <v>1447</v>
      </c>
      <c r="H3" s="81" t="s">
        <v>1446</v>
      </c>
      <c r="I3" s="81" t="s">
        <v>1447</v>
      </c>
      <c r="J3" s="81" t="s">
        <v>1446</v>
      </c>
      <c r="K3" s="81" t="s">
        <v>1447</v>
      </c>
      <c r="L3" s="82" t="s">
        <v>1446</v>
      </c>
      <c r="M3" s="83" t="s">
        <v>1447</v>
      </c>
      <c r="N3" s="82" t="s">
        <v>1446</v>
      </c>
      <c r="O3" s="83" t="s">
        <v>1447</v>
      </c>
      <c r="P3" s="81" t="s">
        <v>1446</v>
      </c>
      <c r="Q3" s="81" t="s">
        <v>1447</v>
      </c>
      <c r="R3" s="81" t="s">
        <v>1446</v>
      </c>
      <c r="S3" s="81" t="s">
        <v>1447</v>
      </c>
      <c r="T3" s="82" t="s">
        <v>1446</v>
      </c>
      <c r="U3" s="83" t="s">
        <v>1447</v>
      </c>
      <c r="V3" s="81" t="s">
        <v>1446</v>
      </c>
      <c r="W3" s="81" t="s">
        <v>1447</v>
      </c>
      <c r="X3" s="82" t="s">
        <v>1446</v>
      </c>
      <c r="Y3" s="81" t="s">
        <v>1447</v>
      </c>
      <c r="Z3" s="82" t="s">
        <v>1446</v>
      </c>
      <c r="AA3" s="81" t="s">
        <v>1447</v>
      </c>
      <c r="AB3" s="82" t="s">
        <v>1446</v>
      </c>
      <c r="AC3" s="81" t="s">
        <v>1447</v>
      </c>
      <c r="AD3" s="82" t="s">
        <v>1446</v>
      </c>
    </row>
    <row r="4" spans="1:30" s="13" customFormat="1" ht="13.8" x14ac:dyDescent="0.25">
      <c r="A4" s="74"/>
      <c r="B4" s="84" t="s">
        <v>1452</v>
      </c>
      <c r="C4" s="74">
        <v>6</v>
      </c>
      <c r="D4" s="74">
        <v>2</v>
      </c>
      <c r="E4" s="74">
        <v>3</v>
      </c>
      <c r="F4" s="74">
        <v>5</v>
      </c>
      <c r="G4" s="74">
        <v>7</v>
      </c>
      <c r="H4" s="74">
        <v>1</v>
      </c>
      <c r="I4" s="74">
        <v>6</v>
      </c>
      <c r="J4" s="74">
        <v>2</v>
      </c>
      <c r="K4" s="74">
        <v>6</v>
      </c>
      <c r="L4" s="74">
        <v>2</v>
      </c>
      <c r="M4" s="74">
        <v>5</v>
      </c>
      <c r="N4" s="74">
        <v>3</v>
      </c>
      <c r="O4" s="74">
        <v>3</v>
      </c>
      <c r="P4" s="74">
        <v>5</v>
      </c>
      <c r="Q4" s="74">
        <v>3</v>
      </c>
      <c r="R4" s="74">
        <v>5</v>
      </c>
      <c r="S4" s="74">
        <v>3</v>
      </c>
      <c r="T4" s="74">
        <v>5</v>
      </c>
      <c r="U4" s="74">
        <v>6</v>
      </c>
      <c r="V4" s="74">
        <v>2</v>
      </c>
      <c r="W4" s="74">
        <v>6</v>
      </c>
      <c r="X4" s="74">
        <v>2</v>
      </c>
      <c r="Y4" s="74">
        <v>6</v>
      </c>
      <c r="Z4" s="74">
        <v>2</v>
      </c>
      <c r="AA4" s="74">
        <v>4</v>
      </c>
      <c r="AB4" s="74">
        <v>4</v>
      </c>
      <c r="AC4" s="74">
        <v>4</v>
      </c>
      <c r="AD4" s="74">
        <v>4</v>
      </c>
    </row>
    <row r="5" spans="1:30" s="13" customFormat="1" ht="13.8" x14ac:dyDescent="0.25">
      <c r="A5" s="74"/>
      <c r="B5" s="84" t="s">
        <v>1453</v>
      </c>
      <c r="C5" s="74">
        <v>6</v>
      </c>
      <c r="D5" s="74">
        <v>2</v>
      </c>
      <c r="E5" s="74">
        <v>4</v>
      </c>
      <c r="F5" s="74">
        <v>4</v>
      </c>
      <c r="G5" s="74">
        <v>7</v>
      </c>
      <c r="H5" s="74">
        <v>1</v>
      </c>
      <c r="I5" s="74">
        <v>6</v>
      </c>
      <c r="J5" s="74">
        <v>2</v>
      </c>
      <c r="K5" s="74">
        <v>6</v>
      </c>
      <c r="L5" s="74">
        <v>2</v>
      </c>
      <c r="M5" s="74">
        <v>6</v>
      </c>
      <c r="N5" s="74">
        <v>2</v>
      </c>
      <c r="O5" s="74">
        <v>4</v>
      </c>
      <c r="P5" s="74">
        <v>4</v>
      </c>
      <c r="Q5" s="74">
        <v>4</v>
      </c>
      <c r="R5" s="74">
        <v>4</v>
      </c>
      <c r="S5" s="74">
        <v>4</v>
      </c>
      <c r="T5" s="74">
        <v>4</v>
      </c>
      <c r="U5" s="74">
        <v>5</v>
      </c>
      <c r="V5" s="74">
        <v>3</v>
      </c>
      <c r="W5" s="74">
        <v>6</v>
      </c>
      <c r="X5" s="74">
        <v>2</v>
      </c>
      <c r="Y5" s="74">
        <v>6</v>
      </c>
      <c r="Z5" s="74">
        <v>2</v>
      </c>
      <c r="AA5" s="74">
        <v>4</v>
      </c>
      <c r="AB5" s="74">
        <v>4</v>
      </c>
      <c r="AC5" s="74">
        <v>4</v>
      </c>
      <c r="AD5" s="74">
        <v>4</v>
      </c>
    </row>
    <row r="6" spans="1:30" s="13" customFormat="1" ht="13.8" x14ac:dyDescent="0.25">
      <c r="A6" s="74"/>
      <c r="B6" s="84" t="s">
        <v>1454</v>
      </c>
      <c r="C6" s="74">
        <v>6</v>
      </c>
      <c r="D6" s="74">
        <v>2</v>
      </c>
      <c r="E6" s="74">
        <v>2</v>
      </c>
      <c r="F6" s="74">
        <v>6</v>
      </c>
      <c r="G6" s="74">
        <v>7</v>
      </c>
      <c r="H6" s="74">
        <v>1</v>
      </c>
      <c r="I6" s="74">
        <v>6</v>
      </c>
      <c r="J6" s="74">
        <v>2</v>
      </c>
      <c r="K6" s="74">
        <v>6</v>
      </c>
      <c r="L6" s="74">
        <v>2</v>
      </c>
      <c r="M6" s="74">
        <v>5</v>
      </c>
      <c r="N6" s="74">
        <v>3</v>
      </c>
      <c r="O6" s="74">
        <v>4</v>
      </c>
      <c r="P6" s="74">
        <v>4</v>
      </c>
      <c r="Q6" s="74">
        <v>3</v>
      </c>
      <c r="R6" s="74">
        <v>5</v>
      </c>
      <c r="S6" s="74">
        <v>3</v>
      </c>
      <c r="T6" s="74">
        <v>5</v>
      </c>
      <c r="U6" s="74">
        <v>6</v>
      </c>
      <c r="V6" s="74">
        <v>2</v>
      </c>
      <c r="W6" s="74">
        <v>6</v>
      </c>
      <c r="X6" s="74">
        <v>2</v>
      </c>
      <c r="Y6" s="74">
        <v>6</v>
      </c>
      <c r="Z6" s="74">
        <v>2</v>
      </c>
      <c r="AA6" s="74">
        <v>4</v>
      </c>
      <c r="AB6" s="74">
        <v>4</v>
      </c>
      <c r="AC6" s="74">
        <v>3</v>
      </c>
      <c r="AD6" s="74">
        <v>5</v>
      </c>
    </row>
    <row r="12" spans="1:30" ht="13.8" x14ac:dyDescent="0.25"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</row>
    <row r="13" spans="1:30" ht="96.6" x14ac:dyDescent="0.25">
      <c r="A13" s="74"/>
      <c r="B13" s="89" t="s">
        <v>1456</v>
      </c>
      <c r="C13" s="86" t="s">
        <v>1457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30" ht="82.8" x14ac:dyDescent="0.25">
      <c r="A14" s="74"/>
      <c r="B14" s="94" t="s">
        <v>1459</v>
      </c>
      <c r="C14" s="91" t="s">
        <v>1460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30" ht="82.8" x14ac:dyDescent="0.25">
      <c r="A15" s="74"/>
      <c r="B15" s="89" t="s">
        <v>1462</v>
      </c>
      <c r="C15" s="86" t="s">
        <v>1460</v>
      </c>
      <c r="D15" s="110" t="s">
        <v>1463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30" ht="69" x14ac:dyDescent="0.25">
      <c r="A16" s="74"/>
      <c r="B16" s="94" t="s">
        <v>1465</v>
      </c>
      <c r="C16" s="91" t="s">
        <v>1457</v>
      </c>
      <c r="D16" s="111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1:18" ht="39.6" x14ac:dyDescent="0.25">
      <c r="A17" s="74"/>
      <c r="B17" s="95" t="s">
        <v>1467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</row>
    <row r="18" spans="1:18" ht="13.8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</row>
    <row r="19" spans="1:18" ht="13.8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</row>
    <row r="20" spans="1:18" ht="13.8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</row>
    <row r="21" spans="1:18" ht="13.8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</row>
    <row r="22" spans="1:18" ht="13.8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  <row r="23" spans="1:18" ht="13.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ht="14.4" thickBot="1" x14ac:dyDescent="0.3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ht="40.200000000000003" thickBot="1" x14ac:dyDescent="0.3">
      <c r="A25" s="74"/>
      <c r="B25" s="74"/>
      <c r="C25" s="74"/>
      <c r="D25" s="74"/>
      <c r="E25" s="96" t="s">
        <v>1469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ht="14.4" thickBot="1" x14ac:dyDescent="0.3">
      <c r="A26" s="74"/>
      <c r="B26" s="74"/>
      <c r="C26" s="74"/>
      <c r="D26" s="74"/>
      <c r="E26" s="97" t="s">
        <v>1470</v>
      </c>
      <c r="F26" s="98" t="s">
        <v>1471</v>
      </c>
      <c r="G26" s="98" t="s">
        <v>1472</v>
      </c>
      <c r="H26" s="98" t="s">
        <v>1473</v>
      </c>
      <c r="I26" s="98" t="s">
        <v>1474</v>
      </c>
      <c r="J26" s="98" t="s">
        <v>1475</v>
      </c>
      <c r="K26" s="98" t="s">
        <v>1476</v>
      </c>
      <c r="L26" s="98" t="s">
        <v>1477</v>
      </c>
      <c r="M26" s="98" t="s">
        <v>1478</v>
      </c>
      <c r="N26" s="98" t="s">
        <v>1479</v>
      </c>
      <c r="O26" s="98" t="s">
        <v>1480</v>
      </c>
      <c r="P26" s="98" t="s">
        <v>1481</v>
      </c>
      <c r="Q26" s="98" t="s">
        <v>1482</v>
      </c>
      <c r="R26" s="99" t="s">
        <v>1483</v>
      </c>
    </row>
    <row r="27" spans="1:18" ht="13.8" x14ac:dyDescent="0.25">
      <c r="A27" s="74"/>
      <c r="B27" s="74"/>
      <c r="C27" s="74"/>
      <c r="D27" s="100" t="s">
        <v>1484</v>
      </c>
      <c r="E27" s="91">
        <v>6</v>
      </c>
      <c r="F27" s="101">
        <v>3</v>
      </c>
      <c r="G27" s="101">
        <v>7</v>
      </c>
      <c r="H27" s="101">
        <v>6</v>
      </c>
      <c r="I27" s="101">
        <v>6</v>
      </c>
      <c r="J27" s="101">
        <v>5</v>
      </c>
      <c r="K27" s="101">
        <v>3</v>
      </c>
      <c r="L27" s="101">
        <v>3</v>
      </c>
      <c r="M27" s="101">
        <v>3</v>
      </c>
      <c r="N27" s="101">
        <v>6</v>
      </c>
      <c r="O27" s="101">
        <v>6</v>
      </c>
      <c r="P27" s="101">
        <v>6</v>
      </c>
      <c r="Q27" s="101">
        <v>4</v>
      </c>
      <c r="R27" s="101">
        <v>4</v>
      </c>
    </row>
    <row r="28" spans="1:18" ht="13.8" x14ac:dyDescent="0.25">
      <c r="A28" s="74"/>
      <c r="B28" s="74"/>
      <c r="C28" s="74"/>
      <c r="D28" s="102" t="s">
        <v>1485</v>
      </c>
      <c r="E28" s="91">
        <v>6</v>
      </c>
      <c r="F28" s="101">
        <v>4</v>
      </c>
      <c r="G28" s="101">
        <v>7</v>
      </c>
      <c r="H28" s="101">
        <v>6</v>
      </c>
      <c r="I28" s="101">
        <v>6</v>
      </c>
      <c r="J28" s="101">
        <v>6</v>
      </c>
      <c r="K28" s="101">
        <v>4</v>
      </c>
      <c r="L28" s="101">
        <v>4</v>
      </c>
      <c r="M28" s="101">
        <v>4</v>
      </c>
      <c r="N28" s="101">
        <v>5</v>
      </c>
      <c r="O28" s="101">
        <v>6</v>
      </c>
      <c r="P28" s="101">
        <v>6</v>
      </c>
      <c r="Q28" s="101">
        <v>4</v>
      </c>
      <c r="R28" s="101">
        <v>4</v>
      </c>
    </row>
    <row r="29" spans="1:18" ht="14.4" thickBot="1" x14ac:dyDescent="0.3">
      <c r="A29" s="74"/>
      <c r="B29" s="74"/>
      <c r="C29" s="74"/>
      <c r="D29" s="103" t="s">
        <v>1486</v>
      </c>
      <c r="E29" s="104">
        <v>6</v>
      </c>
      <c r="F29" s="105">
        <v>2</v>
      </c>
      <c r="G29" s="105">
        <v>7</v>
      </c>
      <c r="H29" s="105">
        <v>6</v>
      </c>
      <c r="I29" s="105">
        <v>6</v>
      </c>
      <c r="J29" s="105">
        <v>5</v>
      </c>
      <c r="K29" s="105">
        <v>4</v>
      </c>
      <c r="L29" s="105">
        <v>3</v>
      </c>
      <c r="M29" s="105">
        <v>3</v>
      </c>
      <c r="N29" s="105">
        <v>6</v>
      </c>
      <c r="O29" s="105">
        <v>6</v>
      </c>
      <c r="P29" s="105">
        <v>6</v>
      </c>
      <c r="Q29" s="105">
        <v>4</v>
      </c>
      <c r="R29" s="105">
        <v>3</v>
      </c>
    </row>
    <row r="30" spans="1:18" ht="13.8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</row>
    <row r="31" spans="1:18" ht="14.4" thickBot="1" x14ac:dyDescent="0.3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</row>
    <row r="32" spans="1:18" ht="53.4" thickBot="1" x14ac:dyDescent="0.3">
      <c r="A32" s="74"/>
      <c r="B32" s="74"/>
      <c r="C32" s="74"/>
      <c r="D32" s="74"/>
      <c r="E32" s="96" t="s">
        <v>1487</v>
      </c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 spans="1:31" ht="132.6" thickBot="1" x14ac:dyDescent="0.3">
      <c r="A33" s="74"/>
      <c r="B33" s="74"/>
      <c r="C33" s="74"/>
      <c r="D33" s="74"/>
      <c r="E33" s="97" t="s">
        <v>1470</v>
      </c>
      <c r="F33" s="98" t="s">
        <v>1471</v>
      </c>
      <c r="G33" s="98" t="s">
        <v>1472</v>
      </c>
      <c r="H33" s="98" t="s">
        <v>1473</v>
      </c>
      <c r="I33" s="98" t="s">
        <v>1474</v>
      </c>
      <c r="J33" s="98" t="s">
        <v>1475</v>
      </c>
      <c r="K33" s="98" t="s">
        <v>1476</v>
      </c>
      <c r="L33" s="98" t="s">
        <v>1477</v>
      </c>
      <c r="M33" s="98" t="s">
        <v>1478</v>
      </c>
      <c r="N33" s="98" t="s">
        <v>1479</v>
      </c>
      <c r="O33" s="98" t="s">
        <v>1480</v>
      </c>
      <c r="P33" s="98" t="s">
        <v>1481</v>
      </c>
      <c r="Q33" s="98" t="s">
        <v>1482</v>
      </c>
      <c r="R33" s="98" t="s">
        <v>1483</v>
      </c>
      <c r="S33" s="106" t="s">
        <v>1488</v>
      </c>
      <c r="T33" s="74"/>
      <c r="U33" s="107" t="s">
        <v>1489</v>
      </c>
      <c r="V33" s="108" t="s">
        <v>1490</v>
      </c>
    </row>
    <row r="34" spans="1:31" ht="13.8" x14ac:dyDescent="0.25">
      <c r="A34" s="74"/>
      <c r="B34" s="74"/>
      <c r="C34" s="74"/>
      <c r="D34" s="100" t="s">
        <v>1484</v>
      </c>
      <c r="E34" s="91">
        <v>0</v>
      </c>
      <c r="F34" s="101">
        <v>1</v>
      </c>
      <c r="G34" s="101">
        <v>0</v>
      </c>
      <c r="H34" s="101">
        <v>0</v>
      </c>
      <c r="I34" s="101">
        <v>0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1</v>
      </c>
      <c r="T34" s="74"/>
      <c r="U34" s="74"/>
      <c r="V34" s="74"/>
    </row>
    <row r="35" spans="1:31" ht="13.8" x14ac:dyDescent="0.25">
      <c r="A35" s="74"/>
      <c r="B35" s="74"/>
      <c r="C35" s="74"/>
      <c r="D35" s="102" t="s">
        <v>1485</v>
      </c>
      <c r="E35" s="104">
        <v>0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1</v>
      </c>
      <c r="O35" s="105">
        <v>0</v>
      </c>
      <c r="P35" s="105">
        <v>0</v>
      </c>
      <c r="Q35" s="105">
        <v>0</v>
      </c>
      <c r="R35" s="105">
        <v>0</v>
      </c>
      <c r="S35" s="105">
        <v>1</v>
      </c>
      <c r="T35" s="74"/>
      <c r="U35" s="74"/>
      <c r="V35" s="74"/>
    </row>
    <row r="36" spans="1:31" ht="14.4" thickBot="1" x14ac:dyDescent="0.3">
      <c r="A36" s="74"/>
      <c r="B36" s="74"/>
      <c r="C36" s="74"/>
      <c r="D36" s="103" t="s">
        <v>1486</v>
      </c>
      <c r="E36" s="104">
        <v>0</v>
      </c>
      <c r="F36" s="105">
        <v>2</v>
      </c>
      <c r="G36" s="105">
        <v>0</v>
      </c>
      <c r="H36" s="105">
        <v>0</v>
      </c>
      <c r="I36" s="105">
        <v>0</v>
      </c>
      <c r="J36" s="105">
        <v>1</v>
      </c>
      <c r="K36" s="105">
        <v>0</v>
      </c>
      <c r="L36" s="105">
        <v>1</v>
      </c>
      <c r="M36" s="105">
        <v>1</v>
      </c>
      <c r="N36" s="105">
        <v>0</v>
      </c>
      <c r="O36" s="105">
        <v>0</v>
      </c>
      <c r="P36" s="105">
        <v>0</v>
      </c>
      <c r="Q36" s="105">
        <v>0</v>
      </c>
      <c r="R36" s="105">
        <v>1</v>
      </c>
      <c r="S36" s="105">
        <v>2</v>
      </c>
      <c r="T36" s="74"/>
      <c r="U36" s="74"/>
      <c r="V36" s="74"/>
    </row>
    <row r="37" spans="1:31" ht="13.8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</row>
    <row r="38" spans="1:31" ht="13.8" x14ac:dyDescent="0.25"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</row>
    <row r="39" spans="1:31" ht="13.8" x14ac:dyDescent="0.25"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</row>
    <row r="40" spans="1:31" ht="13.8" x14ac:dyDescent="0.25"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</row>
    <row r="41" spans="1:31" ht="13.8" x14ac:dyDescent="0.25"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ht="13.8" x14ac:dyDescent="0.25"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</row>
    <row r="43" spans="1:31" ht="13.8" x14ac:dyDescent="0.25">
      <c r="A43" s="74"/>
      <c r="B43" s="74"/>
      <c r="C43" s="74"/>
      <c r="D43" s="74"/>
      <c r="E43" s="8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</row>
    <row r="44" spans="1:31" ht="13.8" x14ac:dyDescent="0.25">
      <c r="A44" s="115" t="s">
        <v>1452</v>
      </c>
      <c r="B44" s="119">
        <v>2018</v>
      </c>
      <c r="C44" s="113" t="s">
        <v>1450</v>
      </c>
      <c r="D44" s="85" t="s">
        <v>1447</v>
      </c>
      <c r="E44" s="86">
        <v>6</v>
      </c>
      <c r="F44" s="74"/>
      <c r="G44" s="87" t="s">
        <v>1455</v>
      </c>
      <c r="H44" s="88">
        <v>4.8571428571428568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</row>
    <row r="45" spans="1:31" ht="13.8" x14ac:dyDescent="0.25">
      <c r="A45" s="115"/>
      <c r="B45" s="120"/>
      <c r="C45" s="114"/>
      <c r="D45" s="90" t="s">
        <v>1446</v>
      </c>
      <c r="E45" s="91">
        <v>2</v>
      </c>
      <c r="F45" s="74"/>
      <c r="G45" s="92" t="s">
        <v>1458</v>
      </c>
      <c r="H45" s="93">
        <v>3.1428571428571428</v>
      </c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</row>
    <row r="46" spans="1:31" ht="13.8" x14ac:dyDescent="0.25">
      <c r="A46" s="115"/>
      <c r="B46" s="120"/>
      <c r="C46" s="113" t="s">
        <v>1449</v>
      </c>
      <c r="D46" s="85" t="s">
        <v>1447</v>
      </c>
      <c r="E46" s="86">
        <v>3</v>
      </c>
      <c r="F46" s="74"/>
      <c r="G46" s="87" t="s">
        <v>1461</v>
      </c>
      <c r="H46" s="86">
        <v>3</v>
      </c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</row>
    <row r="47" spans="1:31" ht="13.8" x14ac:dyDescent="0.25">
      <c r="A47" s="115"/>
      <c r="B47" s="120"/>
      <c r="C47" s="114"/>
      <c r="D47" s="90" t="s">
        <v>1446</v>
      </c>
      <c r="E47" s="91">
        <v>5</v>
      </c>
      <c r="F47" s="74"/>
      <c r="G47" s="92" t="s">
        <v>1464</v>
      </c>
      <c r="H47" s="91">
        <v>1</v>
      </c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31" ht="13.8" x14ac:dyDescent="0.25">
      <c r="A48" s="115"/>
      <c r="B48" s="112">
        <v>2016</v>
      </c>
      <c r="C48" s="113" t="s">
        <v>1450</v>
      </c>
      <c r="D48" s="85" t="s">
        <v>1447</v>
      </c>
      <c r="E48" s="86">
        <v>7</v>
      </c>
      <c r="F48" s="74"/>
      <c r="G48" s="87" t="s">
        <v>1466</v>
      </c>
      <c r="H48" s="86">
        <v>7</v>
      </c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</row>
    <row r="49" spans="1:8" ht="13.8" x14ac:dyDescent="0.25">
      <c r="A49" s="115"/>
      <c r="B49" s="112"/>
      <c r="C49" s="114"/>
      <c r="D49" s="90" t="s">
        <v>1446</v>
      </c>
      <c r="E49" s="91">
        <v>1</v>
      </c>
      <c r="F49" s="74"/>
      <c r="G49" s="92" t="s">
        <v>1468</v>
      </c>
      <c r="H49" s="91">
        <v>5</v>
      </c>
    </row>
    <row r="50" spans="1:8" ht="13.8" x14ac:dyDescent="0.25">
      <c r="A50" s="115"/>
      <c r="B50" s="112"/>
      <c r="C50" s="113" t="s">
        <v>1449</v>
      </c>
      <c r="D50" s="85" t="s">
        <v>1447</v>
      </c>
      <c r="E50" s="86">
        <v>6</v>
      </c>
      <c r="F50" s="74"/>
      <c r="G50" s="74"/>
      <c r="H50" s="74"/>
    </row>
    <row r="51" spans="1:8" ht="13.8" x14ac:dyDescent="0.25">
      <c r="A51" s="115"/>
      <c r="B51" s="112"/>
      <c r="C51" s="114"/>
      <c r="D51" s="90" t="s">
        <v>1446</v>
      </c>
      <c r="E51" s="91">
        <v>2</v>
      </c>
      <c r="F51" s="74"/>
      <c r="G51" s="74"/>
      <c r="H51" s="74"/>
    </row>
    <row r="52" spans="1:8" ht="13.8" x14ac:dyDescent="0.25">
      <c r="A52" s="115"/>
      <c r="B52" s="112"/>
      <c r="C52" s="113" t="s">
        <v>1448</v>
      </c>
      <c r="D52" s="85" t="s">
        <v>1447</v>
      </c>
      <c r="E52" s="86">
        <v>6</v>
      </c>
      <c r="F52" s="74"/>
      <c r="G52" s="74"/>
      <c r="H52" s="74"/>
    </row>
    <row r="53" spans="1:8" ht="13.8" x14ac:dyDescent="0.25">
      <c r="A53" s="115"/>
      <c r="B53" s="112"/>
      <c r="C53" s="114"/>
      <c r="D53" s="90" t="s">
        <v>1446</v>
      </c>
      <c r="E53" s="91">
        <v>2</v>
      </c>
      <c r="F53" s="74"/>
      <c r="G53" s="74"/>
      <c r="H53" s="74"/>
    </row>
    <row r="54" spans="1:8" ht="13.8" x14ac:dyDescent="0.25">
      <c r="A54" s="115"/>
      <c r="B54" s="112">
        <v>2014</v>
      </c>
      <c r="C54" s="113" t="s">
        <v>1450</v>
      </c>
      <c r="D54" s="85" t="s">
        <v>1447</v>
      </c>
      <c r="E54" s="86">
        <v>5</v>
      </c>
      <c r="F54" s="74"/>
      <c r="G54" s="74"/>
      <c r="H54" s="74"/>
    </row>
    <row r="55" spans="1:8" ht="13.8" x14ac:dyDescent="0.25">
      <c r="A55" s="115"/>
      <c r="B55" s="112"/>
      <c r="C55" s="114"/>
      <c r="D55" s="90" t="s">
        <v>1446</v>
      </c>
      <c r="E55" s="91">
        <v>3</v>
      </c>
      <c r="F55" s="74"/>
      <c r="G55" s="74"/>
      <c r="H55" s="74"/>
    </row>
    <row r="56" spans="1:8" ht="13.8" x14ac:dyDescent="0.25">
      <c r="A56" s="115"/>
      <c r="B56" s="112">
        <v>2012</v>
      </c>
      <c r="C56" s="113" t="s">
        <v>1450</v>
      </c>
      <c r="D56" s="85" t="s">
        <v>1447</v>
      </c>
      <c r="E56" s="86">
        <v>3</v>
      </c>
      <c r="F56" s="74"/>
      <c r="G56" s="74"/>
      <c r="H56" s="74"/>
    </row>
    <row r="57" spans="1:8" ht="13.8" x14ac:dyDescent="0.25">
      <c r="A57" s="115"/>
      <c r="B57" s="112"/>
      <c r="C57" s="114"/>
      <c r="D57" s="90" t="s">
        <v>1446</v>
      </c>
      <c r="E57" s="91">
        <v>5</v>
      </c>
      <c r="F57" s="74"/>
      <c r="G57" s="74"/>
      <c r="H57" s="74"/>
    </row>
    <row r="58" spans="1:8" ht="13.8" x14ac:dyDescent="0.25">
      <c r="A58" s="115"/>
      <c r="B58" s="112"/>
      <c r="C58" s="113" t="s">
        <v>1449</v>
      </c>
      <c r="D58" s="85" t="s">
        <v>1447</v>
      </c>
      <c r="E58" s="86">
        <v>3</v>
      </c>
      <c r="F58" s="74"/>
      <c r="G58" s="74"/>
      <c r="H58" s="74"/>
    </row>
    <row r="59" spans="1:8" ht="13.8" x14ac:dyDescent="0.25">
      <c r="A59" s="115"/>
      <c r="B59" s="112"/>
      <c r="C59" s="114"/>
      <c r="D59" s="90" t="s">
        <v>1446</v>
      </c>
      <c r="E59" s="91">
        <v>5</v>
      </c>
      <c r="F59" s="74"/>
      <c r="G59" s="74"/>
      <c r="H59" s="74"/>
    </row>
    <row r="60" spans="1:8" ht="13.8" x14ac:dyDescent="0.25">
      <c r="A60" s="115"/>
      <c r="B60" s="112"/>
      <c r="C60" s="113" t="s">
        <v>1448</v>
      </c>
      <c r="D60" s="85" t="s">
        <v>1447</v>
      </c>
      <c r="E60" s="86">
        <v>3</v>
      </c>
      <c r="F60" s="74"/>
      <c r="G60" s="74"/>
      <c r="H60" s="74"/>
    </row>
    <row r="61" spans="1:8" ht="13.8" x14ac:dyDescent="0.25">
      <c r="A61" s="115"/>
      <c r="B61" s="112"/>
      <c r="C61" s="114"/>
      <c r="D61" s="90" t="s">
        <v>1446</v>
      </c>
      <c r="E61" s="91">
        <v>5</v>
      </c>
      <c r="F61" s="74"/>
      <c r="G61" s="74"/>
      <c r="H61" s="74"/>
    </row>
    <row r="62" spans="1:8" ht="13.8" x14ac:dyDescent="0.25">
      <c r="A62" s="115"/>
      <c r="B62" s="112">
        <v>2010</v>
      </c>
      <c r="C62" s="113" t="s">
        <v>1450</v>
      </c>
      <c r="D62" s="85" t="s">
        <v>1447</v>
      </c>
      <c r="E62" s="86">
        <v>6</v>
      </c>
      <c r="F62" s="74"/>
      <c r="G62" s="74"/>
      <c r="H62" s="74"/>
    </row>
    <row r="63" spans="1:8" ht="13.8" x14ac:dyDescent="0.25">
      <c r="A63" s="115"/>
      <c r="B63" s="112"/>
      <c r="C63" s="114"/>
      <c r="D63" s="90" t="s">
        <v>1446</v>
      </c>
      <c r="E63" s="91">
        <v>2</v>
      </c>
      <c r="F63" s="74"/>
      <c r="G63" s="74"/>
      <c r="H63" s="74"/>
    </row>
    <row r="64" spans="1:8" ht="13.8" x14ac:dyDescent="0.25">
      <c r="A64" s="115"/>
      <c r="B64" s="112"/>
      <c r="C64" s="113" t="s">
        <v>1449</v>
      </c>
      <c r="D64" s="85" t="s">
        <v>1447</v>
      </c>
      <c r="E64" s="86">
        <v>6</v>
      </c>
      <c r="F64" s="74"/>
      <c r="G64" s="74"/>
      <c r="H64" s="74"/>
    </row>
    <row r="65" spans="1:8" ht="13.8" x14ac:dyDescent="0.25">
      <c r="A65" s="115"/>
      <c r="B65" s="112"/>
      <c r="C65" s="114"/>
      <c r="D65" s="90" t="s">
        <v>1446</v>
      </c>
      <c r="E65" s="91">
        <v>2</v>
      </c>
      <c r="F65" s="74"/>
      <c r="G65" s="74"/>
      <c r="H65" s="74"/>
    </row>
    <row r="66" spans="1:8" ht="13.8" x14ac:dyDescent="0.25">
      <c r="A66" s="115"/>
      <c r="B66" s="112">
        <v>2008</v>
      </c>
      <c r="C66" s="113" t="s">
        <v>1448</v>
      </c>
      <c r="D66" s="85" t="s">
        <v>1447</v>
      </c>
      <c r="E66" s="86">
        <v>6</v>
      </c>
      <c r="F66" s="74"/>
      <c r="G66" s="74"/>
      <c r="H66" s="74"/>
    </row>
    <row r="67" spans="1:8" ht="13.8" x14ac:dyDescent="0.25">
      <c r="A67" s="115"/>
      <c r="B67" s="112"/>
      <c r="C67" s="114"/>
      <c r="D67" s="90" t="s">
        <v>1446</v>
      </c>
      <c r="E67" s="91">
        <v>2</v>
      </c>
      <c r="F67" s="74"/>
      <c r="G67" s="74"/>
      <c r="H67" s="74"/>
    </row>
    <row r="68" spans="1:8" ht="13.8" x14ac:dyDescent="0.25">
      <c r="A68" s="115"/>
      <c r="B68" s="112">
        <v>2004</v>
      </c>
      <c r="C68" s="113" t="s">
        <v>1448</v>
      </c>
      <c r="D68" s="85" t="s">
        <v>1447</v>
      </c>
      <c r="E68" s="86">
        <v>4</v>
      </c>
      <c r="F68" s="74"/>
      <c r="G68" s="74"/>
      <c r="H68" s="74"/>
    </row>
    <row r="69" spans="1:8" ht="13.8" x14ac:dyDescent="0.25">
      <c r="A69" s="115"/>
      <c r="B69" s="112"/>
      <c r="C69" s="114"/>
      <c r="D69" s="90" t="s">
        <v>1446</v>
      </c>
      <c r="E69" s="91">
        <v>4</v>
      </c>
      <c r="F69" s="74"/>
      <c r="G69" s="74"/>
      <c r="H69" s="74"/>
    </row>
    <row r="70" spans="1:8" ht="13.8" x14ac:dyDescent="0.25">
      <c r="A70" s="115"/>
      <c r="B70" s="112">
        <v>2000</v>
      </c>
      <c r="C70" s="113" t="s">
        <v>1448</v>
      </c>
      <c r="D70" s="85" t="s">
        <v>1447</v>
      </c>
      <c r="E70" s="86">
        <v>4</v>
      </c>
      <c r="F70" s="74"/>
      <c r="G70" s="74"/>
      <c r="H70" s="74"/>
    </row>
    <row r="71" spans="1:8" ht="13.8" x14ac:dyDescent="0.25">
      <c r="A71" s="115"/>
      <c r="B71" s="117"/>
      <c r="C71" s="114"/>
      <c r="D71" s="90" t="s">
        <v>1446</v>
      </c>
      <c r="E71" s="91">
        <v>4</v>
      </c>
      <c r="F71" s="74"/>
      <c r="G71" s="74"/>
      <c r="H71" s="74"/>
    </row>
    <row r="72" spans="1:8" ht="13.8" x14ac:dyDescent="0.25">
      <c r="A72" s="74"/>
      <c r="B72" s="109"/>
      <c r="C72" s="109"/>
      <c r="D72" s="74"/>
      <c r="E72" s="74"/>
      <c r="F72" s="74"/>
      <c r="G72" s="74"/>
      <c r="H72" s="74"/>
    </row>
    <row r="73" spans="1:8" ht="13.8" x14ac:dyDescent="0.25">
      <c r="A73" s="74"/>
      <c r="B73" s="109"/>
      <c r="C73" s="109"/>
      <c r="D73" s="74"/>
      <c r="E73" s="74"/>
      <c r="F73" s="74"/>
      <c r="G73" s="74"/>
      <c r="H73" s="74"/>
    </row>
    <row r="74" spans="1:8" ht="13.8" x14ac:dyDescent="0.25">
      <c r="A74" s="74"/>
      <c r="B74" s="109"/>
      <c r="C74" s="109"/>
      <c r="D74" s="74"/>
      <c r="E74" s="74"/>
      <c r="F74" s="74"/>
      <c r="G74" s="74"/>
      <c r="H74" s="74"/>
    </row>
    <row r="75" spans="1:8" ht="13.8" x14ac:dyDescent="0.25">
      <c r="A75" s="74"/>
      <c r="B75" s="109"/>
      <c r="C75" s="109"/>
      <c r="D75" s="74"/>
      <c r="E75" s="74"/>
      <c r="F75" s="74"/>
      <c r="G75" s="74"/>
      <c r="H75" s="74"/>
    </row>
    <row r="76" spans="1:8" ht="13.8" x14ac:dyDescent="0.25">
      <c r="A76" s="74"/>
      <c r="B76" s="109"/>
      <c r="C76" s="109"/>
      <c r="D76" s="74"/>
      <c r="E76" s="84"/>
      <c r="F76" s="74"/>
      <c r="G76" s="74"/>
      <c r="H76" s="74"/>
    </row>
    <row r="77" spans="1:8" ht="13.8" x14ac:dyDescent="0.25">
      <c r="A77" s="118" t="s">
        <v>1453</v>
      </c>
      <c r="B77" s="116">
        <v>2018</v>
      </c>
      <c r="C77" s="113" t="s">
        <v>1450</v>
      </c>
      <c r="D77" s="85" t="s">
        <v>1447</v>
      </c>
      <c r="E77" s="86">
        <v>6</v>
      </c>
      <c r="F77" s="74"/>
      <c r="G77" s="87" t="s">
        <v>1455</v>
      </c>
      <c r="H77" s="88">
        <v>5.1428571428571432</v>
      </c>
    </row>
    <row r="78" spans="1:8" ht="13.8" x14ac:dyDescent="0.25">
      <c r="A78" s="118"/>
      <c r="B78" s="112"/>
      <c r="C78" s="114"/>
      <c r="D78" s="90" t="s">
        <v>1446</v>
      </c>
      <c r="E78" s="91">
        <v>2</v>
      </c>
      <c r="F78" s="74"/>
      <c r="G78" s="92" t="s">
        <v>1458</v>
      </c>
      <c r="H78" s="93">
        <v>2.8571428571428572</v>
      </c>
    </row>
    <row r="79" spans="1:8" ht="13.8" x14ac:dyDescent="0.25">
      <c r="A79" s="118"/>
      <c r="B79" s="112"/>
      <c r="C79" s="113" t="s">
        <v>1449</v>
      </c>
      <c r="D79" s="85" t="s">
        <v>1447</v>
      </c>
      <c r="E79" s="86">
        <v>4</v>
      </c>
      <c r="F79" s="74"/>
      <c r="G79" s="87" t="s">
        <v>1461</v>
      </c>
      <c r="H79" s="86">
        <v>4</v>
      </c>
    </row>
    <row r="80" spans="1:8" ht="13.8" x14ac:dyDescent="0.25">
      <c r="A80" s="118"/>
      <c r="B80" s="112"/>
      <c r="C80" s="114"/>
      <c r="D80" s="90" t="s">
        <v>1446</v>
      </c>
      <c r="E80" s="91">
        <v>4</v>
      </c>
      <c r="F80" s="74"/>
      <c r="G80" s="92" t="s">
        <v>1464</v>
      </c>
      <c r="H80" s="91">
        <v>1</v>
      </c>
    </row>
    <row r="81" spans="1:8" ht="13.8" x14ac:dyDescent="0.25">
      <c r="A81" s="118"/>
      <c r="B81" s="112">
        <v>2016</v>
      </c>
      <c r="C81" s="113" t="s">
        <v>1450</v>
      </c>
      <c r="D81" s="85" t="s">
        <v>1447</v>
      </c>
      <c r="E81" s="86">
        <v>7</v>
      </c>
      <c r="F81" s="74"/>
      <c r="G81" s="87" t="s">
        <v>1466</v>
      </c>
      <c r="H81" s="86">
        <v>7</v>
      </c>
    </row>
    <row r="82" spans="1:8" ht="13.8" x14ac:dyDescent="0.25">
      <c r="A82" s="118"/>
      <c r="B82" s="112"/>
      <c r="C82" s="114"/>
      <c r="D82" s="90" t="s">
        <v>1446</v>
      </c>
      <c r="E82" s="91">
        <v>1</v>
      </c>
      <c r="F82" s="74"/>
      <c r="G82" s="92" t="s">
        <v>1468</v>
      </c>
      <c r="H82" s="91">
        <v>4</v>
      </c>
    </row>
    <row r="83" spans="1:8" ht="13.8" x14ac:dyDescent="0.25">
      <c r="A83" s="118"/>
      <c r="B83" s="112"/>
      <c r="C83" s="113" t="s">
        <v>1449</v>
      </c>
      <c r="D83" s="85" t="s">
        <v>1447</v>
      </c>
      <c r="E83" s="86">
        <v>6</v>
      </c>
      <c r="F83" s="74"/>
      <c r="G83" s="74"/>
      <c r="H83" s="74"/>
    </row>
    <row r="84" spans="1:8" ht="13.8" x14ac:dyDescent="0.25">
      <c r="A84" s="118"/>
      <c r="B84" s="112"/>
      <c r="C84" s="114"/>
      <c r="D84" s="90" t="s">
        <v>1446</v>
      </c>
      <c r="E84" s="91">
        <v>2</v>
      </c>
      <c r="F84" s="74"/>
      <c r="G84" s="74"/>
      <c r="H84" s="74"/>
    </row>
    <row r="85" spans="1:8" ht="13.8" x14ac:dyDescent="0.25">
      <c r="A85" s="118"/>
      <c r="B85" s="112"/>
      <c r="C85" s="113" t="s">
        <v>1448</v>
      </c>
      <c r="D85" s="85" t="s">
        <v>1447</v>
      </c>
      <c r="E85" s="86">
        <v>6</v>
      </c>
      <c r="F85" s="74"/>
      <c r="G85" s="74"/>
      <c r="H85" s="74"/>
    </row>
    <row r="86" spans="1:8" ht="13.8" x14ac:dyDescent="0.25">
      <c r="A86" s="118"/>
      <c r="B86" s="112"/>
      <c r="C86" s="114"/>
      <c r="D86" s="90" t="s">
        <v>1446</v>
      </c>
      <c r="E86" s="91">
        <v>2</v>
      </c>
      <c r="F86" s="74"/>
      <c r="G86" s="74"/>
      <c r="H86" s="74"/>
    </row>
    <row r="87" spans="1:8" ht="13.8" x14ac:dyDescent="0.25">
      <c r="A87" s="118"/>
      <c r="B87" s="112">
        <v>2014</v>
      </c>
      <c r="C87" s="113" t="s">
        <v>1450</v>
      </c>
      <c r="D87" s="85" t="s">
        <v>1447</v>
      </c>
      <c r="E87" s="86">
        <v>6</v>
      </c>
      <c r="F87" s="74"/>
      <c r="G87" s="74"/>
      <c r="H87" s="74"/>
    </row>
    <row r="88" spans="1:8" ht="13.8" x14ac:dyDescent="0.25">
      <c r="A88" s="118"/>
      <c r="B88" s="112"/>
      <c r="C88" s="114"/>
      <c r="D88" s="90" t="s">
        <v>1446</v>
      </c>
      <c r="E88" s="91">
        <v>2</v>
      </c>
      <c r="F88" s="74"/>
      <c r="G88" s="74"/>
      <c r="H88" s="74"/>
    </row>
    <row r="89" spans="1:8" ht="13.8" x14ac:dyDescent="0.25">
      <c r="A89" s="118"/>
      <c r="B89" s="112">
        <v>2012</v>
      </c>
      <c r="C89" s="113" t="s">
        <v>1450</v>
      </c>
      <c r="D89" s="85" t="s">
        <v>1447</v>
      </c>
      <c r="E89" s="86">
        <v>4</v>
      </c>
      <c r="F89" s="74"/>
      <c r="G89" s="74"/>
      <c r="H89" s="74"/>
    </row>
    <row r="90" spans="1:8" ht="13.8" x14ac:dyDescent="0.25">
      <c r="A90" s="118"/>
      <c r="B90" s="112"/>
      <c r="C90" s="114"/>
      <c r="D90" s="90" t="s">
        <v>1446</v>
      </c>
      <c r="E90" s="91">
        <v>4</v>
      </c>
      <c r="F90" s="74"/>
      <c r="G90" s="74"/>
      <c r="H90" s="74"/>
    </row>
    <row r="91" spans="1:8" ht="13.8" x14ac:dyDescent="0.25">
      <c r="A91" s="118"/>
      <c r="B91" s="112"/>
      <c r="C91" s="113" t="s">
        <v>1449</v>
      </c>
      <c r="D91" s="85" t="s">
        <v>1447</v>
      </c>
      <c r="E91" s="86">
        <v>4</v>
      </c>
      <c r="F91" s="74"/>
      <c r="G91" s="74"/>
      <c r="H91" s="74"/>
    </row>
    <row r="92" spans="1:8" ht="13.8" x14ac:dyDescent="0.25">
      <c r="A92" s="118"/>
      <c r="B92" s="112"/>
      <c r="C92" s="114"/>
      <c r="D92" s="90" t="s">
        <v>1446</v>
      </c>
      <c r="E92" s="91">
        <v>4</v>
      </c>
      <c r="F92" s="74"/>
      <c r="G92" s="74"/>
      <c r="H92" s="74"/>
    </row>
    <row r="93" spans="1:8" ht="13.8" x14ac:dyDescent="0.25">
      <c r="A93" s="118"/>
      <c r="B93" s="112"/>
      <c r="C93" s="113" t="s">
        <v>1448</v>
      </c>
      <c r="D93" s="85" t="s">
        <v>1447</v>
      </c>
      <c r="E93" s="86">
        <v>4</v>
      </c>
      <c r="F93" s="74"/>
      <c r="G93" s="74"/>
      <c r="H93" s="74"/>
    </row>
    <row r="94" spans="1:8" ht="13.8" x14ac:dyDescent="0.25">
      <c r="A94" s="118"/>
      <c r="B94" s="112"/>
      <c r="C94" s="114"/>
      <c r="D94" s="90" t="s">
        <v>1446</v>
      </c>
      <c r="E94" s="91">
        <v>4</v>
      </c>
      <c r="F94" s="74"/>
      <c r="G94" s="74"/>
      <c r="H94" s="74"/>
    </row>
    <row r="95" spans="1:8" ht="13.8" x14ac:dyDescent="0.25">
      <c r="A95" s="118"/>
      <c r="B95" s="112">
        <v>2010</v>
      </c>
      <c r="C95" s="113" t="s">
        <v>1450</v>
      </c>
      <c r="D95" s="85" t="s">
        <v>1447</v>
      </c>
      <c r="E95" s="86">
        <v>5</v>
      </c>
      <c r="F95" s="74"/>
      <c r="G95" s="74"/>
      <c r="H95" s="74"/>
    </row>
    <row r="96" spans="1:8" ht="13.8" x14ac:dyDescent="0.25">
      <c r="A96" s="118"/>
      <c r="B96" s="112"/>
      <c r="C96" s="114"/>
      <c r="D96" s="90" t="s">
        <v>1446</v>
      </c>
      <c r="E96" s="91">
        <v>3</v>
      </c>
      <c r="F96" s="74"/>
      <c r="G96" s="74"/>
      <c r="H96" s="74"/>
    </row>
    <row r="97" spans="1:8" ht="13.8" x14ac:dyDescent="0.25">
      <c r="A97" s="118"/>
      <c r="B97" s="112"/>
      <c r="C97" s="113" t="s">
        <v>1449</v>
      </c>
      <c r="D97" s="85" t="s">
        <v>1447</v>
      </c>
      <c r="E97" s="86">
        <v>6</v>
      </c>
      <c r="F97" s="74"/>
      <c r="G97" s="74"/>
      <c r="H97" s="74"/>
    </row>
    <row r="98" spans="1:8" ht="13.8" x14ac:dyDescent="0.25">
      <c r="A98" s="118"/>
      <c r="B98" s="112"/>
      <c r="C98" s="114"/>
      <c r="D98" s="90" t="s">
        <v>1446</v>
      </c>
      <c r="E98" s="91">
        <v>2</v>
      </c>
      <c r="F98" s="74"/>
      <c r="G98" s="74"/>
      <c r="H98" s="74"/>
    </row>
    <row r="99" spans="1:8" ht="13.8" x14ac:dyDescent="0.25">
      <c r="A99" s="118"/>
      <c r="B99" s="112">
        <v>2008</v>
      </c>
      <c r="C99" s="113" t="s">
        <v>1448</v>
      </c>
      <c r="D99" s="85" t="s">
        <v>1447</v>
      </c>
      <c r="E99" s="86">
        <v>6</v>
      </c>
      <c r="F99" s="74"/>
      <c r="G99" s="74"/>
      <c r="H99" s="74"/>
    </row>
    <row r="100" spans="1:8" ht="13.8" x14ac:dyDescent="0.25">
      <c r="A100" s="118"/>
      <c r="B100" s="112"/>
      <c r="C100" s="114"/>
      <c r="D100" s="90" t="s">
        <v>1446</v>
      </c>
      <c r="E100" s="91">
        <v>2</v>
      </c>
      <c r="F100" s="74"/>
      <c r="G100" s="74"/>
      <c r="H100" s="74"/>
    </row>
    <row r="101" spans="1:8" ht="13.8" x14ac:dyDescent="0.25">
      <c r="A101" s="118"/>
      <c r="B101" s="112">
        <v>2004</v>
      </c>
      <c r="C101" s="113" t="s">
        <v>1448</v>
      </c>
      <c r="D101" s="85" t="s">
        <v>1447</v>
      </c>
      <c r="E101" s="86">
        <v>4</v>
      </c>
      <c r="F101" s="74"/>
      <c r="G101" s="74"/>
      <c r="H101" s="74"/>
    </row>
    <row r="102" spans="1:8" ht="13.8" x14ac:dyDescent="0.25">
      <c r="A102" s="118"/>
      <c r="B102" s="112"/>
      <c r="C102" s="114"/>
      <c r="D102" s="90" t="s">
        <v>1446</v>
      </c>
      <c r="E102" s="91">
        <v>4</v>
      </c>
      <c r="F102" s="74"/>
      <c r="G102" s="74"/>
      <c r="H102" s="74"/>
    </row>
    <row r="103" spans="1:8" ht="13.8" x14ac:dyDescent="0.25">
      <c r="A103" s="118"/>
      <c r="B103" s="112">
        <v>2000</v>
      </c>
      <c r="C103" s="113" t="s">
        <v>1448</v>
      </c>
      <c r="D103" s="85" t="s">
        <v>1447</v>
      </c>
      <c r="E103" s="86">
        <v>4</v>
      </c>
      <c r="F103" s="74"/>
      <c r="G103" s="74"/>
      <c r="H103" s="74"/>
    </row>
    <row r="104" spans="1:8" ht="13.8" x14ac:dyDescent="0.25">
      <c r="A104" s="118"/>
      <c r="B104" s="117"/>
      <c r="C104" s="114"/>
      <c r="D104" s="90" t="s">
        <v>1446</v>
      </c>
      <c r="E104" s="91">
        <v>4</v>
      </c>
      <c r="F104" s="74"/>
      <c r="G104" s="74"/>
      <c r="H104" s="74"/>
    </row>
    <row r="105" spans="1:8" ht="13.8" x14ac:dyDescent="0.25">
      <c r="A105" s="74"/>
      <c r="B105" s="109"/>
      <c r="C105" s="109"/>
      <c r="D105" s="74"/>
      <c r="E105" s="74"/>
      <c r="F105" s="74"/>
      <c r="G105" s="74"/>
      <c r="H105" s="74"/>
    </row>
    <row r="106" spans="1:8" ht="13.8" x14ac:dyDescent="0.25">
      <c r="A106" s="74"/>
      <c r="B106" s="109"/>
      <c r="C106" s="109"/>
      <c r="D106" s="74"/>
      <c r="E106" s="74"/>
      <c r="F106" s="74"/>
      <c r="G106" s="74"/>
      <c r="H106" s="74"/>
    </row>
    <row r="107" spans="1:8" ht="13.8" x14ac:dyDescent="0.25">
      <c r="A107" s="74"/>
      <c r="B107" s="109"/>
      <c r="C107" s="109"/>
      <c r="D107" s="74"/>
      <c r="E107" s="74"/>
      <c r="F107" s="74"/>
      <c r="G107" s="74"/>
      <c r="H107" s="74"/>
    </row>
    <row r="108" spans="1:8" ht="13.8" x14ac:dyDescent="0.25">
      <c r="A108" s="74"/>
      <c r="B108" s="109"/>
      <c r="C108" s="109"/>
      <c r="D108" s="74"/>
      <c r="E108" s="74"/>
      <c r="F108" s="74"/>
      <c r="G108" s="74"/>
      <c r="H108" s="74"/>
    </row>
    <row r="109" spans="1:8" ht="13.8" x14ac:dyDescent="0.25">
      <c r="A109" s="74"/>
      <c r="B109" s="109"/>
      <c r="C109" s="109"/>
      <c r="D109" s="74"/>
      <c r="E109" s="84"/>
      <c r="F109" s="74"/>
      <c r="G109" s="74"/>
      <c r="H109" s="74"/>
    </row>
    <row r="110" spans="1:8" ht="13.8" x14ac:dyDescent="0.25">
      <c r="A110" s="118" t="s">
        <v>1454</v>
      </c>
      <c r="B110" s="116">
        <v>2018</v>
      </c>
      <c r="C110" s="113" t="s">
        <v>1450</v>
      </c>
      <c r="D110" s="85" t="s">
        <v>1447</v>
      </c>
      <c r="E110" s="86">
        <v>6</v>
      </c>
      <c r="F110" s="74"/>
      <c r="G110" s="87" t="s">
        <v>1455</v>
      </c>
      <c r="H110" s="88">
        <v>4.7857142857142856</v>
      </c>
    </row>
    <row r="111" spans="1:8" ht="13.8" x14ac:dyDescent="0.25">
      <c r="A111" s="118"/>
      <c r="B111" s="112"/>
      <c r="C111" s="114"/>
      <c r="D111" s="90" t="s">
        <v>1446</v>
      </c>
      <c r="E111" s="91">
        <v>2</v>
      </c>
      <c r="F111" s="74"/>
      <c r="G111" s="92" t="s">
        <v>1458</v>
      </c>
      <c r="H111" s="93">
        <v>3.2142857142857144</v>
      </c>
    </row>
    <row r="112" spans="1:8" ht="13.8" x14ac:dyDescent="0.25">
      <c r="A112" s="118"/>
      <c r="B112" s="112"/>
      <c r="C112" s="113" t="s">
        <v>1449</v>
      </c>
      <c r="D112" s="85" t="s">
        <v>1447</v>
      </c>
      <c r="E112" s="86">
        <v>2</v>
      </c>
      <c r="F112" s="74"/>
      <c r="G112" s="87" t="s">
        <v>1461</v>
      </c>
      <c r="H112" s="86">
        <v>2</v>
      </c>
    </row>
    <row r="113" spans="1:8" ht="13.8" x14ac:dyDescent="0.25">
      <c r="A113" s="118"/>
      <c r="B113" s="112"/>
      <c r="C113" s="114"/>
      <c r="D113" s="90" t="s">
        <v>1446</v>
      </c>
      <c r="E113" s="91">
        <v>6</v>
      </c>
      <c r="F113" s="74"/>
      <c r="G113" s="92" t="s">
        <v>1464</v>
      </c>
      <c r="H113" s="91">
        <v>1</v>
      </c>
    </row>
    <row r="114" spans="1:8" ht="13.8" x14ac:dyDescent="0.25">
      <c r="A114" s="118"/>
      <c r="B114" s="112">
        <v>2016</v>
      </c>
      <c r="C114" s="113" t="s">
        <v>1450</v>
      </c>
      <c r="D114" s="85" t="s">
        <v>1447</v>
      </c>
      <c r="E114" s="86">
        <v>7</v>
      </c>
      <c r="F114" s="74"/>
      <c r="G114" s="87" t="s">
        <v>1466</v>
      </c>
      <c r="H114" s="86">
        <v>7</v>
      </c>
    </row>
    <row r="115" spans="1:8" ht="13.8" x14ac:dyDescent="0.25">
      <c r="A115" s="118"/>
      <c r="B115" s="112"/>
      <c r="C115" s="114"/>
      <c r="D115" s="90" t="s">
        <v>1446</v>
      </c>
      <c r="E115" s="91">
        <v>1</v>
      </c>
      <c r="F115" s="74"/>
      <c r="G115" s="92" t="s">
        <v>1468</v>
      </c>
      <c r="H115" s="91">
        <v>6</v>
      </c>
    </row>
    <row r="116" spans="1:8" ht="13.8" x14ac:dyDescent="0.25">
      <c r="A116" s="118"/>
      <c r="B116" s="112"/>
      <c r="C116" s="113" t="s">
        <v>1449</v>
      </c>
      <c r="D116" s="85" t="s">
        <v>1447</v>
      </c>
      <c r="E116" s="86">
        <v>6</v>
      </c>
      <c r="F116" s="74"/>
      <c r="G116" s="74"/>
      <c r="H116" s="74"/>
    </row>
    <row r="117" spans="1:8" ht="13.8" x14ac:dyDescent="0.25">
      <c r="A117" s="118"/>
      <c r="B117" s="112"/>
      <c r="C117" s="114"/>
      <c r="D117" s="90" t="s">
        <v>1446</v>
      </c>
      <c r="E117" s="91">
        <v>2</v>
      </c>
      <c r="F117" s="74"/>
      <c r="G117" s="74"/>
      <c r="H117" s="74"/>
    </row>
    <row r="118" spans="1:8" ht="13.8" x14ac:dyDescent="0.25">
      <c r="A118" s="118"/>
      <c r="B118" s="112"/>
      <c r="C118" s="113" t="s">
        <v>1448</v>
      </c>
      <c r="D118" s="85" t="s">
        <v>1447</v>
      </c>
      <c r="E118" s="86">
        <v>6</v>
      </c>
      <c r="F118" s="74"/>
      <c r="G118" s="74"/>
      <c r="H118" s="74"/>
    </row>
    <row r="119" spans="1:8" ht="13.8" x14ac:dyDescent="0.25">
      <c r="A119" s="118"/>
      <c r="B119" s="112"/>
      <c r="C119" s="114"/>
      <c r="D119" s="90" t="s">
        <v>1446</v>
      </c>
      <c r="E119" s="91">
        <v>2</v>
      </c>
      <c r="F119" s="74"/>
      <c r="G119" s="74"/>
      <c r="H119" s="74"/>
    </row>
    <row r="120" spans="1:8" ht="13.8" x14ac:dyDescent="0.25">
      <c r="A120" s="118"/>
      <c r="B120" s="112">
        <v>2014</v>
      </c>
      <c r="C120" s="113" t="s">
        <v>1450</v>
      </c>
      <c r="D120" s="85" t="s">
        <v>1447</v>
      </c>
      <c r="E120" s="86">
        <v>5</v>
      </c>
      <c r="F120" s="74"/>
      <c r="G120" s="74"/>
      <c r="H120" s="74"/>
    </row>
    <row r="121" spans="1:8" ht="13.8" x14ac:dyDescent="0.25">
      <c r="A121" s="118"/>
      <c r="B121" s="112"/>
      <c r="C121" s="114"/>
      <c r="D121" s="90" t="s">
        <v>1446</v>
      </c>
      <c r="E121" s="91">
        <v>3</v>
      </c>
      <c r="F121" s="74"/>
      <c r="G121" s="74"/>
      <c r="H121" s="74"/>
    </row>
    <row r="122" spans="1:8" ht="13.8" x14ac:dyDescent="0.25">
      <c r="A122" s="118"/>
      <c r="B122" s="112">
        <v>2012</v>
      </c>
      <c r="C122" s="113" t="s">
        <v>1450</v>
      </c>
      <c r="D122" s="85" t="s">
        <v>1447</v>
      </c>
      <c r="E122" s="86">
        <v>4</v>
      </c>
      <c r="F122" s="74"/>
      <c r="G122" s="74"/>
      <c r="H122" s="74"/>
    </row>
    <row r="123" spans="1:8" ht="13.8" x14ac:dyDescent="0.25">
      <c r="A123" s="118"/>
      <c r="B123" s="112"/>
      <c r="C123" s="114"/>
      <c r="D123" s="90" t="s">
        <v>1446</v>
      </c>
      <c r="E123" s="91">
        <v>4</v>
      </c>
      <c r="F123" s="74"/>
      <c r="G123" s="74"/>
      <c r="H123" s="74"/>
    </row>
    <row r="124" spans="1:8" ht="13.8" x14ac:dyDescent="0.25">
      <c r="A124" s="118"/>
      <c r="B124" s="112"/>
      <c r="C124" s="113" t="s">
        <v>1449</v>
      </c>
      <c r="D124" s="85" t="s">
        <v>1447</v>
      </c>
      <c r="E124" s="86">
        <v>3</v>
      </c>
      <c r="F124" s="74"/>
      <c r="G124" s="74"/>
      <c r="H124" s="74"/>
    </row>
    <row r="125" spans="1:8" ht="13.8" x14ac:dyDescent="0.25">
      <c r="A125" s="118"/>
      <c r="B125" s="112"/>
      <c r="C125" s="114"/>
      <c r="D125" s="90" t="s">
        <v>1446</v>
      </c>
      <c r="E125" s="91">
        <v>5</v>
      </c>
      <c r="F125" s="74"/>
      <c r="G125" s="74"/>
      <c r="H125" s="74"/>
    </row>
    <row r="126" spans="1:8" ht="13.8" x14ac:dyDescent="0.25">
      <c r="A126" s="118"/>
      <c r="B126" s="112"/>
      <c r="C126" s="113" t="s">
        <v>1448</v>
      </c>
      <c r="D126" s="85" t="s">
        <v>1447</v>
      </c>
      <c r="E126" s="86">
        <v>3</v>
      </c>
      <c r="F126" s="74"/>
      <c r="G126" s="74"/>
      <c r="H126" s="74"/>
    </row>
    <row r="127" spans="1:8" ht="13.8" x14ac:dyDescent="0.25">
      <c r="A127" s="118"/>
      <c r="B127" s="112"/>
      <c r="C127" s="114"/>
      <c r="D127" s="90" t="s">
        <v>1446</v>
      </c>
      <c r="E127" s="91">
        <v>5</v>
      </c>
      <c r="F127" s="74"/>
      <c r="G127" s="74"/>
      <c r="H127" s="74"/>
    </row>
    <row r="128" spans="1:8" ht="13.8" x14ac:dyDescent="0.25">
      <c r="A128" s="118"/>
      <c r="B128" s="112">
        <v>2010</v>
      </c>
      <c r="C128" s="113" t="s">
        <v>1450</v>
      </c>
      <c r="D128" s="85" t="s">
        <v>1447</v>
      </c>
      <c r="E128" s="86">
        <v>6</v>
      </c>
    </row>
    <row r="129" spans="1:5" ht="13.8" x14ac:dyDescent="0.25">
      <c r="A129" s="118"/>
      <c r="B129" s="112"/>
      <c r="C129" s="114"/>
      <c r="D129" s="90" t="s">
        <v>1446</v>
      </c>
      <c r="E129" s="91">
        <v>2</v>
      </c>
    </row>
    <row r="130" spans="1:5" ht="13.8" x14ac:dyDescent="0.25">
      <c r="A130" s="118"/>
      <c r="B130" s="112"/>
      <c r="C130" s="113" t="s">
        <v>1449</v>
      </c>
      <c r="D130" s="85" t="s">
        <v>1447</v>
      </c>
      <c r="E130" s="86">
        <v>6</v>
      </c>
    </row>
    <row r="131" spans="1:5" ht="13.8" x14ac:dyDescent="0.25">
      <c r="A131" s="118"/>
      <c r="B131" s="112"/>
      <c r="C131" s="114"/>
      <c r="D131" s="90" t="s">
        <v>1446</v>
      </c>
      <c r="E131" s="91">
        <v>2</v>
      </c>
    </row>
    <row r="132" spans="1:5" ht="13.8" x14ac:dyDescent="0.25">
      <c r="A132" s="118"/>
      <c r="B132" s="112">
        <v>2008</v>
      </c>
      <c r="C132" s="113" t="s">
        <v>1448</v>
      </c>
      <c r="D132" s="85" t="s">
        <v>1447</v>
      </c>
      <c r="E132" s="86">
        <v>6</v>
      </c>
    </row>
    <row r="133" spans="1:5" ht="13.8" x14ac:dyDescent="0.25">
      <c r="A133" s="118"/>
      <c r="B133" s="112"/>
      <c r="C133" s="114"/>
      <c r="D133" s="90" t="s">
        <v>1446</v>
      </c>
      <c r="E133" s="91">
        <v>2</v>
      </c>
    </row>
    <row r="134" spans="1:5" ht="13.8" x14ac:dyDescent="0.25">
      <c r="A134" s="118"/>
      <c r="B134" s="112">
        <v>2004</v>
      </c>
      <c r="C134" s="113" t="s">
        <v>1448</v>
      </c>
      <c r="D134" s="85" t="s">
        <v>1447</v>
      </c>
      <c r="E134" s="86">
        <v>4</v>
      </c>
    </row>
    <row r="135" spans="1:5" ht="13.8" x14ac:dyDescent="0.25">
      <c r="A135" s="118"/>
      <c r="B135" s="112"/>
      <c r="C135" s="114"/>
      <c r="D135" s="90" t="s">
        <v>1446</v>
      </c>
      <c r="E135" s="91">
        <v>4</v>
      </c>
    </row>
    <row r="136" spans="1:5" ht="13.8" x14ac:dyDescent="0.25">
      <c r="A136" s="118"/>
      <c r="B136" s="112">
        <v>2000</v>
      </c>
      <c r="C136" s="113" t="s">
        <v>1448</v>
      </c>
      <c r="D136" s="85" t="s">
        <v>1447</v>
      </c>
      <c r="E136" s="86">
        <v>3</v>
      </c>
    </row>
    <row r="137" spans="1:5" ht="13.8" x14ac:dyDescent="0.25">
      <c r="A137" s="118"/>
      <c r="B137" s="117"/>
      <c r="C137" s="114"/>
      <c r="D137" s="90" t="s">
        <v>1446</v>
      </c>
      <c r="E137" s="91">
        <v>5</v>
      </c>
    </row>
  </sheetData>
  <mergeCells count="69">
    <mergeCell ref="C132:C133"/>
    <mergeCell ref="C134:C135"/>
    <mergeCell ref="C136:C137"/>
    <mergeCell ref="C122:C123"/>
    <mergeCell ref="C124:C125"/>
    <mergeCell ref="C126:C127"/>
    <mergeCell ref="C128:C129"/>
    <mergeCell ref="C130:C131"/>
    <mergeCell ref="A110:A137"/>
    <mergeCell ref="C77:C78"/>
    <mergeCell ref="B110:B113"/>
    <mergeCell ref="B114:B119"/>
    <mergeCell ref="B120:B121"/>
    <mergeCell ref="B122:B127"/>
    <mergeCell ref="B128:B131"/>
    <mergeCell ref="B132:B133"/>
    <mergeCell ref="B134:B135"/>
    <mergeCell ref="B136:B137"/>
    <mergeCell ref="C110:C111"/>
    <mergeCell ref="C112:C113"/>
    <mergeCell ref="C114:C115"/>
    <mergeCell ref="C116:C117"/>
    <mergeCell ref="C118:C119"/>
    <mergeCell ref="C120:C121"/>
    <mergeCell ref="A77:A104"/>
    <mergeCell ref="B77:B80"/>
    <mergeCell ref="B81:B86"/>
    <mergeCell ref="B87:B88"/>
    <mergeCell ref="B89:B94"/>
    <mergeCell ref="B95:B98"/>
    <mergeCell ref="B99:B100"/>
    <mergeCell ref="B101:B102"/>
    <mergeCell ref="C101:C102"/>
    <mergeCell ref="B103:B104"/>
    <mergeCell ref="C103:C104"/>
    <mergeCell ref="C93:C94"/>
    <mergeCell ref="C95:C96"/>
    <mergeCell ref="C97:C98"/>
    <mergeCell ref="C99:C100"/>
    <mergeCell ref="C79:C80"/>
    <mergeCell ref="C81:C82"/>
    <mergeCell ref="C83:C84"/>
    <mergeCell ref="C85:C86"/>
    <mergeCell ref="C87:C88"/>
    <mergeCell ref="C89:C90"/>
    <mergeCell ref="C91:C92"/>
    <mergeCell ref="C68:C69"/>
    <mergeCell ref="B70:B71"/>
    <mergeCell ref="C70:C71"/>
    <mergeCell ref="B62:B65"/>
    <mergeCell ref="C62:C63"/>
    <mergeCell ref="C64:C65"/>
    <mergeCell ref="A44:A71"/>
    <mergeCell ref="B44:B47"/>
    <mergeCell ref="C44:C45"/>
    <mergeCell ref="C46:C47"/>
    <mergeCell ref="B54:B55"/>
    <mergeCell ref="C54:C55"/>
    <mergeCell ref="B56:B61"/>
    <mergeCell ref="C56:C57"/>
    <mergeCell ref="C58:C59"/>
    <mergeCell ref="C60:C61"/>
    <mergeCell ref="B66:B67"/>
    <mergeCell ref="C66:C67"/>
    <mergeCell ref="B68:B69"/>
    <mergeCell ref="B48:B53"/>
    <mergeCell ref="C48:C49"/>
    <mergeCell ref="C50:C51"/>
    <mergeCell ref="C52:C53"/>
  </mergeCells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700A-6B2B-4CE9-9D44-60020A7BB342}">
  <sheetPr>
    <outlinePr summaryBelow="0" summaryRight="0"/>
  </sheetPr>
  <dimension ref="A1:S665"/>
  <sheetViews>
    <sheetView zoomScale="60" zoomScaleNormal="60" workbookViewId="0">
      <pane ySplit="1" topLeftCell="A53" activePane="bottomLeft" state="frozen"/>
      <selection pane="bottomLeft" activeCell="K88" sqref="K88"/>
    </sheetView>
  </sheetViews>
  <sheetFormatPr defaultColWidth="14.44140625" defaultRowHeight="15.75" customHeight="1" x14ac:dyDescent="0.25"/>
  <cols>
    <col min="1" max="1" width="14.44140625" style="13"/>
    <col min="2" max="2" width="21.21875" bestFit="1" customWidth="1"/>
    <col min="11" max="11" width="19" bestFit="1" customWidth="1"/>
  </cols>
  <sheetData>
    <row r="1" spans="1:19" ht="15.75" customHeight="1" x14ac:dyDescent="0.25">
      <c r="A1" s="1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3.2" x14ac:dyDescent="0.25">
      <c r="A2" s="12" t="s">
        <v>19</v>
      </c>
      <c r="B2" s="5">
        <v>20875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 s="6">
        <f>SUM(C2:J2)</f>
        <v>1</v>
      </c>
      <c r="L2">
        <f>$B2*C2</f>
        <v>0</v>
      </c>
      <c r="M2">
        <f>$B2*D2</f>
        <v>0</v>
      </c>
      <c r="N2">
        <f>$B2*E2</f>
        <v>0</v>
      </c>
      <c r="O2">
        <f>$B2*F2</f>
        <v>20875</v>
      </c>
      <c r="P2">
        <f>$B2*G2</f>
        <v>0</v>
      </c>
      <c r="Q2">
        <f>$B2*H2</f>
        <v>0</v>
      </c>
      <c r="R2">
        <f>$B2*I2</f>
        <v>0</v>
      </c>
      <c r="S2">
        <f>$B2*J2</f>
        <v>0</v>
      </c>
    </row>
    <row r="3" spans="1:19" ht="13.2" x14ac:dyDescent="0.25">
      <c r="A3" s="12" t="s">
        <v>20</v>
      </c>
      <c r="B3" s="5">
        <v>16157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 s="6">
        <f>SUM(C3:J3)</f>
        <v>1</v>
      </c>
      <c r="L3">
        <f>$B3*C3</f>
        <v>0</v>
      </c>
      <c r="M3">
        <f>$B3*D3</f>
        <v>0</v>
      </c>
      <c r="N3">
        <f>$B3*E3</f>
        <v>0</v>
      </c>
      <c r="O3">
        <f>$B3*F3</f>
        <v>0</v>
      </c>
      <c r="P3">
        <f>$B3*G3</f>
        <v>0</v>
      </c>
      <c r="Q3">
        <f>$B3*H3</f>
        <v>0</v>
      </c>
      <c r="R3">
        <f>$B3*I3</f>
        <v>16157</v>
      </c>
      <c r="S3">
        <f>$B3*J3</f>
        <v>0</v>
      </c>
    </row>
    <row r="4" spans="1:19" ht="13.2" x14ac:dyDescent="0.25">
      <c r="A4" s="12" t="s">
        <v>21</v>
      </c>
      <c r="B4" s="5">
        <v>45870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 s="6">
        <f>SUM(C4:J4)</f>
        <v>1</v>
      </c>
      <c r="L4">
        <f>$B4*C4</f>
        <v>0</v>
      </c>
      <c r="M4">
        <f>$B4*D4</f>
        <v>0</v>
      </c>
      <c r="N4">
        <f>$B4*E4</f>
        <v>0</v>
      </c>
      <c r="O4">
        <f>$B4*F4</f>
        <v>0</v>
      </c>
      <c r="P4">
        <f>$B4*G4</f>
        <v>0</v>
      </c>
      <c r="Q4">
        <f>$B4*H4</f>
        <v>0</v>
      </c>
      <c r="R4">
        <f>$B4*I4</f>
        <v>45870</v>
      </c>
      <c r="S4">
        <f>$B4*J4</f>
        <v>0</v>
      </c>
    </row>
    <row r="5" spans="1:19" ht="13.2" x14ac:dyDescent="0.25">
      <c r="A5" s="12" t="s">
        <v>22</v>
      </c>
      <c r="B5" s="5">
        <v>15014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 s="6">
        <f>SUM(C5:J5)</f>
        <v>1</v>
      </c>
      <c r="L5">
        <f>$B5*C5</f>
        <v>0</v>
      </c>
      <c r="M5">
        <f>$B5*D5</f>
        <v>0</v>
      </c>
      <c r="N5">
        <f>$B5*E5</f>
        <v>0</v>
      </c>
      <c r="O5">
        <f>$B5*F5</f>
        <v>15014</v>
      </c>
      <c r="P5">
        <f>$B5*G5</f>
        <v>0</v>
      </c>
      <c r="Q5">
        <f>$B5*H5</f>
        <v>0</v>
      </c>
      <c r="R5">
        <f>$B5*I5</f>
        <v>0</v>
      </c>
      <c r="S5">
        <f>$B5*J5</f>
        <v>0</v>
      </c>
    </row>
    <row r="6" spans="1:19" ht="13.2" x14ac:dyDescent="0.25">
      <c r="A6" s="12" t="s">
        <v>23</v>
      </c>
      <c r="B6" s="5">
        <v>248007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 s="6">
        <f>SUM(C6:J6)</f>
        <v>1</v>
      </c>
      <c r="L6">
        <f>$B6*C6</f>
        <v>0</v>
      </c>
      <c r="M6">
        <f>$B6*D6</f>
        <v>0</v>
      </c>
      <c r="N6">
        <f>$B6*E6</f>
        <v>0</v>
      </c>
      <c r="O6">
        <f>$B6*F6</f>
        <v>0</v>
      </c>
      <c r="P6">
        <f>$B6*G6</f>
        <v>0</v>
      </c>
      <c r="Q6">
        <f>$B6*H6</f>
        <v>248007</v>
      </c>
      <c r="R6">
        <f>$B6*I6</f>
        <v>0</v>
      </c>
      <c r="S6">
        <f>$B6*J6</f>
        <v>0</v>
      </c>
    </row>
    <row r="7" spans="1:19" ht="13.2" x14ac:dyDescent="0.25">
      <c r="A7" s="12" t="s">
        <v>24</v>
      </c>
      <c r="B7" s="5">
        <v>13587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s="6">
        <f>SUM(C7:J7)</f>
        <v>1</v>
      </c>
      <c r="L7">
        <f>$B7*C7</f>
        <v>0</v>
      </c>
      <c r="M7">
        <f>$B7*D7</f>
        <v>0</v>
      </c>
      <c r="N7">
        <f>$B7*E7</f>
        <v>0</v>
      </c>
      <c r="O7">
        <f>$B7*F7</f>
        <v>0</v>
      </c>
      <c r="P7">
        <f>$B7*G7</f>
        <v>0</v>
      </c>
      <c r="Q7">
        <f>$B7*H7</f>
        <v>0</v>
      </c>
      <c r="R7">
        <f>$B7*I7</f>
        <v>13587</v>
      </c>
      <c r="S7">
        <f>$B7*J7</f>
        <v>0</v>
      </c>
    </row>
    <row r="8" spans="1:19" ht="13.2" x14ac:dyDescent="0.25">
      <c r="A8" s="12" t="s">
        <v>25</v>
      </c>
      <c r="B8" s="5">
        <v>15457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 s="6">
        <f>SUM(C8:J8)</f>
        <v>1</v>
      </c>
      <c r="L8">
        <f>$B8*C8</f>
        <v>0</v>
      </c>
      <c r="M8">
        <f>$B8*D8</f>
        <v>0</v>
      </c>
      <c r="N8">
        <f>$B8*E8</f>
        <v>0</v>
      </c>
      <c r="O8">
        <f>$B8*F8</f>
        <v>15457</v>
      </c>
      <c r="P8">
        <f>$B8*G8</f>
        <v>0</v>
      </c>
      <c r="Q8">
        <f>$B8*H8</f>
        <v>0</v>
      </c>
      <c r="R8">
        <f>$B8*I8</f>
        <v>0</v>
      </c>
      <c r="S8">
        <f>$B8*J8</f>
        <v>0</v>
      </c>
    </row>
    <row r="9" spans="1:19" ht="13.2" x14ac:dyDescent="0.25">
      <c r="A9" s="12" t="s">
        <v>26</v>
      </c>
      <c r="B9" s="5">
        <v>48971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s="6">
        <f>SUM(C9:J9)</f>
        <v>1</v>
      </c>
      <c r="L9">
        <f>$B9*C9</f>
        <v>0</v>
      </c>
      <c r="M9">
        <f>$B9*D9</f>
        <v>0</v>
      </c>
      <c r="N9">
        <f>$B9*E9</f>
        <v>0</v>
      </c>
      <c r="O9">
        <f>$B9*F9</f>
        <v>0</v>
      </c>
      <c r="P9">
        <f>$B9*G9</f>
        <v>48971</v>
      </c>
      <c r="Q9">
        <f>$B9*H9</f>
        <v>0</v>
      </c>
      <c r="R9">
        <f>$B9*I9</f>
        <v>0</v>
      </c>
      <c r="S9">
        <f>$B9*J9</f>
        <v>0</v>
      </c>
    </row>
    <row r="10" spans="1:19" ht="13.2" x14ac:dyDescent="0.25">
      <c r="A10" s="12" t="s">
        <v>27</v>
      </c>
      <c r="B10" s="5">
        <v>62415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 s="6">
        <f>SUM(C10:J10)</f>
        <v>1</v>
      </c>
      <c r="L10">
        <f>$B10*C10</f>
        <v>0</v>
      </c>
      <c r="M10">
        <f>$B10*D10</f>
        <v>0</v>
      </c>
      <c r="N10">
        <f>$B10*E10</f>
        <v>0</v>
      </c>
      <c r="O10">
        <f>$B10*F10</f>
        <v>0</v>
      </c>
      <c r="P10">
        <f>$B10*G10</f>
        <v>0</v>
      </c>
      <c r="Q10">
        <f>$B10*H10</f>
        <v>0</v>
      </c>
      <c r="R10">
        <f>$B10*I10</f>
        <v>62415</v>
      </c>
      <c r="S10">
        <f>$B10*J10</f>
        <v>0</v>
      </c>
    </row>
    <row r="11" spans="1:19" ht="13.2" x14ac:dyDescent="0.25">
      <c r="A11" s="12" t="s">
        <v>28</v>
      </c>
      <c r="B11" s="5">
        <v>34690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6">
        <f>SUM(C11:J11)</f>
        <v>1</v>
      </c>
      <c r="L11">
        <f>$B11*C11</f>
        <v>0</v>
      </c>
      <c r="M11">
        <f>$B11*D11</f>
        <v>0</v>
      </c>
      <c r="N11">
        <f>$B11*E11</f>
        <v>0</v>
      </c>
      <c r="O11">
        <f>$B11*F11</f>
        <v>34690</v>
      </c>
      <c r="P11">
        <f>$B11*G11</f>
        <v>0</v>
      </c>
      <c r="Q11">
        <f>$B11*H11</f>
        <v>0</v>
      </c>
      <c r="R11">
        <f>$B11*I11</f>
        <v>0</v>
      </c>
      <c r="S11">
        <f>$B11*J11</f>
        <v>0</v>
      </c>
    </row>
    <row r="12" spans="1:19" ht="13.2" x14ac:dyDescent="0.25">
      <c r="A12" s="12" t="s">
        <v>29</v>
      </c>
      <c r="B12" s="5">
        <v>56833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 s="6">
        <f>SUM(C12:J12)</f>
        <v>1</v>
      </c>
      <c r="L12">
        <f>$B12*C12</f>
        <v>0</v>
      </c>
      <c r="M12">
        <f>$B12*D12</f>
        <v>0</v>
      </c>
      <c r="N12">
        <f>$B12*E12</f>
        <v>56833</v>
      </c>
      <c r="O12">
        <f>$B12*F12</f>
        <v>0</v>
      </c>
      <c r="P12">
        <f>$B12*G12</f>
        <v>0</v>
      </c>
      <c r="Q12">
        <f>$B12*H12</f>
        <v>0</v>
      </c>
      <c r="R12">
        <f>$B12*I12</f>
        <v>0</v>
      </c>
      <c r="S12">
        <f>$B12*J12</f>
        <v>0</v>
      </c>
    </row>
    <row r="13" spans="1:19" ht="13.2" x14ac:dyDescent="0.25">
      <c r="A13" s="12" t="s">
        <v>30</v>
      </c>
      <c r="B13" s="5">
        <v>16644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s="6">
        <f>SUM(C13:J13)</f>
        <v>1</v>
      </c>
      <c r="L13">
        <f>$B13*C13</f>
        <v>0</v>
      </c>
      <c r="M13">
        <f>$B13*D13</f>
        <v>0</v>
      </c>
      <c r="N13">
        <f>$B13*E13</f>
        <v>0</v>
      </c>
      <c r="O13">
        <f>$B13*F13</f>
        <v>16644</v>
      </c>
      <c r="P13">
        <f>$B13*G13</f>
        <v>0</v>
      </c>
      <c r="Q13">
        <f>$B13*H13</f>
        <v>0</v>
      </c>
      <c r="R13">
        <f>$B13*I13</f>
        <v>0</v>
      </c>
      <c r="S13">
        <f>$B13*J13</f>
        <v>0</v>
      </c>
    </row>
    <row r="14" spans="1:19" ht="13.2" x14ac:dyDescent="0.25">
      <c r="A14" s="12" t="s">
        <v>31</v>
      </c>
      <c r="B14" s="5">
        <v>488073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 s="6">
        <f>SUM(C14:J14)</f>
        <v>1</v>
      </c>
      <c r="L14">
        <f>$B14*C14</f>
        <v>0</v>
      </c>
      <c r="M14">
        <f>$B14*D14</f>
        <v>0</v>
      </c>
      <c r="N14">
        <f>$B14*E14</f>
        <v>488073</v>
      </c>
      <c r="O14">
        <f>$B14*F14</f>
        <v>0</v>
      </c>
      <c r="P14">
        <f>$B14*G14</f>
        <v>0</v>
      </c>
      <c r="Q14">
        <f>$B14*H14</f>
        <v>0</v>
      </c>
      <c r="R14">
        <f>$B14*I14</f>
        <v>0</v>
      </c>
      <c r="S14">
        <f>$B14*J14</f>
        <v>0</v>
      </c>
    </row>
    <row r="15" spans="1:19" ht="13.2" x14ac:dyDescent="0.25">
      <c r="A15" s="12" t="s">
        <v>32</v>
      </c>
      <c r="B15" s="5">
        <v>88759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 s="6">
        <f>SUM(C15:J15)</f>
        <v>1</v>
      </c>
      <c r="L15">
        <f>$B15*C15</f>
        <v>0</v>
      </c>
      <c r="M15">
        <f>$B15*D15</f>
        <v>0</v>
      </c>
      <c r="N15">
        <f>$B15*E15</f>
        <v>88759</v>
      </c>
      <c r="O15">
        <f>$B15*F15</f>
        <v>0</v>
      </c>
      <c r="P15">
        <f>$B15*G15</f>
        <v>0</v>
      </c>
      <c r="Q15">
        <f>$B15*H15</f>
        <v>0</v>
      </c>
      <c r="R15">
        <f>$B15*I15</f>
        <v>0</v>
      </c>
      <c r="S15">
        <f>$B15*J15</f>
        <v>0</v>
      </c>
    </row>
    <row r="16" spans="1:19" ht="13.2" x14ac:dyDescent="0.25">
      <c r="A16" s="12" t="s">
        <v>33</v>
      </c>
      <c r="B16" s="5">
        <v>27785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 s="6">
        <f>SUM(C16:J16)</f>
        <v>1</v>
      </c>
      <c r="L16">
        <f>$B16*C16</f>
        <v>0</v>
      </c>
      <c r="M16">
        <f>$B16*D16</f>
        <v>0</v>
      </c>
      <c r="N16">
        <f>$B16*E16</f>
        <v>0</v>
      </c>
      <c r="O16">
        <f>$B16*F16</f>
        <v>0</v>
      </c>
      <c r="P16">
        <f>$B16*G16</f>
        <v>0</v>
      </c>
      <c r="Q16">
        <f>$B16*H16</f>
        <v>27785</v>
      </c>
      <c r="R16">
        <f>$B16*I16</f>
        <v>0</v>
      </c>
      <c r="S16">
        <f>$B16*J16</f>
        <v>0</v>
      </c>
    </row>
    <row r="17" spans="1:19" ht="13.2" x14ac:dyDescent="0.25">
      <c r="A17" s="12" t="s">
        <v>34</v>
      </c>
      <c r="B17" s="5">
        <v>44159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 s="6">
        <f>SUM(C17:J17)</f>
        <v>1</v>
      </c>
      <c r="L17">
        <f>$B17*C17</f>
        <v>0</v>
      </c>
      <c r="M17">
        <f>$B17*D17</f>
        <v>0</v>
      </c>
      <c r="N17">
        <f>$B17*E17</f>
        <v>0</v>
      </c>
      <c r="O17">
        <f>$B17*F17</f>
        <v>44159</v>
      </c>
      <c r="P17">
        <f>$B17*G17</f>
        <v>0</v>
      </c>
      <c r="Q17">
        <f>$B17*H17</f>
        <v>0</v>
      </c>
      <c r="R17">
        <f>$B17*I17</f>
        <v>0</v>
      </c>
      <c r="S17">
        <f>$B17*J17</f>
        <v>0</v>
      </c>
    </row>
    <row r="18" spans="1:19" ht="13.2" x14ac:dyDescent="0.25">
      <c r="A18" s="12" t="s">
        <v>35</v>
      </c>
      <c r="B18" s="5">
        <v>43857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s="6">
        <f>SUM(C18:J18)</f>
        <v>1</v>
      </c>
      <c r="L18">
        <f>$B18*C18</f>
        <v>0</v>
      </c>
      <c r="M18">
        <f>$B18*D18</f>
        <v>0</v>
      </c>
      <c r="N18">
        <f>$B18*E18</f>
        <v>0</v>
      </c>
      <c r="O18">
        <f>$B18*F18</f>
        <v>0</v>
      </c>
      <c r="P18">
        <f>$B18*G18</f>
        <v>0</v>
      </c>
      <c r="Q18">
        <f>$B18*H18</f>
        <v>0</v>
      </c>
      <c r="R18">
        <f>$B18*I18</f>
        <v>43857</v>
      </c>
      <c r="S18">
        <f>$B18*J18</f>
        <v>0</v>
      </c>
    </row>
    <row r="19" spans="1:19" ht="13.2" x14ac:dyDescent="0.25">
      <c r="A19" s="12" t="s">
        <v>36</v>
      </c>
      <c r="B19" s="5">
        <v>98736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 s="6">
        <f>SUM(C19:J19)</f>
        <v>1</v>
      </c>
      <c r="L19">
        <f>$B19*C19</f>
        <v>0</v>
      </c>
      <c r="M19">
        <f>$B19*D19</f>
        <v>0</v>
      </c>
      <c r="N19">
        <f>$B19*E19</f>
        <v>0</v>
      </c>
      <c r="O19">
        <f>$B19*F19</f>
        <v>0</v>
      </c>
      <c r="P19">
        <f>$B19*G19</f>
        <v>0</v>
      </c>
      <c r="Q19">
        <f>$B19*H19</f>
        <v>0</v>
      </c>
      <c r="R19">
        <f>$B19*I19</f>
        <v>98736</v>
      </c>
      <c r="S19">
        <f>$B19*J19</f>
        <v>0</v>
      </c>
    </row>
    <row r="20" spans="1:19" ht="13.2" x14ac:dyDescent="0.25">
      <c r="A20" s="12" t="s">
        <v>37</v>
      </c>
      <c r="B20" s="5">
        <v>4423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 s="6">
        <f>SUM(C20:J20)</f>
        <v>1</v>
      </c>
      <c r="L20">
        <f>$B20*C20</f>
        <v>0</v>
      </c>
      <c r="M20">
        <f>$B20*D20</f>
        <v>0</v>
      </c>
      <c r="N20">
        <f>$B20*E20</f>
        <v>0</v>
      </c>
      <c r="O20">
        <f>$B20*F20</f>
        <v>0</v>
      </c>
      <c r="P20">
        <f>$B20*G20</f>
        <v>0</v>
      </c>
      <c r="Q20">
        <f>$B20*H20</f>
        <v>0</v>
      </c>
      <c r="R20">
        <f>$B20*I20</f>
        <v>4423</v>
      </c>
      <c r="S20">
        <f>$B20*J20</f>
        <v>0</v>
      </c>
    </row>
    <row r="21" spans="1:19" ht="13.2" x14ac:dyDescent="0.25">
      <c r="A21" s="12" t="s">
        <v>38</v>
      </c>
      <c r="B21" s="5">
        <v>101633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 s="6">
        <f>SUM(C21:J21)</f>
        <v>1</v>
      </c>
      <c r="L21">
        <f>$B21*C21</f>
        <v>0</v>
      </c>
      <c r="M21">
        <f>$B21*D21</f>
        <v>0</v>
      </c>
      <c r="N21">
        <f>$B21*E21</f>
        <v>0</v>
      </c>
      <c r="O21">
        <f>$B21*F21</f>
        <v>0</v>
      </c>
      <c r="P21">
        <f>$B21*G21</f>
        <v>0</v>
      </c>
      <c r="Q21">
        <f>$B21*H21</f>
        <v>0</v>
      </c>
      <c r="R21">
        <f>$B21*I21</f>
        <v>0</v>
      </c>
      <c r="S21">
        <f>$B21*J21</f>
        <v>101633</v>
      </c>
    </row>
    <row r="22" spans="1:19" ht="13.2" x14ac:dyDescent="0.25">
      <c r="A22" s="12" t="s">
        <v>39</v>
      </c>
      <c r="B22" s="5">
        <v>9304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 s="6">
        <f>SUM(C22:J22)</f>
        <v>1</v>
      </c>
      <c r="L22">
        <f>$B22*C22</f>
        <v>0</v>
      </c>
      <c r="M22">
        <f>$B22*D22</f>
        <v>0</v>
      </c>
      <c r="N22">
        <f>$B22*E22</f>
        <v>0</v>
      </c>
      <c r="O22">
        <f>$B22*F22</f>
        <v>0</v>
      </c>
      <c r="P22">
        <f>$B22*G22</f>
        <v>0</v>
      </c>
      <c r="Q22">
        <f>$B22*H22</f>
        <v>0</v>
      </c>
      <c r="R22">
        <f>$B22*I22</f>
        <v>9304</v>
      </c>
      <c r="S22">
        <f>$B22*J22</f>
        <v>0</v>
      </c>
    </row>
    <row r="23" spans="1:19" ht="13.2" x14ac:dyDescent="0.25">
      <c r="A23" s="12" t="s">
        <v>40</v>
      </c>
      <c r="B23" s="5">
        <v>51208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 s="6">
        <f>SUM(C23:J23)</f>
        <v>1</v>
      </c>
      <c r="L23">
        <f>$B23*C23</f>
        <v>0</v>
      </c>
      <c r="M23">
        <f>$B23*D23</f>
        <v>0</v>
      </c>
      <c r="N23">
        <f>$B23*E23</f>
        <v>0</v>
      </c>
      <c r="O23">
        <f>$B23*F23</f>
        <v>51208</v>
      </c>
      <c r="P23">
        <f>$B23*G23</f>
        <v>0</v>
      </c>
      <c r="Q23">
        <f>$B23*H23</f>
        <v>0</v>
      </c>
      <c r="R23">
        <f>$B23*I23</f>
        <v>0</v>
      </c>
      <c r="S23">
        <f>$B23*J23</f>
        <v>0</v>
      </c>
    </row>
    <row r="24" spans="1:19" ht="13.2" x14ac:dyDescent="0.25">
      <c r="A24" s="12" t="s">
        <v>41</v>
      </c>
      <c r="B24" s="5">
        <v>36842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 s="6">
        <f>SUM(C24:J24)</f>
        <v>1</v>
      </c>
      <c r="L24">
        <f>$B24*C24</f>
        <v>0</v>
      </c>
      <c r="M24">
        <f>$B24*D24</f>
        <v>0</v>
      </c>
      <c r="N24">
        <f>$B24*E24</f>
        <v>36842</v>
      </c>
      <c r="O24">
        <f>$B24*F24</f>
        <v>0</v>
      </c>
      <c r="P24">
        <f>$B24*G24</f>
        <v>0</v>
      </c>
      <c r="Q24">
        <f>$B24*H24</f>
        <v>0</v>
      </c>
      <c r="R24">
        <f>$B24*I24</f>
        <v>0</v>
      </c>
      <c r="S24">
        <f>$B24*J24</f>
        <v>0</v>
      </c>
    </row>
    <row r="25" spans="1:19" ht="13.2" x14ac:dyDescent="0.25">
      <c r="A25" s="12" t="s">
        <v>42</v>
      </c>
      <c r="B25" s="5">
        <v>19051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 s="6">
        <f>SUM(C25:J25)</f>
        <v>1</v>
      </c>
      <c r="L25">
        <f>$B25*C25</f>
        <v>0</v>
      </c>
      <c r="M25">
        <f>$B25*D25</f>
        <v>0</v>
      </c>
      <c r="N25">
        <f>$B25*E25</f>
        <v>0</v>
      </c>
      <c r="O25">
        <f>$B25*F25</f>
        <v>0</v>
      </c>
      <c r="P25">
        <f>$B25*G25</f>
        <v>0</v>
      </c>
      <c r="Q25">
        <f>$B25*H25</f>
        <v>0</v>
      </c>
      <c r="R25">
        <f>$B25*I25</f>
        <v>0</v>
      </c>
      <c r="S25">
        <f>$B25*J25</f>
        <v>19051</v>
      </c>
    </row>
    <row r="26" spans="1:19" ht="13.2" x14ac:dyDescent="0.25">
      <c r="A26" s="12" t="s">
        <v>43</v>
      </c>
      <c r="B26" s="5">
        <v>23687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 s="6">
        <f>SUM(C26:J26)</f>
        <v>1</v>
      </c>
      <c r="L26">
        <f>$B26*C26</f>
        <v>0</v>
      </c>
      <c r="M26">
        <f>$B26*D26</f>
        <v>0</v>
      </c>
      <c r="N26">
        <f>$B26*E26</f>
        <v>0</v>
      </c>
      <c r="O26">
        <f>$B26*F26</f>
        <v>23687</v>
      </c>
      <c r="P26">
        <f>$B26*G26</f>
        <v>0</v>
      </c>
      <c r="Q26">
        <f>$B26*H26</f>
        <v>0</v>
      </c>
      <c r="R26">
        <f>$B26*I26</f>
        <v>0</v>
      </c>
      <c r="S26">
        <f>$B26*J26</f>
        <v>0</v>
      </c>
    </row>
    <row r="27" spans="1:19" ht="13.2" x14ac:dyDescent="0.25">
      <c r="A27" s="12" t="s">
        <v>44</v>
      </c>
      <c r="B27" s="5">
        <v>5916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 s="6">
        <f>SUM(C27:J27)</f>
        <v>1</v>
      </c>
      <c r="L27">
        <f>$B27*C27</f>
        <v>0</v>
      </c>
      <c r="M27">
        <f>$B27*D27</f>
        <v>0</v>
      </c>
      <c r="N27">
        <f>$B27*E27</f>
        <v>0</v>
      </c>
      <c r="O27">
        <f>$B27*F27</f>
        <v>0</v>
      </c>
      <c r="P27">
        <f>$B27*G27</f>
        <v>0</v>
      </c>
      <c r="Q27">
        <f>$B27*H27</f>
        <v>0</v>
      </c>
      <c r="R27">
        <f>$B27*I27</f>
        <v>5916</v>
      </c>
      <c r="S27">
        <f>$B27*J27</f>
        <v>0</v>
      </c>
    </row>
    <row r="28" spans="1:19" ht="13.2" x14ac:dyDescent="0.25">
      <c r="A28" s="12" t="s">
        <v>45</v>
      </c>
      <c r="B28" s="5">
        <v>20449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 s="6">
        <f>SUM(C28:J28)</f>
        <v>1</v>
      </c>
      <c r="L28">
        <f>$B28*C28</f>
        <v>0</v>
      </c>
      <c r="M28">
        <f>$B28*D28</f>
        <v>0</v>
      </c>
      <c r="N28">
        <f>$B28*E28</f>
        <v>0</v>
      </c>
      <c r="O28">
        <f>$B28*F28</f>
        <v>20449</v>
      </c>
      <c r="P28">
        <f>$B28*G28</f>
        <v>0</v>
      </c>
      <c r="Q28">
        <f>$B28*H28</f>
        <v>0</v>
      </c>
      <c r="R28">
        <f>$B28*I28</f>
        <v>0</v>
      </c>
      <c r="S28">
        <f>$B28*J28</f>
        <v>0</v>
      </c>
    </row>
    <row r="29" spans="1:19" ht="13.2" x14ac:dyDescent="0.25">
      <c r="A29" s="12" t="s">
        <v>46</v>
      </c>
      <c r="B29" s="5">
        <v>83686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6">
        <f>SUM(C29:J29)</f>
        <v>1</v>
      </c>
      <c r="L29">
        <f>$B29*C29</f>
        <v>0</v>
      </c>
      <c r="M29">
        <f>$B29*D29</f>
        <v>83686</v>
      </c>
      <c r="N29">
        <f>$B29*E29</f>
        <v>0</v>
      </c>
      <c r="O29">
        <f>$B29*F29</f>
        <v>0</v>
      </c>
      <c r="P29">
        <f>$B29*G29</f>
        <v>0</v>
      </c>
      <c r="Q29">
        <f>$B29*H29</f>
        <v>0</v>
      </c>
      <c r="R29">
        <f>$B29*I29</f>
        <v>0</v>
      </c>
      <c r="S29">
        <f>$B29*J29</f>
        <v>0</v>
      </c>
    </row>
    <row r="30" spans="1:19" ht="13.2" x14ac:dyDescent="0.25">
      <c r="A30" s="12" t="s">
        <v>47</v>
      </c>
      <c r="B30" s="5">
        <v>26664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 s="6">
        <f>SUM(C30:J30)</f>
        <v>1</v>
      </c>
      <c r="L30">
        <f>$B30*C30</f>
        <v>0</v>
      </c>
      <c r="M30">
        <f>$B30*D30</f>
        <v>0</v>
      </c>
      <c r="N30">
        <f>$B30*E30</f>
        <v>0</v>
      </c>
      <c r="O30">
        <f>$B30*F30</f>
        <v>26664</v>
      </c>
      <c r="P30">
        <f>$B30*G30</f>
        <v>0</v>
      </c>
      <c r="Q30">
        <f>$B30*H30</f>
        <v>0</v>
      </c>
      <c r="R30">
        <f>$B30*I30</f>
        <v>0</v>
      </c>
      <c r="S30">
        <f>$B30*J30</f>
        <v>0</v>
      </c>
    </row>
    <row r="31" spans="1:19" ht="13.2" x14ac:dyDescent="0.25">
      <c r="A31" s="12" t="s">
        <v>48</v>
      </c>
      <c r="B31" s="5">
        <v>166426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6">
        <f>SUM(C31:J31)</f>
        <v>1</v>
      </c>
      <c r="L31">
        <f>$B31*C31</f>
        <v>0</v>
      </c>
      <c r="M31">
        <f>$B31*D31</f>
        <v>166426</v>
      </c>
      <c r="N31">
        <f>$B31*E31</f>
        <v>0</v>
      </c>
      <c r="O31">
        <f>$B31*F31</f>
        <v>0</v>
      </c>
      <c r="P31">
        <f>$B31*G31</f>
        <v>0</v>
      </c>
      <c r="Q31">
        <f>$B31*H31</f>
        <v>0</v>
      </c>
      <c r="R31">
        <f>$B31*I31</f>
        <v>0</v>
      </c>
      <c r="S31">
        <f>$B31*J31</f>
        <v>0</v>
      </c>
    </row>
    <row r="32" spans="1:19" ht="13.2" x14ac:dyDescent="0.25">
      <c r="A32" s="12" t="s">
        <v>49</v>
      </c>
      <c r="B32" s="5">
        <v>20574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s="6">
        <f>SUM(C32:J32)</f>
        <v>1</v>
      </c>
      <c r="L32">
        <f>$B32*C32</f>
        <v>0</v>
      </c>
      <c r="M32">
        <f>$B32*D32</f>
        <v>0</v>
      </c>
      <c r="N32">
        <f>$B32*E32</f>
        <v>0</v>
      </c>
      <c r="O32">
        <f>$B32*F32</f>
        <v>0</v>
      </c>
      <c r="P32">
        <f>$B32*G32</f>
        <v>20574</v>
      </c>
      <c r="Q32">
        <f>$B32*H32</f>
        <v>0</v>
      </c>
      <c r="R32">
        <f>$B32*I32</f>
        <v>0</v>
      </c>
      <c r="S32">
        <f>$B32*J32</f>
        <v>0</v>
      </c>
    </row>
    <row r="33" spans="1:19" ht="13.2" x14ac:dyDescent="0.25">
      <c r="A33" s="12" t="s">
        <v>50</v>
      </c>
      <c r="B33" s="5">
        <v>114638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 s="6">
        <f>SUM(C33:J33)</f>
        <v>1</v>
      </c>
      <c r="L33">
        <f>$B33*C33</f>
        <v>0</v>
      </c>
      <c r="M33">
        <f>$B33*D33</f>
        <v>0</v>
      </c>
      <c r="N33">
        <f>$B33*E33</f>
        <v>0</v>
      </c>
      <c r="O33">
        <f>$B33*F33</f>
        <v>0</v>
      </c>
      <c r="P33">
        <f>$B33*G33</f>
        <v>0</v>
      </c>
      <c r="Q33">
        <f>$B33*H33</f>
        <v>0</v>
      </c>
      <c r="R33">
        <f>$B33*I33</f>
        <v>114638</v>
      </c>
      <c r="S33">
        <f>$B33*J33</f>
        <v>0</v>
      </c>
    </row>
    <row r="34" spans="1:19" ht="13.2" x14ac:dyDescent="0.25">
      <c r="A34" s="12" t="s">
        <v>51</v>
      </c>
      <c r="B34" s="5">
        <v>16836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 s="6">
        <f>SUM(C34:J34)</f>
        <v>1</v>
      </c>
      <c r="L34">
        <f>$B34*C34</f>
        <v>0</v>
      </c>
      <c r="M34">
        <f>$B34*D34</f>
        <v>0</v>
      </c>
      <c r="N34">
        <f>$B34*E34</f>
        <v>0</v>
      </c>
      <c r="O34">
        <f>$B34*F34</f>
        <v>16836</v>
      </c>
      <c r="P34">
        <f>$B34*G34</f>
        <v>0</v>
      </c>
      <c r="Q34">
        <f>$B34*H34</f>
        <v>0</v>
      </c>
      <c r="R34">
        <f>$B34*I34</f>
        <v>0</v>
      </c>
      <c r="S34">
        <f>$B34*J34</f>
        <v>0</v>
      </c>
    </row>
    <row r="35" spans="1:19" ht="13.2" x14ac:dyDescent="0.25">
      <c r="A35" s="12" t="s">
        <v>52</v>
      </c>
      <c r="B35" s="5">
        <v>19977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 s="6">
        <f>SUM(C35:J35)</f>
        <v>1</v>
      </c>
      <c r="L35">
        <f>$B35*C35</f>
        <v>0</v>
      </c>
      <c r="M35">
        <f>$B35*D35</f>
        <v>0</v>
      </c>
      <c r="N35">
        <f>$B35*E35</f>
        <v>0</v>
      </c>
      <c r="O35">
        <f>$B35*F35</f>
        <v>0</v>
      </c>
      <c r="P35">
        <f>$B35*G35</f>
        <v>0</v>
      </c>
      <c r="Q35">
        <f>$B35*H35</f>
        <v>0</v>
      </c>
      <c r="R35">
        <f>$B35*I35</f>
        <v>19977</v>
      </c>
      <c r="S35">
        <f>$B35*J35</f>
        <v>0</v>
      </c>
    </row>
    <row r="36" spans="1:19" ht="13.2" x14ac:dyDescent="0.25">
      <c r="A36" s="12" t="s">
        <v>53</v>
      </c>
      <c r="B36" s="5">
        <v>28743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 s="6">
        <f>SUM(C36:J36)</f>
        <v>1</v>
      </c>
      <c r="L36">
        <f>$B36*C36</f>
        <v>0</v>
      </c>
      <c r="M36">
        <f>$B36*D36</f>
        <v>0</v>
      </c>
      <c r="N36">
        <f>$B36*E36</f>
        <v>0</v>
      </c>
      <c r="O36">
        <f>$B36*F36</f>
        <v>0</v>
      </c>
      <c r="P36">
        <f>$B36*G36</f>
        <v>0</v>
      </c>
      <c r="Q36">
        <f>$B36*H36</f>
        <v>0</v>
      </c>
      <c r="R36">
        <f>$B36*I36</f>
        <v>28743</v>
      </c>
      <c r="S36">
        <f>$B36*J36</f>
        <v>0</v>
      </c>
    </row>
    <row r="37" spans="1:19" ht="13.2" x14ac:dyDescent="0.25">
      <c r="A37" s="12" t="s">
        <v>54</v>
      </c>
      <c r="B37" s="5">
        <v>81442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6">
        <f>SUM(C37:J37)</f>
        <v>1</v>
      </c>
      <c r="L37">
        <f>$B37*C37</f>
        <v>0</v>
      </c>
      <c r="M37">
        <f>$B37*D37</f>
        <v>0</v>
      </c>
      <c r="N37">
        <f>$B37*E37</f>
        <v>0</v>
      </c>
      <c r="O37">
        <f>$B37*F37</f>
        <v>0</v>
      </c>
      <c r="P37">
        <f>$B37*G37</f>
        <v>81442</v>
      </c>
      <c r="Q37">
        <f>$B37*H37</f>
        <v>0</v>
      </c>
      <c r="R37">
        <f>$B37*I37</f>
        <v>0</v>
      </c>
      <c r="S37">
        <f>$B37*J37</f>
        <v>0</v>
      </c>
    </row>
    <row r="38" spans="1:19" ht="13.2" x14ac:dyDescent="0.25">
      <c r="A38" s="12" t="s">
        <v>55</v>
      </c>
      <c r="B38" s="5">
        <v>134063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 s="6">
        <f>SUM(C38:J38)</f>
        <v>1</v>
      </c>
      <c r="L38">
        <f>$B38*C38</f>
        <v>0</v>
      </c>
      <c r="M38">
        <f>$B38*D38</f>
        <v>0</v>
      </c>
      <c r="N38">
        <f>$B38*E38</f>
        <v>0</v>
      </c>
      <c r="O38">
        <f>$B38*F38</f>
        <v>0</v>
      </c>
      <c r="P38">
        <f>$B38*G38</f>
        <v>0</v>
      </c>
      <c r="Q38">
        <f>$B38*H38</f>
        <v>0</v>
      </c>
      <c r="R38">
        <f>$B38*I38</f>
        <v>0</v>
      </c>
      <c r="S38">
        <f>$B38*J38</f>
        <v>134063</v>
      </c>
    </row>
    <row r="39" spans="1:19" ht="13.2" x14ac:dyDescent="0.25">
      <c r="A39" s="12" t="s">
        <v>56</v>
      </c>
      <c r="B39" s="5">
        <v>41749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 s="6">
        <f>SUM(C39:J39)</f>
        <v>1</v>
      </c>
      <c r="L39">
        <f>$B39*C39</f>
        <v>0</v>
      </c>
      <c r="M39">
        <f>$B39*D39</f>
        <v>0</v>
      </c>
      <c r="N39">
        <f>$B39*E39</f>
        <v>0</v>
      </c>
      <c r="O39">
        <f>$B39*F39</f>
        <v>0</v>
      </c>
      <c r="P39">
        <f>$B39*G39</f>
        <v>0</v>
      </c>
      <c r="Q39">
        <f>$B39*H39</f>
        <v>41749</v>
      </c>
      <c r="R39">
        <f>$B39*I39</f>
        <v>0</v>
      </c>
      <c r="S39">
        <f>$B39*J39</f>
        <v>0</v>
      </c>
    </row>
    <row r="40" spans="1:19" ht="13.2" x14ac:dyDescent="0.25">
      <c r="A40" s="12" t="s">
        <v>57</v>
      </c>
      <c r="B40" s="5">
        <v>15404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 s="6">
        <f>SUM(C40:J40)</f>
        <v>1</v>
      </c>
      <c r="L40">
        <f>$B40*C40</f>
        <v>0</v>
      </c>
      <c r="M40">
        <f>$B40*D40</f>
        <v>0</v>
      </c>
      <c r="N40">
        <f>$B40*E40</f>
        <v>0</v>
      </c>
      <c r="O40">
        <f>$B40*F40</f>
        <v>15404</v>
      </c>
      <c r="P40">
        <f>$B40*G40</f>
        <v>0</v>
      </c>
      <c r="Q40">
        <f>$B40*H40</f>
        <v>0</v>
      </c>
      <c r="R40">
        <f>$B40*I40</f>
        <v>0</v>
      </c>
      <c r="S40">
        <f>$B40*J40</f>
        <v>0</v>
      </c>
    </row>
    <row r="41" spans="1:19" ht="13.2" x14ac:dyDescent="0.25">
      <c r="A41" s="12" t="s">
        <v>58</v>
      </c>
      <c r="B41" s="5">
        <v>4232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 s="6">
        <f>SUM(C41:J41)</f>
        <v>1</v>
      </c>
      <c r="L41">
        <f>$B41*C41</f>
        <v>0</v>
      </c>
      <c r="M41">
        <f>$B41*D41</f>
        <v>0</v>
      </c>
      <c r="N41">
        <f>$B41*E41</f>
        <v>0</v>
      </c>
      <c r="O41">
        <f>$B41*F41</f>
        <v>0</v>
      </c>
      <c r="P41">
        <f>$B41*G41</f>
        <v>0</v>
      </c>
      <c r="Q41">
        <f>$B41*H41</f>
        <v>0</v>
      </c>
      <c r="R41">
        <f>$B41*I41</f>
        <v>4232</v>
      </c>
      <c r="S41">
        <f>$B41*J41</f>
        <v>0</v>
      </c>
    </row>
    <row r="42" spans="1:19" ht="13.2" x14ac:dyDescent="0.25">
      <c r="A42" s="12" t="s">
        <v>59</v>
      </c>
      <c r="B42" s="5">
        <v>947735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6">
        <f>SUM(C42:J42)</f>
        <v>1</v>
      </c>
      <c r="L42">
        <f>$B42*C42</f>
        <v>947735</v>
      </c>
      <c r="M42">
        <f>$B42*D42</f>
        <v>0</v>
      </c>
      <c r="N42">
        <f>$B42*E42</f>
        <v>0</v>
      </c>
      <c r="O42">
        <f>$B42*F42</f>
        <v>0</v>
      </c>
      <c r="P42">
        <f>$B42*G42</f>
        <v>0</v>
      </c>
      <c r="Q42">
        <f>$B42*H42</f>
        <v>0</v>
      </c>
      <c r="R42">
        <f>$B42*I42</f>
        <v>0</v>
      </c>
      <c r="S42">
        <f>$B42*J42</f>
        <v>0</v>
      </c>
    </row>
    <row r="43" spans="1:19" ht="13.2" x14ac:dyDescent="0.25">
      <c r="A43" s="12" t="s">
        <v>60</v>
      </c>
      <c r="B43" s="5">
        <v>44673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s="6">
        <f>SUM(C43:J43)</f>
        <v>1</v>
      </c>
      <c r="L43">
        <f>$B43*C43</f>
        <v>0</v>
      </c>
      <c r="M43">
        <f>$B43*D43</f>
        <v>0</v>
      </c>
      <c r="N43">
        <f>$B43*E43</f>
        <v>0</v>
      </c>
      <c r="O43">
        <f>$B43*F43</f>
        <v>44673</v>
      </c>
      <c r="P43">
        <f>$B43*G43</f>
        <v>0</v>
      </c>
      <c r="Q43">
        <f>$B43*H43</f>
        <v>0</v>
      </c>
      <c r="R43">
        <f>$B43*I43</f>
        <v>0</v>
      </c>
      <c r="S43">
        <f>$B43*J43</f>
        <v>0</v>
      </c>
    </row>
    <row r="44" spans="1:19" ht="13.2" x14ac:dyDescent="0.25">
      <c r="A44" s="12" t="s">
        <v>61</v>
      </c>
      <c r="B44" s="5">
        <v>37660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 s="6">
        <f>SUM(C44:J44)</f>
        <v>1</v>
      </c>
      <c r="L44">
        <f>$B44*C44</f>
        <v>0</v>
      </c>
      <c r="M44">
        <f>$B44*D44</f>
        <v>0</v>
      </c>
      <c r="N44">
        <f>$B44*E44</f>
        <v>0</v>
      </c>
      <c r="O44">
        <f>$B44*F44</f>
        <v>0</v>
      </c>
      <c r="P44">
        <f>$B44*G44</f>
        <v>0</v>
      </c>
      <c r="Q44">
        <f>$B44*H44</f>
        <v>37660</v>
      </c>
      <c r="R44">
        <f>$B44*I44</f>
        <v>0</v>
      </c>
      <c r="S44">
        <f>$B44*J44</f>
        <v>0</v>
      </c>
    </row>
    <row r="45" spans="1:19" ht="13.2" x14ac:dyDescent="0.25">
      <c r="A45" s="12" t="s">
        <v>62</v>
      </c>
      <c r="B45" s="5">
        <v>35998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 s="6">
        <f>SUM(C45:J45)</f>
        <v>1</v>
      </c>
      <c r="L45">
        <f>$B45*C45</f>
        <v>0</v>
      </c>
      <c r="M45">
        <f>$B45*D45</f>
        <v>0</v>
      </c>
      <c r="N45">
        <f>$B45*E45</f>
        <v>0</v>
      </c>
      <c r="O45">
        <f>$B45*F45</f>
        <v>0</v>
      </c>
      <c r="P45">
        <f>$B45*G45</f>
        <v>0</v>
      </c>
      <c r="Q45">
        <f>$B45*H45</f>
        <v>0</v>
      </c>
      <c r="R45">
        <f>$B45*I45</f>
        <v>35998</v>
      </c>
      <c r="S45">
        <f>$B45*J45</f>
        <v>0</v>
      </c>
    </row>
    <row r="46" spans="1:19" ht="13.2" x14ac:dyDescent="0.25">
      <c r="A46" s="12" t="s">
        <v>63</v>
      </c>
      <c r="B46" s="5">
        <v>176695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 s="6">
        <f>SUM(C46:J46)</f>
        <v>1</v>
      </c>
      <c r="L46">
        <f>$B46*C46</f>
        <v>0</v>
      </c>
      <c r="M46">
        <f>$B46*D46</f>
        <v>0</v>
      </c>
      <c r="N46">
        <f>$B46*E46</f>
        <v>0</v>
      </c>
      <c r="O46">
        <f>$B46*F46</f>
        <v>0</v>
      </c>
      <c r="P46">
        <f>$B46*G46</f>
        <v>0</v>
      </c>
      <c r="Q46">
        <f>$B46*H46</f>
        <v>176695</v>
      </c>
      <c r="R46">
        <f>$B46*I46</f>
        <v>0</v>
      </c>
      <c r="S46">
        <f>$B46*J46</f>
        <v>0</v>
      </c>
    </row>
    <row r="47" spans="1:19" ht="13.2" x14ac:dyDescent="0.25">
      <c r="A47" s="12" t="s">
        <v>64</v>
      </c>
      <c r="B47" s="5">
        <v>86395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 s="6">
        <f>SUM(C47:J47)</f>
        <v>1</v>
      </c>
      <c r="L47">
        <f>$B47*C47</f>
        <v>0</v>
      </c>
      <c r="M47">
        <f>$B47*D47</f>
        <v>0</v>
      </c>
      <c r="N47">
        <f>$B47*E47</f>
        <v>0</v>
      </c>
      <c r="O47">
        <f>$B47*F47</f>
        <v>0</v>
      </c>
      <c r="P47">
        <f>$B47*G47</f>
        <v>0</v>
      </c>
      <c r="Q47">
        <f>$B47*H47</f>
        <v>0</v>
      </c>
      <c r="R47">
        <f>$B47*I47</f>
        <v>0</v>
      </c>
      <c r="S47">
        <f>$B47*J47</f>
        <v>86395</v>
      </c>
    </row>
    <row r="48" spans="1:19" ht="13.2" x14ac:dyDescent="0.25">
      <c r="A48" s="12" t="s">
        <v>65</v>
      </c>
      <c r="B48" s="5">
        <v>7469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 s="6">
        <f>SUM(C48:J48)</f>
        <v>1</v>
      </c>
      <c r="L48">
        <f>$B48*C48</f>
        <v>0</v>
      </c>
      <c r="M48">
        <f>$B48*D48</f>
        <v>0</v>
      </c>
      <c r="N48">
        <f>$B48*E48</f>
        <v>0</v>
      </c>
      <c r="O48">
        <f>$B48*F48</f>
        <v>0</v>
      </c>
      <c r="P48">
        <f>$B48*G48</f>
        <v>0</v>
      </c>
      <c r="Q48">
        <f>$B48*H48</f>
        <v>0</v>
      </c>
      <c r="R48">
        <f>$B48*I48</f>
        <v>7469</v>
      </c>
      <c r="S48">
        <f>$B48*J48</f>
        <v>0</v>
      </c>
    </row>
    <row r="49" spans="1:19" ht="13.2" x14ac:dyDescent="0.25">
      <c r="A49" s="12" t="s">
        <v>66</v>
      </c>
      <c r="B49" s="5">
        <v>41019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 s="6">
        <f>SUM(C49:J49)</f>
        <v>1</v>
      </c>
      <c r="L49">
        <f>$B49*C49</f>
        <v>0</v>
      </c>
      <c r="M49">
        <f>$B49*D49</f>
        <v>0</v>
      </c>
      <c r="N49">
        <f>$B49*E49</f>
        <v>0</v>
      </c>
      <c r="O49">
        <f>$B49*F49</f>
        <v>0</v>
      </c>
      <c r="P49">
        <f>$B49*G49</f>
        <v>0</v>
      </c>
      <c r="Q49">
        <f>$B49*H49</f>
        <v>0</v>
      </c>
      <c r="R49">
        <f>$B49*I49</f>
        <v>41019</v>
      </c>
      <c r="S49">
        <f>$B49*J49</f>
        <v>0</v>
      </c>
    </row>
    <row r="50" spans="1:19" ht="13.2" x14ac:dyDescent="0.25">
      <c r="A50" s="12" t="s">
        <v>67</v>
      </c>
      <c r="B50" s="5">
        <v>44205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s="6">
        <f>SUM(C50:J50)</f>
        <v>1</v>
      </c>
      <c r="L50">
        <f>$B50*C50</f>
        <v>0</v>
      </c>
      <c r="M50">
        <f>$B50*D50</f>
        <v>0</v>
      </c>
      <c r="N50">
        <f>$B50*E50</f>
        <v>0</v>
      </c>
      <c r="O50">
        <f>$B50*F50</f>
        <v>44205</v>
      </c>
      <c r="P50">
        <f>$B50*G50</f>
        <v>0</v>
      </c>
      <c r="Q50">
        <f>$B50*H50</f>
        <v>0</v>
      </c>
      <c r="R50">
        <f>$B50*I50</f>
        <v>0</v>
      </c>
      <c r="S50">
        <f>$B50*J50</f>
        <v>0</v>
      </c>
    </row>
    <row r="51" spans="1:19" ht="13.2" x14ac:dyDescent="0.25">
      <c r="A51" s="12" t="s">
        <v>68</v>
      </c>
      <c r="B51" s="5">
        <v>70019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 s="6">
        <f>SUM(C51:J51)</f>
        <v>1</v>
      </c>
      <c r="L51">
        <f>$B51*C51</f>
        <v>0</v>
      </c>
      <c r="M51">
        <f>$B51*D51</f>
        <v>0</v>
      </c>
      <c r="N51">
        <f>$B51*E51</f>
        <v>0</v>
      </c>
      <c r="O51">
        <f>$B51*F51</f>
        <v>0</v>
      </c>
      <c r="P51">
        <f>$B51*G51</f>
        <v>0</v>
      </c>
      <c r="Q51">
        <f>$B51*H51</f>
        <v>0</v>
      </c>
      <c r="R51">
        <f>$B51*I51</f>
        <v>0</v>
      </c>
      <c r="S51">
        <f>$B51*J51</f>
        <v>70019</v>
      </c>
    </row>
    <row r="52" spans="1:19" ht="13.2" x14ac:dyDescent="0.25">
      <c r="A52" s="12" t="s">
        <v>69</v>
      </c>
      <c r="B52" s="5">
        <v>14159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 s="6">
        <f>SUM(C52:J52)</f>
        <v>1</v>
      </c>
      <c r="L52">
        <f>$B52*C52</f>
        <v>0</v>
      </c>
      <c r="M52">
        <f>$B52*D52</f>
        <v>0</v>
      </c>
      <c r="N52">
        <f>$B52*E52</f>
        <v>0</v>
      </c>
      <c r="O52">
        <f>$B52*F52</f>
        <v>0</v>
      </c>
      <c r="P52">
        <f>$B52*G52</f>
        <v>0</v>
      </c>
      <c r="Q52">
        <f>$B52*H52</f>
        <v>0</v>
      </c>
      <c r="R52">
        <f>$B52*I52</f>
        <v>14159</v>
      </c>
      <c r="S52">
        <f>$B52*J52</f>
        <v>0</v>
      </c>
    </row>
    <row r="53" spans="1:19" ht="13.2" x14ac:dyDescent="0.25">
      <c r="A53" s="12" t="s">
        <v>70</v>
      </c>
      <c r="B53" s="5">
        <v>195408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6">
        <f>SUM(C53:J53)</f>
        <v>1</v>
      </c>
      <c r="L53">
        <f>$B53*C53</f>
        <v>0</v>
      </c>
      <c r="M53">
        <f>$B53*D53</f>
        <v>195408</v>
      </c>
      <c r="N53">
        <f>$B53*E53</f>
        <v>0</v>
      </c>
      <c r="O53">
        <f>$B53*F53</f>
        <v>0</v>
      </c>
      <c r="P53">
        <f>$B53*G53</f>
        <v>0</v>
      </c>
      <c r="Q53">
        <f>$B53*H53</f>
        <v>0</v>
      </c>
      <c r="R53">
        <f>$B53*I53</f>
        <v>0</v>
      </c>
      <c r="S53">
        <f>$B53*J53</f>
        <v>0</v>
      </c>
    </row>
    <row r="54" spans="1:19" ht="13.2" x14ac:dyDescent="0.25">
      <c r="A54" s="12" t="s">
        <v>71</v>
      </c>
      <c r="B54" s="5">
        <v>18021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 s="6">
        <f>SUM(C54:J54)</f>
        <v>1</v>
      </c>
      <c r="L54">
        <f>$B54*C54</f>
        <v>0</v>
      </c>
      <c r="M54">
        <f>$B54*D54</f>
        <v>0</v>
      </c>
      <c r="N54">
        <f>$B54*E54</f>
        <v>0</v>
      </c>
      <c r="O54">
        <f>$B54*F54</f>
        <v>18021</v>
      </c>
      <c r="P54">
        <f>$B54*G54</f>
        <v>0</v>
      </c>
      <c r="Q54">
        <f>$B54*H54</f>
        <v>0</v>
      </c>
      <c r="R54">
        <f>$B54*I54</f>
        <v>0</v>
      </c>
      <c r="S54">
        <f>$B54*J54</f>
        <v>0</v>
      </c>
    </row>
    <row r="55" spans="1:19" ht="13.2" x14ac:dyDescent="0.25">
      <c r="A55" s="12" t="s">
        <v>72</v>
      </c>
      <c r="B55" s="5">
        <v>160331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6">
        <f>SUM(C55:J55)</f>
        <v>1</v>
      </c>
      <c r="L55">
        <f>$B55*C55</f>
        <v>0</v>
      </c>
      <c r="M55">
        <f>$B55*D55</f>
        <v>160331</v>
      </c>
      <c r="N55">
        <f>$B55*E55</f>
        <v>0</v>
      </c>
      <c r="O55">
        <f>$B55*F55</f>
        <v>0</v>
      </c>
      <c r="P55">
        <f>$B55*G55</f>
        <v>0</v>
      </c>
      <c r="Q55">
        <f>$B55*H55</f>
        <v>0</v>
      </c>
      <c r="R55">
        <f>$B55*I55</f>
        <v>0</v>
      </c>
      <c r="S55">
        <f>$B55*J55</f>
        <v>0</v>
      </c>
    </row>
    <row r="56" spans="1:19" ht="13.2" x14ac:dyDescent="0.25">
      <c r="A56" s="12" t="s">
        <v>73</v>
      </c>
      <c r="B56" s="5">
        <v>14755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 s="6">
        <f>SUM(C56:J56)</f>
        <v>1</v>
      </c>
      <c r="L56">
        <f>$B56*C56</f>
        <v>0</v>
      </c>
      <c r="M56">
        <f>$B56*D56</f>
        <v>0</v>
      </c>
      <c r="N56">
        <f>$B56*E56</f>
        <v>0</v>
      </c>
      <c r="O56">
        <f>$B56*F56</f>
        <v>0</v>
      </c>
      <c r="P56">
        <f>$B56*G56</f>
        <v>0</v>
      </c>
      <c r="Q56">
        <f>$B56*H56</f>
        <v>0</v>
      </c>
      <c r="R56">
        <f>$B56*I56</f>
        <v>14755</v>
      </c>
      <c r="S56">
        <f>$B56*J56</f>
        <v>0</v>
      </c>
    </row>
    <row r="57" spans="1:19" ht="13.2" x14ac:dyDescent="0.25">
      <c r="A57" s="12" t="s">
        <v>74</v>
      </c>
      <c r="B57" s="5">
        <v>84345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 s="6">
        <f>SUM(C57:J57)</f>
        <v>1</v>
      </c>
      <c r="L57">
        <f>$B57*C57</f>
        <v>0</v>
      </c>
      <c r="M57">
        <f>$B57*D57</f>
        <v>0</v>
      </c>
      <c r="N57">
        <f>$B57*E57</f>
        <v>0</v>
      </c>
      <c r="O57">
        <f>$B57*F57</f>
        <v>84345</v>
      </c>
      <c r="P57">
        <f>$B57*G57</f>
        <v>0</v>
      </c>
      <c r="Q57">
        <f>$B57*H57</f>
        <v>0</v>
      </c>
      <c r="R57">
        <f>$B57*I57</f>
        <v>0</v>
      </c>
      <c r="S57">
        <f>$B57*J57</f>
        <v>0</v>
      </c>
    </row>
    <row r="58" spans="1:19" ht="13.2" x14ac:dyDescent="0.25">
      <c r="A58" s="12" t="s">
        <v>75</v>
      </c>
      <c r="B58" s="5">
        <v>61976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s="6">
        <f>SUM(C58:J58)</f>
        <v>1</v>
      </c>
      <c r="L58">
        <f>$B58*C58</f>
        <v>0</v>
      </c>
      <c r="M58">
        <f>$B58*D58</f>
        <v>0</v>
      </c>
      <c r="N58">
        <f>$B58*E58</f>
        <v>0</v>
      </c>
      <c r="O58">
        <f>$B58*F58</f>
        <v>61976</v>
      </c>
      <c r="P58">
        <f>$B58*G58</f>
        <v>0</v>
      </c>
      <c r="Q58">
        <f>$B58*H58</f>
        <v>0</v>
      </c>
      <c r="R58">
        <f>$B58*I58</f>
        <v>0</v>
      </c>
      <c r="S58">
        <f>$B58*J58</f>
        <v>0</v>
      </c>
    </row>
    <row r="59" spans="1:19" ht="13.2" x14ac:dyDescent="0.25">
      <c r="A59" s="12" t="s">
        <v>76</v>
      </c>
      <c r="B59" s="5">
        <v>16557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 s="6">
        <f>SUM(C59:J59)</f>
        <v>1</v>
      </c>
      <c r="L59">
        <f>$B59*C59</f>
        <v>0</v>
      </c>
      <c r="M59">
        <f>$B59*D59</f>
        <v>0</v>
      </c>
      <c r="N59">
        <f>$B59*E59</f>
        <v>0</v>
      </c>
      <c r="O59">
        <f>$B59*F59</f>
        <v>0</v>
      </c>
      <c r="P59">
        <f>$B59*G59</f>
        <v>0</v>
      </c>
      <c r="Q59">
        <f>$B59*H59</f>
        <v>0</v>
      </c>
      <c r="R59">
        <f>$B59*I59</f>
        <v>16557</v>
      </c>
      <c r="S59">
        <f>$B59*J59</f>
        <v>0</v>
      </c>
    </row>
    <row r="60" spans="1:19" ht="13.2" x14ac:dyDescent="0.25">
      <c r="A60" s="12" t="s">
        <v>77</v>
      </c>
      <c r="B60" s="5">
        <v>41949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 s="6">
        <f>SUM(C60:J60)</f>
        <v>1</v>
      </c>
      <c r="L60">
        <f>$B60*C60</f>
        <v>0</v>
      </c>
      <c r="M60">
        <f>$B60*D60</f>
        <v>0</v>
      </c>
      <c r="N60">
        <f>$B60*E60</f>
        <v>0</v>
      </c>
      <c r="O60">
        <f>$B60*F60</f>
        <v>0</v>
      </c>
      <c r="P60">
        <f>$B60*G60</f>
        <v>0</v>
      </c>
      <c r="Q60">
        <f>$B60*H60</f>
        <v>0</v>
      </c>
      <c r="R60">
        <f>$B60*I60</f>
        <v>0</v>
      </c>
      <c r="S60">
        <f>$B60*J60</f>
        <v>41949</v>
      </c>
    </row>
    <row r="61" spans="1:19" ht="13.2" x14ac:dyDescent="0.25">
      <c r="A61" s="12" t="s">
        <v>78</v>
      </c>
      <c r="B61" s="5">
        <v>115507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s="6">
        <f>SUM(C61:J61)</f>
        <v>1</v>
      </c>
      <c r="L61">
        <f>$B61*C61</f>
        <v>0</v>
      </c>
      <c r="M61">
        <f>$B61*D61</f>
        <v>0</v>
      </c>
      <c r="N61">
        <f>$B61*E61</f>
        <v>0</v>
      </c>
      <c r="O61">
        <f>$B61*F61</f>
        <v>0</v>
      </c>
      <c r="P61">
        <f>$B61*G61</f>
        <v>0</v>
      </c>
      <c r="Q61">
        <f>$B61*H61</f>
        <v>0</v>
      </c>
      <c r="R61">
        <f>$B61*I61</f>
        <v>0</v>
      </c>
      <c r="S61">
        <f>$B61*J61</f>
        <v>115507</v>
      </c>
    </row>
    <row r="62" spans="1:19" ht="13.2" x14ac:dyDescent="0.25">
      <c r="A62" s="12" t="s">
        <v>79</v>
      </c>
      <c r="B62" s="5">
        <v>20689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 s="6">
        <f>SUM(C62:J62)</f>
        <v>1</v>
      </c>
      <c r="L62">
        <f>$B62*C62</f>
        <v>0</v>
      </c>
      <c r="M62">
        <f>$B62*D62</f>
        <v>0</v>
      </c>
      <c r="N62">
        <f>$B62*E62</f>
        <v>0</v>
      </c>
      <c r="O62">
        <f>$B62*F62</f>
        <v>0</v>
      </c>
      <c r="P62">
        <f>$B62*G62</f>
        <v>0</v>
      </c>
      <c r="Q62">
        <f>$B62*H62</f>
        <v>0</v>
      </c>
      <c r="R62">
        <f>$B62*I62</f>
        <v>0</v>
      </c>
      <c r="S62">
        <f>$B62*J62</f>
        <v>20689</v>
      </c>
    </row>
    <row r="63" spans="1:19" ht="13.2" x14ac:dyDescent="0.25">
      <c r="A63" s="12" t="s">
        <v>80</v>
      </c>
      <c r="B63" s="5">
        <v>28816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 s="6">
        <f>SUM(C63:J63)</f>
        <v>1</v>
      </c>
      <c r="L63">
        <f>$B63*C63</f>
        <v>0</v>
      </c>
      <c r="M63">
        <f>$B63*D63</f>
        <v>0</v>
      </c>
      <c r="N63">
        <f>$B63*E63</f>
        <v>0</v>
      </c>
      <c r="O63">
        <f>$B63*F63</f>
        <v>0</v>
      </c>
      <c r="P63">
        <f>$B63*G63</f>
        <v>0</v>
      </c>
      <c r="Q63">
        <f>$B63*H63</f>
        <v>0</v>
      </c>
      <c r="R63">
        <f>$B63*I63</f>
        <v>28816</v>
      </c>
      <c r="S63">
        <f>$B63*J63</f>
        <v>0</v>
      </c>
    </row>
    <row r="64" spans="1:19" ht="13.2" x14ac:dyDescent="0.25">
      <c r="A64" s="12" t="s">
        <v>81</v>
      </c>
      <c r="B64" s="5">
        <v>29773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 s="6">
        <f>SUM(C64:J64)</f>
        <v>1</v>
      </c>
      <c r="L64">
        <f>$B64*C64</f>
        <v>0</v>
      </c>
      <c r="M64">
        <f>$B64*D64</f>
        <v>0</v>
      </c>
      <c r="N64">
        <f>$B64*E64</f>
        <v>0</v>
      </c>
      <c r="O64">
        <f>$B64*F64</f>
        <v>29773</v>
      </c>
      <c r="P64">
        <f>$B64*G64</f>
        <v>0</v>
      </c>
      <c r="Q64">
        <f>$B64*H64</f>
        <v>0</v>
      </c>
      <c r="R64">
        <f>$B64*I64</f>
        <v>0</v>
      </c>
      <c r="S64">
        <f>$B64*J64</f>
        <v>0</v>
      </c>
    </row>
    <row r="65" spans="1:19" ht="13.2" x14ac:dyDescent="0.25">
      <c r="A65" s="12" t="s">
        <v>82</v>
      </c>
      <c r="B65" s="5">
        <v>21430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 s="6">
        <f>SUM(C65:J65)</f>
        <v>1</v>
      </c>
      <c r="L65">
        <f>$B65*C65</f>
        <v>0</v>
      </c>
      <c r="M65">
        <f>$B65*D65</f>
        <v>0</v>
      </c>
      <c r="N65">
        <f>$B65*E65</f>
        <v>0</v>
      </c>
      <c r="O65">
        <f>$B65*F65</f>
        <v>0</v>
      </c>
      <c r="P65">
        <f>$B65*G65</f>
        <v>0</v>
      </c>
      <c r="Q65">
        <f>$B65*H65</f>
        <v>0</v>
      </c>
      <c r="R65">
        <f>$B65*I65</f>
        <v>21430</v>
      </c>
      <c r="S65">
        <f>$B65*J65</f>
        <v>0</v>
      </c>
    </row>
    <row r="66" spans="1:19" ht="13.2" x14ac:dyDescent="0.25">
      <c r="A66" s="12" t="s">
        <v>83</v>
      </c>
      <c r="B66" s="5">
        <v>102228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6">
        <f>SUM(C66:J66)</f>
        <v>1</v>
      </c>
      <c r="L66">
        <f>$B66*C66</f>
        <v>0</v>
      </c>
      <c r="M66">
        <f>$B66*D66</f>
        <v>102228</v>
      </c>
      <c r="N66">
        <f>$B66*E66</f>
        <v>0</v>
      </c>
      <c r="O66">
        <f>$B66*F66</f>
        <v>0</v>
      </c>
      <c r="P66">
        <f>$B66*G66</f>
        <v>0</v>
      </c>
      <c r="Q66">
        <f>$B66*H66</f>
        <v>0</v>
      </c>
      <c r="R66">
        <f>$B66*I66</f>
        <v>0</v>
      </c>
      <c r="S66">
        <f>$B66*J66</f>
        <v>0</v>
      </c>
    </row>
    <row r="67" spans="1:19" ht="13.2" x14ac:dyDescent="0.25">
      <c r="A67" s="12" t="s">
        <v>84</v>
      </c>
      <c r="B67" s="5">
        <v>15911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 s="6">
        <f>SUM(C67:J67)</f>
        <v>1</v>
      </c>
      <c r="L67">
        <f>$B67*C67</f>
        <v>0</v>
      </c>
      <c r="M67">
        <f>$B67*D67</f>
        <v>0</v>
      </c>
      <c r="N67">
        <f>$B67*E67</f>
        <v>0</v>
      </c>
      <c r="O67">
        <f>$B67*F67</f>
        <v>0</v>
      </c>
      <c r="P67">
        <f>$B67*G67</f>
        <v>0</v>
      </c>
      <c r="Q67">
        <f>$B67*H67</f>
        <v>0</v>
      </c>
      <c r="R67">
        <f>$B67*I67</f>
        <v>15911</v>
      </c>
      <c r="S67">
        <f>$B67*J67</f>
        <v>0</v>
      </c>
    </row>
    <row r="68" spans="1:19" ht="13.2" x14ac:dyDescent="0.25">
      <c r="A68" s="12" t="s">
        <v>85</v>
      </c>
      <c r="B68" s="5">
        <v>131887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 s="6">
        <f>SUM(C68:J68)</f>
        <v>1</v>
      </c>
      <c r="L68">
        <f>$B68*C68</f>
        <v>0</v>
      </c>
      <c r="M68">
        <f>$B68*D68</f>
        <v>0</v>
      </c>
      <c r="N68">
        <f>$B68*E68</f>
        <v>0</v>
      </c>
      <c r="O68">
        <f>$B68*F68</f>
        <v>0</v>
      </c>
      <c r="P68">
        <f>$B68*G68</f>
        <v>131887</v>
      </c>
      <c r="Q68">
        <f>$B68*H68</f>
        <v>0</v>
      </c>
      <c r="R68">
        <f>$B68*I68</f>
        <v>0</v>
      </c>
      <c r="S68">
        <f>$B68*J68</f>
        <v>0</v>
      </c>
    </row>
    <row r="69" spans="1:19" ht="13.2" x14ac:dyDescent="0.25">
      <c r="A69" s="12" t="s">
        <v>86</v>
      </c>
      <c r="B69" s="5">
        <v>389891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s="6">
        <f>SUM(C69:J69)</f>
        <v>1</v>
      </c>
      <c r="L69">
        <f>$B69*C69</f>
        <v>0</v>
      </c>
      <c r="M69">
        <f>$B69*D69</f>
        <v>0</v>
      </c>
      <c r="N69">
        <f>$B69*E69</f>
        <v>0</v>
      </c>
      <c r="O69">
        <f>$B69*F69</f>
        <v>0</v>
      </c>
      <c r="P69">
        <f>$B69*G69</f>
        <v>389891</v>
      </c>
      <c r="Q69">
        <f>$B69*H69</f>
        <v>0</v>
      </c>
      <c r="R69">
        <f>$B69*I69</f>
        <v>0</v>
      </c>
      <c r="S69">
        <f>$B69*J69</f>
        <v>0</v>
      </c>
    </row>
    <row r="70" spans="1:19" ht="13.2" x14ac:dyDescent="0.25">
      <c r="A70" s="12" t="s">
        <v>87</v>
      </c>
      <c r="B70" s="5">
        <v>52410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 s="6">
        <f>SUM(C70:J70)</f>
        <v>1</v>
      </c>
      <c r="L70">
        <f>$B70*C70</f>
        <v>0</v>
      </c>
      <c r="M70">
        <f>$B70*D70</f>
        <v>0</v>
      </c>
      <c r="N70">
        <f>$B70*E70</f>
        <v>0</v>
      </c>
      <c r="O70">
        <f>$B70*F70</f>
        <v>0</v>
      </c>
      <c r="P70">
        <f>$B70*G70</f>
        <v>0</v>
      </c>
      <c r="Q70">
        <f>$B70*H70</f>
        <v>0</v>
      </c>
      <c r="R70">
        <f>$B70*I70</f>
        <v>0</v>
      </c>
      <c r="S70">
        <f>$B70*J70</f>
        <v>52410</v>
      </c>
    </row>
    <row r="71" spans="1:19" ht="13.2" x14ac:dyDescent="0.25">
      <c r="A71" s="12" t="s">
        <v>88</v>
      </c>
      <c r="B71" s="5">
        <v>24496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 s="6">
        <f>SUM(C71:J71)</f>
        <v>1</v>
      </c>
      <c r="L71">
        <f>$B71*C71</f>
        <v>0</v>
      </c>
      <c r="M71">
        <f>$B71*D71</f>
        <v>0</v>
      </c>
      <c r="N71">
        <f>$B71*E71</f>
        <v>0</v>
      </c>
      <c r="O71">
        <f>$B71*F71</f>
        <v>0</v>
      </c>
      <c r="P71">
        <f>$B71*G71</f>
        <v>0</v>
      </c>
      <c r="Q71">
        <f>$B71*H71</f>
        <v>0</v>
      </c>
      <c r="R71">
        <f>$B71*I71</f>
        <v>0</v>
      </c>
      <c r="S71">
        <f>$B71*J71</f>
        <v>24496</v>
      </c>
    </row>
    <row r="72" spans="1:19" ht="13.2" x14ac:dyDescent="0.25">
      <c r="A72" s="12" t="s">
        <v>89</v>
      </c>
      <c r="B72" s="5">
        <v>166994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 s="6">
        <f>SUM(C72:J72)</f>
        <v>1</v>
      </c>
      <c r="L72">
        <f>$B72*C72</f>
        <v>0</v>
      </c>
      <c r="M72">
        <f>$B72*D72</f>
        <v>0</v>
      </c>
      <c r="N72">
        <f>$B72*E72</f>
        <v>0</v>
      </c>
      <c r="O72">
        <f>$B72*F72</f>
        <v>0</v>
      </c>
      <c r="P72">
        <f>$B72*G72</f>
        <v>0</v>
      </c>
      <c r="Q72">
        <f>$B72*H72</f>
        <v>166994</v>
      </c>
      <c r="R72">
        <f>$B72*I72</f>
        <v>0</v>
      </c>
      <c r="S72">
        <f>$B72*J72</f>
        <v>0</v>
      </c>
    </row>
    <row r="73" spans="1:19" ht="13.2" x14ac:dyDescent="0.25">
      <c r="A73" s="12" t="s">
        <v>90</v>
      </c>
      <c r="B73" s="5">
        <v>74749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 s="6">
        <f>SUM(C73:J73)</f>
        <v>1</v>
      </c>
      <c r="L73">
        <f>$B73*C73</f>
        <v>0</v>
      </c>
      <c r="M73">
        <f>$B73*D73</f>
        <v>0</v>
      </c>
      <c r="N73">
        <f>$B73*E73</f>
        <v>0</v>
      </c>
      <c r="O73">
        <f>$B73*F73</f>
        <v>74749</v>
      </c>
      <c r="P73">
        <f>$B73*G73</f>
        <v>0</v>
      </c>
      <c r="Q73">
        <f>$B73*H73</f>
        <v>0</v>
      </c>
      <c r="R73">
        <f>$B73*I73</f>
        <v>0</v>
      </c>
      <c r="S73">
        <f>$B73*J73</f>
        <v>0</v>
      </c>
    </row>
    <row r="74" spans="1:19" ht="15.75" customHeight="1" x14ac:dyDescent="0.25">
      <c r="B74" s="14">
        <f>SUM(B2:B73)</f>
        <v>5686986</v>
      </c>
      <c r="K74" s="7" t="s">
        <v>1153</v>
      </c>
      <c r="L74" s="10">
        <f>SUM(L2:L73)</f>
        <v>947735</v>
      </c>
      <c r="M74" s="10">
        <f>SUM(M2:M73)</f>
        <v>708079</v>
      </c>
      <c r="N74" s="10">
        <f>SUM(N2:N73)</f>
        <v>670507</v>
      </c>
      <c r="O74" s="10">
        <f>SUM(O2:O73)</f>
        <v>658829</v>
      </c>
      <c r="P74" s="10">
        <f>SUM(P2:P73)</f>
        <v>672765</v>
      </c>
      <c r="Q74" s="10">
        <f>SUM(Q2:Q73)</f>
        <v>698890</v>
      </c>
      <c r="R74" s="10">
        <f>SUM(R2:R73)</f>
        <v>663969</v>
      </c>
      <c r="S74" s="10">
        <f>SUM(S2:S73)</f>
        <v>666212</v>
      </c>
    </row>
    <row r="78" spans="1:19" ht="15.75" customHeight="1" x14ac:dyDescent="0.25">
      <c r="A78" s="19"/>
      <c r="B78" s="21">
        <f>$C$13</f>
        <v>0</v>
      </c>
      <c r="C78" s="22" t="s">
        <v>100</v>
      </c>
      <c r="D78" s="20">
        <v>0</v>
      </c>
      <c r="E78" s="10"/>
      <c r="L78" s="9" t="s">
        <v>2</v>
      </c>
      <c r="M78" s="9" t="s">
        <v>3</v>
      </c>
      <c r="N78" s="9" t="s">
        <v>4</v>
      </c>
      <c r="O78" s="9" t="s">
        <v>5</v>
      </c>
      <c r="P78" s="9" t="s">
        <v>6</v>
      </c>
      <c r="Q78" s="9" t="s">
        <v>7</v>
      </c>
      <c r="R78" s="9" t="s">
        <v>8</v>
      </c>
      <c r="S78" s="9" t="s">
        <v>9</v>
      </c>
    </row>
    <row r="79" spans="1:19" ht="15.75" customHeight="1" x14ac:dyDescent="0.25">
      <c r="A79" s="19"/>
      <c r="B79" s="17">
        <f>$C$24</f>
        <v>0</v>
      </c>
      <c r="C79" s="18" t="s">
        <v>100</v>
      </c>
      <c r="D79" s="16">
        <v>0</v>
      </c>
      <c r="K79" s="9" t="s">
        <v>2</v>
      </c>
      <c r="L79" s="10">
        <f>$L74-L74</f>
        <v>0</v>
      </c>
      <c r="M79" s="10">
        <f>$L74-M74</f>
        <v>239656</v>
      </c>
      <c r="N79" s="10">
        <f>$L74-N74</f>
        <v>277228</v>
      </c>
      <c r="O79" s="10">
        <f>$L74-O74</f>
        <v>288906</v>
      </c>
      <c r="P79" s="10">
        <f>$L74-P74</f>
        <v>274970</v>
      </c>
      <c r="Q79" s="10">
        <f>$L74-Q74</f>
        <v>248845</v>
      </c>
      <c r="R79" s="10">
        <f>$L74-R74</f>
        <v>283766</v>
      </c>
      <c r="S79" s="10">
        <f>$L74-S74</f>
        <v>281523</v>
      </c>
    </row>
    <row r="80" spans="1:19" ht="15.75" customHeight="1" x14ac:dyDescent="0.25">
      <c r="A80" s="19"/>
      <c r="B80" s="21">
        <f>$C$33</f>
        <v>0</v>
      </c>
      <c r="C80" s="22" t="s">
        <v>100</v>
      </c>
      <c r="D80" s="20">
        <v>0</v>
      </c>
      <c r="K80" s="9" t="s">
        <v>3</v>
      </c>
      <c r="L80" s="10">
        <f>$M74-L74</f>
        <v>-239656</v>
      </c>
      <c r="M80" s="10">
        <f>$M74-M74</f>
        <v>0</v>
      </c>
      <c r="N80" s="10">
        <f>$M74-N74</f>
        <v>37572</v>
      </c>
      <c r="O80" s="10">
        <f>$M74-O74</f>
        <v>49250</v>
      </c>
      <c r="P80" s="10">
        <f>$M74-P74</f>
        <v>35314</v>
      </c>
      <c r="Q80" s="10">
        <f>$M74-Q74</f>
        <v>9189</v>
      </c>
      <c r="R80" s="10">
        <f>$M74-R74</f>
        <v>44110</v>
      </c>
      <c r="S80" s="10">
        <f>$M74-S74</f>
        <v>41867</v>
      </c>
    </row>
    <row r="81" spans="1:19" ht="15.75" customHeight="1" x14ac:dyDescent="0.25">
      <c r="A81" s="19"/>
      <c r="B81" s="17">
        <f>$C$37</f>
        <v>0</v>
      </c>
      <c r="C81" s="18" t="s">
        <v>100</v>
      </c>
      <c r="D81" s="16">
        <v>0</v>
      </c>
      <c r="K81" s="9" t="s">
        <v>4</v>
      </c>
      <c r="L81" s="10">
        <f>$N74-L74</f>
        <v>-277228</v>
      </c>
      <c r="M81" s="10">
        <f>$N74-M74</f>
        <v>-37572</v>
      </c>
      <c r="N81" s="10">
        <f>$N74-N74</f>
        <v>0</v>
      </c>
      <c r="O81" s="10">
        <f>$N74-O74</f>
        <v>11678</v>
      </c>
      <c r="P81" s="10">
        <f>$N74-P74</f>
        <v>-2258</v>
      </c>
      <c r="Q81" s="10">
        <f>$N74-Q74</f>
        <v>-28383</v>
      </c>
      <c r="R81" s="10">
        <f>$N74-R74</f>
        <v>6538</v>
      </c>
      <c r="S81" s="10">
        <f>$N74-S74</f>
        <v>4295</v>
      </c>
    </row>
    <row r="82" spans="1:19" ht="15.75" customHeight="1" x14ac:dyDescent="0.25">
      <c r="A82" s="19"/>
      <c r="B82" s="21">
        <f>$C$39</f>
        <v>0</v>
      </c>
      <c r="C82" s="22" t="s">
        <v>100</v>
      </c>
      <c r="D82" s="20">
        <v>0</v>
      </c>
      <c r="K82" s="9" t="s">
        <v>5</v>
      </c>
      <c r="L82" s="10">
        <f>$O74-L74</f>
        <v>-288906</v>
      </c>
      <c r="M82" s="10">
        <f>$O74-M74</f>
        <v>-49250</v>
      </c>
      <c r="N82" s="10">
        <f>$O74-N74</f>
        <v>-11678</v>
      </c>
      <c r="O82" s="10">
        <f>$O74-O74</f>
        <v>0</v>
      </c>
      <c r="P82" s="10">
        <f>$O74-P74</f>
        <v>-13936</v>
      </c>
      <c r="Q82" s="10">
        <f>$O74-Q74</f>
        <v>-40061</v>
      </c>
      <c r="R82" s="10">
        <f>$O74-R74</f>
        <v>-5140</v>
      </c>
      <c r="S82" s="10">
        <f>$O74-S74</f>
        <v>-7383</v>
      </c>
    </row>
    <row r="83" spans="1:19" ht="15.75" customHeight="1" x14ac:dyDescent="0.25">
      <c r="A83" s="19"/>
      <c r="B83" s="17">
        <f>$C$42</f>
        <v>1</v>
      </c>
      <c r="C83" s="18" t="s">
        <v>100</v>
      </c>
      <c r="D83" s="16">
        <v>1</v>
      </c>
      <c r="K83" s="9" t="s">
        <v>6</v>
      </c>
      <c r="L83" s="10">
        <f>$P74-L74</f>
        <v>-274970</v>
      </c>
      <c r="M83" s="10">
        <f>$P74-M74</f>
        <v>-35314</v>
      </c>
      <c r="N83" s="10">
        <f>$P74-N74</f>
        <v>2258</v>
      </c>
      <c r="O83" s="10">
        <f>$P74-O74</f>
        <v>13936</v>
      </c>
      <c r="P83" s="10">
        <f>$P74-P74</f>
        <v>0</v>
      </c>
      <c r="Q83" s="10">
        <f>$P74-Q74</f>
        <v>-26125</v>
      </c>
      <c r="R83" s="10">
        <f>$P74-R74</f>
        <v>8796</v>
      </c>
      <c r="S83" s="10">
        <f>$P74-S74</f>
        <v>6553</v>
      </c>
    </row>
    <row r="84" spans="1:19" ht="15.75" customHeight="1" x14ac:dyDescent="0.25">
      <c r="A84" s="19"/>
      <c r="B84" s="21">
        <f>$C$62</f>
        <v>0</v>
      </c>
      <c r="C84" s="22" t="s">
        <v>100</v>
      </c>
      <c r="D84" s="20">
        <v>0</v>
      </c>
      <c r="K84" s="9" t="s">
        <v>7</v>
      </c>
      <c r="L84" s="10">
        <f>$Q74-L74</f>
        <v>-248845</v>
      </c>
      <c r="M84" s="10">
        <f>$Q74-M74</f>
        <v>-9189</v>
      </c>
      <c r="N84" s="10">
        <f>$Q74-N74</f>
        <v>28383</v>
      </c>
      <c r="O84" s="10">
        <f>$Q74-O74</f>
        <v>40061</v>
      </c>
      <c r="P84" s="10">
        <f>$Q74-P74</f>
        <v>26125</v>
      </c>
      <c r="Q84" s="10">
        <f>$Q74-Q74</f>
        <v>0</v>
      </c>
      <c r="R84" s="10">
        <f>$Q74-R74</f>
        <v>34921</v>
      </c>
      <c r="S84" s="10">
        <f>$Q74-S74</f>
        <v>32678</v>
      </c>
    </row>
    <row r="85" spans="1:19" ht="15.75" customHeight="1" x14ac:dyDescent="0.25">
      <c r="A85" s="19"/>
      <c r="B85" s="17">
        <f>$C$66</f>
        <v>0</v>
      </c>
      <c r="C85" s="18" t="s">
        <v>100</v>
      </c>
      <c r="D85" s="16">
        <v>0</v>
      </c>
      <c r="K85" s="9" t="s">
        <v>8</v>
      </c>
      <c r="L85" s="10">
        <f>$R74-L74</f>
        <v>-283766</v>
      </c>
      <c r="M85" s="10">
        <f>$R74-M74</f>
        <v>-44110</v>
      </c>
      <c r="N85" s="10">
        <f>$R74-N74</f>
        <v>-6538</v>
      </c>
      <c r="O85" s="10">
        <f>$R74-O74</f>
        <v>5140</v>
      </c>
      <c r="P85" s="10">
        <f>$R74-P74</f>
        <v>-8796</v>
      </c>
      <c r="Q85" s="10">
        <f>$R74-Q74</f>
        <v>-34921</v>
      </c>
      <c r="R85" s="10">
        <f>$R74-R74</f>
        <v>0</v>
      </c>
      <c r="S85" s="10">
        <f>$R74-S74</f>
        <v>-2243</v>
      </c>
    </row>
    <row r="86" spans="1:19" ht="15.75" customHeight="1" x14ac:dyDescent="0.25">
      <c r="A86" s="19"/>
      <c r="B86" s="21">
        <f>$D$13</f>
        <v>0</v>
      </c>
      <c r="C86" s="22" t="s">
        <v>100</v>
      </c>
      <c r="D86" s="20">
        <v>0</v>
      </c>
      <c r="K86" s="9" t="s">
        <v>9</v>
      </c>
      <c r="L86" s="10">
        <f>$S74-L74</f>
        <v>-281523</v>
      </c>
      <c r="M86" s="10">
        <f>$S74-M74</f>
        <v>-41867</v>
      </c>
      <c r="N86" s="10">
        <f>$S74-N74</f>
        <v>-4295</v>
      </c>
      <c r="O86" s="10">
        <f>$S74-O74</f>
        <v>7383</v>
      </c>
      <c r="P86" s="10">
        <f>$S74-P74</f>
        <v>-6553</v>
      </c>
      <c r="Q86" s="10">
        <f>$S74-Q74</f>
        <v>-32678</v>
      </c>
      <c r="R86" s="10">
        <f>$S74-R74</f>
        <v>2243</v>
      </c>
      <c r="S86" s="10">
        <f>$S74-S74</f>
        <v>0</v>
      </c>
    </row>
    <row r="87" spans="1:19" ht="15.75" customHeight="1" x14ac:dyDescent="0.25">
      <c r="A87" s="19"/>
      <c r="B87" s="17">
        <f>$D$24</f>
        <v>0</v>
      </c>
      <c r="C87" s="18" t="s">
        <v>100</v>
      </c>
      <c r="D87" s="16">
        <v>0</v>
      </c>
    </row>
    <row r="88" spans="1:19" ht="15.75" customHeight="1" x14ac:dyDescent="0.25">
      <c r="A88" s="19"/>
      <c r="B88" s="21">
        <f>$D$33</f>
        <v>0</v>
      </c>
      <c r="C88" s="22" t="s">
        <v>100</v>
      </c>
      <c r="D88" s="20">
        <v>0</v>
      </c>
      <c r="J88" s="8" t="s">
        <v>91</v>
      </c>
      <c r="K88" s="10">
        <v>288906</v>
      </c>
      <c r="L88" s="10"/>
      <c r="M88" s="10"/>
      <c r="N88" s="10"/>
      <c r="O88" s="10"/>
      <c r="P88" s="10"/>
      <c r="Q88" s="10"/>
      <c r="R88" s="10"/>
      <c r="S88" s="10"/>
    </row>
    <row r="89" spans="1:19" ht="15.75" customHeight="1" x14ac:dyDescent="0.25">
      <c r="A89" s="19"/>
      <c r="B89" s="17">
        <f>$D$37</f>
        <v>0</v>
      </c>
      <c r="C89" s="18" t="s">
        <v>100</v>
      </c>
      <c r="D89" s="16">
        <v>0</v>
      </c>
      <c r="L89" s="10"/>
      <c r="M89" s="10"/>
      <c r="N89" s="10"/>
      <c r="O89" s="10"/>
      <c r="P89" s="10"/>
      <c r="Q89" s="10"/>
      <c r="R89" s="10"/>
      <c r="S89" s="10"/>
    </row>
    <row r="90" spans="1:19" ht="15.75" customHeight="1" x14ac:dyDescent="0.25">
      <c r="A90" s="19"/>
      <c r="B90" s="21">
        <f>$D$39</f>
        <v>0</v>
      </c>
      <c r="C90" s="22" t="s">
        <v>100</v>
      </c>
      <c r="D90" s="20">
        <v>0</v>
      </c>
      <c r="L90" s="10"/>
      <c r="M90" s="10"/>
      <c r="N90" s="10"/>
      <c r="O90" s="10"/>
      <c r="P90" s="10"/>
      <c r="Q90" s="10"/>
      <c r="R90" s="10"/>
      <c r="S90" s="10"/>
    </row>
    <row r="91" spans="1:19" ht="15.75" customHeight="1" x14ac:dyDescent="0.25">
      <c r="A91" s="19"/>
      <c r="B91" s="17">
        <f>$D$42</f>
        <v>0</v>
      </c>
      <c r="C91" s="18" t="s">
        <v>100</v>
      </c>
      <c r="D91" s="16">
        <v>0</v>
      </c>
      <c r="L91" s="10"/>
      <c r="M91" s="10"/>
      <c r="N91" s="10"/>
      <c r="O91" s="10"/>
      <c r="P91" s="10"/>
      <c r="Q91" s="10"/>
      <c r="R91" s="10"/>
      <c r="S91" s="10"/>
    </row>
    <row r="92" spans="1:19" ht="15.75" customHeight="1" x14ac:dyDescent="0.25">
      <c r="A92" s="19"/>
      <c r="B92" s="21">
        <f>$D$62</f>
        <v>0</v>
      </c>
      <c r="C92" s="22" t="s">
        <v>100</v>
      </c>
      <c r="D92" s="20">
        <v>0</v>
      </c>
      <c r="L92" s="10"/>
      <c r="M92" s="10"/>
      <c r="N92" s="10"/>
      <c r="O92" s="10"/>
      <c r="P92" s="10"/>
      <c r="Q92" s="10"/>
      <c r="R92" s="10"/>
      <c r="S92" s="10"/>
    </row>
    <row r="93" spans="1:19" ht="15.75" customHeight="1" x14ac:dyDescent="0.25">
      <c r="A93" s="19"/>
      <c r="B93" s="17">
        <f>$D$66</f>
        <v>1</v>
      </c>
      <c r="C93" s="18" t="s">
        <v>100</v>
      </c>
      <c r="D93" s="16">
        <v>1</v>
      </c>
      <c r="L93" s="10"/>
      <c r="M93" s="10"/>
      <c r="N93" s="10"/>
      <c r="O93" s="10"/>
      <c r="P93" s="10"/>
      <c r="Q93" s="10"/>
      <c r="R93" s="10"/>
      <c r="S93" s="10"/>
    </row>
    <row r="94" spans="1:19" ht="15.75" customHeight="1" x14ac:dyDescent="0.25">
      <c r="A94" s="19"/>
      <c r="B94" s="21">
        <f>$E$13</f>
        <v>0</v>
      </c>
      <c r="C94" s="22" t="s">
        <v>100</v>
      </c>
      <c r="D94" s="20">
        <v>0</v>
      </c>
      <c r="L94" s="10"/>
      <c r="M94" s="10"/>
      <c r="N94" s="10"/>
      <c r="O94" s="10"/>
      <c r="P94" s="10"/>
      <c r="Q94" s="10"/>
      <c r="R94" s="10"/>
      <c r="S94" s="10"/>
    </row>
    <row r="95" spans="1:19" ht="15.75" customHeight="1" x14ac:dyDescent="0.25">
      <c r="A95" s="19"/>
      <c r="B95" s="17">
        <f>$E$24</f>
        <v>1</v>
      </c>
      <c r="C95" s="18" t="s">
        <v>100</v>
      </c>
      <c r="D95" s="16">
        <v>1</v>
      </c>
      <c r="L95" s="10"/>
      <c r="M95" s="10"/>
      <c r="N95" s="10"/>
      <c r="O95" s="10"/>
      <c r="P95" s="10"/>
      <c r="Q95" s="10"/>
      <c r="R95" s="10"/>
      <c r="S95" s="10"/>
    </row>
    <row r="96" spans="1:19" ht="15.75" customHeight="1" x14ac:dyDescent="0.25">
      <c r="A96" s="19"/>
      <c r="B96" s="21">
        <f>$E$33</f>
        <v>0</v>
      </c>
      <c r="C96" s="22" t="s">
        <v>100</v>
      </c>
      <c r="D96" s="20">
        <v>0</v>
      </c>
      <c r="L96" s="10"/>
      <c r="M96" s="10"/>
      <c r="N96" s="10"/>
      <c r="O96" s="10"/>
      <c r="P96" s="10"/>
      <c r="Q96" s="10"/>
      <c r="R96" s="10"/>
      <c r="S96" s="10"/>
    </row>
    <row r="97" spans="1:4" ht="15.75" customHeight="1" x14ac:dyDescent="0.25">
      <c r="A97" s="19"/>
      <c r="B97" s="17">
        <f>$E$37</f>
        <v>0</v>
      </c>
      <c r="C97" s="18" t="s">
        <v>100</v>
      </c>
      <c r="D97" s="16">
        <v>0</v>
      </c>
    </row>
    <row r="98" spans="1:4" ht="15.75" customHeight="1" x14ac:dyDescent="0.25">
      <c r="A98" s="19"/>
      <c r="B98" s="21">
        <f>$E$39</f>
        <v>0</v>
      </c>
      <c r="C98" s="22" t="s">
        <v>100</v>
      </c>
      <c r="D98" s="20">
        <v>0</v>
      </c>
    </row>
    <row r="99" spans="1:4" ht="15.75" customHeight="1" x14ac:dyDescent="0.25">
      <c r="A99" s="19"/>
      <c r="B99" s="17">
        <f>$E$42</f>
        <v>0</v>
      </c>
      <c r="C99" s="18" t="s">
        <v>100</v>
      </c>
      <c r="D99" s="16">
        <v>0</v>
      </c>
    </row>
    <row r="100" spans="1:4" ht="15.75" customHeight="1" x14ac:dyDescent="0.25">
      <c r="A100" s="19"/>
      <c r="B100" s="21">
        <f>$E$62</f>
        <v>0</v>
      </c>
      <c r="C100" s="22" t="s">
        <v>100</v>
      </c>
      <c r="D100" s="20">
        <v>0</v>
      </c>
    </row>
    <row r="101" spans="1:4" ht="15.75" customHeight="1" x14ac:dyDescent="0.25">
      <c r="A101" s="19"/>
      <c r="B101" s="17">
        <f>$E$66</f>
        <v>0</v>
      </c>
      <c r="C101" s="18" t="s">
        <v>100</v>
      </c>
      <c r="D101" s="16">
        <v>0</v>
      </c>
    </row>
    <row r="102" spans="1:4" ht="15.75" customHeight="1" x14ac:dyDescent="0.25">
      <c r="A102" s="19"/>
      <c r="B102" s="21">
        <f>$F$13</f>
        <v>1</v>
      </c>
      <c r="C102" s="22" t="s">
        <v>100</v>
      </c>
      <c r="D102" s="20">
        <v>1</v>
      </c>
    </row>
    <row r="103" spans="1:4" ht="15.75" customHeight="1" x14ac:dyDescent="0.25">
      <c r="A103" s="19"/>
      <c r="B103" s="17">
        <f>$F$24</f>
        <v>0</v>
      </c>
      <c r="C103" s="18" t="s">
        <v>100</v>
      </c>
      <c r="D103" s="16">
        <v>0</v>
      </c>
    </row>
    <row r="104" spans="1:4" ht="15.75" customHeight="1" x14ac:dyDescent="0.25">
      <c r="A104" s="19"/>
      <c r="B104" s="21">
        <f>$F$33</f>
        <v>0</v>
      </c>
      <c r="C104" s="22" t="s">
        <v>100</v>
      </c>
      <c r="D104" s="20">
        <v>0</v>
      </c>
    </row>
    <row r="105" spans="1:4" ht="15.75" customHeight="1" x14ac:dyDescent="0.25">
      <c r="A105" s="19"/>
      <c r="B105" s="17">
        <f>$F$37</f>
        <v>0</v>
      </c>
      <c r="C105" s="18" t="s">
        <v>100</v>
      </c>
      <c r="D105" s="16">
        <v>0</v>
      </c>
    </row>
    <row r="106" spans="1:4" ht="15.75" customHeight="1" x14ac:dyDescent="0.25">
      <c r="A106" s="19"/>
      <c r="B106" s="21">
        <f>$F$39</f>
        <v>0</v>
      </c>
      <c r="C106" s="22" t="s">
        <v>100</v>
      </c>
      <c r="D106" s="20">
        <v>0</v>
      </c>
    </row>
    <row r="107" spans="1:4" ht="15.75" customHeight="1" x14ac:dyDescent="0.25">
      <c r="A107" s="19"/>
      <c r="B107" s="17">
        <f>$F$42</f>
        <v>0</v>
      </c>
      <c r="C107" s="18" t="s">
        <v>100</v>
      </c>
      <c r="D107" s="16">
        <v>0</v>
      </c>
    </row>
    <row r="108" spans="1:4" ht="15.75" customHeight="1" x14ac:dyDescent="0.25">
      <c r="A108" s="19"/>
      <c r="B108" s="21">
        <f>$F$62</f>
        <v>0</v>
      </c>
      <c r="C108" s="22" t="s">
        <v>100</v>
      </c>
      <c r="D108" s="20">
        <v>0</v>
      </c>
    </row>
    <row r="109" spans="1:4" ht="15.75" customHeight="1" x14ac:dyDescent="0.25">
      <c r="A109" s="19"/>
      <c r="B109" s="17">
        <f>$F$66</f>
        <v>0</v>
      </c>
      <c r="C109" s="18" t="s">
        <v>100</v>
      </c>
      <c r="D109" s="16">
        <v>0</v>
      </c>
    </row>
    <row r="110" spans="1:4" ht="15.75" customHeight="1" x14ac:dyDescent="0.25">
      <c r="A110" s="19"/>
      <c r="B110" s="21">
        <f>$G$13</f>
        <v>0</v>
      </c>
      <c r="C110" s="22" t="s">
        <v>100</v>
      </c>
      <c r="D110" s="20">
        <v>0</v>
      </c>
    </row>
    <row r="111" spans="1:4" ht="15.75" customHeight="1" x14ac:dyDescent="0.25">
      <c r="A111" s="19"/>
      <c r="B111" s="17">
        <f>$G$24</f>
        <v>0</v>
      </c>
      <c r="C111" s="18" t="s">
        <v>100</v>
      </c>
      <c r="D111" s="16">
        <v>0</v>
      </c>
    </row>
    <row r="112" spans="1:4" ht="15.75" customHeight="1" x14ac:dyDescent="0.25">
      <c r="A112" s="19"/>
      <c r="B112" s="21">
        <f>$G$33</f>
        <v>0</v>
      </c>
      <c r="C112" s="22" t="s">
        <v>100</v>
      </c>
      <c r="D112" s="20">
        <v>0</v>
      </c>
    </row>
    <row r="113" spans="1:4" ht="15.75" customHeight="1" x14ac:dyDescent="0.25">
      <c r="A113" s="19"/>
      <c r="B113" s="17">
        <f>$G$37</f>
        <v>1</v>
      </c>
      <c r="C113" s="18" t="s">
        <v>100</v>
      </c>
      <c r="D113" s="16">
        <v>1</v>
      </c>
    </row>
    <row r="114" spans="1:4" ht="15.75" customHeight="1" x14ac:dyDescent="0.25">
      <c r="A114" s="19"/>
      <c r="B114" s="21">
        <f>$G$39</f>
        <v>0</v>
      </c>
      <c r="C114" s="22" t="s">
        <v>100</v>
      </c>
      <c r="D114" s="20">
        <v>0</v>
      </c>
    </row>
    <row r="115" spans="1:4" ht="15.75" customHeight="1" x14ac:dyDescent="0.25">
      <c r="A115" s="19"/>
      <c r="B115" s="17">
        <f>$G$42</f>
        <v>0</v>
      </c>
      <c r="C115" s="18" t="s">
        <v>100</v>
      </c>
      <c r="D115" s="16">
        <v>0</v>
      </c>
    </row>
    <row r="116" spans="1:4" ht="15.75" customHeight="1" x14ac:dyDescent="0.25">
      <c r="A116" s="19"/>
      <c r="B116" s="21">
        <f>$G$62</f>
        <v>0</v>
      </c>
      <c r="C116" s="22" t="s">
        <v>100</v>
      </c>
      <c r="D116" s="20">
        <v>0</v>
      </c>
    </row>
    <row r="117" spans="1:4" ht="15.75" customHeight="1" x14ac:dyDescent="0.25">
      <c r="A117" s="19"/>
      <c r="B117" s="17">
        <f>$G$66</f>
        <v>0</v>
      </c>
      <c r="C117" s="18" t="s">
        <v>100</v>
      </c>
      <c r="D117" s="16">
        <v>0</v>
      </c>
    </row>
    <row r="118" spans="1:4" ht="15.75" customHeight="1" x14ac:dyDescent="0.25">
      <c r="A118" s="19"/>
      <c r="B118" s="21">
        <f>$H$13</f>
        <v>0</v>
      </c>
      <c r="C118" s="22" t="s">
        <v>100</v>
      </c>
      <c r="D118" s="20">
        <v>0</v>
      </c>
    </row>
    <row r="119" spans="1:4" ht="15.75" customHeight="1" x14ac:dyDescent="0.25">
      <c r="A119" s="19"/>
      <c r="B119" s="17">
        <f>$H$24</f>
        <v>0</v>
      </c>
      <c r="C119" s="18" t="s">
        <v>100</v>
      </c>
      <c r="D119" s="16">
        <v>0</v>
      </c>
    </row>
    <row r="120" spans="1:4" ht="15.75" customHeight="1" x14ac:dyDescent="0.25">
      <c r="A120" s="19"/>
      <c r="B120" s="21">
        <f>$H$33</f>
        <v>0</v>
      </c>
      <c r="C120" s="22" t="s">
        <v>100</v>
      </c>
      <c r="D120" s="20">
        <v>0</v>
      </c>
    </row>
    <row r="121" spans="1:4" ht="15.75" customHeight="1" x14ac:dyDescent="0.25">
      <c r="A121" s="19"/>
      <c r="B121" s="17">
        <f>$H$37</f>
        <v>0</v>
      </c>
      <c r="C121" s="18" t="s">
        <v>100</v>
      </c>
      <c r="D121" s="16">
        <v>0</v>
      </c>
    </row>
    <row r="122" spans="1:4" ht="15.75" customHeight="1" x14ac:dyDescent="0.25">
      <c r="A122" s="19"/>
      <c r="B122" s="21">
        <f>$H$39</f>
        <v>1</v>
      </c>
      <c r="C122" s="22" t="s">
        <v>100</v>
      </c>
      <c r="D122" s="20">
        <v>1</v>
      </c>
    </row>
    <row r="123" spans="1:4" ht="15.75" customHeight="1" x14ac:dyDescent="0.25">
      <c r="A123" s="19"/>
      <c r="B123" s="17">
        <f>$H$42</f>
        <v>0</v>
      </c>
      <c r="C123" s="18" t="s">
        <v>100</v>
      </c>
      <c r="D123" s="16">
        <v>0</v>
      </c>
    </row>
    <row r="124" spans="1:4" ht="15.75" customHeight="1" x14ac:dyDescent="0.25">
      <c r="A124" s="19"/>
      <c r="B124" s="21">
        <f>$H$62</f>
        <v>0</v>
      </c>
      <c r="C124" s="22" t="s">
        <v>100</v>
      </c>
      <c r="D124" s="20">
        <v>0</v>
      </c>
    </row>
    <row r="125" spans="1:4" ht="15.75" customHeight="1" x14ac:dyDescent="0.25">
      <c r="A125" s="19"/>
      <c r="B125" s="17">
        <f>$H$66</f>
        <v>0</v>
      </c>
      <c r="C125" s="18" t="s">
        <v>100</v>
      </c>
      <c r="D125" s="16">
        <v>0</v>
      </c>
    </row>
    <row r="126" spans="1:4" ht="15.75" customHeight="1" x14ac:dyDescent="0.25">
      <c r="A126" s="19"/>
      <c r="B126" s="21">
        <f>$I$13</f>
        <v>0</v>
      </c>
      <c r="C126" s="22" t="s">
        <v>100</v>
      </c>
      <c r="D126" s="20">
        <v>0</v>
      </c>
    </row>
    <row r="127" spans="1:4" ht="15.75" customHeight="1" x14ac:dyDescent="0.25">
      <c r="A127" s="19"/>
      <c r="B127" s="17">
        <f>$I$24</f>
        <v>0</v>
      </c>
      <c r="C127" s="18" t="s">
        <v>100</v>
      </c>
      <c r="D127" s="16">
        <v>0</v>
      </c>
    </row>
    <row r="128" spans="1:4" ht="15.75" customHeight="1" x14ac:dyDescent="0.25">
      <c r="A128" s="19"/>
      <c r="B128" s="21">
        <f>$I$33</f>
        <v>1</v>
      </c>
      <c r="C128" s="22" t="s">
        <v>100</v>
      </c>
      <c r="D128" s="20">
        <v>1</v>
      </c>
    </row>
    <row r="129" spans="1:4" ht="15.75" customHeight="1" x14ac:dyDescent="0.25">
      <c r="A129" s="19"/>
      <c r="B129" s="17">
        <f>$I$37</f>
        <v>0</v>
      </c>
      <c r="C129" s="18" t="s">
        <v>100</v>
      </c>
      <c r="D129" s="16">
        <v>0</v>
      </c>
    </row>
    <row r="130" spans="1:4" ht="15.75" customHeight="1" x14ac:dyDescent="0.25">
      <c r="A130" s="19"/>
      <c r="B130" s="21">
        <f>$I$39</f>
        <v>0</v>
      </c>
      <c r="C130" s="22" t="s">
        <v>100</v>
      </c>
      <c r="D130" s="20">
        <v>0</v>
      </c>
    </row>
    <row r="131" spans="1:4" ht="15.75" customHeight="1" x14ac:dyDescent="0.25">
      <c r="A131" s="19"/>
      <c r="B131" s="17">
        <f>$I$42</f>
        <v>0</v>
      </c>
      <c r="C131" s="18" t="s">
        <v>100</v>
      </c>
      <c r="D131" s="16">
        <v>0</v>
      </c>
    </row>
    <row r="132" spans="1:4" ht="15.75" customHeight="1" x14ac:dyDescent="0.25">
      <c r="A132" s="19"/>
      <c r="B132" s="21">
        <f>$I$62</f>
        <v>0</v>
      </c>
      <c r="C132" s="22" t="s">
        <v>100</v>
      </c>
      <c r="D132" s="20">
        <v>0</v>
      </c>
    </row>
    <row r="133" spans="1:4" ht="15.75" customHeight="1" x14ac:dyDescent="0.25">
      <c r="A133" s="19"/>
      <c r="B133" s="17">
        <f>$I$66</f>
        <v>0</v>
      </c>
      <c r="C133" s="18" t="s">
        <v>100</v>
      </c>
      <c r="D133" s="16">
        <v>0</v>
      </c>
    </row>
    <row r="134" spans="1:4" ht="15.75" customHeight="1" x14ac:dyDescent="0.25">
      <c r="A134" s="19"/>
      <c r="B134" s="21">
        <f>$J$13</f>
        <v>0</v>
      </c>
      <c r="C134" s="22" t="s">
        <v>100</v>
      </c>
      <c r="D134" s="20">
        <v>0</v>
      </c>
    </row>
    <row r="135" spans="1:4" ht="15.75" customHeight="1" x14ac:dyDescent="0.25">
      <c r="A135" s="19"/>
      <c r="B135" s="17">
        <f>$J$24</f>
        <v>0</v>
      </c>
      <c r="C135" s="18" t="s">
        <v>100</v>
      </c>
      <c r="D135" s="16">
        <v>0</v>
      </c>
    </row>
    <row r="136" spans="1:4" ht="15.75" customHeight="1" x14ac:dyDescent="0.25">
      <c r="A136" s="19"/>
      <c r="B136" s="21">
        <f>$J$33</f>
        <v>0</v>
      </c>
      <c r="C136" s="22" t="s">
        <v>100</v>
      </c>
      <c r="D136" s="20">
        <v>0</v>
      </c>
    </row>
    <row r="137" spans="1:4" ht="15.75" customHeight="1" x14ac:dyDescent="0.25">
      <c r="A137" s="19"/>
      <c r="B137" s="17">
        <f>$J$37</f>
        <v>0</v>
      </c>
      <c r="C137" s="18" t="s">
        <v>100</v>
      </c>
      <c r="D137" s="16">
        <v>0</v>
      </c>
    </row>
    <row r="138" spans="1:4" ht="15.75" customHeight="1" x14ac:dyDescent="0.25">
      <c r="A138" s="19"/>
      <c r="B138" s="21">
        <f>$J$39</f>
        <v>0</v>
      </c>
      <c r="C138" s="22" t="s">
        <v>100</v>
      </c>
      <c r="D138" s="20">
        <v>0</v>
      </c>
    </row>
    <row r="139" spans="1:4" ht="15.75" customHeight="1" x14ac:dyDescent="0.25">
      <c r="A139" s="19"/>
      <c r="B139" s="17">
        <f>$J$42</f>
        <v>0</v>
      </c>
      <c r="C139" s="18" t="s">
        <v>100</v>
      </c>
      <c r="D139" s="16">
        <v>0</v>
      </c>
    </row>
    <row r="140" spans="1:4" ht="15.75" customHeight="1" x14ac:dyDescent="0.25">
      <c r="A140" s="19"/>
      <c r="B140" s="21">
        <f>$J$62</f>
        <v>1</v>
      </c>
      <c r="C140" s="22" t="s">
        <v>100</v>
      </c>
      <c r="D140" s="20">
        <v>1</v>
      </c>
    </row>
    <row r="141" spans="1:4" ht="15.75" customHeight="1" x14ac:dyDescent="0.25">
      <c r="A141" s="19"/>
      <c r="B141" s="17">
        <f>$J$66</f>
        <v>0</v>
      </c>
      <c r="C141" s="18" t="s">
        <v>100</v>
      </c>
      <c r="D141" s="16">
        <v>0</v>
      </c>
    </row>
    <row r="142" spans="1:4" ht="15.75" customHeight="1" x14ac:dyDescent="0.25">
      <c r="A142" s="19"/>
      <c r="B142" s="21">
        <f>$C$2 - ($C$71 + $C$40 + $C$12)</f>
        <v>0</v>
      </c>
      <c r="C142" s="22" t="s">
        <v>96</v>
      </c>
      <c r="D142" s="20">
        <v>0</v>
      </c>
    </row>
    <row r="143" spans="1:4" ht="15.75" customHeight="1" x14ac:dyDescent="0.25">
      <c r="A143" s="19"/>
      <c r="B143" s="17">
        <f>$C$3 - ($C$27 + $C$59 + $C$52)</f>
        <v>0</v>
      </c>
      <c r="C143" s="18" t="s">
        <v>96</v>
      </c>
      <c r="D143" s="16">
        <v>0</v>
      </c>
    </row>
    <row r="144" spans="1:4" ht="15.75" customHeight="1" x14ac:dyDescent="0.25">
      <c r="A144" s="19"/>
      <c r="B144" s="21">
        <f>$C$4 - ($C$56 + $C$10 + $C$18)</f>
        <v>0</v>
      </c>
      <c r="C144" s="22" t="s">
        <v>96</v>
      </c>
      <c r="D144" s="20">
        <v>0</v>
      </c>
    </row>
    <row r="145" spans="1:4" ht="15.75" customHeight="1" x14ac:dyDescent="0.25">
      <c r="A145" s="19"/>
      <c r="B145" s="17">
        <f>$C$5 - ($C$59 + $C$3)</f>
        <v>0</v>
      </c>
      <c r="C145" s="18" t="s">
        <v>96</v>
      </c>
      <c r="D145" s="16">
        <v>0</v>
      </c>
    </row>
    <row r="146" spans="1:4" ht="15.75" customHeight="1" x14ac:dyDescent="0.25">
      <c r="A146" s="19"/>
      <c r="B146" s="21">
        <f>$C$6 - ($C$37 + $C$9)</f>
        <v>0</v>
      </c>
      <c r="C146" s="22" t="s">
        <v>96</v>
      </c>
      <c r="D146" s="20">
        <v>0</v>
      </c>
    </row>
    <row r="147" spans="1:4" ht="15.75" customHeight="1" x14ac:dyDescent="0.25">
      <c r="A147" s="19"/>
      <c r="B147" s="17">
        <f>$C$7 - ($C$19 + $C$63)</f>
        <v>0</v>
      </c>
      <c r="C147" s="18" t="s">
        <v>96</v>
      </c>
      <c r="D147" s="16">
        <v>0</v>
      </c>
    </row>
    <row r="148" spans="1:4" ht="15.75" customHeight="1" x14ac:dyDescent="0.25">
      <c r="A148" s="19"/>
      <c r="B148" s="21">
        <f>$C$8 - ($C$17 + $C$67 + $C$4 + $C$50)</f>
        <v>0</v>
      </c>
      <c r="C148" s="22" t="s">
        <v>96</v>
      </c>
      <c r="D148" s="20">
        <v>0</v>
      </c>
    </row>
    <row r="149" spans="1:4" ht="15.75" customHeight="1" x14ac:dyDescent="0.25">
      <c r="A149" s="19"/>
      <c r="B149" s="17">
        <f>$C$9 - ($C$37 + $C$61 + $C$21)</f>
        <v>0</v>
      </c>
      <c r="C149" s="18" t="s">
        <v>96</v>
      </c>
      <c r="D149" s="16">
        <v>0</v>
      </c>
    </row>
    <row r="150" spans="1:4" ht="15.75" customHeight="1" x14ac:dyDescent="0.25">
      <c r="A150" s="19"/>
      <c r="B150" s="21">
        <f>$C$10 - ($C$62 + $C$11 + $C$19)</f>
        <v>0</v>
      </c>
      <c r="C150" s="22" t="s">
        <v>96</v>
      </c>
      <c r="D150" s="20">
        <v>0</v>
      </c>
    </row>
    <row r="151" spans="1:4" ht="15.75" customHeight="1" x14ac:dyDescent="0.25">
      <c r="A151" s="19"/>
      <c r="B151" s="17">
        <f>$C$11 - ($C$38 + $C$73 + $C$28)</f>
        <v>0</v>
      </c>
      <c r="C151" s="18" t="s">
        <v>96</v>
      </c>
      <c r="D151" s="16">
        <v>0</v>
      </c>
    </row>
    <row r="152" spans="1:4" ht="15.75" customHeight="1" x14ac:dyDescent="0.25">
      <c r="A152" s="19"/>
      <c r="B152" s="21">
        <f>$C$12 - ($C$25 + $C$15 + $C$14)</f>
        <v>0</v>
      </c>
      <c r="C152" s="22" t="s">
        <v>96</v>
      </c>
      <c r="D152" s="20">
        <v>0</v>
      </c>
    </row>
    <row r="153" spans="1:4" ht="15.75" customHeight="1" x14ac:dyDescent="0.25">
      <c r="A153" s="19"/>
      <c r="B153" s="17">
        <f>$C$14 - ($C$15 + $C$29 + $C$55)</f>
        <v>0</v>
      </c>
      <c r="C153" s="18" t="s">
        <v>96</v>
      </c>
      <c r="D153" s="16">
        <v>0</v>
      </c>
    </row>
    <row r="154" spans="1:4" ht="15.75" customHeight="1" x14ac:dyDescent="0.25">
      <c r="A154" s="19"/>
      <c r="B154" s="21">
        <f>$C$15 - ($C$21 + $C$68 + $C$69)</f>
        <v>0</v>
      </c>
      <c r="C154" s="22" t="s">
        <v>96</v>
      </c>
      <c r="D154" s="20">
        <v>0</v>
      </c>
    </row>
    <row r="155" spans="1:4" ht="15.75" customHeight="1" x14ac:dyDescent="0.25">
      <c r="A155" s="19"/>
      <c r="B155" s="17">
        <f>$C$16 - ($C$32)</f>
        <v>0</v>
      </c>
      <c r="C155" s="18" t="s">
        <v>96</v>
      </c>
      <c r="D155" s="16">
        <v>0</v>
      </c>
    </row>
    <row r="156" spans="1:4" ht="15.75" customHeight="1" x14ac:dyDescent="0.25">
      <c r="A156" s="19"/>
      <c r="B156" s="21">
        <f>$C$17 - ($C$5 + $C$67)</f>
        <v>0</v>
      </c>
      <c r="C156" s="22" t="s">
        <v>96</v>
      </c>
      <c r="D156" s="20">
        <v>0</v>
      </c>
    </row>
    <row r="157" spans="1:4" ht="15.75" customHeight="1" x14ac:dyDescent="0.25">
      <c r="A157" s="19"/>
      <c r="B157" s="17">
        <f>$C$18 - ($C$10 + $C$19 + $C$48)</f>
        <v>0</v>
      </c>
      <c r="C157" s="18" t="s">
        <v>96</v>
      </c>
      <c r="D157" s="16">
        <v>0</v>
      </c>
    </row>
    <row r="158" spans="1:4" ht="15.75" customHeight="1" x14ac:dyDescent="0.25">
      <c r="A158" s="19"/>
      <c r="B158" s="21">
        <f>$C$19 - ($C$11 + $C$28 + $C$63)</f>
        <v>0</v>
      </c>
      <c r="C158" s="22" t="s">
        <v>96</v>
      </c>
      <c r="D158" s="20">
        <v>0</v>
      </c>
    </row>
    <row r="159" spans="1:4" ht="15.75" customHeight="1" x14ac:dyDescent="0.25">
      <c r="A159" s="19"/>
      <c r="B159" s="17">
        <f>$C$20 - ($C$22 + $C$39)</f>
        <v>0</v>
      </c>
      <c r="C159" s="18" t="s">
        <v>96</v>
      </c>
      <c r="D159" s="16">
        <v>0</v>
      </c>
    </row>
    <row r="160" spans="1:4" ht="15.75" customHeight="1" x14ac:dyDescent="0.25">
      <c r="A160" s="19"/>
      <c r="B160" s="21">
        <f>$C$21 - ($C$61 + $C$68)</f>
        <v>0</v>
      </c>
      <c r="C160" s="22" t="s">
        <v>96</v>
      </c>
      <c r="D160" s="20">
        <v>0</v>
      </c>
    </row>
    <row r="161" spans="1:4" ht="15.75" customHeight="1" x14ac:dyDescent="0.25">
      <c r="A161" s="19"/>
      <c r="B161" s="17">
        <f>$C$22 - ($C$39 + $C$44 + $C$35)</f>
        <v>0</v>
      </c>
      <c r="C161" s="18" t="s">
        <v>96</v>
      </c>
      <c r="D161" s="16">
        <v>0</v>
      </c>
    </row>
    <row r="162" spans="1:4" ht="15.75" customHeight="1" x14ac:dyDescent="0.25">
      <c r="A162" s="19"/>
      <c r="B162" s="21">
        <f>$C$23 - ($C$54 + $C$26 + $C$34)</f>
        <v>0</v>
      </c>
      <c r="C162" s="22" t="s">
        <v>96</v>
      </c>
      <c r="D162" s="20">
        <v>0</v>
      </c>
    </row>
    <row r="163" spans="1:4" ht="15.75" customHeight="1" x14ac:dyDescent="0.25">
      <c r="A163" s="19"/>
      <c r="B163" s="17">
        <f>$C$25 - ($C$72 + $C$21 + $C$15)</f>
        <v>0</v>
      </c>
      <c r="C163" s="18" t="s">
        <v>96</v>
      </c>
      <c r="D163" s="16">
        <v>0</v>
      </c>
    </row>
    <row r="164" spans="1:4" ht="15.75" customHeight="1" x14ac:dyDescent="0.25">
      <c r="A164" s="19"/>
      <c r="B164" s="21">
        <f>$C$26 - ($C$58 + $C$14 + $C$24)</f>
        <v>0</v>
      </c>
      <c r="C164" s="22" t="s">
        <v>96</v>
      </c>
      <c r="D164" s="20">
        <v>0</v>
      </c>
    </row>
    <row r="165" spans="1:4" ht="15.75" customHeight="1" x14ac:dyDescent="0.25">
      <c r="A165" s="19"/>
      <c r="B165" s="17">
        <f>$C$27 - ($C$65 + $C$52)</f>
        <v>0</v>
      </c>
      <c r="C165" s="18" t="s">
        <v>96</v>
      </c>
      <c r="D165" s="16">
        <v>0</v>
      </c>
    </row>
    <row r="166" spans="1:4" ht="15.75" customHeight="1" x14ac:dyDescent="0.25">
      <c r="A166" s="19"/>
      <c r="B166" s="21">
        <f>$C$28 - ($C$73 + $C$30 + $C$43)</f>
        <v>0</v>
      </c>
      <c r="C166" s="22" t="s">
        <v>96</v>
      </c>
      <c r="D166" s="20">
        <v>0</v>
      </c>
    </row>
    <row r="167" spans="1:4" ht="15.75" customHeight="1" x14ac:dyDescent="0.25">
      <c r="A167" s="19"/>
      <c r="B167" s="17">
        <f>$C$29 - ($C$15 + $C$69 + $C$66)</f>
        <v>0</v>
      </c>
      <c r="C167" s="18" t="s">
        <v>96</v>
      </c>
      <c r="D167" s="16">
        <v>0</v>
      </c>
    </row>
    <row r="168" spans="1:4" ht="15.75" customHeight="1" x14ac:dyDescent="0.25">
      <c r="A168" s="19"/>
      <c r="B168" s="21">
        <f>$C$30 - ($C$2)</f>
        <v>0</v>
      </c>
      <c r="C168" s="22" t="s">
        <v>96</v>
      </c>
      <c r="D168" s="20">
        <v>0</v>
      </c>
    </row>
    <row r="169" spans="1:4" ht="15.75" customHeight="1" x14ac:dyDescent="0.25">
      <c r="A169" s="19"/>
      <c r="B169" s="17">
        <f>$C$31 - ($C$53)</f>
        <v>0</v>
      </c>
      <c r="C169" s="18" t="s">
        <v>96</v>
      </c>
      <c r="D169" s="16">
        <v>0</v>
      </c>
    </row>
    <row r="170" spans="1:4" ht="15.75" customHeight="1" x14ac:dyDescent="0.25">
      <c r="A170" s="19"/>
      <c r="B170" s="21">
        <f>$C$32 - ($C$37 + $C$6)</f>
        <v>0</v>
      </c>
      <c r="C170" s="22" t="s">
        <v>96</v>
      </c>
      <c r="D170" s="20">
        <v>0</v>
      </c>
    </row>
    <row r="171" spans="1:4" ht="15.75" customHeight="1" x14ac:dyDescent="0.25">
      <c r="A171" s="19"/>
      <c r="B171" s="17">
        <f>$C$34 - ($C$26 + $C$24)</f>
        <v>0</v>
      </c>
      <c r="C171" s="18" t="s">
        <v>96</v>
      </c>
      <c r="D171" s="16">
        <v>0</v>
      </c>
    </row>
    <row r="172" spans="1:4" ht="15.75" customHeight="1" x14ac:dyDescent="0.25">
      <c r="A172" s="19"/>
      <c r="B172" s="21">
        <f>$C$35 - ($C$44 + $C$41 + $C$60)</f>
        <v>0</v>
      </c>
      <c r="C172" s="22" t="s">
        <v>96</v>
      </c>
      <c r="D172" s="20">
        <v>0</v>
      </c>
    </row>
    <row r="173" spans="1:4" ht="15.75" customHeight="1" x14ac:dyDescent="0.25">
      <c r="A173" s="19"/>
      <c r="B173" s="17">
        <f>$C$36 - ($C$35 + $C$38)</f>
        <v>0</v>
      </c>
      <c r="C173" s="18" t="s">
        <v>96</v>
      </c>
      <c r="D173" s="16">
        <v>0</v>
      </c>
    </row>
    <row r="174" spans="1:4" ht="15.75" customHeight="1" x14ac:dyDescent="0.25">
      <c r="A174" s="19"/>
      <c r="B174" s="21">
        <f>$C$38 - ($C$35 + $C$60 + $C$51 + $C$73)</f>
        <v>0</v>
      </c>
      <c r="C174" s="22" t="s">
        <v>96</v>
      </c>
      <c r="D174" s="20">
        <v>0</v>
      </c>
    </row>
    <row r="175" spans="1:4" ht="15.75" customHeight="1" x14ac:dyDescent="0.25">
      <c r="A175" s="19"/>
      <c r="B175" s="17">
        <f>$C$40 - ($C$25 + $C$12)</f>
        <v>0</v>
      </c>
      <c r="C175" s="18" t="s">
        <v>96</v>
      </c>
      <c r="D175" s="16">
        <v>0</v>
      </c>
    </row>
    <row r="176" spans="1:4" ht="15.75" customHeight="1" x14ac:dyDescent="0.25">
      <c r="A176" s="19"/>
      <c r="B176" s="21">
        <f>$C$41 - ($C$44 + $C$60)</f>
        <v>0</v>
      </c>
      <c r="C176" s="22" t="s">
        <v>96</v>
      </c>
      <c r="D176" s="20">
        <v>0</v>
      </c>
    </row>
    <row r="177" spans="1:4" ht="15.75" customHeight="1" x14ac:dyDescent="0.25">
      <c r="A177" s="19"/>
      <c r="B177" s="17">
        <f>$C$43 - ($C$30)</f>
        <v>0</v>
      </c>
      <c r="C177" s="18" t="s">
        <v>96</v>
      </c>
      <c r="D177" s="16">
        <v>0</v>
      </c>
    </row>
    <row r="178" spans="1:4" ht="15.75" customHeight="1" x14ac:dyDescent="0.25">
      <c r="A178" s="19"/>
      <c r="B178" s="21">
        <f>$C$44 - ($C$6)</f>
        <v>0</v>
      </c>
      <c r="C178" s="22" t="s">
        <v>96</v>
      </c>
      <c r="D178" s="20">
        <v>0</v>
      </c>
    </row>
    <row r="179" spans="1:4" ht="15.75" customHeight="1" x14ac:dyDescent="0.25">
      <c r="A179" s="19"/>
      <c r="B179" s="17">
        <f>$C$45 - ($C$22 + $C$35 + $C$36)</f>
        <v>0</v>
      </c>
      <c r="C179" s="18" t="s">
        <v>96</v>
      </c>
      <c r="D179" s="16">
        <v>0</v>
      </c>
    </row>
    <row r="180" spans="1:4" ht="15.75" customHeight="1" x14ac:dyDescent="0.25">
      <c r="A180" s="19"/>
      <c r="B180" s="21">
        <f>$C$46 - ($C$6 + $C$9 + $C$72)</f>
        <v>0</v>
      </c>
      <c r="C180" s="22" t="s">
        <v>96</v>
      </c>
      <c r="D180" s="20">
        <v>0</v>
      </c>
    </row>
    <row r="181" spans="1:4" ht="15.75" customHeight="1" x14ac:dyDescent="0.25">
      <c r="A181" s="19"/>
      <c r="B181" s="17">
        <f>$C$47 - ($C$42)</f>
        <v>-1</v>
      </c>
      <c r="C181" s="18" t="s">
        <v>96</v>
      </c>
      <c r="D181" s="16">
        <v>0</v>
      </c>
    </row>
    <row r="182" spans="1:4" ht="15.75" customHeight="1" x14ac:dyDescent="0.25">
      <c r="A182" s="19"/>
      <c r="B182" s="21">
        <f>$C$48 - ($C$19 + $C$7)</f>
        <v>0</v>
      </c>
      <c r="C182" s="22" t="s">
        <v>96</v>
      </c>
      <c r="D182" s="20">
        <v>0</v>
      </c>
    </row>
    <row r="183" spans="1:4" ht="15.75" customHeight="1" x14ac:dyDescent="0.25">
      <c r="A183" s="19"/>
      <c r="B183" s="17">
        <f>$C$49 - ($C$18 + $C$48)</f>
        <v>0</v>
      </c>
      <c r="C183" s="18" t="s">
        <v>96</v>
      </c>
      <c r="D183" s="16">
        <v>0</v>
      </c>
    </row>
    <row r="184" spans="1:4" ht="15.75" customHeight="1" x14ac:dyDescent="0.25">
      <c r="A184" s="19"/>
      <c r="B184" s="21">
        <f>$C$50 - ($C$4 + $C$57)</f>
        <v>0</v>
      </c>
      <c r="C184" s="22" t="s">
        <v>96</v>
      </c>
      <c r="D184" s="20">
        <v>0</v>
      </c>
    </row>
    <row r="185" spans="1:4" ht="15.75" customHeight="1" x14ac:dyDescent="0.25">
      <c r="A185" s="19"/>
      <c r="B185" s="17">
        <f>$C$51 - ($C$70 + $C$71 + $C$2)</f>
        <v>0</v>
      </c>
      <c r="C185" s="18" t="s">
        <v>96</v>
      </c>
      <c r="D185" s="16">
        <v>0</v>
      </c>
    </row>
    <row r="186" spans="1:4" ht="15.75" customHeight="1" x14ac:dyDescent="0.25">
      <c r="A186" s="19"/>
      <c r="B186" s="21">
        <f>$C$52 - ($C$65 + $C$45 + $C$36 + $C$62)</f>
        <v>0</v>
      </c>
      <c r="C186" s="22" t="s">
        <v>96</v>
      </c>
      <c r="D186" s="20">
        <v>0</v>
      </c>
    </row>
    <row r="187" spans="1:4" ht="15.75" customHeight="1" x14ac:dyDescent="0.25">
      <c r="A187" s="19"/>
      <c r="B187" s="17">
        <f>$C$53 - ($C$42)</f>
        <v>-1</v>
      </c>
      <c r="C187" s="18" t="s">
        <v>96</v>
      </c>
      <c r="D187" s="16">
        <v>0</v>
      </c>
    </row>
    <row r="188" spans="1:4" ht="15.75" customHeight="1" x14ac:dyDescent="0.25">
      <c r="A188" s="19"/>
      <c r="B188" s="21">
        <f>$C$54 - ($C$58 + $C$26)</f>
        <v>0</v>
      </c>
      <c r="C188" s="22" t="s">
        <v>96</v>
      </c>
      <c r="D188" s="20">
        <v>0</v>
      </c>
    </row>
    <row r="189" spans="1:4" ht="15.75" customHeight="1" x14ac:dyDescent="0.25">
      <c r="A189" s="19"/>
      <c r="B189" s="17">
        <f>$C$55 - ($C$29 + $C$66)</f>
        <v>0</v>
      </c>
      <c r="C189" s="18" t="s">
        <v>96</v>
      </c>
      <c r="D189" s="16">
        <v>0</v>
      </c>
    </row>
    <row r="190" spans="1:4" ht="15.75" customHeight="1" x14ac:dyDescent="0.25">
      <c r="A190" s="19"/>
      <c r="B190" s="21">
        <f>$C$56 - ($C$52 + $C$62 + $C$10)</f>
        <v>0</v>
      </c>
      <c r="C190" s="22" t="s">
        <v>96</v>
      </c>
      <c r="D190" s="20">
        <v>0</v>
      </c>
    </row>
    <row r="191" spans="1:4" ht="15.75" customHeight="1" x14ac:dyDescent="0.25">
      <c r="A191" s="19"/>
      <c r="B191" s="17">
        <f>$C$57</f>
        <v>0</v>
      </c>
      <c r="C191" s="18" t="s">
        <v>96</v>
      </c>
      <c r="D191" s="16">
        <v>1</v>
      </c>
    </row>
    <row r="192" spans="1:4" ht="15.75" customHeight="1" x14ac:dyDescent="0.25">
      <c r="A192" s="19"/>
      <c r="B192" s="21">
        <f>$C$58 - ($C$12 + $C$14)</f>
        <v>0</v>
      </c>
      <c r="C192" s="22" t="s">
        <v>96</v>
      </c>
      <c r="D192" s="20">
        <v>0</v>
      </c>
    </row>
    <row r="193" spans="1:4" ht="15.75" customHeight="1" x14ac:dyDescent="0.25">
      <c r="A193" s="19"/>
      <c r="B193" s="17">
        <f>$C$59 - ($C$52 + $C$56)</f>
        <v>0</v>
      </c>
      <c r="C193" s="18" t="s">
        <v>96</v>
      </c>
      <c r="D193" s="16">
        <v>0</v>
      </c>
    </row>
    <row r="194" spans="1:4" ht="15.75" customHeight="1" x14ac:dyDescent="0.25">
      <c r="A194" s="19"/>
      <c r="B194" s="21">
        <f>$C$60 - ($C$44 + $C$6 + $C$46 + $C$70)</f>
        <v>0</v>
      </c>
      <c r="C194" s="22" t="s">
        <v>96</v>
      </c>
      <c r="D194" s="20">
        <v>0</v>
      </c>
    </row>
    <row r="195" spans="1:4" ht="15.75" customHeight="1" x14ac:dyDescent="0.25">
      <c r="A195" s="19"/>
      <c r="B195" s="17">
        <f>$C$61 - ($C$47)</f>
        <v>0</v>
      </c>
      <c r="C195" s="18" t="s">
        <v>96</v>
      </c>
      <c r="D195" s="16">
        <v>0</v>
      </c>
    </row>
    <row r="196" spans="1:4" ht="15.75" customHeight="1" x14ac:dyDescent="0.25">
      <c r="A196" s="19"/>
      <c r="B196" s="21">
        <f>$C$63 - ($C$28 + $C$33)</f>
        <v>0</v>
      </c>
      <c r="C196" s="22" t="s">
        <v>96</v>
      </c>
      <c r="D196" s="20">
        <v>0</v>
      </c>
    </row>
    <row r="197" spans="1:4" ht="15.75" customHeight="1" x14ac:dyDescent="0.25">
      <c r="A197" s="19"/>
      <c r="B197" s="17">
        <f>$C$64 - ($C$43 + $C$30 + $C$58 + $C$54)</f>
        <v>0</v>
      </c>
      <c r="C197" s="18" t="s">
        <v>96</v>
      </c>
      <c r="D197" s="16">
        <v>0</v>
      </c>
    </row>
    <row r="198" spans="1:4" ht="15.75" customHeight="1" x14ac:dyDescent="0.25">
      <c r="A198" s="19"/>
      <c r="B198" s="21">
        <f>$C$65 - ($C$22 + $C$45)</f>
        <v>0</v>
      </c>
      <c r="C198" s="22" t="s">
        <v>96</v>
      </c>
      <c r="D198" s="20">
        <v>0</v>
      </c>
    </row>
    <row r="199" spans="1:4" ht="15.75" customHeight="1" x14ac:dyDescent="0.25">
      <c r="A199" s="19"/>
      <c r="B199" s="17">
        <f>$C$67 - ($C$59 + $C$4)</f>
        <v>0</v>
      </c>
      <c r="C199" s="18" t="s">
        <v>96</v>
      </c>
      <c r="D199" s="16">
        <v>0</v>
      </c>
    </row>
    <row r="200" spans="1:4" ht="15.75" customHeight="1" x14ac:dyDescent="0.25">
      <c r="A200" s="19"/>
      <c r="B200" s="21">
        <f>$C$68 - ($C$69)</f>
        <v>0</v>
      </c>
      <c r="C200" s="22" t="s">
        <v>96</v>
      </c>
      <c r="D200" s="20">
        <v>0</v>
      </c>
    </row>
    <row r="201" spans="1:4" ht="15.75" customHeight="1" x14ac:dyDescent="0.25">
      <c r="A201" s="19"/>
      <c r="B201" s="17">
        <f>$C$69 - ($C$42 + $C$53)</f>
        <v>-1</v>
      </c>
      <c r="C201" s="18" t="s">
        <v>96</v>
      </c>
      <c r="D201" s="16">
        <v>0</v>
      </c>
    </row>
    <row r="202" spans="1:4" ht="15.75" customHeight="1" x14ac:dyDescent="0.25">
      <c r="A202" s="19"/>
      <c r="B202" s="21">
        <f>$C$70 - ($C$46 + $C$72)</f>
        <v>0</v>
      </c>
      <c r="C202" s="22" t="s">
        <v>96</v>
      </c>
      <c r="D202" s="20">
        <v>0</v>
      </c>
    </row>
    <row r="203" spans="1:4" ht="15.75" customHeight="1" x14ac:dyDescent="0.25">
      <c r="A203" s="19"/>
      <c r="B203" s="17">
        <f>$C$71 - ($C$70 + $C$72 + $C$25 + $C$40)</f>
        <v>0</v>
      </c>
      <c r="C203" s="18" t="s">
        <v>96</v>
      </c>
      <c r="D203" s="16">
        <v>0</v>
      </c>
    </row>
    <row r="204" spans="1:4" ht="15.75" customHeight="1" x14ac:dyDescent="0.25">
      <c r="A204" s="19"/>
      <c r="B204" s="21">
        <f>$C$72 - ($C$9 + $C$21)</f>
        <v>0</v>
      </c>
      <c r="C204" s="22" t="s">
        <v>96</v>
      </c>
      <c r="D204" s="20">
        <v>0</v>
      </c>
    </row>
    <row r="205" spans="1:4" ht="15.75" customHeight="1" x14ac:dyDescent="0.25">
      <c r="A205" s="19"/>
      <c r="B205" s="17">
        <f>$C$73 - ($C$51 + $C$2 + $C$30)</f>
        <v>0</v>
      </c>
      <c r="C205" s="18" t="s">
        <v>96</v>
      </c>
      <c r="D205" s="16">
        <v>0</v>
      </c>
    </row>
    <row r="206" spans="1:4" ht="15.75" customHeight="1" x14ac:dyDescent="0.25">
      <c r="A206" s="19"/>
      <c r="B206" s="21">
        <f>$D$2 - ($D$71 + $D$40 + $D$12)</f>
        <v>0</v>
      </c>
      <c r="C206" s="22" t="s">
        <v>96</v>
      </c>
      <c r="D206" s="20">
        <v>0</v>
      </c>
    </row>
    <row r="207" spans="1:4" ht="15.75" customHeight="1" x14ac:dyDescent="0.25">
      <c r="A207" s="19"/>
      <c r="B207" s="17">
        <f>$D$3 - ($D$27 + $D$59 + $D$52)</f>
        <v>0</v>
      </c>
      <c r="C207" s="18" t="s">
        <v>96</v>
      </c>
      <c r="D207" s="16">
        <v>0</v>
      </c>
    </row>
    <row r="208" spans="1:4" ht="15.75" customHeight="1" x14ac:dyDescent="0.25">
      <c r="A208" s="19"/>
      <c r="B208" s="21">
        <f>$D$4 - ($D$56 + $D$10 + $D$18)</f>
        <v>0</v>
      </c>
      <c r="C208" s="22" t="s">
        <v>96</v>
      </c>
      <c r="D208" s="20">
        <v>0</v>
      </c>
    </row>
    <row r="209" spans="1:4" ht="15.75" customHeight="1" x14ac:dyDescent="0.25">
      <c r="A209" s="19"/>
      <c r="B209" s="17">
        <f>$D$5 - ($D$59 + $D$3)</f>
        <v>0</v>
      </c>
      <c r="C209" s="18" t="s">
        <v>96</v>
      </c>
      <c r="D209" s="16">
        <v>0</v>
      </c>
    </row>
    <row r="210" spans="1:4" ht="15.75" customHeight="1" x14ac:dyDescent="0.25">
      <c r="A210" s="19"/>
      <c r="B210" s="21">
        <f>$D$6 - ($D$37 + $D$9 + $D$46)</f>
        <v>0</v>
      </c>
      <c r="C210" s="22" t="s">
        <v>96</v>
      </c>
      <c r="D210" s="20">
        <v>0</v>
      </c>
    </row>
    <row r="211" spans="1:4" ht="15.75" customHeight="1" x14ac:dyDescent="0.25">
      <c r="A211" s="19"/>
      <c r="B211" s="17">
        <f>$D$7 - ($D$19 + $D$63)</f>
        <v>0</v>
      </c>
      <c r="C211" s="18" t="s">
        <v>96</v>
      </c>
      <c r="D211" s="16">
        <v>0</v>
      </c>
    </row>
    <row r="212" spans="1:4" ht="15.75" customHeight="1" x14ac:dyDescent="0.25">
      <c r="A212" s="19"/>
      <c r="B212" s="21">
        <f>$D$8 - ($D$67 + $D$4 + $D$50)</f>
        <v>0</v>
      </c>
      <c r="C212" s="22" t="s">
        <v>96</v>
      </c>
      <c r="D212" s="20">
        <v>0</v>
      </c>
    </row>
    <row r="213" spans="1:4" ht="15.75" customHeight="1" x14ac:dyDescent="0.25">
      <c r="A213" s="19"/>
      <c r="B213" s="17">
        <f>$D$9 - ($D$61 + $D$21 + $D$72)</f>
        <v>0</v>
      </c>
      <c r="C213" s="18" t="s">
        <v>96</v>
      </c>
      <c r="D213" s="16">
        <v>0</v>
      </c>
    </row>
    <row r="214" spans="1:4" ht="15.75" customHeight="1" x14ac:dyDescent="0.25">
      <c r="A214" s="19"/>
      <c r="B214" s="21">
        <f>$D$10 - ($D$62 + $D$11 + $D$19)</f>
        <v>0</v>
      </c>
      <c r="C214" s="22" t="s">
        <v>96</v>
      </c>
      <c r="D214" s="20">
        <v>0</v>
      </c>
    </row>
    <row r="215" spans="1:4" ht="15.75" customHeight="1" x14ac:dyDescent="0.25">
      <c r="A215" s="19"/>
      <c r="B215" s="17">
        <f>$D$11 - ($D$38 + $D$73 + $D$28)</f>
        <v>0</v>
      </c>
      <c r="C215" s="18" t="s">
        <v>96</v>
      </c>
      <c r="D215" s="16">
        <v>0</v>
      </c>
    </row>
    <row r="216" spans="1:4" ht="15.75" customHeight="1" x14ac:dyDescent="0.25">
      <c r="A216" s="19"/>
      <c r="B216" s="21">
        <f>$D$12 - ($D$15 + $D$14)</f>
        <v>0</v>
      </c>
      <c r="C216" s="22" t="s">
        <v>96</v>
      </c>
      <c r="D216" s="20">
        <v>0</v>
      </c>
    </row>
    <row r="217" spans="1:4" ht="15.75" customHeight="1" x14ac:dyDescent="0.25">
      <c r="A217" s="19"/>
      <c r="B217" s="17">
        <f>$D$14 - ($D$15 + $D$29 + $D$55)</f>
        <v>-2</v>
      </c>
      <c r="C217" s="18" t="s">
        <v>96</v>
      </c>
      <c r="D217" s="16">
        <v>0</v>
      </c>
    </row>
    <row r="218" spans="1:4" ht="15.75" customHeight="1" x14ac:dyDescent="0.25">
      <c r="A218" s="19"/>
      <c r="B218" s="21">
        <f>$D$15 - ($D$69 + $D$29)</f>
        <v>-1</v>
      </c>
      <c r="C218" s="22" t="s">
        <v>96</v>
      </c>
      <c r="D218" s="20">
        <v>0</v>
      </c>
    </row>
    <row r="219" spans="1:4" ht="15.75" customHeight="1" x14ac:dyDescent="0.25">
      <c r="A219" s="19"/>
      <c r="B219" s="17">
        <f>$D$16 - ($D$32)</f>
        <v>0</v>
      </c>
      <c r="C219" s="18" t="s">
        <v>96</v>
      </c>
      <c r="D219" s="16">
        <v>0</v>
      </c>
    </row>
    <row r="220" spans="1:4" ht="15.75" customHeight="1" x14ac:dyDescent="0.25">
      <c r="A220" s="19"/>
      <c r="B220" s="21">
        <f>$D$17 - ($D$5 + $D$67 + $D$8)</f>
        <v>0</v>
      </c>
      <c r="C220" s="22" t="s">
        <v>96</v>
      </c>
      <c r="D220" s="20">
        <v>0</v>
      </c>
    </row>
    <row r="221" spans="1:4" ht="15.75" customHeight="1" x14ac:dyDescent="0.25">
      <c r="A221" s="19"/>
      <c r="B221" s="17">
        <f>$D$18 - ($D$10 + $D$19 + $D$48)</f>
        <v>0</v>
      </c>
      <c r="C221" s="18" t="s">
        <v>96</v>
      </c>
      <c r="D221" s="16">
        <v>0</v>
      </c>
    </row>
    <row r="222" spans="1:4" ht="15.75" customHeight="1" x14ac:dyDescent="0.25">
      <c r="A222" s="19"/>
      <c r="B222" s="21">
        <f>$D$19 - ($D$11 + $D$28 + $D$63)</f>
        <v>0</v>
      </c>
      <c r="C222" s="22" t="s">
        <v>96</v>
      </c>
      <c r="D222" s="20">
        <v>0</v>
      </c>
    </row>
    <row r="223" spans="1:4" ht="15.75" customHeight="1" x14ac:dyDescent="0.25">
      <c r="A223" s="19"/>
      <c r="B223" s="17">
        <f>$D$20 - ($D$22 + $D$39)</f>
        <v>0</v>
      </c>
      <c r="C223" s="18" t="s">
        <v>96</v>
      </c>
      <c r="D223" s="16">
        <v>0</v>
      </c>
    </row>
    <row r="224" spans="1:4" ht="15.75" customHeight="1" x14ac:dyDescent="0.25">
      <c r="A224" s="19"/>
      <c r="B224" s="21">
        <f>$D$21 - ($D$68 + $D$15)</f>
        <v>0</v>
      </c>
      <c r="C224" s="22" t="s">
        <v>96</v>
      </c>
      <c r="D224" s="20">
        <v>0</v>
      </c>
    </row>
    <row r="225" spans="1:4" ht="15.75" customHeight="1" x14ac:dyDescent="0.25">
      <c r="A225" s="19"/>
      <c r="B225" s="17">
        <f>$D$22 - ($D$39 + $D$44 + $D$35)</f>
        <v>0</v>
      </c>
      <c r="C225" s="18" t="s">
        <v>96</v>
      </c>
      <c r="D225" s="16">
        <v>0</v>
      </c>
    </row>
    <row r="226" spans="1:4" ht="15.75" customHeight="1" x14ac:dyDescent="0.25">
      <c r="A226" s="19"/>
      <c r="B226" s="21">
        <f>$D$23 - ($D$54 + $D$26 + $D$34)</f>
        <v>0</v>
      </c>
      <c r="C226" s="22" t="s">
        <v>96</v>
      </c>
      <c r="D226" s="20">
        <v>0</v>
      </c>
    </row>
    <row r="227" spans="1:4" ht="15.75" customHeight="1" x14ac:dyDescent="0.25">
      <c r="A227" s="19"/>
      <c r="B227" s="17">
        <f>$D$25 - ($D$21 + $D$15 + $D$12)</f>
        <v>0</v>
      </c>
      <c r="C227" s="18" t="s">
        <v>96</v>
      </c>
      <c r="D227" s="16">
        <v>0</v>
      </c>
    </row>
    <row r="228" spans="1:4" ht="15.75" customHeight="1" x14ac:dyDescent="0.25">
      <c r="A228" s="19"/>
      <c r="B228" s="21">
        <f>$D$26 - ($D$58 + $D$14 + $D$24 + $D$34)</f>
        <v>0</v>
      </c>
      <c r="C228" s="22" t="s">
        <v>96</v>
      </c>
      <c r="D228" s="20">
        <v>0</v>
      </c>
    </row>
    <row r="229" spans="1:4" ht="15.75" customHeight="1" x14ac:dyDescent="0.25">
      <c r="A229" s="19"/>
      <c r="B229" s="17">
        <f>$D$27 - ($D$65 + $D$52)</f>
        <v>0</v>
      </c>
      <c r="C229" s="18" t="s">
        <v>96</v>
      </c>
      <c r="D229" s="16">
        <v>0</v>
      </c>
    </row>
    <row r="230" spans="1:4" ht="15.75" customHeight="1" x14ac:dyDescent="0.25">
      <c r="A230" s="19"/>
      <c r="B230" s="21">
        <f>$D$28 - ($D$73 + $D$30 + $D$43)</f>
        <v>0</v>
      </c>
      <c r="C230" s="22" t="s">
        <v>96</v>
      </c>
      <c r="D230" s="20">
        <v>0</v>
      </c>
    </row>
    <row r="231" spans="1:4" ht="15.75" customHeight="1" x14ac:dyDescent="0.25">
      <c r="A231" s="19"/>
      <c r="B231" s="17">
        <f>$D$29 - ($D$66)</f>
        <v>0</v>
      </c>
      <c r="C231" s="18" t="s">
        <v>96</v>
      </c>
      <c r="D231" s="16">
        <v>0</v>
      </c>
    </row>
    <row r="232" spans="1:4" ht="15.75" customHeight="1" x14ac:dyDescent="0.25">
      <c r="A232" s="19"/>
      <c r="B232" s="21">
        <f>$D$30 - ($D$2)</f>
        <v>0</v>
      </c>
      <c r="C232" s="22" t="s">
        <v>96</v>
      </c>
      <c r="D232" s="20">
        <v>0</v>
      </c>
    </row>
    <row r="233" spans="1:4" ht="15.75" customHeight="1" x14ac:dyDescent="0.25">
      <c r="A233" s="19"/>
      <c r="B233" s="17">
        <f>$D$31 - ($D$66 + $D$53)</f>
        <v>-1</v>
      </c>
      <c r="C233" s="18" t="s">
        <v>96</v>
      </c>
      <c r="D233" s="16">
        <v>0</v>
      </c>
    </row>
    <row r="234" spans="1:4" ht="15.75" customHeight="1" x14ac:dyDescent="0.25">
      <c r="A234" s="19"/>
      <c r="B234" s="21">
        <f>$D$32 - ($D$37 + $D$6)</f>
        <v>0</v>
      </c>
      <c r="C234" s="22" t="s">
        <v>96</v>
      </c>
      <c r="D234" s="20">
        <v>0</v>
      </c>
    </row>
    <row r="235" spans="1:4" ht="15.75" customHeight="1" x14ac:dyDescent="0.25">
      <c r="A235" s="19"/>
      <c r="B235" s="17">
        <f>$D$34 - ($D$24)</f>
        <v>0</v>
      </c>
      <c r="C235" s="18" t="s">
        <v>96</v>
      </c>
      <c r="D235" s="16">
        <v>0</v>
      </c>
    </row>
    <row r="236" spans="1:4" ht="15.75" customHeight="1" x14ac:dyDescent="0.25">
      <c r="A236" s="19"/>
      <c r="B236" s="21">
        <f>$D$35 - ($D$44 + $D$41 + $D$60 + $D$38)</f>
        <v>0</v>
      </c>
      <c r="C236" s="22" t="s">
        <v>96</v>
      </c>
      <c r="D236" s="20">
        <v>0</v>
      </c>
    </row>
    <row r="237" spans="1:4" ht="15.75" customHeight="1" x14ac:dyDescent="0.25">
      <c r="A237" s="19"/>
      <c r="B237" s="17">
        <f>$D$36 - ($D$35 + $D$38)</f>
        <v>0</v>
      </c>
      <c r="C237" s="18" t="s">
        <v>96</v>
      </c>
      <c r="D237" s="16">
        <v>0</v>
      </c>
    </row>
    <row r="238" spans="1:4" ht="15.75" customHeight="1" x14ac:dyDescent="0.25">
      <c r="A238" s="19"/>
      <c r="B238" s="21">
        <f>$D$38 - ($D$60 + $D$51 + $D$73)</f>
        <v>0</v>
      </c>
      <c r="C238" s="22" t="s">
        <v>96</v>
      </c>
      <c r="D238" s="20">
        <v>0</v>
      </c>
    </row>
    <row r="239" spans="1:4" ht="15.75" customHeight="1" x14ac:dyDescent="0.25">
      <c r="A239" s="19"/>
      <c r="B239" s="17">
        <f>$D$40 - ($D$25 + $D$12)</f>
        <v>0</v>
      </c>
      <c r="C239" s="18" t="s">
        <v>96</v>
      </c>
      <c r="D239" s="16">
        <v>0</v>
      </c>
    </row>
    <row r="240" spans="1:4" ht="15.75" customHeight="1" x14ac:dyDescent="0.25">
      <c r="A240" s="19"/>
      <c r="B240" s="21">
        <f>$D$41 - ($D$60)</f>
        <v>0</v>
      </c>
      <c r="C240" s="22" t="s">
        <v>96</v>
      </c>
      <c r="D240" s="20">
        <v>0</v>
      </c>
    </row>
    <row r="241" spans="1:4" ht="15.75" customHeight="1" x14ac:dyDescent="0.25">
      <c r="A241" s="19"/>
      <c r="B241" s="17">
        <f>$D$43 - ($D$30 + $D$64)</f>
        <v>0</v>
      </c>
      <c r="C241" s="18" t="s">
        <v>96</v>
      </c>
      <c r="D241" s="16">
        <v>0</v>
      </c>
    </row>
    <row r="242" spans="1:4" ht="15.75" customHeight="1" x14ac:dyDescent="0.25">
      <c r="A242" s="19"/>
      <c r="B242" s="21">
        <f>$D$44 - ($D$6 + $D$60 + $D$41)</f>
        <v>0</v>
      </c>
      <c r="C242" s="22" t="s">
        <v>96</v>
      </c>
      <c r="D242" s="20">
        <v>0</v>
      </c>
    </row>
    <row r="243" spans="1:4" ht="15.75" customHeight="1" x14ac:dyDescent="0.25">
      <c r="A243" s="19"/>
      <c r="B243" s="17">
        <f>$D$45 - ($D$22 + $D$35 + $D$36)</f>
        <v>0</v>
      </c>
      <c r="C243" s="18" t="s">
        <v>96</v>
      </c>
      <c r="D243" s="16">
        <v>0</v>
      </c>
    </row>
    <row r="244" spans="1:4" ht="15.75" customHeight="1" x14ac:dyDescent="0.25">
      <c r="A244" s="19"/>
      <c r="B244" s="21">
        <f>$D$46 - ($D$9 + $D$72)</f>
        <v>0</v>
      </c>
      <c r="C244" s="22" t="s">
        <v>96</v>
      </c>
      <c r="D244" s="20">
        <v>0</v>
      </c>
    </row>
    <row r="245" spans="1:4" ht="15.75" customHeight="1" x14ac:dyDescent="0.25">
      <c r="A245" s="19"/>
      <c r="B245" s="17">
        <f>$D$47 - ($D$42 + $D$68)</f>
        <v>0</v>
      </c>
      <c r="C245" s="18" t="s">
        <v>96</v>
      </c>
      <c r="D245" s="16">
        <v>0</v>
      </c>
    </row>
    <row r="246" spans="1:4" ht="15.75" customHeight="1" x14ac:dyDescent="0.25">
      <c r="A246" s="19"/>
      <c r="B246" s="21">
        <f>$D$48 - ($D$19 + $D$7)</f>
        <v>0</v>
      </c>
      <c r="C246" s="22" t="s">
        <v>96</v>
      </c>
      <c r="D246" s="20">
        <v>0</v>
      </c>
    </row>
    <row r="247" spans="1:4" ht="15.75" customHeight="1" x14ac:dyDescent="0.25">
      <c r="A247" s="19"/>
      <c r="B247" s="17">
        <f>$D$49 - ($D$18 + $D$48)</f>
        <v>0</v>
      </c>
      <c r="C247" s="18" t="s">
        <v>96</v>
      </c>
      <c r="D247" s="16">
        <v>0</v>
      </c>
    </row>
    <row r="248" spans="1:4" ht="15.75" customHeight="1" x14ac:dyDescent="0.25">
      <c r="A248" s="19"/>
      <c r="B248" s="21">
        <f>$D$50 - ($D$4 + $D$57)</f>
        <v>0</v>
      </c>
      <c r="C248" s="22" t="s">
        <v>96</v>
      </c>
      <c r="D248" s="20">
        <v>0</v>
      </c>
    </row>
    <row r="249" spans="1:4" ht="15.75" customHeight="1" x14ac:dyDescent="0.25">
      <c r="A249" s="19"/>
      <c r="B249" s="17">
        <f>$D$51 - ($D$70 + $D$71 + $D$2)</f>
        <v>0</v>
      </c>
      <c r="C249" s="18" t="s">
        <v>96</v>
      </c>
      <c r="D249" s="16">
        <v>0</v>
      </c>
    </row>
    <row r="250" spans="1:4" ht="15.75" customHeight="1" x14ac:dyDescent="0.25">
      <c r="A250" s="19"/>
      <c r="B250" s="21">
        <f>$D$52 - ($D$45 + $D$36 + $D$62)</f>
        <v>0</v>
      </c>
      <c r="C250" s="22" t="s">
        <v>96</v>
      </c>
      <c r="D250" s="20">
        <v>0</v>
      </c>
    </row>
    <row r="251" spans="1:4" ht="15.75" customHeight="1" x14ac:dyDescent="0.25">
      <c r="A251" s="19"/>
      <c r="B251" s="17">
        <f>$D$53 - ($D$69 + $D$66)</f>
        <v>0</v>
      </c>
      <c r="C251" s="18" t="s">
        <v>96</v>
      </c>
      <c r="D251" s="16">
        <v>0</v>
      </c>
    </row>
    <row r="252" spans="1:4" ht="15.75" customHeight="1" x14ac:dyDescent="0.25">
      <c r="A252" s="19"/>
      <c r="B252" s="21">
        <f>$D$54 - ($D$58 + $D$26)</f>
        <v>0</v>
      </c>
      <c r="C252" s="22" t="s">
        <v>96</v>
      </c>
      <c r="D252" s="20">
        <v>0</v>
      </c>
    </row>
    <row r="253" spans="1:4" ht="15.75" customHeight="1" x14ac:dyDescent="0.25">
      <c r="A253" s="19"/>
      <c r="B253" s="17">
        <f>$D$55 - ($D$29 + $D$66)</f>
        <v>-1</v>
      </c>
      <c r="C253" s="18" t="s">
        <v>96</v>
      </c>
      <c r="D253" s="16">
        <v>0</v>
      </c>
    </row>
    <row r="254" spans="1:4" ht="15.75" customHeight="1" x14ac:dyDescent="0.25">
      <c r="A254" s="19"/>
      <c r="B254" s="21">
        <f>$D$56 - ($D$52 + $D$62 + $D$10)</f>
        <v>0</v>
      </c>
      <c r="C254" s="22" t="s">
        <v>96</v>
      </c>
      <c r="D254" s="20">
        <v>0</v>
      </c>
    </row>
    <row r="255" spans="1:4" ht="15.75" customHeight="1" x14ac:dyDescent="0.25">
      <c r="A255" s="19"/>
      <c r="B255" s="17">
        <f>$D$57</f>
        <v>0</v>
      </c>
      <c r="C255" s="18" t="s">
        <v>96</v>
      </c>
      <c r="D255" s="16">
        <v>1</v>
      </c>
    </row>
    <row r="256" spans="1:4" ht="15.75" customHeight="1" x14ac:dyDescent="0.25">
      <c r="A256" s="19"/>
      <c r="B256" s="21">
        <f>$D$58 - ($D$12 + $D$14)</f>
        <v>0</v>
      </c>
      <c r="C256" s="22" t="s">
        <v>96</v>
      </c>
      <c r="D256" s="20">
        <v>0</v>
      </c>
    </row>
    <row r="257" spans="1:4" ht="15.75" customHeight="1" x14ac:dyDescent="0.25">
      <c r="A257" s="19"/>
      <c r="B257" s="17">
        <f>$D$59 - ($D$52 + $D$56)</f>
        <v>0</v>
      </c>
      <c r="C257" s="18" t="s">
        <v>96</v>
      </c>
      <c r="D257" s="16">
        <v>0</v>
      </c>
    </row>
    <row r="258" spans="1:4" ht="15.75" customHeight="1" x14ac:dyDescent="0.25">
      <c r="A258" s="19"/>
      <c r="B258" s="21">
        <f>$D$60 - ($D$6 + $D$46 + $D$70)</f>
        <v>0</v>
      </c>
      <c r="C258" s="22" t="s">
        <v>96</v>
      </c>
      <c r="D258" s="20">
        <v>0</v>
      </c>
    </row>
    <row r="259" spans="1:4" ht="15.75" customHeight="1" x14ac:dyDescent="0.25">
      <c r="A259" s="19"/>
      <c r="B259" s="17">
        <f>$D$61 - ($D$47 + $D$68 + $D$21)</f>
        <v>0</v>
      </c>
      <c r="C259" s="18" t="s">
        <v>96</v>
      </c>
      <c r="D259" s="16">
        <v>0</v>
      </c>
    </row>
    <row r="260" spans="1:4" ht="15.75" customHeight="1" x14ac:dyDescent="0.25">
      <c r="A260" s="19"/>
      <c r="B260" s="21">
        <f>$D$63 - ($D$28 + $D$33)</f>
        <v>0</v>
      </c>
      <c r="C260" s="22" t="s">
        <v>96</v>
      </c>
      <c r="D260" s="20">
        <v>0</v>
      </c>
    </row>
    <row r="261" spans="1:4" ht="15.75" customHeight="1" x14ac:dyDescent="0.25">
      <c r="A261" s="19"/>
      <c r="B261" s="17">
        <f>$D$64 - ($D$30 + $D$58 + $D$54)</f>
        <v>0</v>
      </c>
      <c r="C261" s="18" t="s">
        <v>96</v>
      </c>
      <c r="D261" s="16">
        <v>0</v>
      </c>
    </row>
    <row r="262" spans="1:4" ht="15.75" customHeight="1" x14ac:dyDescent="0.25">
      <c r="A262" s="19"/>
      <c r="B262" s="21">
        <f>$D$65 - ($D$22 + $D$45 + $D$52)</f>
        <v>0</v>
      </c>
      <c r="C262" s="22" t="s">
        <v>96</v>
      </c>
      <c r="D262" s="20">
        <v>0</v>
      </c>
    </row>
    <row r="263" spans="1:4" ht="15.75" customHeight="1" x14ac:dyDescent="0.25">
      <c r="A263" s="19"/>
      <c r="B263" s="17">
        <f>$D$67 - ($D$59 + $D$4)</f>
        <v>0</v>
      </c>
      <c r="C263" s="18" t="s">
        <v>96</v>
      </c>
      <c r="D263" s="16">
        <v>0</v>
      </c>
    </row>
    <row r="264" spans="1:4" ht="15.75" customHeight="1" x14ac:dyDescent="0.25">
      <c r="A264" s="19"/>
      <c r="B264" s="21">
        <f>$D$68 - ($D$69 + $D$15)</f>
        <v>0</v>
      </c>
      <c r="C264" s="22" t="s">
        <v>96</v>
      </c>
      <c r="D264" s="20">
        <v>0</v>
      </c>
    </row>
    <row r="265" spans="1:4" ht="15.75" customHeight="1" x14ac:dyDescent="0.25">
      <c r="A265" s="19"/>
      <c r="B265" s="17">
        <f>$D$69 - ($D$66 + $D$29)</f>
        <v>-2</v>
      </c>
      <c r="C265" s="18" t="s">
        <v>96</v>
      </c>
      <c r="D265" s="16">
        <v>0</v>
      </c>
    </row>
    <row r="266" spans="1:4" ht="15.75" customHeight="1" x14ac:dyDescent="0.25">
      <c r="A266" s="19"/>
      <c r="B266" s="21">
        <f>$D$70 - ($D$46 + $D$72 + $D$71)</f>
        <v>0</v>
      </c>
      <c r="C266" s="22" t="s">
        <v>96</v>
      </c>
      <c r="D266" s="20">
        <v>0</v>
      </c>
    </row>
    <row r="267" spans="1:4" ht="15.75" customHeight="1" x14ac:dyDescent="0.25">
      <c r="A267" s="19"/>
      <c r="B267" s="17">
        <f>$D$71 - ($D$72 + $D$25 + $D$40)</f>
        <v>0</v>
      </c>
      <c r="C267" s="18" t="s">
        <v>96</v>
      </c>
      <c r="D267" s="16">
        <v>0</v>
      </c>
    </row>
    <row r="268" spans="1:4" ht="15.75" customHeight="1" x14ac:dyDescent="0.25">
      <c r="A268" s="19"/>
      <c r="B268" s="21">
        <f>$D$72 - ($D$21 + $D$25)</f>
        <v>0</v>
      </c>
      <c r="C268" s="22" t="s">
        <v>96</v>
      </c>
      <c r="D268" s="20">
        <v>0</v>
      </c>
    </row>
    <row r="269" spans="1:4" ht="15.75" customHeight="1" x14ac:dyDescent="0.25">
      <c r="A269" s="19"/>
      <c r="B269" s="17">
        <f>$D$73 - ($D$51 + $D$2 + $D$30)</f>
        <v>0</v>
      </c>
      <c r="C269" s="18" t="s">
        <v>96</v>
      </c>
      <c r="D269" s="16">
        <v>0</v>
      </c>
    </row>
    <row r="270" spans="1:4" ht="15.75" customHeight="1" x14ac:dyDescent="0.25">
      <c r="A270" s="19"/>
      <c r="B270" s="21">
        <f>$E$2 - ($E$40 + $E$12)</f>
        <v>-1</v>
      </c>
      <c r="C270" s="22" t="s">
        <v>96</v>
      </c>
      <c r="D270" s="20">
        <v>0</v>
      </c>
    </row>
    <row r="271" spans="1:4" ht="15.75" customHeight="1" x14ac:dyDescent="0.25">
      <c r="A271" s="19"/>
      <c r="B271" s="17">
        <f>$E$3 - ($E$27 + $E$59 + $E$52)</f>
        <v>0</v>
      </c>
      <c r="C271" s="18" t="s">
        <v>96</v>
      </c>
      <c r="D271" s="16">
        <v>0</v>
      </c>
    </row>
    <row r="272" spans="1:4" ht="15.75" customHeight="1" x14ac:dyDescent="0.25">
      <c r="A272" s="19"/>
      <c r="B272" s="21">
        <f>$E$4 - ($E$56 + $E$10 + $E$18)</f>
        <v>0</v>
      </c>
      <c r="C272" s="22" t="s">
        <v>96</v>
      </c>
      <c r="D272" s="20">
        <v>0</v>
      </c>
    </row>
    <row r="273" spans="1:4" ht="15.75" customHeight="1" x14ac:dyDescent="0.25">
      <c r="A273" s="19"/>
      <c r="B273" s="17">
        <f>$E$5 - ($E$59 + $E$3)</f>
        <v>0</v>
      </c>
      <c r="C273" s="18" t="s">
        <v>96</v>
      </c>
      <c r="D273" s="16">
        <v>0</v>
      </c>
    </row>
    <row r="274" spans="1:4" ht="15.75" customHeight="1" x14ac:dyDescent="0.25">
      <c r="A274" s="19"/>
      <c r="B274" s="21">
        <f>$E$6 - ($E$9 + $E$46 + $E$60)</f>
        <v>0</v>
      </c>
      <c r="C274" s="22" t="s">
        <v>96</v>
      </c>
      <c r="D274" s="20">
        <v>0</v>
      </c>
    </row>
    <row r="275" spans="1:4" ht="15.75" customHeight="1" x14ac:dyDescent="0.25">
      <c r="A275" s="19"/>
      <c r="B275" s="17">
        <f>$E$7 - ($E$19 + $E$63)</f>
        <v>0</v>
      </c>
      <c r="C275" s="18" t="s">
        <v>96</v>
      </c>
      <c r="D275" s="16">
        <v>0</v>
      </c>
    </row>
    <row r="276" spans="1:4" ht="15.75" customHeight="1" x14ac:dyDescent="0.25">
      <c r="A276" s="19"/>
      <c r="B276" s="21">
        <f>$E$8 - ($E$67 + $E$4 + $E$50)</f>
        <v>0</v>
      </c>
      <c r="C276" s="22" t="s">
        <v>96</v>
      </c>
      <c r="D276" s="20">
        <v>0</v>
      </c>
    </row>
    <row r="277" spans="1:4" ht="15.75" customHeight="1" x14ac:dyDescent="0.25">
      <c r="A277" s="19"/>
      <c r="B277" s="17">
        <f>$E$9 - ($E$21 + $E$72)</f>
        <v>0</v>
      </c>
      <c r="C277" s="18" t="s">
        <v>96</v>
      </c>
      <c r="D277" s="16">
        <v>0</v>
      </c>
    </row>
    <row r="278" spans="1:4" ht="15.75" customHeight="1" x14ac:dyDescent="0.25">
      <c r="A278" s="19"/>
      <c r="B278" s="21">
        <f>$E$10 - ($E$62 + $E$11 + $E$19)</f>
        <v>0</v>
      </c>
      <c r="C278" s="22" t="s">
        <v>96</v>
      </c>
      <c r="D278" s="20">
        <v>0</v>
      </c>
    </row>
    <row r="279" spans="1:4" ht="15.75" customHeight="1" x14ac:dyDescent="0.25">
      <c r="A279" s="19"/>
      <c r="B279" s="17">
        <f>$E$11 - ($E$38 + $E$73 + $E$28)</f>
        <v>0</v>
      </c>
      <c r="C279" s="18" t="s">
        <v>96</v>
      </c>
      <c r="D279" s="16">
        <v>0</v>
      </c>
    </row>
    <row r="280" spans="1:4" ht="15.75" customHeight="1" x14ac:dyDescent="0.25">
      <c r="A280" s="19"/>
      <c r="B280" s="21">
        <f>$E$12 - ($E$14 + $E$58)</f>
        <v>0</v>
      </c>
      <c r="C280" s="22" t="s">
        <v>96</v>
      </c>
      <c r="D280" s="20">
        <v>0</v>
      </c>
    </row>
    <row r="281" spans="1:4" ht="15.75" customHeight="1" x14ac:dyDescent="0.25">
      <c r="A281" s="19"/>
      <c r="B281" s="17">
        <f>$E$14 - ($E$24)</f>
        <v>0</v>
      </c>
      <c r="C281" s="18" t="s">
        <v>96</v>
      </c>
      <c r="D281" s="16">
        <v>0</v>
      </c>
    </row>
    <row r="282" spans="1:4" ht="15.75" customHeight="1" x14ac:dyDescent="0.25">
      <c r="A282" s="19"/>
      <c r="B282" s="21">
        <f>$E$15 - ($E$29 + $E$14 + $E$12)</f>
        <v>-1</v>
      </c>
      <c r="C282" s="22" t="s">
        <v>96</v>
      </c>
      <c r="D282" s="20">
        <v>0</v>
      </c>
    </row>
    <row r="283" spans="1:4" ht="15.75" customHeight="1" x14ac:dyDescent="0.25">
      <c r="A283" s="19"/>
      <c r="B283" s="17">
        <f>$E$16 - ($E$32)</f>
        <v>0</v>
      </c>
      <c r="C283" s="18" t="s">
        <v>96</v>
      </c>
      <c r="D283" s="16">
        <v>0</v>
      </c>
    </row>
    <row r="284" spans="1:4" ht="15.75" customHeight="1" x14ac:dyDescent="0.25">
      <c r="A284" s="19"/>
      <c r="B284" s="21">
        <f>$E$17 - ($E$5 + $E$67 + $E$8)</f>
        <v>0</v>
      </c>
      <c r="C284" s="22" t="s">
        <v>96</v>
      </c>
      <c r="D284" s="20">
        <v>0</v>
      </c>
    </row>
    <row r="285" spans="1:4" ht="15.75" customHeight="1" x14ac:dyDescent="0.25">
      <c r="A285" s="19"/>
      <c r="B285" s="17">
        <f>$E$18 - ($E$10 + $E$19 + $E$48)</f>
        <v>0</v>
      </c>
      <c r="C285" s="18" t="s">
        <v>96</v>
      </c>
      <c r="D285" s="16">
        <v>0</v>
      </c>
    </row>
    <row r="286" spans="1:4" ht="15.75" customHeight="1" x14ac:dyDescent="0.25">
      <c r="A286" s="19"/>
      <c r="B286" s="21">
        <f>$E$19 - ($E$11 + $E$28 + $E$63)</f>
        <v>0</v>
      </c>
      <c r="C286" s="22" t="s">
        <v>96</v>
      </c>
      <c r="D286" s="20">
        <v>0</v>
      </c>
    </row>
    <row r="287" spans="1:4" ht="15.75" customHeight="1" x14ac:dyDescent="0.25">
      <c r="A287" s="19"/>
      <c r="B287" s="17">
        <f>$E$20 - ($E$22 + $E$39)</f>
        <v>0</v>
      </c>
      <c r="C287" s="18" t="s">
        <v>96</v>
      </c>
      <c r="D287" s="16">
        <v>0</v>
      </c>
    </row>
    <row r="288" spans="1:4" ht="15.75" customHeight="1" x14ac:dyDescent="0.25">
      <c r="A288" s="19"/>
      <c r="B288" s="21">
        <f>$E$21 - ($E$15 + $E$25)</f>
        <v>-1</v>
      </c>
      <c r="C288" s="22" t="s">
        <v>96</v>
      </c>
      <c r="D288" s="20">
        <v>0</v>
      </c>
    </row>
    <row r="289" spans="1:4" ht="15.75" customHeight="1" x14ac:dyDescent="0.25">
      <c r="A289" s="19"/>
      <c r="B289" s="17">
        <f>$E$22 - ($E$39 + $E$44 + $E$35 + $E$45)</f>
        <v>0</v>
      </c>
      <c r="C289" s="18" t="s">
        <v>96</v>
      </c>
      <c r="D289" s="16">
        <v>0</v>
      </c>
    </row>
    <row r="290" spans="1:4" ht="15.75" customHeight="1" x14ac:dyDescent="0.25">
      <c r="A290" s="19"/>
      <c r="B290" s="21">
        <f>$E$23 - ($E$54 + $E$26 + $E$34)</f>
        <v>0</v>
      </c>
      <c r="C290" s="22" t="s">
        <v>96</v>
      </c>
      <c r="D290" s="20">
        <v>0</v>
      </c>
    </row>
    <row r="291" spans="1:4" ht="15.75" customHeight="1" x14ac:dyDescent="0.25">
      <c r="A291" s="19"/>
      <c r="B291" s="17">
        <f>$E$25 - ($E$15 + $E$12 + $E$40)</f>
        <v>-2</v>
      </c>
      <c r="C291" s="18" t="s">
        <v>96</v>
      </c>
      <c r="D291" s="16">
        <v>0</v>
      </c>
    </row>
    <row r="292" spans="1:4" ht="15.75" customHeight="1" x14ac:dyDescent="0.25">
      <c r="A292" s="19"/>
      <c r="B292" s="21">
        <f>$E$26 - ($E$14 + $E$24 + $E$34)</f>
        <v>-2</v>
      </c>
      <c r="C292" s="22" t="s">
        <v>96</v>
      </c>
      <c r="D292" s="20">
        <v>0</v>
      </c>
    </row>
    <row r="293" spans="1:4" ht="15.75" customHeight="1" x14ac:dyDescent="0.25">
      <c r="A293" s="19"/>
      <c r="B293" s="17">
        <f>$E$27 - ($E$65 + $E$52)</f>
        <v>0</v>
      </c>
      <c r="C293" s="18" t="s">
        <v>96</v>
      </c>
      <c r="D293" s="16">
        <v>0</v>
      </c>
    </row>
    <row r="294" spans="1:4" ht="15.75" customHeight="1" x14ac:dyDescent="0.25">
      <c r="A294" s="19"/>
      <c r="B294" s="21">
        <f>$E$28 - ($E$73 + $E$30 + $E$43 + $E$33)</f>
        <v>0</v>
      </c>
      <c r="C294" s="22" t="s">
        <v>96</v>
      </c>
      <c r="D294" s="20">
        <v>0</v>
      </c>
    </row>
    <row r="295" spans="1:4" ht="15.75" customHeight="1" x14ac:dyDescent="0.25">
      <c r="A295" s="19"/>
      <c r="B295" s="17">
        <f>$E$29 - ($E$55 + $E$14)</f>
        <v>-1</v>
      </c>
      <c r="C295" s="18" t="s">
        <v>96</v>
      </c>
      <c r="D295" s="16">
        <v>0</v>
      </c>
    </row>
    <row r="296" spans="1:4" ht="15.75" customHeight="1" x14ac:dyDescent="0.25">
      <c r="A296" s="19"/>
      <c r="B296" s="21">
        <f>$E$30 - ($E$2)</f>
        <v>0</v>
      </c>
      <c r="C296" s="22" t="s">
        <v>96</v>
      </c>
      <c r="D296" s="20">
        <v>0</v>
      </c>
    </row>
    <row r="297" spans="1:4" ht="15.75" customHeight="1" x14ac:dyDescent="0.25">
      <c r="A297" s="19"/>
      <c r="B297" s="17">
        <f>$E$31 - ($E$66 + $E$53)</f>
        <v>0</v>
      </c>
      <c r="C297" s="18" t="s">
        <v>96</v>
      </c>
      <c r="D297" s="16">
        <v>0</v>
      </c>
    </row>
    <row r="298" spans="1:4" ht="15.75" customHeight="1" x14ac:dyDescent="0.25">
      <c r="A298" s="19"/>
      <c r="B298" s="21">
        <f>$E$32 - ($E$37 + $E$6)</f>
        <v>0</v>
      </c>
      <c r="C298" s="22" t="s">
        <v>96</v>
      </c>
      <c r="D298" s="20">
        <v>0</v>
      </c>
    </row>
    <row r="299" spans="1:4" ht="15.75" customHeight="1" x14ac:dyDescent="0.25">
      <c r="A299" s="19"/>
      <c r="B299" s="17">
        <f>$E$34 - ($E$24)</f>
        <v>-1</v>
      </c>
      <c r="C299" s="18" t="s">
        <v>96</v>
      </c>
      <c r="D299" s="16">
        <v>0</v>
      </c>
    </row>
    <row r="300" spans="1:4" ht="15.75" customHeight="1" x14ac:dyDescent="0.25">
      <c r="A300" s="19"/>
      <c r="B300" s="21">
        <f>$E$35 - ($E$41 + $E$60 + $E$38)</f>
        <v>0</v>
      </c>
      <c r="C300" s="22" t="s">
        <v>96</v>
      </c>
      <c r="D300" s="20">
        <v>0</v>
      </c>
    </row>
    <row r="301" spans="1:4" ht="15.75" customHeight="1" x14ac:dyDescent="0.25">
      <c r="A301" s="19"/>
      <c r="B301" s="17">
        <f>$E$36 - ($E$35 + $E$38)</f>
        <v>0</v>
      </c>
      <c r="C301" s="18" t="s">
        <v>96</v>
      </c>
      <c r="D301" s="16">
        <v>0</v>
      </c>
    </row>
    <row r="302" spans="1:4" ht="15.75" customHeight="1" x14ac:dyDescent="0.25">
      <c r="A302" s="19"/>
      <c r="B302" s="21">
        <f>$E$38 - ($E$51 + $E$73)</f>
        <v>0</v>
      </c>
      <c r="C302" s="22" t="s">
        <v>96</v>
      </c>
      <c r="D302" s="20">
        <v>0</v>
      </c>
    </row>
    <row r="303" spans="1:4" ht="15.75" customHeight="1" x14ac:dyDescent="0.25">
      <c r="A303" s="19"/>
      <c r="B303" s="17">
        <f>$E$40 - ($E$12)</f>
        <v>-1</v>
      </c>
      <c r="C303" s="18" t="s">
        <v>96</v>
      </c>
      <c r="D303" s="16">
        <v>0</v>
      </c>
    </row>
    <row r="304" spans="1:4" ht="15.75" customHeight="1" x14ac:dyDescent="0.25">
      <c r="A304" s="19"/>
      <c r="B304" s="21">
        <f>$E$41 - ($E$60)</f>
        <v>0</v>
      </c>
      <c r="C304" s="22" t="s">
        <v>96</v>
      </c>
      <c r="D304" s="20">
        <v>0</v>
      </c>
    </row>
    <row r="305" spans="1:4" ht="15.75" customHeight="1" x14ac:dyDescent="0.25">
      <c r="A305" s="19"/>
      <c r="B305" s="17">
        <f>$E$43 - ($E$30 + $E$64)</f>
        <v>0</v>
      </c>
      <c r="C305" s="18" t="s">
        <v>96</v>
      </c>
      <c r="D305" s="16">
        <v>0</v>
      </c>
    </row>
    <row r="306" spans="1:4" ht="15.75" customHeight="1" x14ac:dyDescent="0.25">
      <c r="A306" s="19"/>
      <c r="B306" s="21">
        <f>$E$44 - ($E$6 + $E$60 + $E$41 + $E$35)</f>
        <v>0</v>
      </c>
      <c r="C306" s="22" t="s">
        <v>96</v>
      </c>
      <c r="D306" s="20">
        <v>0</v>
      </c>
    </row>
    <row r="307" spans="1:4" ht="15.75" customHeight="1" x14ac:dyDescent="0.25">
      <c r="A307" s="19"/>
      <c r="B307" s="17">
        <f>$E$45 - ($E$35 + $E$36)</f>
        <v>0</v>
      </c>
      <c r="C307" s="18" t="s">
        <v>96</v>
      </c>
      <c r="D307" s="16">
        <v>0</v>
      </c>
    </row>
    <row r="308" spans="1:4" ht="15.75" customHeight="1" x14ac:dyDescent="0.25">
      <c r="A308" s="19"/>
      <c r="B308" s="21">
        <f>$E$46 - ($E$70 + $E$9 + $E$72)</f>
        <v>0</v>
      </c>
      <c r="C308" s="22" t="s">
        <v>96</v>
      </c>
      <c r="D308" s="20">
        <v>0</v>
      </c>
    </row>
    <row r="309" spans="1:4" ht="15.75" customHeight="1" x14ac:dyDescent="0.25">
      <c r="A309" s="19"/>
      <c r="B309" s="17">
        <f>$E$47 - ($E$42 + $E$68)</f>
        <v>0</v>
      </c>
      <c r="C309" s="18" t="s">
        <v>96</v>
      </c>
      <c r="D309" s="16">
        <v>0</v>
      </c>
    </row>
    <row r="310" spans="1:4" ht="15.75" customHeight="1" x14ac:dyDescent="0.25">
      <c r="A310" s="19"/>
      <c r="B310" s="21">
        <f>$E$48 - ($E$19 + $E$7)</f>
        <v>0</v>
      </c>
      <c r="C310" s="22" t="s">
        <v>96</v>
      </c>
      <c r="D310" s="20">
        <v>0</v>
      </c>
    </row>
    <row r="311" spans="1:4" ht="15.75" customHeight="1" x14ac:dyDescent="0.25">
      <c r="A311" s="19"/>
      <c r="B311" s="17">
        <f>$E$49 - ($E$18 + $E$48)</f>
        <v>0</v>
      </c>
      <c r="C311" s="18" t="s">
        <v>96</v>
      </c>
      <c r="D311" s="16">
        <v>0</v>
      </c>
    </row>
    <row r="312" spans="1:4" ht="15.75" customHeight="1" x14ac:dyDescent="0.25">
      <c r="A312" s="19"/>
      <c r="B312" s="21">
        <f>$E$50 - ($E$4 + $E$57)</f>
        <v>0</v>
      </c>
      <c r="C312" s="22" t="s">
        <v>96</v>
      </c>
      <c r="D312" s="20">
        <v>0</v>
      </c>
    </row>
    <row r="313" spans="1:4" ht="15.75" customHeight="1" x14ac:dyDescent="0.25">
      <c r="A313" s="19"/>
      <c r="B313" s="17">
        <f>$E$51 - ($E$71 + $E$2)</f>
        <v>0</v>
      </c>
      <c r="C313" s="18" t="s">
        <v>96</v>
      </c>
      <c r="D313" s="16">
        <v>0</v>
      </c>
    </row>
    <row r="314" spans="1:4" ht="15.75" customHeight="1" x14ac:dyDescent="0.25">
      <c r="A314" s="19"/>
      <c r="B314" s="21">
        <f>$E$52 - ($E$45 + $E$36 + $E$62)</f>
        <v>0</v>
      </c>
      <c r="C314" s="22" t="s">
        <v>96</v>
      </c>
      <c r="D314" s="20">
        <v>0</v>
      </c>
    </row>
    <row r="315" spans="1:4" ht="15.75" customHeight="1" x14ac:dyDescent="0.25">
      <c r="A315" s="19"/>
      <c r="B315" s="17">
        <f>$E$53 - ($E$69 + $E$66)</f>
        <v>0</v>
      </c>
      <c r="C315" s="18" t="s">
        <v>96</v>
      </c>
      <c r="D315" s="16">
        <v>0</v>
      </c>
    </row>
    <row r="316" spans="1:4" ht="15.75" customHeight="1" x14ac:dyDescent="0.25">
      <c r="A316" s="19"/>
      <c r="B316" s="21">
        <f>$E$54 - ($E$58 + $E$26)</f>
        <v>0</v>
      </c>
      <c r="C316" s="22" t="s">
        <v>96</v>
      </c>
      <c r="D316" s="20">
        <v>0</v>
      </c>
    </row>
    <row r="317" spans="1:4" ht="15.75" customHeight="1" x14ac:dyDescent="0.25">
      <c r="A317" s="19"/>
      <c r="B317" s="17">
        <f>$E$55 - ($E$14 + $E$24)</f>
        <v>-2</v>
      </c>
      <c r="C317" s="18" t="s">
        <v>96</v>
      </c>
      <c r="D317" s="16">
        <v>0</v>
      </c>
    </row>
    <row r="318" spans="1:4" ht="15.75" customHeight="1" x14ac:dyDescent="0.25">
      <c r="A318" s="19"/>
      <c r="B318" s="21">
        <f>$E$56 - ($E$52 + $E$62 + $E$10)</f>
        <v>0</v>
      </c>
      <c r="C318" s="22" t="s">
        <v>96</v>
      </c>
      <c r="D318" s="20">
        <v>0</v>
      </c>
    </row>
    <row r="319" spans="1:4" ht="15.75" customHeight="1" x14ac:dyDescent="0.25">
      <c r="A319" s="19"/>
      <c r="B319" s="17">
        <f>$E$57</f>
        <v>0</v>
      </c>
      <c r="C319" s="18" t="s">
        <v>96</v>
      </c>
      <c r="D319" s="16">
        <v>1</v>
      </c>
    </row>
    <row r="320" spans="1:4" ht="15.75" customHeight="1" x14ac:dyDescent="0.25">
      <c r="A320" s="19"/>
      <c r="B320" s="21">
        <f>$E$58 - ($E$14 + $E$26)</f>
        <v>-1</v>
      </c>
      <c r="C320" s="22" t="s">
        <v>96</v>
      </c>
      <c r="D320" s="20">
        <v>0</v>
      </c>
    </row>
    <row r="321" spans="1:4" ht="15.75" customHeight="1" x14ac:dyDescent="0.25">
      <c r="A321" s="19"/>
      <c r="B321" s="17">
        <f>$E$59 - ($E$52 + $E$56 + $E$4)</f>
        <v>0</v>
      </c>
      <c r="C321" s="18" t="s">
        <v>96</v>
      </c>
      <c r="D321" s="16">
        <v>0</v>
      </c>
    </row>
    <row r="322" spans="1:4" ht="15.75" customHeight="1" x14ac:dyDescent="0.25">
      <c r="A322" s="19"/>
      <c r="B322" s="21">
        <f>$E$60 - ($E$46 + $E$70 + $E$38)</f>
        <v>0</v>
      </c>
      <c r="C322" s="22" t="s">
        <v>96</v>
      </c>
      <c r="D322" s="20">
        <v>0</v>
      </c>
    </row>
    <row r="323" spans="1:4" ht="15.75" customHeight="1" x14ac:dyDescent="0.25">
      <c r="A323" s="19"/>
      <c r="B323" s="17">
        <f>$E$61 - ($E$9 + $E$47 + $E$68 + $E$21)</f>
        <v>0</v>
      </c>
      <c r="C323" s="18" t="s">
        <v>96</v>
      </c>
      <c r="D323" s="16">
        <v>0</v>
      </c>
    </row>
    <row r="324" spans="1:4" ht="15.75" customHeight="1" x14ac:dyDescent="0.25">
      <c r="A324" s="19"/>
      <c r="B324" s="21">
        <f>$E$63 - ($E$28 + $E$33)</f>
        <v>0</v>
      </c>
      <c r="C324" s="22" t="s">
        <v>96</v>
      </c>
      <c r="D324" s="20">
        <v>0</v>
      </c>
    </row>
    <row r="325" spans="1:4" ht="15.75" customHeight="1" x14ac:dyDescent="0.25">
      <c r="A325" s="19"/>
      <c r="B325" s="17">
        <f>$E$64 - ($E$30 + $E$58 + $E$54 + $E$13)</f>
        <v>0</v>
      </c>
      <c r="C325" s="18" t="s">
        <v>96</v>
      </c>
      <c r="D325" s="16">
        <v>0</v>
      </c>
    </row>
    <row r="326" spans="1:4" ht="15.75" customHeight="1" x14ac:dyDescent="0.25">
      <c r="A326" s="19"/>
      <c r="B326" s="21">
        <f>$E$65 - ($E$22 + $E$45 + $E$52)</f>
        <v>0</v>
      </c>
      <c r="C326" s="22" t="s">
        <v>96</v>
      </c>
      <c r="D326" s="20">
        <v>0</v>
      </c>
    </row>
    <row r="327" spans="1:4" ht="15.75" customHeight="1" x14ac:dyDescent="0.25">
      <c r="A327" s="19"/>
      <c r="B327" s="17">
        <f>$E$67 - ($E$59 + $E$4)</f>
        <v>0</v>
      </c>
      <c r="C327" s="18" t="s">
        <v>96</v>
      </c>
      <c r="D327" s="16">
        <v>0</v>
      </c>
    </row>
    <row r="328" spans="1:4" ht="15.75" customHeight="1" x14ac:dyDescent="0.25">
      <c r="A328" s="19"/>
      <c r="B328" s="21">
        <f>$E$68 - ($E$21 + $E$69 + $E$15)</f>
        <v>-1</v>
      </c>
      <c r="C328" s="22" t="s">
        <v>96</v>
      </c>
      <c r="D328" s="20">
        <v>0</v>
      </c>
    </row>
    <row r="329" spans="1:4" ht="15.75" customHeight="1" x14ac:dyDescent="0.25">
      <c r="A329" s="19"/>
      <c r="B329" s="17">
        <f>$E$69 - ($E$15 + $E$66 + $E$29)</f>
        <v>-1</v>
      </c>
      <c r="C329" s="18" t="s">
        <v>96</v>
      </c>
      <c r="D329" s="16">
        <v>0</v>
      </c>
    </row>
    <row r="330" spans="1:4" ht="15.75" customHeight="1" x14ac:dyDescent="0.25">
      <c r="A330" s="19"/>
      <c r="B330" s="21">
        <f>$E$70 - ($E$72 + $E$71 + $E$51)</f>
        <v>0</v>
      </c>
      <c r="C330" s="22" t="s">
        <v>96</v>
      </c>
      <c r="D330" s="20">
        <v>0</v>
      </c>
    </row>
    <row r="331" spans="1:4" ht="15.75" customHeight="1" x14ac:dyDescent="0.25">
      <c r="A331" s="19"/>
      <c r="B331" s="17">
        <f>$E$71 - ($E$25 + $E$40 + $E$2)</f>
        <v>0</v>
      </c>
      <c r="C331" s="18" t="s">
        <v>96</v>
      </c>
      <c r="D331" s="16">
        <v>0</v>
      </c>
    </row>
    <row r="332" spans="1:4" ht="15.75" customHeight="1" x14ac:dyDescent="0.25">
      <c r="A332" s="19"/>
      <c r="B332" s="21">
        <f>$E$72 - ($E$21 + $E$25 + $E$71)</f>
        <v>0</v>
      </c>
      <c r="C332" s="22" t="s">
        <v>96</v>
      </c>
      <c r="D332" s="20">
        <v>0</v>
      </c>
    </row>
    <row r="333" spans="1:4" ht="15.75" customHeight="1" x14ac:dyDescent="0.25">
      <c r="A333" s="19"/>
      <c r="B333" s="17">
        <f>$E$73 - ($E$51 + $E$2 + $E$30)</f>
        <v>0</v>
      </c>
      <c r="C333" s="18" t="s">
        <v>96</v>
      </c>
      <c r="D333" s="16">
        <v>0</v>
      </c>
    </row>
    <row r="334" spans="1:4" ht="15.75" customHeight="1" x14ac:dyDescent="0.25">
      <c r="A334" s="19"/>
      <c r="B334" s="21">
        <f>$F$2 - ($F$30)</f>
        <v>0</v>
      </c>
      <c r="C334" s="22" t="s">
        <v>96</v>
      </c>
      <c r="D334" s="20">
        <v>0</v>
      </c>
    </row>
    <row r="335" spans="1:4" ht="15.75" customHeight="1" x14ac:dyDescent="0.25">
      <c r="A335" s="19"/>
      <c r="B335" s="17">
        <f>$F$3 - ($F$27 + $F$59 + $F$52)</f>
        <v>0</v>
      </c>
      <c r="C335" s="18" t="s">
        <v>96</v>
      </c>
      <c r="D335" s="16">
        <v>0</v>
      </c>
    </row>
    <row r="336" spans="1:4" ht="15.75" customHeight="1" x14ac:dyDescent="0.25">
      <c r="A336" s="19"/>
      <c r="B336" s="21">
        <f>$F$4 - ($F$56 + $F$10 + $F$18)</f>
        <v>0</v>
      </c>
      <c r="C336" s="22" t="s">
        <v>96</v>
      </c>
      <c r="D336" s="20">
        <v>0</v>
      </c>
    </row>
    <row r="337" spans="1:4" ht="15.75" customHeight="1" x14ac:dyDescent="0.25">
      <c r="A337" s="19"/>
      <c r="B337" s="17">
        <f>$F$5 - ($F$17 + $F$59 + $F$3)</f>
        <v>0</v>
      </c>
      <c r="C337" s="18" t="s">
        <v>96</v>
      </c>
      <c r="D337" s="16">
        <v>0</v>
      </c>
    </row>
    <row r="338" spans="1:4" ht="15.75" customHeight="1" x14ac:dyDescent="0.25">
      <c r="A338" s="19"/>
      <c r="B338" s="21">
        <f>$F$6 - ($F$9 + $F$46 + $F$60)</f>
        <v>0</v>
      </c>
      <c r="C338" s="22" t="s">
        <v>96</v>
      </c>
      <c r="D338" s="20">
        <v>0</v>
      </c>
    </row>
    <row r="339" spans="1:4" ht="15.75" customHeight="1" x14ac:dyDescent="0.25">
      <c r="A339" s="19"/>
      <c r="B339" s="17">
        <f>$F$7 - ($F$63)</f>
        <v>0</v>
      </c>
      <c r="C339" s="18" t="s">
        <v>96</v>
      </c>
      <c r="D339" s="16">
        <v>0</v>
      </c>
    </row>
    <row r="340" spans="1:4" ht="15.75" customHeight="1" x14ac:dyDescent="0.25">
      <c r="A340" s="19"/>
      <c r="B340" s="21">
        <f>$F$8 - ($F$67 + $F$4 + $F$50)</f>
        <v>0</v>
      </c>
      <c r="C340" s="22" t="s">
        <v>96</v>
      </c>
      <c r="D340" s="20">
        <v>0</v>
      </c>
    </row>
    <row r="341" spans="1:4" ht="15.75" customHeight="1" x14ac:dyDescent="0.25">
      <c r="A341" s="19"/>
      <c r="B341" s="17">
        <f>$F$9 - ($F$46 + $F$21 + $F$72)</f>
        <v>0</v>
      </c>
      <c r="C341" s="18" t="s">
        <v>96</v>
      </c>
      <c r="D341" s="16">
        <v>0</v>
      </c>
    </row>
    <row r="342" spans="1:4" ht="15.75" customHeight="1" x14ac:dyDescent="0.25">
      <c r="A342" s="19"/>
      <c r="B342" s="21">
        <f>$F$10 - ($F$11 + $F$19)</f>
        <v>-1</v>
      </c>
      <c r="C342" s="22" t="s">
        <v>96</v>
      </c>
      <c r="D342" s="20">
        <v>0</v>
      </c>
    </row>
    <row r="343" spans="1:4" ht="15.75" customHeight="1" x14ac:dyDescent="0.25">
      <c r="A343" s="19"/>
      <c r="B343" s="17">
        <f>$F$11 - ($F$28)</f>
        <v>0</v>
      </c>
      <c r="C343" s="18" t="s">
        <v>96</v>
      </c>
      <c r="D343" s="16">
        <v>0</v>
      </c>
    </row>
    <row r="344" spans="1:4" ht="15.75" customHeight="1" x14ac:dyDescent="0.25">
      <c r="A344" s="19"/>
      <c r="B344" s="21">
        <f>$F$12 - ($F$2 + $F$14 + $F$58)</f>
        <v>-2</v>
      </c>
      <c r="C344" s="22" t="s">
        <v>96</v>
      </c>
      <c r="D344" s="20">
        <v>0</v>
      </c>
    </row>
    <row r="345" spans="1:4" ht="15.75" customHeight="1" x14ac:dyDescent="0.25">
      <c r="A345" s="19"/>
      <c r="B345" s="17">
        <f>$F$14 - ($F$58 + $F$24 + $F$26)</f>
        <v>-2</v>
      </c>
      <c r="C345" s="18" t="s">
        <v>96</v>
      </c>
      <c r="D345" s="16">
        <v>0</v>
      </c>
    </row>
    <row r="346" spans="1:4" ht="15.75" customHeight="1" x14ac:dyDescent="0.25">
      <c r="A346" s="19"/>
      <c r="B346" s="21">
        <f>$F$15 - ($F$25 + $F$29 + $F$14 + $F$12)</f>
        <v>0</v>
      </c>
      <c r="C346" s="22" t="s">
        <v>96</v>
      </c>
      <c r="D346" s="20">
        <v>0</v>
      </c>
    </row>
    <row r="347" spans="1:4" ht="15.75" customHeight="1" x14ac:dyDescent="0.25">
      <c r="A347" s="19"/>
      <c r="B347" s="17">
        <f>$F$16 - ($F$32)</f>
        <v>0</v>
      </c>
      <c r="C347" s="18" t="s">
        <v>96</v>
      </c>
      <c r="D347" s="16">
        <v>0</v>
      </c>
    </row>
    <row r="348" spans="1:4" ht="15.75" customHeight="1" x14ac:dyDescent="0.25">
      <c r="A348" s="19"/>
      <c r="B348" s="21">
        <f>$F$17 - ($F$67 + $F$8)</f>
        <v>0</v>
      </c>
      <c r="C348" s="22" t="s">
        <v>96</v>
      </c>
      <c r="D348" s="20">
        <v>0</v>
      </c>
    </row>
    <row r="349" spans="1:4" ht="15.75" customHeight="1" x14ac:dyDescent="0.25">
      <c r="A349" s="19"/>
      <c r="B349" s="17">
        <f>$F$18 - ($F$10 + $F$19 + $F$48)</f>
        <v>0</v>
      </c>
      <c r="C349" s="18" t="s">
        <v>96</v>
      </c>
      <c r="D349" s="16">
        <v>0</v>
      </c>
    </row>
    <row r="350" spans="1:4" ht="15.75" customHeight="1" x14ac:dyDescent="0.25">
      <c r="A350" s="19"/>
      <c r="B350" s="21">
        <f>$F$19 - ($F$11 + $F$28 + $F$63 + $F$7)</f>
        <v>-2</v>
      </c>
      <c r="C350" s="22" t="s">
        <v>96</v>
      </c>
      <c r="D350" s="20">
        <v>0</v>
      </c>
    </row>
    <row r="351" spans="1:4" ht="15.75" customHeight="1" x14ac:dyDescent="0.25">
      <c r="A351" s="19"/>
      <c r="B351" s="17">
        <f>$F$20 - ($F$22 + $F$39)</f>
        <v>0</v>
      </c>
      <c r="C351" s="18" t="s">
        <v>96</v>
      </c>
      <c r="D351" s="16">
        <v>0</v>
      </c>
    </row>
    <row r="352" spans="1:4" ht="15.75" customHeight="1" x14ac:dyDescent="0.25">
      <c r="A352" s="19"/>
      <c r="B352" s="21">
        <f>$F$21 - ($F$72 + $F$15 + $F$25)</f>
        <v>0</v>
      </c>
      <c r="C352" s="22" t="s">
        <v>96</v>
      </c>
      <c r="D352" s="20">
        <v>0</v>
      </c>
    </row>
    <row r="353" spans="1:4" ht="15.75" customHeight="1" x14ac:dyDescent="0.25">
      <c r="A353" s="19"/>
      <c r="B353" s="17">
        <f>$F$22 - ($F$65 + $F$44 + $F$35 + $F$45)</f>
        <v>0</v>
      </c>
      <c r="C353" s="18" t="s">
        <v>96</v>
      </c>
      <c r="D353" s="16">
        <v>0</v>
      </c>
    </row>
    <row r="354" spans="1:4" ht="15.75" customHeight="1" x14ac:dyDescent="0.25">
      <c r="A354" s="19"/>
      <c r="B354" s="21">
        <f>$F$23 - ($F$13)</f>
        <v>0</v>
      </c>
      <c r="C354" s="22" t="s">
        <v>96</v>
      </c>
      <c r="D354" s="20">
        <v>0</v>
      </c>
    </row>
    <row r="355" spans="1:4" ht="15.75" customHeight="1" x14ac:dyDescent="0.25">
      <c r="A355" s="19"/>
      <c r="B355" s="17">
        <f>$F$25 - ($F$71 + $F$12 + $F$40)</f>
        <v>-1</v>
      </c>
      <c r="C355" s="18" t="s">
        <v>96</v>
      </c>
      <c r="D355" s="16">
        <v>0</v>
      </c>
    </row>
    <row r="356" spans="1:4" ht="15.75" customHeight="1" x14ac:dyDescent="0.25">
      <c r="A356" s="19"/>
      <c r="B356" s="21">
        <f>$F$26 - ($F$54 + $F$23)</f>
        <v>-1</v>
      </c>
      <c r="C356" s="22" t="s">
        <v>96</v>
      </c>
      <c r="D356" s="20">
        <v>0</v>
      </c>
    </row>
    <row r="357" spans="1:4" ht="15.75" customHeight="1" x14ac:dyDescent="0.25">
      <c r="A357" s="19"/>
      <c r="B357" s="17">
        <f>$F$27 - ($F$65 + $F$52)</f>
        <v>0</v>
      </c>
      <c r="C357" s="18" t="s">
        <v>96</v>
      </c>
      <c r="D357" s="16">
        <v>0</v>
      </c>
    </row>
    <row r="358" spans="1:4" ht="15.75" customHeight="1" x14ac:dyDescent="0.25">
      <c r="A358" s="19"/>
      <c r="B358" s="21">
        <f>$F$28 - ($F$43 + $F$33)</f>
        <v>0</v>
      </c>
      <c r="C358" s="22" t="s">
        <v>96</v>
      </c>
      <c r="D358" s="20">
        <v>0</v>
      </c>
    </row>
    <row r="359" spans="1:4" ht="15.75" customHeight="1" x14ac:dyDescent="0.25">
      <c r="A359" s="19"/>
      <c r="B359" s="17">
        <f>$F$29 - ($F$55 + $F$14)</f>
        <v>0</v>
      </c>
      <c r="C359" s="18" t="s">
        <v>96</v>
      </c>
      <c r="D359" s="16">
        <v>0</v>
      </c>
    </row>
    <row r="360" spans="1:4" ht="15.75" customHeight="1" x14ac:dyDescent="0.25">
      <c r="A360" s="19"/>
      <c r="B360" s="21">
        <f>$F$30 - ($F$28 + $F$64 + $F$43)</f>
        <v>-2</v>
      </c>
      <c r="C360" s="22" t="s">
        <v>96</v>
      </c>
      <c r="D360" s="20">
        <v>0</v>
      </c>
    </row>
    <row r="361" spans="1:4" ht="15.75" customHeight="1" x14ac:dyDescent="0.25">
      <c r="A361" s="19"/>
      <c r="B361" s="17">
        <f>$F$31 - ($F$66 + $F$53)</f>
        <v>0</v>
      </c>
      <c r="C361" s="18" t="s">
        <v>96</v>
      </c>
      <c r="D361" s="16">
        <v>0</v>
      </c>
    </row>
    <row r="362" spans="1:4" ht="15.75" customHeight="1" x14ac:dyDescent="0.25">
      <c r="A362" s="19"/>
      <c r="B362" s="21">
        <f>$F$32 - ($F$37 + $F$6)</f>
        <v>0</v>
      </c>
      <c r="C362" s="22" t="s">
        <v>96</v>
      </c>
      <c r="D362" s="20">
        <v>0</v>
      </c>
    </row>
    <row r="363" spans="1:4" ht="15.75" customHeight="1" x14ac:dyDescent="0.25">
      <c r="A363" s="19"/>
      <c r="B363" s="17">
        <f>$F$34 - ($F$23 + $F$26)</f>
        <v>-1</v>
      </c>
      <c r="C363" s="18" t="s">
        <v>96</v>
      </c>
      <c r="D363" s="16">
        <v>0</v>
      </c>
    </row>
    <row r="364" spans="1:4" ht="15.75" customHeight="1" x14ac:dyDescent="0.25">
      <c r="A364" s="19"/>
      <c r="B364" s="21">
        <f>$F$35 - ($F$60 + $F$38 + $F$36)</f>
        <v>0</v>
      </c>
      <c r="C364" s="22" t="s">
        <v>96</v>
      </c>
      <c r="D364" s="20">
        <v>0</v>
      </c>
    </row>
    <row r="365" spans="1:4" ht="15.75" customHeight="1" x14ac:dyDescent="0.25">
      <c r="A365" s="19"/>
      <c r="B365" s="17">
        <f>$F$36 - ($F$38 + $F$62)</f>
        <v>0</v>
      </c>
      <c r="C365" s="18" t="s">
        <v>96</v>
      </c>
      <c r="D365" s="16">
        <v>0</v>
      </c>
    </row>
    <row r="366" spans="1:4" ht="15.75" customHeight="1" x14ac:dyDescent="0.25">
      <c r="A366" s="19"/>
      <c r="B366" s="21">
        <f>$F$38 - ($F$62 + $F$51 + $F$73 + $F$11)</f>
        <v>-2</v>
      </c>
      <c r="C366" s="22" t="s">
        <v>96</v>
      </c>
      <c r="D366" s="20">
        <v>0</v>
      </c>
    </row>
    <row r="367" spans="1:4" ht="15.75" customHeight="1" x14ac:dyDescent="0.25">
      <c r="A367" s="19"/>
      <c r="B367" s="17">
        <f>$F$40 - ($F$12 + $F$2)</f>
        <v>0</v>
      </c>
      <c r="C367" s="18" t="s">
        <v>96</v>
      </c>
      <c r="D367" s="16">
        <v>0</v>
      </c>
    </row>
    <row r="368" spans="1:4" ht="15.75" customHeight="1" x14ac:dyDescent="0.25">
      <c r="A368" s="19"/>
      <c r="B368" s="21">
        <f>$F$41 - ($F$35 + $F$60)</f>
        <v>0</v>
      </c>
      <c r="C368" s="22" t="s">
        <v>96</v>
      </c>
      <c r="D368" s="20">
        <v>0</v>
      </c>
    </row>
    <row r="369" spans="1:4" ht="15.75" customHeight="1" x14ac:dyDescent="0.25">
      <c r="A369" s="19"/>
      <c r="B369" s="17">
        <f>$F$43 - ($F$64 + $F$33)</f>
        <v>0</v>
      </c>
      <c r="C369" s="18" t="s">
        <v>96</v>
      </c>
      <c r="D369" s="16">
        <v>0</v>
      </c>
    </row>
    <row r="370" spans="1:4" ht="15.75" customHeight="1" x14ac:dyDescent="0.25">
      <c r="A370" s="19"/>
      <c r="B370" s="21">
        <f>$F$44 - ($F$6 + $F$60 + $F$41 + $F$35)</f>
        <v>0</v>
      </c>
      <c r="C370" s="22" t="s">
        <v>96</v>
      </c>
      <c r="D370" s="20">
        <v>0</v>
      </c>
    </row>
    <row r="371" spans="1:4" ht="15.75" customHeight="1" x14ac:dyDescent="0.25">
      <c r="A371" s="19"/>
      <c r="B371" s="17">
        <f>$F$45 - ($F$35 + $F$36 + $F$52)</f>
        <v>0</v>
      </c>
      <c r="C371" s="18" t="s">
        <v>96</v>
      </c>
      <c r="D371" s="16">
        <v>0</v>
      </c>
    </row>
    <row r="372" spans="1:4" ht="15.75" customHeight="1" x14ac:dyDescent="0.25">
      <c r="A372" s="19"/>
      <c r="B372" s="21">
        <f>$F$46 - ($F$70 + $F$60 + $F$72)</f>
        <v>0</v>
      </c>
      <c r="C372" s="22" t="s">
        <v>96</v>
      </c>
      <c r="D372" s="20">
        <v>0</v>
      </c>
    </row>
    <row r="373" spans="1:4" ht="15.75" customHeight="1" x14ac:dyDescent="0.25">
      <c r="A373" s="19"/>
      <c r="B373" s="17">
        <f>$F$47 - ($F$68)</f>
        <v>0</v>
      </c>
      <c r="C373" s="18" t="s">
        <v>96</v>
      </c>
      <c r="D373" s="16">
        <v>0</v>
      </c>
    </row>
    <row r="374" spans="1:4" ht="15.75" customHeight="1" x14ac:dyDescent="0.25">
      <c r="A374" s="19"/>
      <c r="B374" s="21">
        <f>$F$48 - ($F$19 + $F$7)</f>
        <v>0</v>
      </c>
      <c r="C374" s="22" t="s">
        <v>96</v>
      </c>
      <c r="D374" s="20">
        <v>0</v>
      </c>
    </row>
    <row r="375" spans="1:4" ht="15.75" customHeight="1" x14ac:dyDescent="0.25">
      <c r="A375" s="19"/>
      <c r="B375" s="17">
        <f>$F$49 - ($F$18 + $F$48)</f>
        <v>0</v>
      </c>
      <c r="C375" s="18" t="s">
        <v>96</v>
      </c>
      <c r="D375" s="16">
        <v>0</v>
      </c>
    </row>
    <row r="376" spans="1:4" ht="15.75" customHeight="1" x14ac:dyDescent="0.25">
      <c r="A376" s="19"/>
      <c r="B376" s="21">
        <f>$F$50 - ($F$4 + $F$57)</f>
        <v>0</v>
      </c>
      <c r="C376" s="22" t="s">
        <v>96</v>
      </c>
      <c r="D376" s="20">
        <v>0</v>
      </c>
    </row>
    <row r="377" spans="1:4" ht="15.75" customHeight="1" x14ac:dyDescent="0.25">
      <c r="A377" s="19"/>
      <c r="B377" s="17">
        <f>$F$51 - ($F$2 + $F$73)</f>
        <v>-2</v>
      </c>
      <c r="C377" s="18" t="s">
        <v>96</v>
      </c>
      <c r="D377" s="16">
        <v>0</v>
      </c>
    </row>
    <row r="378" spans="1:4" ht="15.75" customHeight="1" x14ac:dyDescent="0.25">
      <c r="A378" s="19"/>
      <c r="B378" s="21">
        <f>$F$52 - ($F$36 + $F$62 + $F$56)</f>
        <v>0</v>
      </c>
      <c r="C378" s="22" t="s">
        <v>96</v>
      </c>
      <c r="D378" s="20">
        <v>0</v>
      </c>
    </row>
    <row r="379" spans="1:4" ht="15.75" customHeight="1" x14ac:dyDescent="0.25">
      <c r="A379" s="19"/>
      <c r="B379" s="17">
        <f>$F$53 - ($F$69 + $F$66)</f>
        <v>0</v>
      </c>
      <c r="C379" s="18" t="s">
        <v>96</v>
      </c>
      <c r="D379" s="16">
        <v>0</v>
      </c>
    </row>
    <row r="380" spans="1:4" ht="15.75" customHeight="1" x14ac:dyDescent="0.25">
      <c r="A380" s="19"/>
      <c r="B380" s="21">
        <f>$F$54 - ($F$64 + $F$23)</f>
        <v>-1</v>
      </c>
      <c r="C380" s="22" t="s">
        <v>96</v>
      </c>
      <c r="D380" s="20">
        <v>0</v>
      </c>
    </row>
    <row r="381" spans="1:4" ht="15.75" customHeight="1" x14ac:dyDescent="0.25">
      <c r="A381" s="19"/>
      <c r="B381" s="17">
        <f>$F$55 - ($F$14 + $F$24)</f>
        <v>0</v>
      </c>
      <c r="C381" s="18" t="s">
        <v>96</v>
      </c>
      <c r="D381" s="16">
        <v>0</v>
      </c>
    </row>
    <row r="382" spans="1:4" ht="15.75" customHeight="1" x14ac:dyDescent="0.25">
      <c r="A382" s="19"/>
      <c r="B382" s="21">
        <f>$F$56 - ($F$62 + $F$10)</f>
        <v>0</v>
      </c>
      <c r="C382" s="22" t="s">
        <v>96</v>
      </c>
      <c r="D382" s="20">
        <v>0</v>
      </c>
    </row>
    <row r="383" spans="1:4" ht="15.75" customHeight="1" x14ac:dyDescent="0.25">
      <c r="A383" s="19"/>
      <c r="B383" s="17">
        <f>$F$57</f>
        <v>1</v>
      </c>
      <c r="C383" s="18" t="s">
        <v>96</v>
      </c>
      <c r="D383" s="16">
        <v>1</v>
      </c>
    </row>
    <row r="384" spans="1:4" ht="15.75" customHeight="1" x14ac:dyDescent="0.25">
      <c r="A384" s="19"/>
      <c r="B384" s="21">
        <f>$F$58 - ($F$26 + $F$54 + $F$64)</f>
        <v>-2</v>
      </c>
      <c r="C384" s="22" t="s">
        <v>96</v>
      </c>
      <c r="D384" s="20">
        <v>0</v>
      </c>
    </row>
    <row r="385" spans="1:4" ht="15.75" customHeight="1" x14ac:dyDescent="0.25">
      <c r="A385" s="19"/>
      <c r="B385" s="17">
        <f>$F$59 - ($F$52 + $F$56 + $F$4)</f>
        <v>0</v>
      </c>
      <c r="C385" s="18" t="s">
        <v>96</v>
      </c>
      <c r="D385" s="16">
        <v>0</v>
      </c>
    </row>
    <row r="386" spans="1:4" ht="15.75" customHeight="1" x14ac:dyDescent="0.25">
      <c r="A386" s="19"/>
      <c r="B386" s="21">
        <f>$F$60 - ($F$70 + $F$38)</f>
        <v>0</v>
      </c>
      <c r="C386" s="22" t="s">
        <v>96</v>
      </c>
      <c r="D386" s="20">
        <v>0</v>
      </c>
    </row>
    <row r="387" spans="1:4" ht="15.75" customHeight="1" x14ac:dyDescent="0.25">
      <c r="A387" s="19"/>
      <c r="B387" s="17">
        <f>$F$61 - ($F$9 + $F$47 + $F$68 + $F$21)</f>
        <v>0</v>
      </c>
      <c r="C387" s="18" t="s">
        <v>96</v>
      </c>
      <c r="D387" s="16">
        <v>0</v>
      </c>
    </row>
    <row r="388" spans="1:4" ht="15.75" customHeight="1" x14ac:dyDescent="0.25">
      <c r="A388" s="19"/>
      <c r="B388" s="21">
        <f>$F$63 - ($F$28 + $F$33)</f>
        <v>-1</v>
      </c>
      <c r="C388" s="22" t="s">
        <v>96</v>
      </c>
      <c r="D388" s="20">
        <v>0</v>
      </c>
    </row>
    <row r="389" spans="1:4" ht="15.75" customHeight="1" x14ac:dyDescent="0.25">
      <c r="A389" s="19"/>
      <c r="B389" s="17">
        <f>$F$64 - ($F$13)</f>
        <v>0</v>
      </c>
      <c r="C389" s="18" t="s">
        <v>96</v>
      </c>
      <c r="D389" s="16">
        <v>0</v>
      </c>
    </row>
    <row r="390" spans="1:4" ht="15.75" customHeight="1" x14ac:dyDescent="0.25">
      <c r="A390" s="19"/>
      <c r="B390" s="21">
        <f>$F$65 - ($F$45 + $F$52)</f>
        <v>0</v>
      </c>
      <c r="C390" s="22" t="s">
        <v>96</v>
      </c>
      <c r="D390" s="20">
        <v>0</v>
      </c>
    </row>
    <row r="391" spans="1:4" ht="15.75" customHeight="1" x14ac:dyDescent="0.25">
      <c r="A391" s="19"/>
      <c r="B391" s="17">
        <f>$F$67 - ($F$59 + $F$4)</f>
        <v>0</v>
      </c>
      <c r="C391" s="18" t="s">
        <v>96</v>
      </c>
      <c r="D391" s="16">
        <v>0</v>
      </c>
    </row>
    <row r="392" spans="1:4" ht="15.75" customHeight="1" x14ac:dyDescent="0.25">
      <c r="A392" s="19"/>
      <c r="B392" s="21">
        <f>$F$68 - ($F$21 + $F$69 + $F$15)</f>
        <v>0</v>
      </c>
      <c r="C392" s="22" t="s">
        <v>96</v>
      </c>
      <c r="D392" s="20">
        <v>0</v>
      </c>
    </row>
    <row r="393" spans="1:4" ht="15.75" customHeight="1" x14ac:dyDescent="0.25">
      <c r="A393" s="19"/>
      <c r="B393" s="17">
        <f>$F$69 - ($F$15 + $F$66 + $F$29)</f>
        <v>0</v>
      </c>
      <c r="C393" s="18" t="s">
        <v>96</v>
      </c>
      <c r="D393" s="16">
        <v>0</v>
      </c>
    </row>
    <row r="394" spans="1:4" ht="15.75" customHeight="1" x14ac:dyDescent="0.25">
      <c r="A394" s="19"/>
      <c r="B394" s="21">
        <f>$F$70 - ($F$71 + $F$51)</f>
        <v>0</v>
      </c>
      <c r="C394" s="22" t="s">
        <v>96</v>
      </c>
      <c r="D394" s="20">
        <v>0</v>
      </c>
    </row>
    <row r="395" spans="1:4" ht="15.75" customHeight="1" x14ac:dyDescent="0.25">
      <c r="A395" s="19"/>
      <c r="B395" s="17">
        <f>$F$71 - ($F$51 + $F$40 + $F$2)</f>
        <v>-2</v>
      </c>
      <c r="C395" s="18" t="s">
        <v>96</v>
      </c>
      <c r="D395" s="16">
        <v>0</v>
      </c>
    </row>
    <row r="396" spans="1:4" ht="15.75" customHeight="1" x14ac:dyDescent="0.25">
      <c r="A396" s="19"/>
      <c r="B396" s="21">
        <f>$F$72 - ($F$70 + $F$25 + $F$71)</f>
        <v>0</v>
      </c>
      <c r="C396" s="22" t="s">
        <v>96</v>
      </c>
      <c r="D396" s="20">
        <v>0</v>
      </c>
    </row>
    <row r="397" spans="1:4" ht="15.75" customHeight="1" x14ac:dyDescent="0.25">
      <c r="A397" s="19"/>
      <c r="B397" s="17">
        <f>$F$73 - ($F$2 + $F$30 + $F$28 + $F$11)</f>
        <v>-3</v>
      </c>
      <c r="C397" s="18" t="s">
        <v>96</v>
      </c>
      <c r="D397" s="16">
        <v>0</v>
      </c>
    </row>
    <row r="398" spans="1:4" ht="15.75" customHeight="1" x14ac:dyDescent="0.25">
      <c r="A398" s="19"/>
      <c r="B398" s="21">
        <f>$G$2 - ($G$51 + $G$71 + $G$40 + $G$12)</f>
        <v>0</v>
      </c>
      <c r="C398" s="22" t="s">
        <v>96</v>
      </c>
      <c r="D398" s="20">
        <v>0</v>
      </c>
    </row>
    <row r="399" spans="1:4" ht="15.75" customHeight="1" x14ac:dyDescent="0.25">
      <c r="A399" s="19"/>
      <c r="B399" s="17">
        <f>$G$3 - ($G$27 + $G$52)</f>
        <v>0</v>
      </c>
      <c r="C399" s="18" t="s">
        <v>96</v>
      </c>
      <c r="D399" s="16">
        <v>0</v>
      </c>
    </row>
    <row r="400" spans="1:4" ht="15.75" customHeight="1" x14ac:dyDescent="0.25">
      <c r="A400" s="19"/>
      <c r="B400" s="21">
        <f>$G$4 - ($G$56 + $G$10 + $G$18)</f>
        <v>0</v>
      </c>
      <c r="C400" s="22" t="s">
        <v>96</v>
      </c>
      <c r="D400" s="20">
        <v>0</v>
      </c>
    </row>
    <row r="401" spans="1:4" ht="15.75" customHeight="1" x14ac:dyDescent="0.25">
      <c r="A401" s="19"/>
      <c r="B401" s="17">
        <f>$G$5 - ($G$59 + $G$3)</f>
        <v>0</v>
      </c>
      <c r="C401" s="18" t="s">
        <v>96</v>
      </c>
      <c r="D401" s="16">
        <v>0</v>
      </c>
    </row>
    <row r="402" spans="1:4" ht="15.75" customHeight="1" x14ac:dyDescent="0.25">
      <c r="A402" s="19"/>
      <c r="B402" s="21">
        <f>$G$6 - ($G$32 + $G$37)</f>
        <v>-2</v>
      </c>
      <c r="C402" s="22" t="s">
        <v>96</v>
      </c>
      <c r="D402" s="20">
        <v>0</v>
      </c>
    </row>
    <row r="403" spans="1:4" ht="15.75" customHeight="1" x14ac:dyDescent="0.25">
      <c r="A403" s="19"/>
      <c r="B403" s="17">
        <f>$G$7 - ($G$19 + $G$63)</f>
        <v>0</v>
      </c>
      <c r="C403" s="18" t="s">
        <v>96</v>
      </c>
      <c r="D403" s="16">
        <v>0</v>
      </c>
    </row>
    <row r="404" spans="1:4" ht="15.75" customHeight="1" x14ac:dyDescent="0.25">
      <c r="A404" s="19"/>
      <c r="B404" s="21">
        <f>$G$8 - ($G$17 + $G$67 + $G$4 + $G$50)</f>
        <v>0</v>
      </c>
      <c r="C404" s="22" t="s">
        <v>96</v>
      </c>
      <c r="D404" s="20">
        <v>0</v>
      </c>
    </row>
    <row r="405" spans="1:4" ht="15.75" customHeight="1" x14ac:dyDescent="0.25">
      <c r="A405" s="19"/>
      <c r="B405" s="17">
        <f>$G$9 - ($G$6 + $G$37 + $G$61)</f>
        <v>0</v>
      </c>
      <c r="C405" s="18" t="s">
        <v>96</v>
      </c>
      <c r="D405" s="16">
        <v>0</v>
      </c>
    </row>
    <row r="406" spans="1:4" ht="15.75" customHeight="1" x14ac:dyDescent="0.25">
      <c r="A406" s="19"/>
      <c r="B406" s="21">
        <f>$G$10 - ($G$56 + $G$62 + $G$11 + $G$19)</f>
        <v>0</v>
      </c>
      <c r="C406" s="22" t="s">
        <v>96</v>
      </c>
      <c r="D406" s="20">
        <v>0</v>
      </c>
    </row>
    <row r="407" spans="1:4" ht="15.75" customHeight="1" x14ac:dyDescent="0.25">
      <c r="A407" s="19"/>
      <c r="B407" s="17">
        <f>$G$11 - ($G$62 + $G$38 + $G$73)</f>
        <v>0</v>
      </c>
      <c r="C407" s="18" t="s">
        <v>96</v>
      </c>
      <c r="D407" s="16">
        <v>0</v>
      </c>
    </row>
    <row r="408" spans="1:4" ht="15.75" customHeight="1" x14ac:dyDescent="0.25">
      <c r="A408" s="19"/>
      <c r="B408" s="21">
        <f>$G$12 - ($G$40 + $G$25 + $G$15)</f>
        <v>0</v>
      </c>
      <c r="C408" s="22" t="s">
        <v>96</v>
      </c>
      <c r="D408" s="20">
        <v>0</v>
      </c>
    </row>
    <row r="409" spans="1:4" ht="15.75" customHeight="1" x14ac:dyDescent="0.25">
      <c r="A409" s="19"/>
      <c r="B409" s="17">
        <f>$G$14 - ($G$12 + $G$15 + $G$29 + $G$55)</f>
        <v>0</v>
      </c>
      <c r="C409" s="18" t="s">
        <v>96</v>
      </c>
      <c r="D409" s="16">
        <v>0</v>
      </c>
    </row>
    <row r="410" spans="1:4" ht="15.75" customHeight="1" x14ac:dyDescent="0.25">
      <c r="A410" s="19"/>
      <c r="B410" s="21">
        <f>$G$15 - ($G$21 + $G$68 + $G$69)</f>
        <v>-2</v>
      </c>
      <c r="C410" s="22" t="s">
        <v>96</v>
      </c>
      <c r="D410" s="20">
        <v>0</v>
      </c>
    </row>
    <row r="411" spans="1:4" ht="15.75" customHeight="1" x14ac:dyDescent="0.25">
      <c r="A411" s="19"/>
      <c r="B411" s="17">
        <f>$G$16 - ($G$32)</f>
        <v>-1</v>
      </c>
      <c r="C411" s="18" t="s">
        <v>96</v>
      </c>
      <c r="D411" s="16">
        <v>0</v>
      </c>
    </row>
    <row r="412" spans="1:4" ht="15.75" customHeight="1" x14ac:dyDescent="0.25">
      <c r="A412" s="19"/>
      <c r="B412" s="21">
        <f>$G$17 - ($G$5 + $G$67)</f>
        <v>0</v>
      </c>
      <c r="C412" s="22" t="s">
        <v>96</v>
      </c>
      <c r="D412" s="20">
        <v>0</v>
      </c>
    </row>
    <row r="413" spans="1:4" ht="15.75" customHeight="1" x14ac:dyDescent="0.25">
      <c r="A413" s="19"/>
      <c r="B413" s="17">
        <f>$G$18 - ($G$10 + $G$19)</f>
        <v>0</v>
      </c>
      <c r="C413" s="18" t="s">
        <v>96</v>
      </c>
      <c r="D413" s="16">
        <v>0</v>
      </c>
    </row>
    <row r="414" spans="1:4" ht="15.75" customHeight="1" x14ac:dyDescent="0.25">
      <c r="A414" s="19"/>
      <c r="B414" s="21">
        <f>$G$19 - ($G$11 + $G$28)</f>
        <v>0</v>
      </c>
      <c r="C414" s="22" t="s">
        <v>96</v>
      </c>
      <c r="D414" s="20">
        <v>0</v>
      </c>
    </row>
    <row r="415" spans="1:4" ht="15.75" customHeight="1" x14ac:dyDescent="0.25">
      <c r="A415" s="19"/>
      <c r="B415" s="17">
        <f>$G$20 - ($G$39)</f>
        <v>0</v>
      </c>
      <c r="C415" s="18" t="s">
        <v>96</v>
      </c>
      <c r="D415" s="16">
        <v>0</v>
      </c>
    </row>
    <row r="416" spans="1:4" ht="15.75" customHeight="1" x14ac:dyDescent="0.25">
      <c r="A416" s="19"/>
      <c r="B416" s="21">
        <f>$G$21 - ($G$9 + $G$61 + $G$68)</f>
        <v>-2</v>
      </c>
      <c r="C416" s="22" t="s">
        <v>96</v>
      </c>
      <c r="D416" s="20">
        <v>0</v>
      </c>
    </row>
    <row r="417" spans="1:4" ht="15.75" customHeight="1" x14ac:dyDescent="0.25">
      <c r="A417" s="19"/>
      <c r="B417" s="17">
        <f>$G$22 - ($G$20 + $G$39 + $G$44 + $G$35)</f>
        <v>0</v>
      </c>
      <c r="C417" s="18" t="s">
        <v>96</v>
      </c>
      <c r="D417" s="16">
        <v>0</v>
      </c>
    </row>
    <row r="418" spans="1:4" ht="15.75" customHeight="1" x14ac:dyDescent="0.25">
      <c r="A418" s="19"/>
      <c r="B418" s="21">
        <f>$G$23 - ($G$54 + $G$26 + $G$34)</f>
        <v>0</v>
      </c>
      <c r="C418" s="22" t="s">
        <v>96</v>
      </c>
      <c r="D418" s="20">
        <v>0</v>
      </c>
    </row>
    <row r="419" spans="1:4" ht="15.75" customHeight="1" x14ac:dyDescent="0.25">
      <c r="A419" s="19"/>
      <c r="B419" s="17">
        <f>$G$25 - ($G$72 + $G$21 + $G$15)</f>
        <v>0</v>
      </c>
      <c r="C419" s="18" t="s">
        <v>96</v>
      </c>
      <c r="D419" s="16">
        <v>0</v>
      </c>
    </row>
    <row r="420" spans="1:4" ht="15.75" customHeight="1" x14ac:dyDescent="0.25">
      <c r="A420" s="19"/>
      <c r="B420" s="21">
        <f>$G$26 - ($G$58 + $G$14 + $G$24)</f>
        <v>0</v>
      </c>
      <c r="C420" s="22" t="s">
        <v>96</v>
      </c>
      <c r="D420" s="20">
        <v>0</v>
      </c>
    </row>
    <row r="421" spans="1:4" ht="15.75" customHeight="1" x14ac:dyDescent="0.25">
      <c r="A421" s="19"/>
      <c r="B421" s="17">
        <f>$G$27 - ($G$65 + $G$52)</f>
        <v>0</v>
      </c>
      <c r="C421" s="18" t="s">
        <v>96</v>
      </c>
      <c r="D421" s="16">
        <v>0</v>
      </c>
    </row>
    <row r="422" spans="1:4" ht="15.75" customHeight="1" x14ac:dyDescent="0.25">
      <c r="A422" s="19"/>
      <c r="B422" s="21">
        <f>$G$28 - ($G$11 + $G$73 + $G$30 + $G$43)</f>
        <v>0</v>
      </c>
      <c r="C422" s="22" t="s">
        <v>96</v>
      </c>
      <c r="D422" s="20">
        <v>0</v>
      </c>
    </row>
    <row r="423" spans="1:4" ht="15.75" customHeight="1" x14ac:dyDescent="0.25">
      <c r="A423" s="19"/>
      <c r="B423" s="17">
        <f>$G$29 - ($G$15 + $G$69)</f>
        <v>-1</v>
      </c>
      <c r="C423" s="18" t="s">
        <v>96</v>
      </c>
      <c r="D423" s="16">
        <v>0</v>
      </c>
    </row>
    <row r="424" spans="1:4" ht="15.75" customHeight="1" x14ac:dyDescent="0.25">
      <c r="A424" s="19"/>
      <c r="B424" s="21">
        <f>$G$30 - ($G$73 + $G$2)</f>
        <v>0</v>
      </c>
      <c r="C424" s="22" t="s">
        <v>96</v>
      </c>
      <c r="D424" s="20">
        <v>0</v>
      </c>
    </row>
    <row r="425" spans="1:4" ht="15.75" customHeight="1" x14ac:dyDescent="0.25">
      <c r="A425" s="19"/>
      <c r="B425" s="17">
        <f>$G$31 - ($G$53)</f>
        <v>0</v>
      </c>
      <c r="C425" s="18" t="s">
        <v>96</v>
      </c>
      <c r="D425" s="16">
        <v>0</v>
      </c>
    </row>
    <row r="426" spans="1:4" ht="15.75" customHeight="1" x14ac:dyDescent="0.25">
      <c r="A426" s="19"/>
      <c r="B426" s="21">
        <f>$G$32 - ($G$37)</f>
        <v>0</v>
      </c>
      <c r="C426" s="22" t="s">
        <v>96</v>
      </c>
      <c r="D426" s="20">
        <v>0</v>
      </c>
    </row>
    <row r="427" spans="1:4" ht="15.75" customHeight="1" x14ac:dyDescent="0.25">
      <c r="A427" s="19"/>
      <c r="B427" s="17">
        <f>$G$34 - ($G$26 + $G$24)</f>
        <v>0</v>
      </c>
      <c r="C427" s="18" t="s">
        <v>96</v>
      </c>
      <c r="D427" s="16">
        <v>0</v>
      </c>
    </row>
    <row r="428" spans="1:4" ht="15.75" customHeight="1" x14ac:dyDescent="0.25">
      <c r="A428" s="19"/>
      <c r="B428" s="21">
        <f>$G$35 - ($G$44 + $G$41 + $G$60)</f>
        <v>0</v>
      </c>
      <c r="C428" s="22" t="s">
        <v>96</v>
      </c>
      <c r="D428" s="20">
        <v>0</v>
      </c>
    </row>
    <row r="429" spans="1:4" ht="15.75" customHeight="1" x14ac:dyDescent="0.25">
      <c r="A429" s="19"/>
      <c r="B429" s="17">
        <f>$G$36 - ($G$35 + $G$38)</f>
        <v>0</v>
      </c>
      <c r="C429" s="18" t="s">
        <v>96</v>
      </c>
      <c r="D429" s="16">
        <v>0</v>
      </c>
    </row>
    <row r="430" spans="1:4" ht="15.75" customHeight="1" x14ac:dyDescent="0.25">
      <c r="A430" s="19"/>
      <c r="B430" s="21">
        <f>$G$38 - ($G$35 + $G$60 + $G$51)</f>
        <v>0</v>
      </c>
      <c r="C430" s="22" t="s">
        <v>96</v>
      </c>
      <c r="D430" s="20">
        <v>0</v>
      </c>
    </row>
    <row r="431" spans="1:4" ht="15.75" customHeight="1" x14ac:dyDescent="0.25">
      <c r="A431" s="19"/>
      <c r="B431" s="17">
        <f>$G$40 - ($G$71 + $G$25)</f>
        <v>0</v>
      </c>
      <c r="C431" s="18" t="s">
        <v>96</v>
      </c>
      <c r="D431" s="16">
        <v>0</v>
      </c>
    </row>
    <row r="432" spans="1:4" ht="15.75" customHeight="1" x14ac:dyDescent="0.25">
      <c r="A432" s="19"/>
      <c r="B432" s="21">
        <f>$G$41 - ($G$44 + $G$60)</f>
        <v>0</v>
      </c>
      <c r="C432" s="22" t="s">
        <v>96</v>
      </c>
      <c r="D432" s="20">
        <v>0</v>
      </c>
    </row>
    <row r="433" spans="1:4" ht="15.75" customHeight="1" x14ac:dyDescent="0.25">
      <c r="A433" s="19"/>
      <c r="B433" s="17">
        <f>$G$43 - ($G$30)</f>
        <v>0</v>
      </c>
      <c r="C433" s="18" t="s">
        <v>96</v>
      </c>
      <c r="D433" s="16">
        <v>0</v>
      </c>
    </row>
    <row r="434" spans="1:4" ht="15.75" customHeight="1" x14ac:dyDescent="0.25">
      <c r="A434" s="19"/>
      <c r="B434" s="21">
        <f>$G$44 - ($G$6)</f>
        <v>0</v>
      </c>
      <c r="C434" s="22" t="s">
        <v>96</v>
      </c>
      <c r="D434" s="20">
        <v>0</v>
      </c>
    </row>
    <row r="435" spans="1:4" ht="15.75" customHeight="1" x14ac:dyDescent="0.25">
      <c r="A435" s="19"/>
      <c r="B435" s="17">
        <f>$G$45 - ($G$22 + $G$35 + $G$36)</f>
        <v>0</v>
      </c>
      <c r="C435" s="18" t="s">
        <v>96</v>
      </c>
      <c r="D435" s="16">
        <v>0</v>
      </c>
    </row>
    <row r="436" spans="1:4" ht="15.75" customHeight="1" x14ac:dyDescent="0.25">
      <c r="A436" s="19"/>
      <c r="B436" s="21">
        <f>$G$46 - ($G$6 + $G$9)</f>
        <v>-1</v>
      </c>
      <c r="C436" s="22" t="s">
        <v>96</v>
      </c>
      <c r="D436" s="20">
        <v>0</v>
      </c>
    </row>
    <row r="437" spans="1:4" ht="15.75" customHeight="1" x14ac:dyDescent="0.25">
      <c r="A437" s="19"/>
      <c r="B437" s="17">
        <f>$G$47 - ($G$61)</f>
        <v>0</v>
      </c>
      <c r="C437" s="18" t="s">
        <v>96</v>
      </c>
      <c r="D437" s="16">
        <v>0</v>
      </c>
    </row>
    <row r="438" spans="1:4" ht="15.75" customHeight="1" x14ac:dyDescent="0.25">
      <c r="A438" s="19"/>
      <c r="B438" s="21">
        <f>$G$48 - ($G$18 + $G$19 + $G$7)</f>
        <v>0</v>
      </c>
      <c r="C438" s="22" t="s">
        <v>96</v>
      </c>
      <c r="D438" s="20">
        <v>0</v>
      </c>
    </row>
    <row r="439" spans="1:4" ht="15.75" customHeight="1" x14ac:dyDescent="0.25">
      <c r="A439" s="19"/>
      <c r="B439" s="17">
        <f>$G$49 - ($G$18 + $G$48)</f>
        <v>0</v>
      </c>
      <c r="C439" s="18" t="s">
        <v>96</v>
      </c>
      <c r="D439" s="16">
        <v>0</v>
      </c>
    </row>
    <row r="440" spans="1:4" ht="15.75" customHeight="1" x14ac:dyDescent="0.25">
      <c r="A440" s="19"/>
      <c r="B440" s="21">
        <f>$G$50 - ($G$4 + $G$57)</f>
        <v>0</v>
      </c>
      <c r="C440" s="22" t="s">
        <v>96</v>
      </c>
      <c r="D440" s="20">
        <v>0</v>
      </c>
    </row>
    <row r="441" spans="1:4" ht="15.75" customHeight="1" x14ac:dyDescent="0.25">
      <c r="A441" s="19"/>
      <c r="B441" s="17">
        <f>$G$51 - ($G$70 + $G$71)</f>
        <v>0</v>
      </c>
      <c r="C441" s="18" t="s">
        <v>96</v>
      </c>
      <c r="D441" s="16">
        <v>0</v>
      </c>
    </row>
    <row r="442" spans="1:4" ht="15.75" customHeight="1" x14ac:dyDescent="0.25">
      <c r="A442" s="19"/>
      <c r="B442" s="21">
        <f>$G$52 - ($G$65 + $G$45 + $G$36 + $G$62)</f>
        <v>0</v>
      </c>
      <c r="C442" s="22" t="s">
        <v>96</v>
      </c>
      <c r="D442" s="20">
        <v>0</v>
      </c>
    </row>
    <row r="443" spans="1:4" ht="15.75" customHeight="1" x14ac:dyDescent="0.25">
      <c r="A443" s="19"/>
      <c r="B443" s="17">
        <f>$G$53 - ($G$69 + $G$42)</f>
        <v>-1</v>
      </c>
      <c r="C443" s="18" t="s">
        <v>96</v>
      </c>
      <c r="D443" s="16">
        <v>0</v>
      </c>
    </row>
    <row r="444" spans="1:4" ht="15.75" customHeight="1" x14ac:dyDescent="0.25">
      <c r="A444" s="19"/>
      <c r="B444" s="21">
        <f>$G$54 - ($G$58 + $G$26)</f>
        <v>0</v>
      </c>
      <c r="C444" s="22" t="s">
        <v>96</v>
      </c>
      <c r="D444" s="20">
        <v>0</v>
      </c>
    </row>
    <row r="445" spans="1:4" ht="15.75" customHeight="1" x14ac:dyDescent="0.25">
      <c r="A445" s="19"/>
      <c r="B445" s="17">
        <f>$G$55 - ($G$29 + $G$66)</f>
        <v>0</v>
      </c>
      <c r="C445" s="18" t="s">
        <v>96</v>
      </c>
      <c r="D445" s="16">
        <v>0</v>
      </c>
    </row>
    <row r="446" spans="1:4" ht="15.75" customHeight="1" x14ac:dyDescent="0.25">
      <c r="A446" s="19"/>
      <c r="B446" s="21">
        <f>$G$56 - ($G$52 + $G$62)</f>
        <v>0</v>
      </c>
      <c r="C446" s="22" t="s">
        <v>96</v>
      </c>
      <c r="D446" s="20">
        <v>0</v>
      </c>
    </row>
    <row r="447" spans="1:4" ht="15.75" customHeight="1" x14ac:dyDescent="0.25">
      <c r="A447" s="19"/>
      <c r="B447" s="17">
        <f>$G$57</f>
        <v>0</v>
      </c>
      <c r="C447" s="18" t="s">
        <v>96</v>
      </c>
      <c r="D447" s="16">
        <v>1</v>
      </c>
    </row>
    <row r="448" spans="1:4" ht="15.75" customHeight="1" x14ac:dyDescent="0.25">
      <c r="A448" s="19"/>
      <c r="B448" s="21">
        <f>$G$58 - ($G$30 + $G$2 + $G$12 + $G$14)</f>
        <v>0</v>
      </c>
      <c r="C448" s="22" t="s">
        <v>96</v>
      </c>
      <c r="D448" s="20">
        <v>0</v>
      </c>
    </row>
    <row r="449" spans="1:4" ht="15.75" customHeight="1" x14ac:dyDescent="0.25">
      <c r="A449" s="19"/>
      <c r="B449" s="17">
        <f>$G$59 - ($G$3 + $G$52 + $G$56)</f>
        <v>0</v>
      </c>
      <c r="C449" s="18" t="s">
        <v>96</v>
      </c>
      <c r="D449" s="16">
        <v>0</v>
      </c>
    </row>
    <row r="450" spans="1:4" ht="15.75" customHeight="1" x14ac:dyDescent="0.25">
      <c r="A450" s="19"/>
      <c r="B450" s="21">
        <f>$G$60 - ($G$44 + $G$6 + $G$46)</f>
        <v>0</v>
      </c>
      <c r="C450" s="22" t="s">
        <v>96</v>
      </c>
      <c r="D450" s="20">
        <v>0</v>
      </c>
    </row>
    <row r="451" spans="1:4" ht="15.75" customHeight="1" x14ac:dyDescent="0.25">
      <c r="A451" s="19"/>
      <c r="B451" s="17">
        <f>$G$61 - ($G$37)</f>
        <v>-1</v>
      </c>
      <c r="C451" s="18" t="s">
        <v>96</v>
      </c>
      <c r="D451" s="16">
        <v>0</v>
      </c>
    </row>
    <row r="452" spans="1:4" ht="15.75" customHeight="1" x14ac:dyDescent="0.25">
      <c r="A452" s="19"/>
      <c r="B452" s="21">
        <f>$G$63 - ($G$19 + $G$28 + $G$33)</f>
        <v>0</v>
      </c>
      <c r="C452" s="22" t="s">
        <v>96</v>
      </c>
      <c r="D452" s="20">
        <v>0</v>
      </c>
    </row>
    <row r="453" spans="1:4" ht="15.75" customHeight="1" x14ac:dyDescent="0.25">
      <c r="A453" s="19"/>
      <c r="B453" s="17">
        <f>$G$64 - ($G$43 + $G$30 + $G$58 + $G$54)</f>
        <v>0</v>
      </c>
      <c r="C453" s="18" t="s">
        <v>96</v>
      </c>
      <c r="D453" s="16">
        <v>0</v>
      </c>
    </row>
    <row r="454" spans="1:4" ht="15.75" customHeight="1" x14ac:dyDescent="0.25">
      <c r="A454" s="19"/>
      <c r="B454" s="21">
        <f>$G$65 - ($G$22 + $G$45)</f>
        <v>0</v>
      </c>
      <c r="C454" s="22" t="s">
        <v>96</v>
      </c>
      <c r="D454" s="20">
        <v>0</v>
      </c>
    </row>
    <row r="455" spans="1:4" ht="15.75" customHeight="1" x14ac:dyDescent="0.25">
      <c r="A455" s="19"/>
      <c r="B455" s="17">
        <f>$G$67 - ($G$5 + $G$59 + $G$4)</f>
        <v>0</v>
      </c>
      <c r="C455" s="18" t="s">
        <v>96</v>
      </c>
      <c r="D455" s="16">
        <v>0</v>
      </c>
    </row>
    <row r="456" spans="1:4" ht="15.75" customHeight="1" x14ac:dyDescent="0.25">
      <c r="A456" s="19"/>
      <c r="B456" s="21">
        <f>$G$68</f>
        <v>1</v>
      </c>
      <c r="C456" s="22" t="s">
        <v>96</v>
      </c>
      <c r="D456" s="20">
        <v>1</v>
      </c>
    </row>
    <row r="457" spans="1:4" ht="15.75" customHeight="1" x14ac:dyDescent="0.25">
      <c r="A457" s="19"/>
      <c r="B457" s="17">
        <f>$G$69 - ($G$68 + $G$42)</f>
        <v>0</v>
      </c>
      <c r="C457" s="18" t="s">
        <v>96</v>
      </c>
      <c r="D457" s="16">
        <v>0</v>
      </c>
    </row>
    <row r="458" spans="1:4" ht="15.75" customHeight="1" x14ac:dyDescent="0.25">
      <c r="A458" s="19"/>
      <c r="B458" s="21">
        <f>$G$70 - ($G$60 + $G$46 + $G$72)</f>
        <v>0</v>
      </c>
      <c r="C458" s="22" t="s">
        <v>96</v>
      </c>
      <c r="D458" s="20">
        <v>0</v>
      </c>
    </row>
    <row r="459" spans="1:4" ht="15.75" customHeight="1" x14ac:dyDescent="0.25">
      <c r="A459" s="19"/>
      <c r="B459" s="17">
        <f>$G$71 - ($G$70 + $G$72 + $G$25)</f>
        <v>0</v>
      </c>
      <c r="C459" s="18" t="s">
        <v>96</v>
      </c>
      <c r="D459" s="16">
        <v>0</v>
      </c>
    </row>
    <row r="460" spans="1:4" ht="15.75" customHeight="1" x14ac:dyDescent="0.25">
      <c r="A460" s="19"/>
      <c r="B460" s="21">
        <f>$G$72 - ($G$46 + $G$9 + $G$21)</f>
        <v>-1</v>
      </c>
      <c r="C460" s="22" t="s">
        <v>96</v>
      </c>
      <c r="D460" s="20">
        <v>0</v>
      </c>
    </row>
    <row r="461" spans="1:4" ht="15.75" customHeight="1" x14ac:dyDescent="0.25">
      <c r="A461" s="19"/>
      <c r="B461" s="17">
        <f>$G$73 - ($G$38 + $G$51 + $G$2)</f>
        <v>0</v>
      </c>
      <c r="C461" s="18" t="s">
        <v>96</v>
      </c>
      <c r="D461" s="16">
        <v>0</v>
      </c>
    </row>
    <row r="462" spans="1:4" ht="15.75" customHeight="1" x14ac:dyDescent="0.25">
      <c r="A462" s="19"/>
      <c r="B462" s="21">
        <f>$H$2 - ($H$73 + $H$51 + $H$71 + $H$40)</f>
        <v>0</v>
      </c>
      <c r="C462" s="22" t="s">
        <v>96</v>
      </c>
      <c r="D462" s="20">
        <v>0</v>
      </c>
    </row>
    <row r="463" spans="1:4" ht="15.75" customHeight="1" x14ac:dyDescent="0.25">
      <c r="A463" s="19"/>
      <c r="B463" s="17">
        <f>$H$3 - ($H$27 + $H$52)</f>
        <v>0</v>
      </c>
      <c r="C463" s="18" t="s">
        <v>96</v>
      </c>
      <c r="D463" s="16">
        <v>0</v>
      </c>
    </row>
    <row r="464" spans="1:4" ht="15.75" customHeight="1" x14ac:dyDescent="0.25">
      <c r="A464" s="19"/>
      <c r="B464" s="21">
        <f>$H$4 - ($H$67 + $H$56 + $H$10)</f>
        <v>0</v>
      </c>
      <c r="C464" s="22" t="s">
        <v>96</v>
      </c>
      <c r="D464" s="20">
        <v>0</v>
      </c>
    </row>
    <row r="465" spans="1:4" ht="15.75" customHeight="1" x14ac:dyDescent="0.25">
      <c r="A465" s="19"/>
      <c r="B465" s="17">
        <f>$H$5 - ($H$59 + $H$3)</f>
        <v>0</v>
      </c>
      <c r="C465" s="18" t="s">
        <v>96</v>
      </c>
      <c r="D465" s="16">
        <v>0</v>
      </c>
    </row>
    <row r="466" spans="1:4" ht="15.75" customHeight="1" x14ac:dyDescent="0.25">
      <c r="A466" s="19"/>
      <c r="B466" s="21">
        <f>$H$6 - ($H$44)</f>
        <v>0</v>
      </c>
      <c r="C466" s="22" t="s">
        <v>96</v>
      </c>
      <c r="D466" s="20">
        <v>0</v>
      </c>
    </row>
    <row r="467" spans="1:4" ht="15.75" customHeight="1" x14ac:dyDescent="0.25">
      <c r="A467" s="19"/>
      <c r="B467" s="17">
        <f>$H$7 - ($H$19 + $H$63)</f>
        <v>0</v>
      </c>
      <c r="C467" s="18" t="s">
        <v>96</v>
      </c>
      <c r="D467" s="16">
        <v>0</v>
      </c>
    </row>
    <row r="468" spans="1:4" ht="15.75" customHeight="1" x14ac:dyDescent="0.25">
      <c r="A468" s="19"/>
      <c r="B468" s="21">
        <f>$H$8 - ($H$17 + $H$67 + $H$4)</f>
        <v>0</v>
      </c>
      <c r="C468" s="22" t="s">
        <v>96</v>
      </c>
      <c r="D468" s="20">
        <v>0</v>
      </c>
    </row>
    <row r="469" spans="1:4" ht="15.75" customHeight="1" x14ac:dyDescent="0.25">
      <c r="A469" s="19"/>
      <c r="B469" s="17">
        <f>$H$9 - ($H$46 + $H$6)</f>
        <v>-2</v>
      </c>
      <c r="C469" s="18" t="s">
        <v>96</v>
      </c>
      <c r="D469" s="16">
        <v>0</v>
      </c>
    </row>
    <row r="470" spans="1:4" ht="15.75" customHeight="1" x14ac:dyDescent="0.25">
      <c r="A470" s="19"/>
      <c r="B470" s="21">
        <f>$H$10 - ($H$56 + $H$62 + $H$11)</f>
        <v>0</v>
      </c>
      <c r="C470" s="22" t="s">
        <v>96</v>
      </c>
      <c r="D470" s="20">
        <v>0</v>
      </c>
    </row>
    <row r="471" spans="1:4" ht="15.75" customHeight="1" x14ac:dyDescent="0.25">
      <c r="A471" s="19"/>
      <c r="B471" s="17">
        <f>$H$11 - ($H$62 + $H$38 + $H$73)</f>
        <v>0</v>
      </c>
      <c r="C471" s="18" t="s">
        <v>96</v>
      </c>
      <c r="D471" s="16">
        <v>0</v>
      </c>
    </row>
    <row r="472" spans="1:4" ht="15.75" customHeight="1" x14ac:dyDescent="0.25">
      <c r="A472" s="19"/>
      <c r="B472" s="21">
        <f>$H$12 - ($H$2 + $H$40 + $H$25 + $H$15)</f>
        <v>0</v>
      </c>
      <c r="C472" s="22" t="s">
        <v>96</v>
      </c>
      <c r="D472" s="20">
        <v>0</v>
      </c>
    </row>
    <row r="473" spans="1:4" ht="15.75" customHeight="1" x14ac:dyDescent="0.25">
      <c r="A473" s="19"/>
      <c r="B473" s="17">
        <f>$H$14 - ($H$12 + $H$15 + $H$29)</f>
        <v>0</v>
      </c>
      <c r="C473" s="18" t="s">
        <v>96</v>
      </c>
      <c r="D473" s="16">
        <v>0</v>
      </c>
    </row>
    <row r="474" spans="1:4" ht="15.75" customHeight="1" x14ac:dyDescent="0.25">
      <c r="A474" s="19"/>
      <c r="B474" s="21">
        <f>$H$15 - ($H$25 + $H$21 + $H$68)</f>
        <v>0</v>
      </c>
      <c r="C474" s="22" t="s">
        <v>96</v>
      </c>
      <c r="D474" s="20">
        <v>0</v>
      </c>
    </row>
    <row r="475" spans="1:4" ht="15.75" customHeight="1" x14ac:dyDescent="0.25">
      <c r="A475" s="19"/>
      <c r="B475" s="17">
        <f>$H$16</f>
        <v>1</v>
      </c>
      <c r="C475" s="18" t="s">
        <v>96</v>
      </c>
      <c r="D475" s="16">
        <v>1</v>
      </c>
    </row>
    <row r="476" spans="1:4" ht="15.75" customHeight="1" x14ac:dyDescent="0.25">
      <c r="A476" s="19"/>
      <c r="B476" s="21">
        <f>$H$17 - ($H$5 + $H$67)</f>
        <v>0</v>
      </c>
      <c r="C476" s="22" t="s">
        <v>96</v>
      </c>
      <c r="D476" s="20">
        <v>0</v>
      </c>
    </row>
    <row r="477" spans="1:4" ht="15.75" customHeight="1" x14ac:dyDescent="0.25">
      <c r="A477" s="19"/>
      <c r="B477" s="17">
        <f>$H$18 - ($H$4 + $H$10 + $H$19)</f>
        <v>0</v>
      </c>
      <c r="C477" s="18" t="s">
        <v>96</v>
      </c>
      <c r="D477" s="16">
        <v>0</v>
      </c>
    </row>
    <row r="478" spans="1:4" ht="15.75" customHeight="1" x14ac:dyDescent="0.25">
      <c r="A478" s="19"/>
      <c r="B478" s="21">
        <f>$H$19 - ($H$10 + $H$11 + $H$28)</f>
        <v>0</v>
      </c>
      <c r="C478" s="22" t="s">
        <v>96</v>
      </c>
      <c r="D478" s="20">
        <v>0</v>
      </c>
    </row>
    <row r="479" spans="1:4" ht="15.75" customHeight="1" x14ac:dyDescent="0.25">
      <c r="A479" s="19"/>
      <c r="B479" s="17">
        <f>$H$20 - ($H$39)</f>
        <v>-1</v>
      </c>
      <c r="C479" s="18" t="s">
        <v>96</v>
      </c>
      <c r="D479" s="16">
        <v>0</v>
      </c>
    </row>
    <row r="480" spans="1:4" ht="15.75" customHeight="1" x14ac:dyDescent="0.25">
      <c r="A480" s="19"/>
      <c r="B480" s="21">
        <f>$H$21 - ($H$72 + $H$9 + $H$61)</f>
        <v>-1</v>
      </c>
      <c r="C480" s="22" t="s">
        <v>96</v>
      </c>
      <c r="D480" s="20">
        <v>0</v>
      </c>
    </row>
    <row r="481" spans="1:4" ht="15.75" customHeight="1" x14ac:dyDescent="0.25">
      <c r="A481" s="19"/>
      <c r="B481" s="17">
        <f>$H$22 - ($H$20 + $H$39 + $H$44)</f>
        <v>-2</v>
      </c>
      <c r="C481" s="18" t="s">
        <v>96</v>
      </c>
      <c r="D481" s="16">
        <v>0</v>
      </c>
    </row>
    <row r="482" spans="1:4" ht="15.75" customHeight="1" x14ac:dyDescent="0.25">
      <c r="A482" s="19"/>
      <c r="B482" s="21">
        <f>$H$23 - ($H$13 + $H$54 + $H$26 + $H$34)</f>
        <v>0</v>
      </c>
      <c r="C482" s="22" t="s">
        <v>96</v>
      </c>
      <c r="D482" s="20">
        <v>0</v>
      </c>
    </row>
    <row r="483" spans="1:4" ht="15.75" customHeight="1" x14ac:dyDescent="0.25">
      <c r="A483" s="19"/>
      <c r="B483" s="17">
        <f>$H$25 - ($H$71 + $H$72 + $H$21)</f>
        <v>-1</v>
      </c>
      <c r="C483" s="18" t="s">
        <v>96</v>
      </c>
      <c r="D483" s="16">
        <v>0</v>
      </c>
    </row>
    <row r="484" spans="1:4" ht="15.75" customHeight="1" x14ac:dyDescent="0.25">
      <c r="A484" s="19"/>
      <c r="B484" s="21">
        <f>$H$26 - ($H$54 + $H$58 + $H$14 + $H$24)</f>
        <v>0</v>
      </c>
      <c r="C484" s="22" t="s">
        <v>96</v>
      </c>
      <c r="D484" s="20">
        <v>0</v>
      </c>
    </row>
    <row r="485" spans="1:4" ht="15.75" customHeight="1" x14ac:dyDescent="0.25">
      <c r="A485" s="19"/>
      <c r="B485" s="17">
        <f>$H$27 - ($H$65 + $H$52)</f>
        <v>0</v>
      </c>
      <c r="C485" s="18" t="s">
        <v>96</v>
      </c>
      <c r="D485" s="16">
        <v>0</v>
      </c>
    </row>
    <row r="486" spans="1:4" ht="15.75" customHeight="1" x14ac:dyDescent="0.25">
      <c r="A486" s="19"/>
      <c r="B486" s="21">
        <f>$H$28 - ($H$11 + $H$73 + $H$30)</f>
        <v>0</v>
      </c>
      <c r="C486" s="22" t="s">
        <v>96</v>
      </c>
      <c r="D486" s="20">
        <v>0</v>
      </c>
    </row>
    <row r="487" spans="1:4" ht="15.75" customHeight="1" x14ac:dyDescent="0.25">
      <c r="A487" s="19"/>
      <c r="B487" s="17">
        <f>$H$29 - ($H$15 + $H$69)</f>
        <v>0</v>
      </c>
      <c r="C487" s="18" t="s">
        <v>96</v>
      </c>
      <c r="D487" s="16">
        <v>0</v>
      </c>
    </row>
    <row r="488" spans="1:4" ht="15.75" customHeight="1" x14ac:dyDescent="0.25">
      <c r="A488" s="19"/>
      <c r="B488" s="21">
        <f>$H$30 - ($H$73 + $H$2)</f>
        <v>0</v>
      </c>
      <c r="C488" s="22" t="s">
        <v>96</v>
      </c>
      <c r="D488" s="20">
        <v>0</v>
      </c>
    </row>
    <row r="489" spans="1:4" ht="15.75" customHeight="1" x14ac:dyDescent="0.25">
      <c r="A489" s="19"/>
      <c r="B489" s="17">
        <f>$H$31 - ($H$66 + $H$53)</f>
        <v>0</v>
      </c>
      <c r="C489" s="18" t="s">
        <v>96</v>
      </c>
      <c r="D489" s="16">
        <v>0</v>
      </c>
    </row>
    <row r="490" spans="1:4" ht="15.75" customHeight="1" x14ac:dyDescent="0.25">
      <c r="A490" s="19"/>
      <c r="B490" s="21">
        <f>$H$32 - ($H$16 + $H$6)</f>
        <v>-2</v>
      </c>
      <c r="C490" s="22" t="s">
        <v>96</v>
      </c>
      <c r="D490" s="20">
        <v>0</v>
      </c>
    </row>
    <row r="491" spans="1:4" ht="15.75" customHeight="1" x14ac:dyDescent="0.25">
      <c r="A491" s="19"/>
      <c r="B491" s="17">
        <f>$H$34 - ($H$26 + $H$24)</f>
        <v>0</v>
      </c>
      <c r="C491" s="18" t="s">
        <v>96</v>
      </c>
      <c r="D491" s="16">
        <v>0</v>
      </c>
    </row>
    <row r="492" spans="1:4" ht="15.75" customHeight="1" x14ac:dyDescent="0.25">
      <c r="A492" s="19"/>
      <c r="B492" s="21">
        <f>$H$35 - ($H$22 + $H$44 + $H$41 + $H$60)</f>
        <v>-1</v>
      </c>
      <c r="C492" s="22" t="s">
        <v>96</v>
      </c>
      <c r="D492" s="20">
        <v>0</v>
      </c>
    </row>
    <row r="493" spans="1:4" ht="15.75" customHeight="1" x14ac:dyDescent="0.25">
      <c r="A493" s="19"/>
      <c r="B493" s="17">
        <f>$H$36 - ($H$45 + $H$35)</f>
        <v>0</v>
      </c>
      <c r="C493" s="18" t="s">
        <v>96</v>
      </c>
      <c r="D493" s="16">
        <v>0</v>
      </c>
    </row>
    <row r="494" spans="1:4" ht="15.75" customHeight="1" x14ac:dyDescent="0.25">
      <c r="A494" s="19"/>
      <c r="B494" s="21">
        <f>$H$38 - ($H$36 + $H$35 + $H$60 + $H$51)</f>
        <v>0</v>
      </c>
      <c r="C494" s="22" t="s">
        <v>96</v>
      </c>
      <c r="D494" s="20">
        <v>0</v>
      </c>
    </row>
    <row r="495" spans="1:4" ht="15.75" customHeight="1" x14ac:dyDescent="0.25">
      <c r="A495" s="19"/>
      <c r="B495" s="17">
        <f>$H$40 - ($H$71 + $H$25)</f>
        <v>0</v>
      </c>
      <c r="C495" s="18" t="s">
        <v>96</v>
      </c>
      <c r="D495" s="16">
        <v>0</v>
      </c>
    </row>
    <row r="496" spans="1:4" ht="15.75" customHeight="1" x14ac:dyDescent="0.25">
      <c r="A496" s="19"/>
      <c r="B496" s="21">
        <f>$H$41 - ($H$44)</f>
        <v>-1</v>
      </c>
      <c r="C496" s="22" t="s">
        <v>96</v>
      </c>
      <c r="D496" s="20">
        <v>0</v>
      </c>
    </row>
    <row r="497" spans="1:4" ht="15.75" customHeight="1" x14ac:dyDescent="0.25">
      <c r="A497" s="19"/>
      <c r="B497" s="17">
        <f>$H$43 - ($H$28 + $H$30)</f>
        <v>0</v>
      </c>
      <c r="C497" s="18" t="s">
        <v>96</v>
      </c>
      <c r="D497" s="16">
        <v>0</v>
      </c>
    </row>
    <row r="498" spans="1:4" ht="15.75" customHeight="1" x14ac:dyDescent="0.25">
      <c r="A498" s="19"/>
      <c r="B498" s="21">
        <f>$H$44 - ($H$39)</f>
        <v>0</v>
      </c>
      <c r="C498" s="22" t="s">
        <v>96</v>
      </c>
      <c r="D498" s="20">
        <v>0</v>
      </c>
    </row>
    <row r="499" spans="1:4" ht="15.75" customHeight="1" x14ac:dyDescent="0.25">
      <c r="A499" s="19"/>
      <c r="B499" s="17">
        <f>$H$45 - ($H$22 + $H$35)</f>
        <v>0</v>
      </c>
      <c r="C499" s="18" t="s">
        <v>96</v>
      </c>
      <c r="D499" s="16">
        <v>0</v>
      </c>
    </row>
    <row r="500" spans="1:4" ht="15.75" customHeight="1" x14ac:dyDescent="0.25">
      <c r="A500" s="19"/>
      <c r="B500" s="21">
        <f>$H$46 - ($H$60 + $H$6)</f>
        <v>0</v>
      </c>
      <c r="C500" s="22" t="s">
        <v>96</v>
      </c>
      <c r="D500" s="20">
        <v>0</v>
      </c>
    </row>
    <row r="501" spans="1:4" ht="15.75" customHeight="1" x14ac:dyDescent="0.25">
      <c r="A501" s="19"/>
      <c r="B501" s="17">
        <f>$H$47 - ($H$61 + $H$68)</f>
        <v>0</v>
      </c>
      <c r="C501" s="18" t="s">
        <v>96</v>
      </c>
      <c r="D501" s="16">
        <v>0</v>
      </c>
    </row>
    <row r="502" spans="1:4" ht="15.75" customHeight="1" x14ac:dyDescent="0.25">
      <c r="A502" s="19"/>
      <c r="B502" s="21">
        <f>$H$48 - ($H$18 + $H$19 + $H$7)</f>
        <v>0</v>
      </c>
      <c r="C502" s="22" t="s">
        <v>96</v>
      </c>
      <c r="D502" s="20">
        <v>0</v>
      </c>
    </row>
    <row r="503" spans="1:4" ht="15.75" customHeight="1" x14ac:dyDescent="0.25">
      <c r="A503" s="19"/>
      <c r="B503" s="17">
        <f>$H$49 - ($H$57 + $H$18 + $H$48)</f>
        <v>0</v>
      </c>
      <c r="C503" s="18" t="s">
        <v>96</v>
      </c>
      <c r="D503" s="16">
        <v>0</v>
      </c>
    </row>
    <row r="504" spans="1:4" ht="15.75" customHeight="1" x14ac:dyDescent="0.25">
      <c r="A504" s="19"/>
      <c r="B504" s="21">
        <f>$H$50 - ($H$8 + $H$4 + $H$57)</f>
        <v>0</v>
      </c>
      <c r="C504" s="22" t="s">
        <v>96</v>
      </c>
      <c r="D504" s="20">
        <v>0</v>
      </c>
    </row>
    <row r="505" spans="1:4" ht="15.75" customHeight="1" x14ac:dyDescent="0.25">
      <c r="A505" s="19"/>
      <c r="B505" s="17">
        <f>$H$51 - ($H$70 + $H$71)</f>
        <v>0</v>
      </c>
      <c r="C505" s="18" t="s">
        <v>96</v>
      </c>
      <c r="D505" s="16">
        <v>0</v>
      </c>
    </row>
    <row r="506" spans="1:4" ht="15.75" customHeight="1" x14ac:dyDescent="0.25">
      <c r="A506" s="19"/>
      <c r="B506" s="21">
        <f>$H$52 - ($H$65 + $H$45 + $H$36)</f>
        <v>0</v>
      </c>
      <c r="C506" s="22" t="s">
        <v>96</v>
      </c>
      <c r="D506" s="20">
        <v>0</v>
      </c>
    </row>
    <row r="507" spans="1:4" ht="15.75" customHeight="1" x14ac:dyDescent="0.25">
      <c r="A507" s="19"/>
      <c r="B507" s="17">
        <f>$H$53 - ($H$69 + $H$42)</f>
        <v>0</v>
      </c>
      <c r="C507" s="18" t="s">
        <v>96</v>
      </c>
      <c r="D507" s="16">
        <v>0</v>
      </c>
    </row>
    <row r="508" spans="1:4" ht="15.75" customHeight="1" x14ac:dyDescent="0.25">
      <c r="A508" s="19"/>
      <c r="B508" s="21">
        <f>$H$54 - ($H$58)</f>
        <v>0</v>
      </c>
      <c r="C508" s="22" t="s">
        <v>96</v>
      </c>
      <c r="D508" s="20">
        <v>0</v>
      </c>
    </row>
    <row r="509" spans="1:4" ht="15.75" customHeight="1" x14ac:dyDescent="0.25">
      <c r="A509" s="19"/>
      <c r="B509" s="17">
        <f>$H$55 - ($H$14 + $H$29 + $H$66)</f>
        <v>0</v>
      </c>
      <c r="C509" s="18" t="s">
        <v>96</v>
      </c>
      <c r="D509" s="16">
        <v>0</v>
      </c>
    </row>
    <row r="510" spans="1:4" ht="15.75" customHeight="1" x14ac:dyDescent="0.25">
      <c r="A510" s="19"/>
      <c r="B510" s="21">
        <f>$H$56 - ($H$52 + $H$62)</f>
        <v>0</v>
      </c>
      <c r="C510" s="22" t="s">
        <v>96</v>
      </c>
      <c r="D510" s="20">
        <v>0</v>
      </c>
    </row>
    <row r="511" spans="1:4" ht="15.75" customHeight="1" x14ac:dyDescent="0.25">
      <c r="A511" s="19"/>
      <c r="B511" s="17">
        <f>$H$57</f>
        <v>0</v>
      </c>
      <c r="C511" s="18" t="s">
        <v>96</v>
      </c>
      <c r="D511" s="16">
        <v>1</v>
      </c>
    </row>
    <row r="512" spans="1:4" ht="15.75" customHeight="1" x14ac:dyDescent="0.25">
      <c r="A512" s="19"/>
      <c r="B512" s="21">
        <f>$H$58 - ($H$30 + $H$2 + $H$12 + $H$14)</f>
        <v>0</v>
      </c>
      <c r="C512" s="22" t="s">
        <v>96</v>
      </c>
      <c r="D512" s="20">
        <v>0</v>
      </c>
    </row>
    <row r="513" spans="1:4" ht="15.75" customHeight="1" x14ac:dyDescent="0.25">
      <c r="A513" s="19"/>
      <c r="B513" s="17">
        <f>$H$59 - ($H$3 + $H$52 + $H$56)</f>
        <v>0</v>
      </c>
      <c r="C513" s="18" t="s">
        <v>96</v>
      </c>
      <c r="D513" s="16">
        <v>0</v>
      </c>
    </row>
    <row r="514" spans="1:4" ht="15.75" customHeight="1" x14ac:dyDescent="0.25">
      <c r="A514" s="19"/>
      <c r="B514" s="21">
        <f>$H$60 - ($H$41 + $H$44 + $H$6)</f>
        <v>-2</v>
      </c>
      <c r="C514" s="22" t="s">
        <v>96</v>
      </c>
      <c r="D514" s="20">
        <v>0</v>
      </c>
    </row>
    <row r="515" spans="1:4" ht="15.75" customHeight="1" x14ac:dyDescent="0.25">
      <c r="A515" s="19"/>
      <c r="B515" s="17">
        <f>$H$61 - ($H$9 + $H$37)</f>
        <v>0</v>
      </c>
      <c r="C515" s="18" t="s">
        <v>96</v>
      </c>
      <c r="D515" s="16">
        <v>0</v>
      </c>
    </row>
    <row r="516" spans="1:4" ht="15.75" customHeight="1" x14ac:dyDescent="0.25">
      <c r="A516" s="19"/>
      <c r="B516" s="21">
        <f>$H$63 - ($H$19 + $H$28 + $H$33)</f>
        <v>0</v>
      </c>
      <c r="C516" s="22" t="s">
        <v>96</v>
      </c>
      <c r="D516" s="20">
        <v>0</v>
      </c>
    </row>
    <row r="517" spans="1:4" ht="15.75" customHeight="1" x14ac:dyDescent="0.25">
      <c r="A517" s="19"/>
      <c r="B517" s="17">
        <f>$H$64 - ($H$43 + $H$30 + $H$58 + $H$54)</f>
        <v>0</v>
      </c>
      <c r="C517" s="18" t="s">
        <v>96</v>
      </c>
      <c r="D517" s="16">
        <v>0</v>
      </c>
    </row>
    <row r="518" spans="1:4" ht="15.75" customHeight="1" x14ac:dyDescent="0.25">
      <c r="A518" s="19"/>
      <c r="B518" s="21">
        <f>$H$65 - ($H$22 + $H$45)</f>
        <v>0</v>
      </c>
      <c r="C518" s="22" t="s">
        <v>96</v>
      </c>
      <c r="D518" s="20">
        <v>0</v>
      </c>
    </row>
    <row r="519" spans="1:4" ht="15.75" customHeight="1" x14ac:dyDescent="0.25">
      <c r="A519" s="19"/>
      <c r="B519" s="17">
        <f>$H$67 - ($H$5 + $H$59)</f>
        <v>0</v>
      </c>
      <c r="C519" s="18" t="s">
        <v>96</v>
      </c>
      <c r="D519" s="16">
        <v>0</v>
      </c>
    </row>
    <row r="520" spans="1:4" ht="15.75" customHeight="1" x14ac:dyDescent="0.25">
      <c r="A520" s="19"/>
      <c r="B520" s="21">
        <f>$H$68 - ($H$21)</f>
        <v>0</v>
      </c>
      <c r="C520" s="22" t="s">
        <v>96</v>
      </c>
      <c r="D520" s="20">
        <v>0</v>
      </c>
    </row>
    <row r="521" spans="1:4" ht="15.75" customHeight="1" x14ac:dyDescent="0.25">
      <c r="A521" s="19"/>
      <c r="B521" s="17">
        <f>$H$69 - ($H$15 + $H$68)</f>
        <v>0</v>
      </c>
      <c r="C521" s="18" t="s">
        <v>96</v>
      </c>
      <c r="D521" s="16">
        <v>0</v>
      </c>
    </row>
    <row r="522" spans="1:4" ht="15.75" customHeight="1" x14ac:dyDescent="0.25">
      <c r="A522" s="19"/>
      <c r="B522" s="21">
        <f>$H$70 - ($H$60 + $H$46)</f>
        <v>-1</v>
      </c>
      <c r="C522" s="22" t="s">
        <v>96</v>
      </c>
      <c r="D522" s="20">
        <v>0</v>
      </c>
    </row>
    <row r="523" spans="1:4" ht="15.75" customHeight="1" x14ac:dyDescent="0.25">
      <c r="A523" s="19"/>
      <c r="B523" s="17">
        <f>$H$71 - ($H$70 + $H$72)</f>
        <v>-1</v>
      </c>
      <c r="C523" s="18" t="s">
        <v>96</v>
      </c>
      <c r="D523" s="16">
        <v>0</v>
      </c>
    </row>
    <row r="524" spans="1:4" ht="15.75" customHeight="1" x14ac:dyDescent="0.25">
      <c r="A524" s="19"/>
      <c r="B524" s="21">
        <f>$H$72 - ($H$70 + $H$46 + $H$9)</f>
        <v>0</v>
      </c>
      <c r="C524" s="22" t="s">
        <v>96</v>
      </c>
      <c r="D524" s="20">
        <v>0</v>
      </c>
    </row>
    <row r="525" spans="1:4" ht="15.75" customHeight="1" x14ac:dyDescent="0.25">
      <c r="A525" s="19"/>
      <c r="B525" s="17">
        <f>$H$73 - ($H$38 + $H$51)</f>
        <v>0</v>
      </c>
      <c r="C525" s="18" t="s">
        <v>96</v>
      </c>
      <c r="D525" s="16">
        <v>0</v>
      </c>
    </row>
    <row r="526" spans="1:4" ht="15.75" customHeight="1" x14ac:dyDescent="0.25">
      <c r="A526" s="19"/>
      <c r="B526" s="21">
        <f>$I$2 - ($I$73 + $I$30)</f>
        <v>0</v>
      </c>
      <c r="C526" s="22" t="s">
        <v>96</v>
      </c>
      <c r="D526" s="20">
        <v>0</v>
      </c>
    </row>
    <row r="527" spans="1:4" ht="15.75" customHeight="1" x14ac:dyDescent="0.25">
      <c r="A527" s="19"/>
      <c r="B527" s="17">
        <f>$I$3 - ($I$5 + $I$27 + $I$59 + $I$52)</f>
        <v>-2</v>
      </c>
      <c r="C527" s="18" t="s">
        <v>96</v>
      </c>
      <c r="D527" s="16">
        <v>0</v>
      </c>
    </row>
    <row r="528" spans="1:4" ht="15.75" customHeight="1" x14ac:dyDescent="0.25">
      <c r="A528" s="19"/>
      <c r="B528" s="21">
        <f>$I$4 - ($I$56 + $I$10 + $I$18)</f>
        <v>-2</v>
      </c>
      <c r="C528" s="22" t="s">
        <v>96</v>
      </c>
      <c r="D528" s="20">
        <v>0</v>
      </c>
    </row>
    <row r="529" spans="1:4" ht="15.75" customHeight="1" x14ac:dyDescent="0.25">
      <c r="A529" s="19"/>
      <c r="B529" s="17">
        <f>$I$5 - ($I$17 + $I$59)</f>
        <v>-1</v>
      </c>
      <c r="C529" s="18" t="s">
        <v>96</v>
      </c>
      <c r="D529" s="16">
        <v>0</v>
      </c>
    </row>
    <row r="530" spans="1:4" ht="15.75" customHeight="1" x14ac:dyDescent="0.25">
      <c r="A530" s="19"/>
      <c r="B530" s="21">
        <f>$I$6 - ($I$44 + $I$9 + $I$46 + $I$60)</f>
        <v>0</v>
      </c>
      <c r="C530" s="22" t="s">
        <v>96</v>
      </c>
      <c r="D530" s="20">
        <v>0</v>
      </c>
    </row>
    <row r="531" spans="1:4" ht="15.75" customHeight="1" x14ac:dyDescent="0.25">
      <c r="A531" s="19"/>
      <c r="B531" s="17">
        <f>$I$7 - ($I$63)</f>
        <v>0</v>
      </c>
      <c r="C531" s="18" t="s">
        <v>96</v>
      </c>
      <c r="D531" s="16">
        <v>0</v>
      </c>
    </row>
    <row r="532" spans="1:4" ht="15.75" customHeight="1" x14ac:dyDescent="0.25">
      <c r="A532" s="19"/>
      <c r="B532" s="21">
        <f>$I$8 - ($I$67 + $I$4 + $I$50)</f>
        <v>-2</v>
      </c>
      <c r="C532" s="22" t="s">
        <v>96</v>
      </c>
      <c r="D532" s="20">
        <v>0</v>
      </c>
    </row>
    <row r="533" spans="1:4" ht="15.75" customHeight="1" x14ac:dyDescent="0.25">
      <c r="A533" s="19"/>
      <c r="B533" s="17">
        <f>$I$9 - ($I$46 + $I$21 + $I$72)</f>
        <v>0</v>
      </c>
      <c r="C533" s="18" t="s">
        <v>96</v>
      </c>
      <c r="D533" s="16">
        <v>0</v>
      </c>
    </row>
    <row r="534" spans="1:4" ht="15.75" customHeight="1" x14ac:dyDescent="0.25">
      <c r="A534" s="19"/>
      <c r="B534" s="21">
        <f>$I$10 - ($I$11 + $I$19)</f>
        <v>0</v>
      </c>
      <c r="C534" s="22" t="s">
        <v>96</v>
      </c>
      <c r="D534" s="20">
        <v>0</v>
      </c>
    </row>
    <row r="535" spans="1:4" ht="15.75" customHeight="1" x14ac:dyDescent="0.25">
      <c r="A535" s="19"/>
      <c r="B535" s="17">
        <f>$I$11 - ($I$28 + $I$19)</f>
        <v>-1</v>
      </c>
      <c r="C535" s="18" t="s">
        <v>96</v>
      </c>
      <c r="D535" s="16">
        <v>0</v>
      </c>
    </row>
    <row r="536" spans="1:4" ht="15.75" customHeight="1" x14ac:dyDescent="0.25">
      <c r="A536" s="19"/>
      <c r="B536" s="21">
        <f>$I$12 - ($I$2 + $I$40 + $I$58)</f>
        <v>0</v>
      </c>
      <c r="C536" s="22" t="s">
        <v>96</v>
      </c>
      <c r="D536" s="20">
        <v>0</v>
      </c>
    </row>
    <row r="537" spans="1:4" ht="15.75" customHeight="1" x14ac:dyDescent="0.25">
      <c r="A537" s="19"/>
      <c r="B537" s="17">
        <f>$I$14 - ($I$58 + $I$12 + $I$26)</f>
        <v>0</v>
      </c>
      <c r="C537" s="18" t="s">
        <v>96</v>
      </c>
      <c r="D537" s="16">
        <v>0</v>
      </c>
    </row>
    <row r="538" spans="1:4" ht="15.75" customHeight="1" x14ac:dyDescent="0.25">
      <c r="A538" s="19"/>
      <c r="B538" s="21">
        <f>$I$15 - ($I$25 + $I$14 + $I$12)</f>
        <v>0</v>
      </c>
      <c r="C538" s="22" t="s">
        <v>96</v>
      </c>
      <c r="D538" s="20">
        <v>0</v>
      </c>
    </row>
    <row r="539" spans="1:4" ht="15.75" customHeight="1" x14ac:dyDescent="0.25">
      <c r="A539" s="19"/>
      <c r="B539" s="17">
        <f>$I$16 - ($I$32)</f>
        <v>0</v>
      </c>
      <c r="C539" s="18" t="s">
        <v>96</v>
      </c>
      <c r="D539" s="16">
        <v>0</v>
      </c>
    </row>
    <row r="540" spans="1:4" ht="15.75" customHeight="1" x14ac:dyDescent="0.25">
      <c r="A540" s="19"/>
      <c r="B540" s="21">
        <f>$I$17 - ($I$67 + $I$8)</f>
        <v>-1</v>
      </c>
      <c r="C540" s="22" t="s">
        <v>96</v>
      </c>
      <c r="D540" s="20">
        <v>0</v>
      </c>
    </row>
    <row r="541" spans="1:4" ht="15.75" customHeight="1" x14ac:dyDescent="0.25">
      <c r="A541" s="19"/>
      <c r="B541" s="17">
        <f>$I$18 - ($I$10 + $I$19 + $I$48)</f>
        <v>-2</v>
      </c>
      <c r="C541" s="18" t="s">
        <v>96</v>
      </c>
      <c r="D541" s="16">
        <v>0</v>
      </c>
    </row>
    <row r="542" spans="1:4" ht="15.75" customHeight="1" x14ac:dyDescent="0.25">
      <c r="A542" s="19"/>
      <c r="B542" s="21">
        <f>$I$19 - ($I$28 + $I$63 + $I$7)</f>
        <v>-1</v>
      </c>
      <c r="C542" s="22" t="s">
        <v>96</v>
      </c>
      <c r="D542" s="20">
        <v>0</v>
      </c>
    </row>
    <row r="543" spans="1:4" ht="15.75" customHeight="1" x14ac:dyDescent="0.25">
      <c r="A543" s="19"/>
      <c r="B543" s="17">
        <f>$I$20 - ($I$22)</f>
        <v>0</v>
      </c>
      <c r="C543" s="18" t="s">
        <v>96</v>
      </c>
      <c r="D543" s="16">
        <v>0</v>
      </c>
    </row>
    <row r="544" spans="1:4" ht="15.75" customHeight="1" x14ac:dyDescent="0.25">
      <c r="A544" s="19"/>
      <c r="B544" s="21">
        <f>$I$21 - ($I$72 + $I$15 + $I$25)</f>
        <v>0</v>
      </c>
      <c r="C544" s="22" t="s">
        <v>96</v>
      </c>
      <c r="D544" s="20">
        <v>0</v>
      </c>
    </row>
    <row r="545" spans="1:4" ht="15.75" customHeight="1" x14ac:dyDescent="0.25">
      <c r="A545" s="19"/>
      <c r="B545" s="17">
        <f>$I$22 - ($I$65 + $I$35 + $I$45)</f>
        <v>-2</v>
      </c>
      <c r="C545" s="18" t="s">
        <v>96</v>
      </c>
      <c r="D545" s="16">
        <v>0</v>
      </c>
    </row>
    <row r="546" spans="1:4" ht="15.75" customHeight="1" x14ac:dyDescent="0.25">
      <c r="A546" s="19"/>
      <c r="B546" s="21">
        <f>$I$23 - ($I$13 + $I$54)</f>
        <v>0</v>
      </c>
      <c r="C546" s="22" t="s">
        <v>96</v>
      </c>
      <c r="D546" s="20">
        <v>0</v>
      </c>
    </row>
    <row r="547" spans="1:4" ht="15.75" customHeight="1" x14ac:dyDescent="0.25">
      <c r="A547" s="19"/>
      <c r="B547" s="17">
        <f>$I$25 - ($I$71 + $I$12 + $I$40)</f>
        <v>0</v>
      </c>
      <c r="C547" s="18" t="s">
        <v>96</v>
      </c>
      <c r="D547" s="16">
        <v>0</v>
      </c>
    </row>
    <row r="548" spans="1:4" ht="15.75" customHeight="1" x14ac:dyDescent="0.25">
      <c r="A548" s="19"/>
      <c r="B548" s="21">
        <f>$I$26 - ($I$54 + $I$58 + $I$23)</f>
        <v>0</v>
      </c>
      <c r="C548" s="22" t="s">
        <v>96</v>
      </c>
      <c r="D548" s="20">
        <v>0</v>
      </c>
    </row>
    <row r="549" spans="1:4" ht="15.75" customHeight="1" x14ac:dyDescent="0.25">
      <c r="A549" s="19"/>
      <c r="B549" s="17">
        <f>$I$27 - ($I$52)</f>
        <v>0</v>
      </c>
      <c r="C549" s="18" t="s">
        <v>96</v>
      </c>
      <c r="D549" s="16">
        <v>0</v>
      </c>
    </row>
    <row r="550" spans="1:4" ht="15.75" customHeight="1" x14ac:dyDescent="0.25">
      <c r="A550" s="19"/>
      <c r="B550" s="21">
        <f>$I$28 - ($I$43 + $I$33 + $I$63)</f>
        <v>-2</v>
      </c>
      <c r="C550" s="22" t="s">
        <v>96</v>
      </c>
      <c r="D550" s="20">
        <v>0</v>
      </c>
    </row>
    <row r="551" spans="1:4" ht="15.75" customHeight="1" x14ac:dyDescent="0.25">
      <c r="A551" s="19"/>
      <c r="B551" s="17">
        <f>$I$29 - ($I$15 + $I$55 + $I$14)</f>
        <v>0</v>
      </c>
      <c r="C551" s="18" t="s">
        <v>96</v>
      </c>
      <c r="D551" s="16">
        <v>0</v>
      </c>
    </row>
    <row r="552" spans="1:4" ht="15.75" customHeight="1" x14ac:dyDescent="0.25">
      <c r="A552" s="19"/>
      <c r="B552" s="21">
        <f>$I$30 - ($I$28 + $I$64 + $I$43)</f>
        <v>0</v>
      </c>
      <c r="C552" s="22" t="s">
        <v>96</v>
      </c>
      <c r="D552" s="20">
        <v>0</v>
      </c>
    </row>
    <row r="553" spans="1:4" ht="15.75" customHeight="1" x14ac:dyDescent="0.25">
      <c r="A553" s="19"/>
      <c r="B553" s="17">
        <f>$I$31 - ($I$66 + $I$53)</f>
        <v>0</v>
      </c>
      <c r="C553" s="18" t="s">
        <v>96</v>
      </c>
      <c r="D553" s="16">
        <v>0</v>
      </c>
    </row>
    <row r="554" spans="1:4" ht="15.75" customHeight="1" x14ac:dyDescent="0.25">
      <c r="A554" s="19"/>
      <c r="B554" s="21">
        <f>$I$32 - ($I$37 + $I$6)</f>
        <v>0</v>
      </c>
      <c r="C554" s="22" t="s">
        <v>96</v>
      </c>
      <c r="D554" s="20">
        <v>0</v>
      </c>
    </row>
    <row r="555" spans="1:4" ht="15.75" customHeight="1" x14ac:dyDescent="0.25">
      <c r="A555" s="19"/>
      <c r="B555" s="17">
        <f>$I$34 - ($I$23 + $I$26)</f>
        <v>0</v>
      </c>
      <c r="C555" s="18" t="s">
        <v>96</v>
      </c>
      <c r="D555" s="16">
        <v>0</v>
      </c>
    </row>
    <row r="556" spans="1:4" ht="15.75" customHeight="1" x14ac:dyDescent="0.25">
      <c r="A556" s="19"/>
      <c r="B556" s="21">
        <f>$I$35 - ($I$45 + $I$38 + $I$36)</f>
        <v>-1</v>
      </c>
      <c r="C556" s="22" t="s">
        <v>96</v>
      </c>
      <c r="D556" s="20">
        <v>0</v>
      </c>
    </row>
    <row r="557" spans="1:4" ht="15.75" customHeight="1" x14ac:dyDescent="0.25">
      <c r="A557" s="19"/>
      <c r="B557" s="17">
        <f>$I$36 - ($I$52 + $I$38 + $I$62)</f>
        <v>0</v>
      </c>
      <c r="C557" s="18" t="s">
        <v>96</v>
      </c>
      <c r="D557" s="16">
        <v>0</v>
      </c>
    </row>
    <row r="558" spans="1:4" ht="15.75" customHeight="1" x14ac:dyDescent="0.25">
      <c r="A558" s="19"/>
      <c r="B558" s="21">
        <f>$I$38 - ($I$62 + $I$73 + $I$11)</f>
        <v>0</v>
      </c>
      <c r="C558" s="22" t="s">
        <v>96</v>
      </c>
      <c r="D558" s="20">
        <v>0</v>
      </c>
    </row>
    <row r="559" spans="1:4" ht="15.75" customHeight="1" x14ac:dyDescent="0.25">
      <c r="A559" s="19"/>
      <c r="B559" s="17">
        <f>$I$40 - ($I$2)</f>
        <v>0</v>
      </c>
      <c r="C559" s="18" t="s">
        <v>96</v>
      </c>
      <c r="D559" s="16">
        <v>0</v>
      </c>
    </row>
    <row r="560" spans="1:4" ht="15.75" customHeight="1" x14ac:dyDescent="0.25">
      <c r="A560" s="19"/>
      <c r="B560" s="21">
        <f>$I$41 - ($I$35 + $I$60)</f>
        <v>0</v>
      </c>
      <c r="C560" s="22" t="s">
        <v>96</v>
      </c>
      <c r="D560" s="20">
        <v>0</v>
      </c>
    </row>
    <row r="561" spans="1:4" ht="15.75" customHeight="1" x14ac:dyDescent="0.25">
      <c r="A561" s="19"/>
      <c r="B561" s="17">
        <f>$I$43 - ($I$64 + $I$33)</f>
        <v>-1</v>
      </c>
      <c r="C561" s="18" t="s">
        <v>96</v>
      </c>
      <c r="D561" s="16">
        <v>0</v>
      </c>
    </row>
    <row r="562" spans="1:4" ht="15.75" customHeight="1" x14ac:dyDescent="0.25">
      <c r="A562" s="19"/>
      <c r="B562" s="21">
        <f>$I$44 - ($I$22 + $I$60 + $I$41 + $I$35)</f>
        <v>-3</v>
      </c>
      <c r="C562" s="22" t="s">
        <v>96</v>
      </c>
      <c r="D562" s="20">
        <v>0</v>
      </c>
    </row>
    <row r="563" spans="1:4" ht="15.75" customHeight="1" x14ac:dyDescent="0.25">
      <c r="A563" s="19"/>
      <c r="B563" s="17">
        <f>$I$45 - ($I$36 + $I$52)</f>
        <v>-1</v>
      </c>
      <c r="C563" s="18" t="s">
        <v>96</v>
      </c>
      <c r="D563" s="16">
        <v>0</v>
      </c>
    </row>
    <row r="564" spans="1:4" ht="15.75" customHeight="1" x14ac:dyDescent="0.25">
      <c r="A564" s="19"/>
      <c r="B564" s="21">
        <f>$I$46 - ($I$70 + $I$60 + $I$72)</f>
        <v>0</v>
      </c>
      <c r="C564" s="22" t="s">
        <v>96</v>
      </c>
      <c r="D564" s="20">
        <v>0</v>
      </c>
    </row>
    <row r="565" spans="1:4" ht="15.75" customHeight="1" x14ac:dyDescent="0.25">
      <c r="A565" s="19"/>
      <c r="B565" s="17">
        <f>$I$47 - ($I$61 + $I$68)</f>
        <v>0</v>
      </c>
      <c r="C565" s="18" t="s">
        <v>96</v>
      </c>
      <c r="D565" s="16">
        <v>0</v>
      </c>
    </row>
    <row r="566" spans="1:4" ht="15.75" customHeight="1" x14ac:dyDescent="0.25">
      <c r="A566" s="19"/>
      <c r="B566" s="21">
        <f>$I$48 - ($I$19 + $I$7)</f>
        <v>-1</v>
      </c>
      <c r="C566" s="22" t="s">
        <v>96</v>
      </c>
      <c r="D566" s="20">
        <v>0</v>
      </c>
    </row>
    <row r="567" spans="1:4" ht="15.75" customHeight="1" x14ac:dyDescent="0.25">
      <c r="A567" s="19"/>
      <c r="B567" s="17">
        <f>$I$49 - ($I$18 + $I$48)</f>
        <v>-1</v>
      </c>
      <c r="C567" s="18" t="s">
        <v>96</v>
      </c>
      <c r="D567" s="16">
        <v>0</v>
      </c>
    </row>
    <row r="568" spans="1:4" ht="15.75" customHeight="1" x14ac:dyDescent="0.25">
      <c r="A568" s="19"/>
      <c r="B568" s="21">
        <f>$I$50 - ($I$4 + $I$57)</f>
        <v>-1</v>
      </c>
      <c r="C568" s="22" t="s">
        <v>96</v>
      </c>
      <c r="D568" s="20">
        <v>0</v>
      </c>
    </row>
    <row r="569" spans="1:4" ht="15.75" customHeight="1" x14ac:dyDescent="0.25">
      <c r="A569" s="19"/>
      <c r="B569" s="17">
        <f>$I$51 - ($I$38 + $I$2 + $I$73)</f>
        <v>0</v>
      </c>
      <c r="C569" s="18" t="s">
        <v>96</v>
      </c>
      <c r="D569" s="16">
        <v>0</v>
      </c>
    </row>
    <row r="570" spans="1:4" ht="15.75" customHeight="1" x14ac:dyDescent="0.25">
      <c r="A570" s="19"/>
      <c r="B570" s="21">
        <f>$I$52 - ($I$62 + $I$56)</f>
        <v>0</v>
      </c>
      <c r="C570" s="22" t="s">
        <v>96</v>
      </c>
      <c r="D570" s="20">
        <v>0</v>
      </c>
    </row>
    <row r="571" spans="1:4" ht="15.75" customHeight="1" x14ac:dyDescent="0.25">
      <c r="A571" s="19"/>
      <c r="B571" s="17">
        <f>$I$53 - ($I$69 + $I$66)</f>
        <v>0</v>
      </c>
      <c r="C571" s="18" t="s">
        <v>96</v>
      </c>
      <c r="D571" s="16">
        <v>0</v>
      </c>
    </row>
    <row r="572" spans="1:4" ht="15.75" customHeight="1" x14ac:dyDescent="0.25">
      <c r="A572" s="19"/>
      <c r="B572" s="21">
        <f>$I$54 - ($I$64)</f>
        <v>0</v>
      </c>
      <c r="C572" s="22" t="s">
        <v>96</v>
      </c>
      <c r="D572" s="20">
        <v>0</v>
      </c>
    </row>
    <row r="573" spans="1:4" ht="15.75" customHeight="1" x14ac:dyDescent="0.25">
      <c r="A573" s="19"/>
      <c r="B573" s="17">
        <f>$I$55 - ($I$14 + $I$24)</f>
        <v>0</v>
      </c>
      <c r="C573" s="18" t="s">
        <v>96</v>
      </c>
      <c r="D573" s="16">
        <v>0</v>
      </c>
    </row>
    <row r="574" spans="1:4" ht="15.75" customHeight="1" x14ac:dyDescent="0.25">
      <c r="A574" s="19"/>
      <c r="B574" s="21">
        <f>$I$56 - ($I$62 + $I$10)</f>
        <v>0</v>
      </c>
      <c r="C574" s="22" t="s">
        <v>96</v>
      </c>
      <c r="D574" s="20">
        <v>0</v>
      </c>
    </row>
    <row r="575" spans="1:4" ht="15.75" customHeight="1" x14ac:dyDescent="0.25">
      <c r="A575" s="19"/>
      <c r="B575" s="17">
        <f>$I$57</f>
        <v>0</v>
      </c>
      <c r="C575" s="18" t="s">
        <v>96</v>
      </c>
      <c r="D575" s="16">
        <v>1</v>
      </c>
    </row>
    <row r="576" spans="1:4" ht="15.75" customHeight="1" x14ac:dyDescent="0.25">
      <c r="A576" s="19"/>
      <c r="B576" s="21">
        <f>$I$58 - ($I$30 + $I$54 + $I$64)</f>
        <v>0</v>
      </c>
      <c r="C576" s="22" t="s">
        <v>96</v>
      </c>
      <c r="D576" s="20">
        <v>0</v>
      </c>
    </row>
    <row r="577" spans="1:4" ht="15.75" customHeight="1" x14ac:dyDescent="0.25">
      <c r="A577" s="19"/>
      <c r="B577" s="17">
        <f>$I$59 - ($I$52 + $I$56 + $I$4)</f>
        <v>-2</v>
      </c>
      <c r="C577" s="18" t="s">
        <v>96</v>
      </c>
      <c r="D577" s="16">
        <v>0</v>
      </c>
    </row>
    <row r="578" spans="1:4" ht="15.75" customHeight="1" x14ac:dyDescent="0.25">
      <c r="A578" s="19"/>
      <c r="B578" s="21">
        <f>$I$60 - ($I$35 + $I$70 + $I$38)</f>
        <v>-1</v>
      </c>
      <c r="C578" s="22" t="s">
        <v>96</v>
      </c>
      <c r="D578" s="20">
        <v>0</v>
      </c>
    </row>
    <row r="579" spans="1:4" ht="15.75" customHeight="1" x14ac:dyDescent="0.25">
      <c r="A579" s="19"/>
      <c r="B579" s="17">
        <f>$I$61 - ($I$9 + $I$68 + $I$21)</f>
        <v>0</v>
      </c>
      <c r="C579" s="18" t="s">
        <v>96</v>
      </c>
      <c r="D579" s="16">
        <v>0</v>
      </c>
    </row>
    <row r="580" spans="1:4" ht="15.75" customHeight="1" x14ac:dyDescent="0.25">
      <c r="A580" s="19"/>
      <c r="B580" s="21">
        <f>$I$63 - ($I$33)</f>
        <v>0</v>
      </c>
      <c r="C580" s="22" t="s">
        <v>96</v>
      </c>
      <c r="D580" s="20">
        <v>0</v>
      </c>
    </row>
    <row r="581" spans="1:4" ht="15.75" customHeight="1" x14ac:dyDescent="0.25">
      <c r="A581" s="19"/>
      <c r="B581" s="17">
        <f>$I$64 - ($I$33)</f>
        <v>-1</v>
      </c>
      <c r="C581" s="18" t="s">
        <v>96</v>
      </c>
      <c r="D581" s="16">
        <v>0</v>
      </c>
    </row>
    <row r="582" spans="1:4" ht="15.75" customHeight="1" x14ac:dyDescent="0.25">
      <c r="A582" s="19"/>
      <c r="B582" s="21">
        <f>$I$65 - ($I$45 + $I$52 + $I$27)</f>
        <v>-2</v>
      </c>
      <c r="C582" s="22" t="s">
        <v>96</v>
      </c>
      <c r="D582" s="20">
        <v>0</v>
      </c>
    </row>
    <row r="583" spans="1:4" ht="15.75" customHeight="1" x14ac:dyDescent="0.25">
      <c r="A583" s="19"/>
      <c r="B583" s="17">
        <f>$I$67 - ($I$59 + $I$4)</f>
        <v>-1</v>
      </c>
      <c r="C583" s="18" t="s">
        <v>96</v>
      </c>
      <c r="D583" s="16">
        <v>0</v>
      </c>
    </row>
    <row r="584" spans="1:4" ht="15.75" customHeight="1" x14ac:dyDescent="0.25">
      <c r="A584" s="19"/>
      <c r="B584" s="21">
        <f>$I$68 - ($I$21 + $I$15)</f>
        <v>0</v>
      </c>
      <c r="C584" s="22" t="s">
        <v>96</v>
      </c>
      <c r="D584" s="20">
        <v>0</v>
      </c>
    </row>
    <row r="585" spans="1:4" ht="15.75" customHeight="1" x14ac:dyDescent="0.25">
      <c r="A585" s="19"/>
      <c r="B585" s="17">
        <f>$I$69 - ($I$15 + $I$68 + $I$66 + $I$29)</f>
        <v>0</v>
      </c>
      <c r="C585" s="18" t="s">
        <v>96</v>
      </c>
      <c r="D585" s="16">
        <v>0</v>
      </c>
    </row>
    <row r="586" spans="1:4" ht="15.75" customHeight="1" x14ac:dyDescent="0.25">
      <c r="A586" s="19"/>
      <c r="B586" s="21">
        <f>$I$70 - ($I$71 + $I$51)</f>
        <v>0</v>
      </c>
      <c r="C586" s="22" t="s">
        <v>96</v>
      </c>
      <c r="D586" s="20">
        <v>0</v>
      </c>
    </row>
    <row r="587" spans="1:4" ht="15.75" customHeight="1" x14ac:dyDescent="0.25">
      <c r="A587" s="19"/>
      <c r="B587" s="17">
        <f>$I$71 - ($I$51 + $I$40 + $I$2)</f>
        <v>0</v>
      </c>
      <c r="C587" s="18" t="s">
        <v>96</v>
      </c>
      <c r="D587" s="16">
        <v>0</v>
      </c>
    </row>
    <row r="588" spans="1:4" ht="15.75" customHeight="1" x14ac:dyDescent="0.25">
      <c r="A588" s="19"/>
      <c r="B588" s="21">
        <f>$I$72 - ($I$70 + $I$25 + $I$71)</f>
        <v>0</v>
      </c>
      <c r="C588" s="22" t="s">
        <v>96</v>
      </c>
      <c r="D588" s="20">
        <v>0</v>
      </c>
    </row>
    <row r="589" spans="1:4" ht="15.75" customHeight="1" x14ac:dyDescent="0.25">
      <c r="A589" s="19"/>
      <c r="B589" s="17">
        <f>$I$73 - ($I$30 + $I$28 + $I$11)</f>
        <v>0</v>
      </c>
      <c r="C589" s="18" t="s">
        <v>96</v>
      </c>
      <c r="D589" s="16">
        <v>0</v>
      </c>
    </row>
    <row r="590" spans="1:4" ht="15.75" customHeight="1" x14ac:dyDescent="0.25">
      <c r="A590" s="19"/>
      <c r="B590" s="21">
        <f>$J$2 - ($J$73 + $J$51 + $J$30)</f>
        <v>-1</v>
      </c>
      <c r="C590" s="22" t="s">
        <v>96</v>
      </c>
      <c r="D590" s="20">
        <v>0</v>
      </c>
    </row>
    <row r="591" spans="1:4" ht="15.75" customHeight="1" x14ac:dyDescent="0.25">
      <c r="A591" s="19"/>
      <c r="B591" s="17">
        <f>$J$3 - ($J$27 + $J$59 + $J$52)</f>
        <v>0</v>
      </c>
      <c r="C591" s="18" t="s">
        <v>96</v>
      </c>
      <c r="D591" s="16">
        <v>0</v>
      </c>
    </row>
    <row r="592" spans="1:4" ht="15.75" customHeight="1" x14ac:dyDescent="0.25">
      <c r="A592" s="19"/>
      <c r="B592" s="21">
        <f>$J$4 - ($J$56 + $J$10)</f>
        <v>0</v>
      </c>
      <c r="C592" s="22" t="s">
        <v>96</v>
      </c>
      <c r="D592" s="20">
        <v>0</v>
      </c>
    </row>
    <row r="593" spans="1:4" ht="15.75" customHeight="1" x14ac:dyDescent="0.25">
      <c r="A593" s="19"/>
      <c r="B593" s="17">
        <f>$J$5 - ($J$59 + $J$3)</f>
        <v>0</v>
      </c>
      <c r="C593" s="18" t="s">
        <v>96</v>
      </c>
      <c r="D593" s="16">
        <v>0</v>
      </c>
    </row>
    <row r="594" spans="1:4" ht="15.75" customHeight="1" x14ac:dyDescent="0.25">
      <c r="A594" s="19"/>
      <c r="B594" s="21">
        <f>$J$6 - ($J$44 + $J$9 + $J$46 + $J$60)</f>
        <v>-1</v>
      </c>
      <c r="C594" s="22" t="s">
        <v>96</v>
      </c>
      <c r="D594" s="20">
        <v>0</v>
      </c>
    </row>
    <row r="595" spans="1:4" ht="15.75" customHeight="1" x14ac:dyDescent="0.25">
      <c r="A595" s="19"/>
      <c r="B595" s="17">
        <f>$J$7 - ($J$19 + $J$63)</f>
        <v>0</v>
      </c>
      <c r="C595" s="18" t="s">
        <v>96</v>
      </c>
      <c r="D595" s="16">
        <v>0</v>
      </c>
    </row>
    <row r="596" spans="1:4" ht="15.75" customHeight="1" x14ac:dyDescent="0.25">
      <c r="A596" s="19"/>
      <c r="B596" s="21">
        <f>$J$8 - ($J$17 + $J$67 + $J$4 + $J$50)</f>
        <v>0</v>
      </c>
      <c r="C596" s="22" t="s">
        <v>96</v>
      </c>
      <c r="D596" s="20">
        <v>0</v>
      </c>
    </row>
    <row r="597" spans="1:4" ht="15.75" customHeight="1" x14ac:dyDescent="0.25">
      <c r="A597" s="19"/>
      <c r="B597" s="17">
        <f>$J$9 - ($J$46 + $J$21 + $J$72)</f>
        <v>-1</v>
      </c>
      <c r="C597" s="18" t="s">
        <v>96</v>
      </c>
      <c r="D597" s="16">
        <v>0</v>
      </c>
    </row>
    <row r="598" spans="1:4" ht="15.75" customHeight="1" x14ac:dyDescent="0.25">
      <c r="A598" s="19"/>
      <c r="B598" s="21">
        <f>$J$10 - ($J$56 + $J$62 + $J$11)</f>
        <v>-1</v>
      </c>
      <c r="C598" s="22" t="s">
        <v>96</v>
      </c>
      <c r="D598" s="20">
        <v>0</v>
      </c>
    </row>
    <row r="599" spans="1:4" ht="15.75" customHeight="1" x14ac:dyDescent="0.25">
      <c r="A599" s="19"/>
      <c r="B599" s="17">
        <f>$J$11 - ($J$62)</f>
        <v>-1</v>
      </c>
      <c r="C599" s="18" t="s">
        <v>96</v>
      </c>
      <c r="D599" s="16">
        <v>0</v>
      </c>
    </row>
    <row r="600" spans="1:4" ht="15.75" customHeight="1" x14ac:dyDescent="0.25">
      <c r="A600" s="19"/>
      <c r="B600" s="21">
        <f>$J$12 - ($J$2 + $J$40 + $J$25 + $J$58)</f>
        <v>-1</v>
      </c>
      <c r="C600" s="22" t="s">
        <v>96</v>
      </c>
      <c r="D600" s="20">
        <v>0</v>
      </c>
    </row>
    <row r="601" spans="1:4" ht="15.75" customHeight="1" x14ac:dyDescent="0.25">
      <c r="A601" s="19"/>
      <c r="B601" s="17">
        <f>$J$14 - ($J$58 + $J$12 + $J$26)</f>
        <v>0</v>
      </c>
      <c r="C601" s="18" t="s">
        <v>96</v>
      </c>
      <c r="D601" s="16">
        <v>0</v>
      </c>
    </row>
    <row r="602" spans="1:4" ht="15.75" customHeight="1" x14ac:dyDescent="0.25">
      <c r="A602" s="19"/>
      <c r="B602" s="21">
        <f>$J$15 - ($J$25 + $J$21 + $J$14 + $J$12)</f>
        <v>-2</v>
      </c>
      <c r="C602" s="22" t="s">
        <v>96</v>
      </c>
      <c r="D602" s="20">
        <v>0</v>
      </c>
    </row>
    <row r="603" spans="1:4" ht="15.75" customHeight="1" x14ac:dyDescent="0.25">
      <c r="A603" s="19"/>
      <c r="B603" s="17">
        <f>$J$16 - ($J$32)</f>
        <v>0</v>
      </c>
      <c r="C603" s="18" t="s">
        <v>96</v>
      </c>
      <c r="D603" s="16">
        <v>0</v>
      </c>
    </row>
    <row r="604" spans="1:4" ht="15.75" customHeight="1" x14ac:dyDescent="0.25">
      <c r="A604" s="19"/>
      <c r="B604" s="21">
        <f>$J$17 - ($J$5 + $J$67)</f>
        <v>0</v>
      </c>
      <c r="C604" s="22" t="s">
        <v>96</v>
      </c>
      <c r="D604" s="20">
        <v>0</v>
      </c>
    </row>
    <row r="605" spans="1:4" ht="15.75" customHeight="1" x14ac:dyDescent="0.25">
      <c r="A605" s="19"/>
      <c r="B605" s="17">
        <f>$J$18 - ($J$4 + $J$10 + $J$19)</f>
        <v>0</v>
      </c>
      <c r="C605" s="18" t="s">
        <v>96</v>
      </c>
      <c r="D605" s="16">
        <v>0</v>
      </c>
    </row>
    <row r="606" spans="1:4" ht="15.75" customHeight="1" x14ac:dyDescent="0.25">
      <c r="A606" s="19"/>
      <c r="B606" s="21">
        <f>$J$19 - ($J$10 + $J$11 + $J$28)</f>
        <v>0</v>
      </c>
      <c r="C606" s="22" t="s">
        <v>96</v>
      </c>
      <c r="D606" s="20">
        <v>0</v>
      </c>
    </row>
    <row r="607" spans="1:4" ht="15.75" customHeight="1" x14ac:dyDescent="0.25">
      <c r="A607" s="19"/>
      <c r="B607" s="17">
        <f>$J$20 - ($J$22)</f>
        <v>0</v>
      </c>
      <c r="C607" s="18" t="s">
        <v>96</v>
      </c>
      <c r="D607" s="16">
        <v>0</v>
      </c>
    </row>
    <row r="608" spans="1:4" ht="15.75" customHeight="1" x14ac:dyDescent="0.25">
      <c r="A608" s="19"/>
      <c r="B608" s="21">
        <f>$J$21 - ($J$72 + $J$25)</f>
        <v>0</v>
      </c>
      <c r="C608" s="22" t="s">
        <v>96</v>
      </c>
      <c r="D608" s="20">
        <v>0</v>
      </c>
    </row>
    <row r="609" spans="1:4" ht="15.75" customHeight="1" x14ac:dyDescent="0.25">
      <c r="A609" s="19"/>
      <c r="B609" s="17">
        <f>$J$22 - ($J$65 + $J$35 + $J$45)</f>
        <v>0</v>
      </c>
      <c r="C609" s="18" t="s">
        <v>96</v>
      </c>
      <c r="D609" s="16">
        <v>0</v>
      </c>
    </row>
    <row r="610" spans="1:4" ht="15.75" customHeight="1" x14ac:dyDescent="0.25">
      <c r="A610" s="19"/>
      <c r="B610" s="21">
        <f>$J$23 - ($J$13 + $J$54 + $J$26)</f>
        <v>0</v>
      </c>
      <c r="C610" s="22" t="s">
        <v>96</v>
      </c>
      <c r="D610" s="20">
        <v>0</v>
      </c>
    </row>
    <row r="611" spans="1:4" ht="15.75" customHeight="1" x14ac:dyDescent="0.25">
      <c r="A611" s="19"/>
      <c r="B611" s="17">
        <f>$J$25 - ($J$71 + $J$40)</f>
        <v>0</v>
      </c>
      <c r="C611" s="18" t="s">
        <v>96</v>
      </c>
      <c r="D611" s="16">
        <v>0</v>
      </c>
    </row>
    <row r="612" spans="1:4" ht="15.75" customHeight="1" x14ac:dyDescent="0.25">
      <c r="A612" s="19"/>
      <c r="B612" s="21">
        <f>$J$26 - ($J$54 + $J$58)</f>
        <v>0</v>
      </c>
      <c r="C612" s="22" t="s">
        <v>96</v>
      </c>
      <c r="D612" s="20">
        <v>0</v>
      </c>
    </row>
    <row r="613" spans="1:4" ht="15.75" customHeight="1" x14ac:dyDescent="0.25">
      <c r="A613" s="19"/>
      <c r="B613" s="17">
        <f>$J$27 - ($J$52)</f>
        <v>0</v>
      </c>
      <c r="C613" s="18" t="s">
        <v>96</v>
      </c>
      <c r="D613" s="16">
        <v>0</v>
      </c>
    </row>
    <row r="614" spans="1:4" ht="15.75" customHeight="1" x14ac:dyDescent="0.25">
      <c r="A614" s="19"/>
      <c r="B614" s="21">
        <f>$J$28 - ($J$11 + $J$73)</f>
        <v>0</v>
      </c>
      <c r="C614" s="22" t="s">
        <v>96</v>
      </c>
      <c r="D614" s="20">
        <v>0</v>
      </c>
    </row>
    <row r="615" spans="1:4" ht="15.75" customHeight="1" x14ac:dyDescent="0.25">
      <c r="A615" s="19"/>
      <c r="B615" s="17">
        <f>$J$29 - ($J$15 + $J$14)</f>
        <v>0</v>
      </c>
      <c r="C615" s="18" t="s">
        <v>96</v>
      </c>
      <c r="D615" s="16">
        <v>0</v>
      </c>
    </row>
    <row r="616" spans="1:4" ht="15.75" customHeight="1" x14ac:dyDescent="0.25">
      <c r="A616" s="19"/>
      <c r="B616" s="21">
        <f>$J$30 - ($J$28 + $J$73 + $J$43)</f>
        <v>0</v>
      </c>
      <c r="C616" s="22" t="s">
        <v>96</v>
      </c>
      <c r="D616" s="20">
        <v>0</v>
      </c>
    </row>
    <row r="617" spans="1:4" ht="15.75" customHeight="1" x14ac:dyDescent="0.25">
      <c r="A617" s="19"/>
      <c r="B617" s="17">
        <f>$J$31 - ($J$66 + $J$53)</f>
        <v>0</v>
      </c>
      <c r="C617" s="18" t="s">
        <v>96</v>
      </c>
      <c r="D617" s="16">
        <v>0</v>
      </c>
    </row>
    <row r="618" spans="1:4" ht="15.75" customHeight="1" x14ac:dyDescent="0.25">
      <c r="A618" s="19"/>
      <c r="B618" s="21">
        <f>$J$32 - ($J$37 + $J$6)</f>
        <v>0</v>
      </c>
      <c r="C618" s="22" t="s">
        <v>96</v>
      </c>
      <c r="D618" s="20">
        <v>0</v>
      </c>
    </row>
    <row r="619" spans="1:4" ht="15.75" customHeight="1" x14ac:dyDescent="0.25">
      <c r="A619" s="19"/>
      <c r="B619" s="17">
        <f>$J$34 - ($J$23 + $J$26)</f>
        <v>0</v>
      </c>
      <c r="C619" s="18" t="s">
        <v>96</v>
      </c>
      <c r="D619" s="16">
        <v>0</v>
      </c>
    </row>
    <row r="620" spans="1:4" ht="15.75" customHeight="1" x14ac:dyDescent="0.25">
      <c r="A620" s="19"/>
      <c r="B620" s="21">
        <f>$J$35 - ($J$45 + $J$38 + $J$36)</f>
        <v>-1</v>
      </c>
      <c r="C620" s="22" t="s">
        <v>96</v>
      </c>
      <c r="D620" s="20">
        <v>0</v>
      </c>
    </row>
    <row r="621" spans="1:4" ht="15.75" customHeight="1" x14ac:dyDescent="0.25">
      <c r="A621" s="19"/>
      <c r="B621" s="17">
        <f>$J$36 - ($J$52 + $J$62)</f>
        <v>-1</v>
      </c>
      <c r="C621" s="18" t="s">
        <v>96</v>
      </c>
      <c r="D621" s="16">
        <v>0</v>
      </c>
    </row>
    <row r="622" spans="1:4" ht="15.75" customHeight="1" x14ac:dyDescent="0.25">
      <c r="A622" s="19"/>
      <c r="B622" s="21">
        <f>$J$38 - ($J$62 + $J$36 + $J$11)</f>
        <v>0</v>
      </c>
      <c r="C622" s="22" t="s">
        <v>96</v>
      </c>
      <c r="D622" s="20">
        <v>0</v>
      </c>
    </row>
    <row r="623" spans="1:4" ht="15.75" customHeight="1" x14ac:dyDescent="0.25">
      <c r="A623" s="19"/>
      <c r="B623" s="17">
        <f>$J$40 - ($J$71 + $J$2)</f>
        <v>-1</v>
      </c>
      <c r="C623" s="18" t="s">
        <v>96</v>
      </c>
      <c r="D623" s="16">
        <v>0</v>
      </c>
    </row>
    <row r="624" spans="1:4" ht="15.75" customHeight="1" x14ac:dyDescent="0.25">
      <c r="A624" s="19"/>
      <c r="B624" s="21">
        <f>$J$41 - ($J$35)</f>
        <v>0</v>
      </c>
      <c r="C624" s="22" t="s">
        <v>96</v>
      </c>
      <c r="D624" s="20">
        <v>0</v>
      </c>
    </row>
    <row r="625" spans="1:4" ht="15.75" customHeight="1" x14ac:dyDescent="0.25">
      <c r="A625" s="19"/>
      <c r="B625" s="17">
        <f>$J$43 - ($J$28)</f>
        <v>0</v>
      </c>
      <c r="C625" s="18" t="s">
        <v>96</v>
      </c>
      <c r="D625" s="16">
        <v>0</v>
      </c>
    </row>
    <row r="626" spans="1:4" ht="15.75" customHeight="1" x14ac:dyDescent="0.25">
      <c r="A626" s="19"/>
      <c r="B626" s="21">
        <f>$J$44 - ($J$22 + $J$60 + $J$41 + $J$35)</f>
        <v>-1</v>
      </c>
      <c r="C626" s="22" t="s">
        <v>96</v>
      </c>
      <c r="D626" s="20">
        <v>0</v>
      </c>
    </row>
    <row r="627" spans="1:4" ht="15.75" customHeight="1" x14ac:dyDescent="0.25">
      <c r="A627" s="19"/>
      <c r="B627" s="17">
        <f>$J$45 - ($J$36 + $J$52)</f>
        <v>0</v>
      </c>
      <c r="C627" s="18" t="s">
        <v>96</v>
      </c>
      <c r="D627" s="16">
        <v>0</v>
      </c>
    </row>
    <row r="628" spans="1:4" ht="15.75" customHeight="1" x14ac:dyDescent="0.25">
      <c r="A628" s="19"/>
      <c r="B628" s="21">
        <f>$J$46 - ($J$70 + $J$60 + $J$72)</f>
        <v>-2</v>
      </c>
      <c r="C628" s="22" t="s">
        <v>96</v>
      </c>
      <c r="D628" s="20">
        <v>0</v>
      </c>
    </row>
    <row r="629" spans="1:4" ht="15.75" customHeight="1" x14ac:dyDescent="0.25">
      <c r="A629" s="19"/>
      <c r="B629" s="17">
        <f>$J$47 - ($J$61 + $J$68)</f>
        <v>0</v>
      </c>
      <c r="C629" s="18" t="s">
        <v>96</v>
      </c>
      <c r="D629" s="16">
        <v>0</v>
      </c>
    </row>
    <row r="630" spans="1:4" ht="15.75" customHeight="1" x14ac:dyDescent="0.25">
      <c r="A630" s="19"/>
      <c r="B630" s="21">
        <f>$J$48 - ($J$18 + $J$19 + $J$7)</f>
        <v>0</v>
      </c>
      <c r="C630" s="22" t="s">
        <v>96</v>
      </c>
      <c r="D630" s="20">
        <v>0</v>
      </c>
    </row>
    <row r="631" spans="1:4" ht="15.75" customHeight="1" x14ac:dyDescent="0.25">
      <c r="A631" s="19"/>
      <c r="B631" s="17">
        <f>$J$49 - ($J$57 + $J$18 + $J$48)</f>
        <v>0</v>
      </c>
      <c r="C631" s="18" t="s">
        <v>96</v>
      </c>
      <c r="D631" s="16">
        <v>0</v>
      </c>
    </row>
    <row r="632" spans="1:4" ht="15.75" customHeight="1" x14ac:dyDescent="0.25">
      <c r="A632" s="19"/>
      <c r="B632" s="21">
        <f>$J$50 - ($J$4 + $J$57)</f>
        <v>0</v>
      </c>
      <c r="C632" s="22" t="s">
        <v>96</v>
      </c>
      <c r="D632" s="20">
        <v>0</v>
      </c>
    </row>
    <row r="633" spans="1:4" ht="15.75" customHeight="1" x14ac:dyDescent="0.25">
      <c r="A633" s="19"/>
      <c r="B633" s="17">
        <f>$J$51 - ($J$38 + $J$73)</f>
        <v>0</v>
      </c>
      <c r="C633" s="18" t="s">
        <v>96</v>
      </c>
      <c r="D633" s="16">
        <v>0</v>
      </c>
    </row>
    <row r="634" spans="1:4" ht="15.75" customHeight="1" x14ac:dyDescent="0.25">
      <c r="A634" s="19"/>
      <c r="B634" s="21">
        <f>$J$52 - ($J$62)</f>
        <v>-1</v>
      </c>
      <c r="C634" s="22" t="s">
        <v>96</v>
      </c>
      <c r="D634" s="20">
        <v>0</v>
      </c>
    </row>
    <row r="635" spans="1:4" ht="15.75" customHeight="1" x14ac:dyDescent="0.25">
      <c r="A635" s="19"/>
      <c r="B635" s="17">
        <f>$J$53 - ($J$69 + $J$42 + $J$66)</f>
        <v>0</v>
      </c>
      <c r="C635" s="18" t="s">
        <v>96</v>
      </c>
      <c r="D635" s="16">
        <v>0</v>
      </c>
    </row>
    <row r="636" spans="1:4" ht="15.75" customHeight="1" x14ac:dyDescent="0.25">
      <c r="A636" s="19"/>
      <c r="B636" s="21">
        <f>$J$54 - ($J$64)</f>
        <v>0</v>
      </c>
      <c r="C636" s="22" t="s">
        <v>96</v>
      </c>
      <c r="D636" s="20">
        <v>0</v>
      </c>
    </row>
    <row r="637" spans="1:4" ht="15.75" customHeight="1" x14ac:dyDescent="0.25">
      <c r="A637" s="19"/>
      <c r="B637" s="17">
        <f>$J$55 - ($J$14 + $J$29 + $J$24)</f>
        <v>0</v>
      </c>
      <c r="C637" s="18" t="s">
        <v>96</v>
      </c>
      <c r="D637" s="16">
        <v>0</v>
      </c>
    </row>
    <row r="638" spans="1:4" ht="15.75" customHeight="1" x14ac:dyDescent="0.25">
      <c r="A638" s="19"/>
      <c r="B638" s="21">
        <f>$J$56 - ($J$52 + $J$62)</f>
        <v>-1</v>
      </c>
      <c r="C638" s="22" t="s">
        <v>96</v>
      </c>
      <c r="D638" s="20">
        <v>0</v>
      </c>
    </row>
    <row r="639" spans="1:4" ht="15.75" customHeight="1" x14ac:dyDescent="0.25">
      <c r="A639" s="19"/>
      <c r="B639" s="17">
        <f>$J$57</f>
        <v>0</v>
      </c>
      <c r="C639" s="18" t="s">
        <v>96</v>
      </c>
      <c r="D639" s="16">
        <v>1</v>
      </c>
    </row>
    <row r="640" spans="1:4" ht="15.75" customHeight="1" x14ac:dyDescent="0.25">
      <c r="A640" s="19"/>
      <c r="B640" s="21">
        <f>$J$58 - ($J$30 + $J$2 + $J$54 + $J$64)</f>
        <v>0</v>
      </c>
      <c r="C640" s="22" t="s">
        <v>96</v>
      </c>
      <c r="D640" s="20">
        <v>0</v>
      </c>
    </row>
    <row r="641" spans="1:4" ht="15.75" customHeight="1" x14ac:dyDescent="0.25">
      <c r="A641" s="19"/>
      <c r="B641" s="17">
        <f>$J$59 - ($J$52 + $J$56)</f>
        <v>0</v>
      </c>
      <c r="C641" s="18" t="s">
        <v>96</v>
      </c>
      <c r="D641" s="16">
        <v>0</v>
      </c>
    </row>
    <row r="642" spans="1:4" ht="15.75" customHeight="1" x14ac:dyDescent="0.25">
      <c r="A642" s="19"/>
      <c r="B642" s="21">
        <f>$J$60 - ($J$35 + $J$41 + $J$70 + $J$38)</f>
        <v>-1</v>
      </c>
      <c r="C642" s="22" t="s">
        <v>96</v>
      </c>
      <c r="D642" s="20">
        <v>0</v>
      </c>
    </row>
    <row r="643" spans="1:4" ht="15.75" customHeight="1" x14ac:dyDescent="0.25">
      <c r="A643" s="19"/>
      <c r="B643" s="17">
        <f>$J$61 - ($J$9 + $J$37 + $J$68 + $J$21)</f>
        <v>0</v>
      </c>
      <c r="C643" s="18" t="s">
        <v>96</v>
      </c>
      <c r="D643" s="16">
        <v>0</v>
      </c>
    </row>
    <row r="644" spans="1:4" ht="15.75" customHeight="1" x14ac:dyDescent="0.25">
      <c r="A644" s="19"/>
      <c r="B644" s="21">
        <f>$J$63 - ($J$19 + $J$28)</f>
        <v>0</v>
      </c>
      <c r="C644" s="22" t="s">
        <v>96</v>
      </c>
      <c r="D644" s="20">
        <v>0</v>
      </c>
    </row>
    <row r="645" spans="1:4" ht="15.75" customHeight="1" x14ac:dyDescent="0.25">
      <c r="A645" s="19"/>
      <c r="B645" s="17">
        <f>$J$64 - ($J$33 + $J$43 + $J$30)</f>
        <v>0</v>
      </c>
      <c r="C645" s="18" t="s">
        <v>96</v>
      </c>
      <c r="D645" s="16">
        <v>0</v>
      </c>
    </row>
    <row r="646" spans="1:4" ht="15.75" customHeight="1" x14ac:dyDescent="0.25">
      <c r="A646" s="19"/>
      <c r="B646" s="21">
        <f>$J$65 - ($J$45 + $J$52 + $J$27)</f>
        <v>0</v>
      </c>
      <c r="C646" s="22" t="s">
        <v>96</v>
      </c>
      <c r="D646" s="20">
        <v>0</v>
      </c>
    </row>
    <row r="647" spans="1:4" ht="15.75" customHeight="1" x14ac:dyDescent="0.25">
      <c r="A647" s="19"/>
      <c r="B647" s="17">
        <f>$J$67 - ($J$59 + $J$4)</f>
        <v>0</v>
      </c>
      <c r="C647" s="18" t="s">
        <v>96</v>
      </c>
      <c r="D647" s="16">
        <v>0</v>
      </c>
    </row>
    <row r="648" spans="1:4" ht="15.75" customHeight="1" x14ac:dyDescent="0.25">
      <c r="A648" s="19"/>
      <c r="B648" s="21">
        <f>$J$68 - ($J$21 + $J$15)</f>
        <v>-1</v>
      </c>
      <c r="C648" s="22" t="s">
        <v>96</v>
      </c>
      <c r="D648" s="20">
        <v>0</v>
      </c>
    </row>
    <row r="649" spans="1:4" ht="15.75" customHeight="1" x14ac:dyDescent="0.25">
      <c r="A649" s="19"/>
      <c r="B649" s="17">
        <f>$J$69 - ($J$15 + $J$68 + $J$29)</f>
        <v>0</v>
      </c>
      <c r="C649" s="18" t="s">
        <v>96</v>
      </c>
      <c r="D649" s="16">
        <v>0</v>
      </c>
    </row>
    <row r="650" spans="1:4" ht="15.75" customHeight="1" x14ac:dyDescent="0.25">
      <c r="A650" s="19"/>
      <c r="B650" s="21">
        <f>$J$70 - ($J$71 + $J$51)</f>
        <v>-1</v>
      </c>
      <c r="C650" s="22" t="s">
        <v>96</v>
      </c>
      <c r="D650" s="20">
        <v>0</v>
      </c>
    </row>
    <row r="651" spans="1:4" ht="15.75" customHeight="1" x14ac:dyDescent="0.25">
      <c r="A651" s="19"/>
      <c r="B651" s="17">
        <f>$J$71 - ($J$51 + $J$2)</f>
        <v>0</v>
      </c>
      <c r="C651" s="18" t="s">
        <v>96</v>
      </c>
      <c r="D651" s="16">
        <v>0</v>
      </c>
    </row>
    <row r="652" spans="1:4" ht="15.75" customHeight="1" x14ac:dyDescent="0.25">
      <c r="A652" s="19"/>
      <c r="B652" s="21">
        <f>$J$72 - ($J$70 + $J$25 + $J$71)</f>
        <v>-3</v>
      </c>
      <c r="C652" s="22" t="s">
        <v>96</v>
      </c>
      <c r="D652" s="20">
        <v>0</v>
      </c>
    </row>
    <row r="653" spans="1:4" ht="15.75" customHeight="1" x14ac:dyDescent="0.25">
      <c r="A653" s="19"/>
      <c r="B653" s="17">
        <f>$J$73 - ($J$38 + $J$11)</f>
        <v>-1</v>
      </c>
      <c r="C653" s="18" t="s">
        <v>96</v>
      </c>
      <c r="D653" s="16">
        <v>0</v>
      </c>
    </row>
    <row r="654" spans="1:4" ht="15.75" customHeight="1" x14ac:dyDescent="0.25">
      <c r="A654" s="19"/>
      <c r="B654" s="21"/>
      <c r="C654" s="22"/>
      <c r="D654" s="20"/>
    </row>
    <row r="655" spans="1:4" ht="15.75" customHeight="1" x14ac:dyDescent="0.25">
      <c r="A655" s="19"/>
      <c r="B655" s="17"/>
      <c r="C655" s="18"/>
      <c r="D655" s="16"/>
    </row>
    <row r="656" spans="1:4" ht="15.75" customHeight="1" x14ac:dyDescent="0.25">
      <c r="B656" s="21"/>
      <c r="C656" s="22"/>
      <c r="D656" s="20"/>
    </row>
    <row r="657" spans="2:4" ht="15.75" customHeight="1" x14ac:dyDescent="0.25">
      <c r="B657" s="17"/>
      <c r="C657" s="18"/>
      <c r="D657" s="16"/>
    </row>
    <row r="658" spans="2:4" ht="15.75" customHeight="1" x14ac:dyDescent="0.25">
      <c r="B658" s="21"/>
      <c r="C658" s="22"/>
      <c r="D658" s="20"/>
    </row>
    <row r="659" spans="2:4" ht="15.75" customHeight="1" x14ac:dyDescent="0.25">
      <c r="B659" s="17"/>
      <c r="C659" s="18"/>
      <c r="D659" s="16"/>
    </row>
    <row r="660" spans="2:4" ht="15.75" customHeight="1" x14ac:dyDescent="0.25">
      <c r="B660" s="21"/>
      <c r="C660" s="22"/>
      <c r="D660" s="20"/>
    </row>
    <row r="661" spans="2:4" ht="15.75" customHeight="1" x14ac:dyDescent="0.25">
      <c r="B661" s="17"/>
      <c r="C661" s="18"/>
      <c r="D661" s="16"/>
    </row>
    <row r="662" spans="2:4" ht="15.75" customHeight="1" x14ac:dyDescent="0.25">
      <c r="B662" s="19"/>
      <c r="C662" s="19"/>
      <c r="D662" s="19"/>
    </row>
    <row r="663" spans="2:4" ht="15.75" customHeight="1" x14ac:dyDescent="0.25">
      <c r="B663" s="19"/>
      <c r="C663" s="19"/>
      <c r="D663" s="19"/>
    </row>
    <row r="664" spans="2:4" ht="15.75" customHeight="1" x14ac:dyDescent="0.25">
      <c r="B664" s="19"/>
      <c r="C664" s="19"/>
      <c r="D664" s="19"/>
    </row>
    <row r="665" spans="2:4" ht="15.75" customHeight="1" x14ac:dyDescent="0.25">
      <c r="B665" s="17"/>
      <c r="C665" s="18"/>
      <c r="D665" s="16"/>
    </row>
  </sheetData>
  <autoFilter ref="B77:D653" xr:uid="{AF7A3A64-EDEF-4F8F-B0F3-E6BEF5CE86B4}">
    <sortState xmlns:xlrd2="http://schemas.microsoft.com/office/spreadsheetml/2017/richdata2" ref="B78:D653">
      <sortCondition ref="C77:C653"/>
    </sortState>
  </autoFilter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AC86-3455-4CBA-97BB-90915B42E469}">
  <sheetPr filterMode="1"/>
  <dimension ref="A1:BR120"/>
  <sheetViews>
    <sheetView topLeftCell="R1" zoomScale="80" zoomScaleNormal="80" workbookViewId="0">
      <selection activeCell="AN96" sqref="AN96:BO96"/>
    </sheetView>
  </sheetViews>
  <sheetFormatPr defaultRowHeight="13.2" x14ac:dyDescent="0.25"/>
  <sheetData>
    <row r="1" spans="1:70" x14ac:dyDescent="0.25">
      <c r="B1" s="48">
        <v>2018</v>
      </c>
      <c r="C1" s="44"/>
      <c r="D1" s="44"/>
      <c r="E1" s="42"/>
      <c r="F1" s="47">
        <v>2016</v>
      </c>
      <c r="G1" s="44"/>
      <c r="H1" s="44"/>
      <c r="I1" s="44"/>
      <c r="J1" s="44"/>
      <c r="K1" s="42"/>
      <c r="L1" s="48">
        <v>2014</v>
      </c>
      <c r="M1" s="42"/>
      <c r="N1" s="48">
        <v>2012</v>
      </c>
      <c r="O1" s="44"/>
      <c r="P1" s="44"/>
      <c r="Q1" s="44"/>
      <c r="R1" s="44"/>
      <c r="S1" s="42"/>
      <c r="T1" s="48">
        <v>2010</v>
      </c>
      <c r="U1" s="44"/>
      <c r="V1" s="44"/>
      <c r="W1" s="42"/>
      <c r="X1" s="47">
        <v>2008</v>
      </c>
      <c r="Y1" s="42"/>
      <c r="Z1" s="47">
        <v>2004</v>
      </c>
      <c r="AA1" s="42"/>
      <c r="AB1" s="47">
        <v>2000</v>
      </c>
      <c r="AC1" s="42"/>
      <c r="AN1" s="55"/>
      <c r="AO1" s="56"/>
      <c r="AP1" s="56"/>
      <c r="AQ1" s="57"/>
      <c r="AR1" s="55"/>
      <c r="AS1" s="56"/>
      <c r="AT1" s="56"/>
      <c r="AU1" s="56"/>
      <c r="AV1" s="56"/>
      <c r="AW1" s="57"/>
      <c r="AX1" s="55"/>
      <c r="AY1" s="57"/>
      <c r="AZ1" s="55"/>
      <c r="BA1" s="56"/>
      <c r="BB1" s="56"/>
      <c r="BC1" s="56"/>
      <c r="BD1" s="56"/>
      <c r="BE1" s="57"/>
      <c r="BF1" s="55"/>
      <c r="BG1" s="56"/>
      <c r="BH1" s="56"/>
      <c r="BI1" s="57"/>
      <c r="BJ1" s="55"/>
      <c r="BK1" s="57"/>
      <c r="BL1" s="55"/>
      <c r="BM1" s="57"/>
      <c r="BN1" s="55"/>
      <c r="BO1" s="57"/>
      <c r="BP1" s="58"/>
      <c r="BQ1" s="58"/>
      <c r="BR1" s="58"/>
    </row>
    <row r="2" spans="1:70" x14ac:dyDescent="0.25">
      <c r="B2" s="45" t="s">
        <v>1450</v>
      </c>
      <c r="C2" s="44"/>
      <c r="D2" s="43" t="s">
        <v>1449</v>
      </c>
      <c r="E2" s="42"/>
      <c r="F2" s="43" t="s">
        <v>1450</v>
      </c>
      <c r="G2" s="44"/>
      <c r="H2" s="43" t="s">
        <v>1449</v>
      </c>
      <c r="I2" s="44"/>
      <c r="J2" s="43" t="s">
        <v>1448</v>
      </c>
      <c r="K2" s="42"/>
      <c r="L2" s="45" t="s">
        <v>1450</v>
      </c>
      <c r="M2" s="44"/>
      <c r="N2" s="45" t="s">
        <v>1450</v>
      </c>
      <c r="O2" s="44"/>
      <c r="P2" s="43" t="s">
        <v>1449</v>
      </c>
      <c r="Q2" s="44"/>
      <c r="R2" s="43" t="s">
        <v>1448</v>
      </c>
      <c r="S2" s="42"/>
      <c r="T2" s="45" t="s">
        <v>1450</v>
      </c>
      <c r="U2" s="44"/>
      <c r="V2" s="43" t="s">
        <v>1449</v>
      </c>
      <c r="W2" s="42"/>
      <c r="X2" s="43" t="s">
        <v>1448</v>
      </c>
      <c r="Y2" s="42"/>
      <c r="Z2" s="43" t="s">
        <v>1448</v>
      </c>
      <c r="AA2" s="42"/>
      <c r="AB2" s="43" t="s">
        <v>1448</v>
      </c>
      <c r="AC2" s="42"/>
      <c r="AN2" s="59"/>
      <c r="AO2" s="56"/>
      <c r="AP2" s="59"/>
      <c r="AQ2" s="57"/>
      <c r="AR2" s="59"/>
      <c r="AS2" s="56"/>
      <c r="AT2" s="59"/>
      <c r="AU2" s="56"/>
      <c r="AV2" s="59"/>
      <c r="AW2" s="57"/>
      <c r="AX2" s="59"/>
      <c r="AY2" s="56"/>
      <c r="AZ2" s="59"/>
      <c r="BA2" s="56"/>
      <c r="BB2" s="59"/>
      <c r="BC2" s="56"/>
      <c r="BD2" s="59"/>
      <c r="BE2" s="57"/>
      <c r="BF2" s="59"/>
      <c r="BG2" s="56"/>
      <c r="BH2" s="59"/>
      <c r="BI2" s="57"/>
      <c r="BJ2" s="59"/>
      <c r="BK2" s="57"/>
      <c r="BL2" s="59"/>
      <c r="BM2" s="57"/>
      <c r="BN2" s="59"/>
      <c r="BO2" s="57"/>
      <c r="BP2" s="58"/>
      <c r="BQ2" s="58"/>
      <c r="BR2" s="58"/>
    </row>
    <row r="3" spans="1:70" x14ac:dyDescent="0.25">
      <c r="B3" s="41" t="s">
        <v>1447</v>
      </c>
      <c r="C3" s="40" t="s">
        <v>1446</v>
      </c>
      <c r="D3" s="40" t="s">
        <v>1447</v>
      </c>
      <c r="E3" s="39" t="s">
        <v>1446</v>
      </c>
      <c r="F3" s="40" t="s">
        <v>1447</v>
      </c>
      <c r="G3" s="40" t="s">
        <v>1446</v>
      </c>
      <c r="H3" s="40" t="s">
        <v>1447</v>
      </c>
      <c r="I3" s="40" t="s">
        <v>1446</v>
      </c>
      <c r="J3" s="40" t="s">
        <v>1447</v>
      </c>
      <c r="K3" s="39" t="s">
        <v>1446</v>
      </c>
      <c r="L3" s="41" t="s">
        <v>1447</v>
      </c>
      <c r="M3" s="39" t="s">
        <v>1446</v>
      </c>
      <c r="N3" s="41" t="s">
        <v>1447</v>
      </c>
      <c r="O3" s="40" t="s">
        <v>1446</v>
      </c>
      <c r="P3" s="40" t="s">
        <v>1447</v>
      </c>
      <c r="Q3" s="40" t="s">
        <v>1446</v>
      </c>
      <c r="R3" s="40" t="s">
        <v>1447</v>
      </c>
      <c r="S3" s="39" t="s">
        <v>1446</v>
      </c>
      <c r="T3" s="41" t="s">
        <v>1447</v>
      </c>
      <c r="U3" s="40" t="s">
        <v>1446</v>
      </c>
      <c r="V3" s="40" t="s">
        <v>1447</v>
      </c>
      <c r="W3" s="39" t="s">
        <v>1446</v>
      </c>
      <c r="X3" s="40" t="s">
        <v>1447</v>
      </c>
      <c r="Y3" s="39" t="s">
        <v>1446</v>
      </c>
      <c r="Z3" s="40" t="s">
        <v>1447</v>
      </c>
      <c r="AA3" s="39" t="s">
        <v>1446</v>
      </c>
      <c r="AB3" s="40" t="s">
        <v>1447</v>
      </c>
      <c r="AC3" s="39" t="s">
        <v>1446</v>
      </c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8"/>
      <c r="BQ3" s="58"/>
      <c r="BR3" s="58"/>
    </row>
    <row r="4" spans="1:70" x14ac:dyDescent="0.25">
      <c r="A4" s="25" t="s">
        <v>1451</v>
      </c>
      <c r="B4" s="36"/>
      <c r="C4" s="36"/>
      <c r="AE4" t="s">
        <v>2</v>
      </c>
      <c r="AF4" t="s">
        <v>3</v>
      </c>
      <c r="AG4" t="s">
        <v>4</v>
      </c>
      <c r="AH4" t="s">
        <v>5</v>
      </c>
      <c r="AI4" t="s">
        <v>6</v>
      </c>
      <c r="AJ4" t="s">
        <v>7</v>
      </c>
      <c r="AK4" t="s">
        <v>8</v>
      </c>
      <c r="AL4" t="s">
        <v>9</v>
      </c>
      <c r="AM4" s="25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</row>
    <row r="5" spans="1:70" ht="13.2" hidden="1" customHeight="1" x14ac:dyDescent="0.25">
      <c r="A5" s="38" t="s">
        <v>19</v>
      </c>
      <c r="B5" s="36">
        <v>4752</v>
      </c>
      <c r="C5" s="36">
        <v>4518</v>
      </c>
      <c r="D5" s="34">
        <v>4854</v>
      </c>
      <c r="E5" s="35">
        <v>4537</v>
      </c>
      <c r="F5" s="28">
        <v>5918</v>
      </c>
      <c r="G5" s="28">
        <v>0</v>
      </c>
      <c r="H5" s="34">
        <v>5446</v>
      </c>
      <c r="I5" s="34">
        <v>4093</v>
      </c>
      <c r="J5" s="34">
        <v>5966</v>
      </c>
      <c r="K5" s="34">
        <v>3745</v>
      </c>
      <c r="L5" s="30">
        <v>3731</v>
      </c>
      <c r="M5" s="29">
        <v>4184</v>
      </c>
      <c r="N5" s="33">
        <v>3799</v>
      </c>
      <c r="O5" s="33">
        <v>5183</v>
      </c>
      <c r="P5" s="28">
        <v>4404</v>
      </c>
      <c r="Q5" s="28">
        <v>5161</v>
      </c>
      <c r="R5" s="28">
        <v>4644</v>
      </c>
      <c r="S5" s="29">
        <v>5542</v>
      </c>
      <c r="T5" s="30">
        <v>4111</v>
      </c>
      <c r="U5" s="28">
        <v>2858</v>
      </c>
      <c r="V5" s="28">
        <v>3761</v>
      </c>
      <c r="W5" s="29">
        <v>3349</v>
      </c>
      <c r="X5" s="28">
        <v>5806</v>
      </c>
      <c r="Y5" s="29">
        <v>3974</v>
      </c>
      <c r="Z5" s="28">
        <v>5447</v>
      </c>
      <c r="AA5" s="29">
        <v>4890</v>
      </c>
      <c r="AB5" s="28">
        <v>3920</v>
      </c>
      <c r="AC5" s="29">
        <v>4826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</row>
    <row r="6" spans="1:70" ht="13.2" hidden="1" customHeight="1" x14ac:dyDescent="0.25">
      <c r="A6" s="37" t="s">
        <v>20</v>
      </c>
      <c r="B6" s="36">
        <v>2573</v>
      </c>
      <c r="C6" s="36">
        <v>4219</v>
      </c>
      <c r="D6" s="34">
        <v>2351</v>
      </c>
      <c r="E6" s="35">
        <v>4533</v>
      </c>
      <c r="F6" s="28">
        <v>3115</v>
      </c>
      <c r="G6" s="28">
        <v>4757</v>
      </c>
      <c r="H6" s="34">
        <v>3214</v>
      </c>
      <c r="I6" s="34">
        <v>4452</v>
      </c>
      <c r="J6" s="34">
        <v>3303</v>
      </c>
      <c r="K6" s="34">
        <v>4226</v>
      </c>
      <c r="L6" s="30">
        <v>2287</v>
      </c>
      <c r="M6" s="29">
        <v>4143</v>
      </c>
      <c r="N6" s="33">
        <v>3172</v>
      </c>
      <c r="O6" s="33">
        <v>5051</v>
      </c>
      <c r="P6" s="28">
        <v>2912</v>
      </c>
      <c r="Q6" s="28">
        <v>5306</v>
      </c>
      <c r="R6" s="28">
        <v>2820</v>
      </c>
      <c r="S6" s="29">
        <v>5399</v>
      </c>
      <c r="T6" s="30">
        <v>2465</v>
      </c>
      <c r="U6" s="28">
        <v>3339</v>
      </c>
      <c r="V6" s="28">
        <v>2156</v>
      </c>
      <c r="W6" s="29">
        <v>3734</v>
      </c>
      <c r="X6" s="28">
        <v>5818</v>
      </c>
      <c r="Y6" s="29">
        <v>2634</v>
      </c>
      <c r="Z6" s="28">
        <v>5805</v>
      </c>
      <c r="AA6" s="29">
        <v>3313</v>
      </c>
      <c r="AB6" s="28">
        <v>3038</v>
      </c>
      <c r="AC6" s="29">
        <v>4356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</row>
    <row r="7" spans="1:70" ht="13.2" hidden="1" customHeight="1" x14ac:dyDescent="0.25">
      <c r="A7" s="37" t="s">
        <v>21</v>
      </c>
      <c r="B7" s="36">
        <v>10931</v>
      </c>
      <c r="C7" s="36">
        <v>7228</v>
      </c>
      <c r="D7" s="34">
        <v>9911</v>
      </c>
      <c r="E7" s="35">
        <v>8571</v>
      </c>
      <c r="F7" s="28">
        <v>12818</v>
      </c>
      <c r="G7" s="28">
        <v>9121</v>
      </c>
      <c r="H7" s="34">
        <v>12893</v>
      </c>
      <c r="I7" s="34">
        <v>8699</v>
      </c>
      <c r="J7" s="34">
        <v>13614</v>
      </c>
      <c r="K7" s="34">
        <v>7889</v>
      </c>
      <c r="L7" s="30">
        <v>9773</v>
      </c>
      <c r="M7" s="29">
        <v>6504</v>
      </c>
      <c r="N7" s="33">
        <v>11621</v>
      </c>
      <c r="O7" s="33">
        <v>9708</v>
      </c>
      <c r="P7" s="28">
        <v>10805</v>
      </c>
      <c r="Q7" s="28">
        <v>10644</v>
      </c>
      <c r="R7" s="28">
        <v>11443</v>
      </c>
      <c r="S7" s="29">
        <v>10890</v>
      </c>
      <c r="T7" s="30">
        <v>8331</v>
      </c>
      <c r="U7" s="28">
        <v>6808</v>
      </c>
      <c r="V7" s="28">
        <v>8446</v>
      </c>
      <c r="W7" s="29">
        <v>6855</v>
      </c>
      <c r="X7" s="28">
        <v>12078</v>
      </c>
      <c r="Y7" s="29">
        <v>10457</v>
      </c>
      <c r="Z7" s="28">
        <v>11696</v>
      </c>
      <c r="AA7" s="29">
        <v>12030</v>
      </c>
      <c r="AB7" s="28">
        <v>9848</v>
      </c>
      <c r="AC7" s="29">
        <v>8928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</row>
    <row r="8" spans="1:70" ht="13.2" hidden="1" customHeight="1" x14ac:dyDescent="0.25">
      <c r="A8" s="37" t="s">
        <v>22</v>
      </c>
      <c r="B8" s="36">
        <v>3490</v>
      </c>
      <c r="C8" s="36">
        <v>5207</v>
      </c>
      <c r="D8" s="34">
        <v>3233</v>
      </c>
      <c r="E8" s="35">
        <v>5541</v>
      </c>
      <c r="F8" s="28">
        <v>3948</v>
      </c>
      <c r="G8" s="28">
        <v>5473</v>
      </c>
      <c r="H8" s="34">
        <v>4020</v>
      </c>
      <c r="I8" s="34">
        <v>5162</v>
      </c>
      <c r="J8" s="34">
        <v>4124</v>
      </c>
      <c r="K8" s="34">
        <v>4953</v>
      </c>
      <c r="L8" s="30">
        <v>3081</v>
      </c>
      <c r="M8" s="29">
        <v>4775</v>
      </c>
      <c r="N8" s="33">
        <v>4026</v>
      </c>
      <c r="O8" s="33">
        <v>5573</v>
      </c>
      <c r="P8" s="28">
        <v>3476</v>
      </c>
      <c r="Q8" s="28">
        <v>6017</v>
      </c>
      <c r="R8" s="28">
        <v>3603</v>
      </c>
      <c r="S8" s="29">
        <v>6033</v>
      </c>
      <c r="T8" s="30">
        <v>3010</v>
      </c>
      <c r="U8" s="28">
        <v>4018</v>
      </c>
      <c r="V8" s="28">
        <v>2882</v>
      </c>
      <c r="W8" s="29">
        <v>4270</v>
      </c>
      <c r="X8" s="28">
        <v>5972</v>
      </c>
      <c r="Y8" s="29">
        <v>3365</v>
      </c>
      <c r="Z8" s="28">
        <v>5845</v>
      </c>
      <c r="AA8" s="29">
        <v>3754</v>
      </c>
      <c r="AB8" s="28">
        <v>3266</v>
      </c>
      <c r="AC8" s="29">
        <v>4427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</row>
    <row r="9" spans="1:70" hidden="1" x14ac:dyDescent="0.25">
      <c r="A9" s="37" t="s">
        <v>23</v>
      </c>
      <c r="B9" s="36">
        <v>69402</v>
      </c>
      <c r="C9" s="36">
        <v>45320</v>
      </c>
      <c r="D9" s="34">
        <v>55750</v>
      </c>
      <c r="E9" s="35">
        <v>59132</v>
      </c>
      <c r="F9" s="28">
        <v>76473</v>
      </c>
      <c r="G9" s="28">
        <v>48739</v>
      </c>
      <c r="H9" s="34">
        <v>71760</v>
      </c>
      <c r="I9" s="34">
        <v>51008</v>
      </c>
      <c r="J9" s="34">
        <v>67210</v>
      </c>
      <c r="K9" s="34">
        <v>53382</v>
      </c>
      <c r="L9" s="30">
        <v>61409</v>
      </c>
      <c r="M9" s="29">
        <v>35823</v>
      </c>
      <c r="N9" s="33">
        <v>67021</v>
      </c>
      <c r="O9" s="33">
        <v>55730</v>
      </c>
      <c r="P9" s="28">
        <v>61838</v>
      </c>
      <c r="Q9" s="28">
        <v>60409</v>
      </c>
      <c r="R9" s="28">
        <v>64836</v>
      </c>
      <c r="S9" s="29">
        <v>62526</v>
      </c>
      <c r="T9" s="30">
        <v>48917</v>
      </c>
      <c r="U9" s="28">
        <v>39608</v>
      </c>
      <c r="V9" s="28">
        <v>50748</v>
      </c>
      <c r="W9" s="29">
        <v>37374</v>
      </c>
      <c r="X9" s="28">
        <v>67269</v>
      </c>
      <c r="Y9" s="29">
        <v>55854</v>
      </c>
      <c r="Z9" s="28">
        <v>54935</v>
      </c>
      <c r="AA9" s="29">
        <v>67173</v>
      </c>
      <c r="AB9" s="28">
        <v>54258</v>
      </c>
      <c r="AC9" s="29">
        <v>49096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N9" s="58"/>
      <c r="AO9" s="60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70" ht="13.2" hidden="1" customHeight="1" x14ac:dyDescent="0.25">
      <c r="A10" s="37" t="s">
        <v>24</v>
      </c>
      <c r="B10" s="36">
        <v>2587</v>
      </c>
      <c r="C10" s="36">
        <v>3339</v>
      </c>
      <c r="D10" s="34">
        <v>2968</v>
      </c>
      <c r="E10" s="35">
        <v>2945</v>
      </c>
      <c r="F10" s="28">
        <v>5087</v>
      </c>
      <c r="G10" s="28">
        <v>1</v>
      </c>
      <c r="H10" s="34">
        <v>3851</v>
      </c>
      <c r="I10" s="34">
        <v>2746</v>
      </c>
      <c r="J10" s="34">
        <v>4048</v>
      </c>
      <c r="K10" s="34">
        <v>2525</v>
      </c>
      <c r="L10" s="30">
        <v>2439</v>
      </c>
      <c r="M10" s="29">
        <v>2988</v>
      </c>
      <c r="N10" s="33">
        <v>2252</v>
      </c>
      <c r="O10" s="33">
        <v>4290</v>
      </c>
      <c r="P10" s="28">
        <v>3284</v>
      </c>
      <c r="Q10" s="28">
        <v>3366</v>
      </c>
      <c r="R10" s="28">
        <v>3364</v>
      </c>
      <c r="S10" s="29">
        <v>3570</v>
      </c>
      <c r="T10" s="30">
        <v>2122</v>
      </c>
      <c r="U10" s="28">
        <v>2573</v>
      </c>
      <c r="V10" s="28">
        <v>2631</v>
      </c>
      <c r="W10" s="29">
        <v>2196</v>
      </c>
      <c r="X10" s="28">
        <v>3949</v>
      </c>
      <c r="Y10" s="29">
        <v>2923</v>
      </c>
      <c r="Z10" s="28">
        <v>3998</v>
      </c>
      <c r="AA10" s="29">
        <v>3502</v>
      </c>
      <c r="AB10" s="28">
        <v>3038</v>
      </c>
      <c r="AC10" s="29">
        <v>3237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O10" s="58"/>
      <c r="AP10" s="62"/>
      <c r="AQ10" s="58"/>
      <c r="AR10" s="58"/>
    </row>
    <row r="11" spans="1:70" ht="13.2" hidden="1" customHeight="1" x14ac:dyDescent="0.25">
      <c r="A11" s="37" t="s">
        <v>25</v>
      </c>
      <c r="B11" s="36">
        <v>4630</v>
      </c>
      <c r="C11" s="36">
        <v>2800</v>
      </c>
      <c r="D11" s="34">
        <v>4289</v>
      </c>
      <c r="E11" s="35">
        <v>3239</v>
      </c>
      <c r="F11" s="28">
        <v>5312</v>
      </c>
      <c r="G11" s="28">
        <v>3094</v>
      </c>
      <c r="H11" s="34">
        <v>5198</v>
      </c>
      <c r="I11" s="34">
        <v>3143</v>
      </c>
      <c r="J11" s="34">
        <v>5410</v>
      </c>
      <c r="K11" s="34">
        <v>2949</v>
      </c>
      <c r="L11" s="30">
        <v>3778</v>
      </c>
      <c r="M11" s="29">
        <v>2573</v>
      </c>
      <c r="N11" s="33">
        <v>4526</v>
      </c>
      <c r="O11" s="33">
        <v>3587</v>
      </c>
      <c r="P11" s="28">
        <v>4288</v>
      </c>
      <c r="Q11" s="28">
        <v>3996</v>
      </c>
      <c r="R11" s="28">
        <v>4550</v>
      </c>
      <c r="S11" s="29">
        <v>3986</v>
      </c>
      <c r="T11" s="30">
        <v>3311</v>
      </c>
      <c r="U11" s="28">
        <v>2637</v>
      </c>
      <c r="V11" s="28">
        <v>3452</v>
      </c>
      <c r="W11" s="29">
        <v>2550</v>
      </c>
      <c r="X11" s="28">
        <v>4337</v>
      </c>
      <c r="Y11" s="29">
        <v>4200</v>
      </c>
      <c r="Z11" s="28">
        <v>4499</v>
      </c>
      <c r="AA11" s="29">
        <v>4743</v>
      </c>
      <c r="AB11" s="28">
        <v>3967</v>
      </c>
      <c r="AC11" s="29">
        <v>3626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O11" s="62"/>
      <c r="AP11" s="58"/>
      <c r="AQ11" s="58"/>
      <c r="AR11" s="58"/>
    </row>
    <row r="12" spans="1:70" ht="13.2" hidden="1" customHeight="1" x14ac:dyDescent="0.25">
      <c r="A12" s="37" t="s">
        <v>26</v>
      </c>
      <c r="B12" s="36">
        <v>15806</v>
      </c>
      <c r="C12" s="36">
        <v>7647</v>
      </c>
      <c r="D12" s="34">
        <v>12822</v>
      </c>
      <c r="E12" s="35">
        <v>10741</v>
      </c>
      <c r="F12" s="28">
        <v>17307</v>
      </c>
      <c r="G12" s="28">
        <v>8985</v>
      </c>
      <c r="H12" s="34">
        <v>16485</v>
      </c>
      <c r="I12" s="34">
        <v>9197</v>
      </c>
      <c r="J12" s="34">
        <v>15367</v>
      </c>
      <c r="K12" s="34">
        <v>9642</v>
      </c>
      <c r="L12" s="30">
        <v>14183</v>
      </c>
      <c r="M12" s="29">
        <v>7040</v>
      </c>
      <c r="N12" s="33">
        <v>15354</v>
      </c>
      <c r="O12" s="33">
        <v>10245</v>
      </c>
      <c r="P12" s="28">
        <v>14053</v>
      </c>
      <c r="Q12" s="28">
        <v>10989</v>
      </c>
      <c r="R12" s="28">
        <v>14539</v>
      </c>
      <c r="S12" s="29">
        <v>11489</v>
      </c>
      <c r="T12" s="30">
        <v>12804</v>
      </c>
      <c r="U12" s="28">
        <v>5580</v>
      </c>
      <c r="V12" s="28">
        <v>11224</v>
      </c>
      <c r="W12" s="29">
        <v>7156</v>
      </c>
      <c r="X12" s="28">
        <v>13295</v>
      </c>
      <c r="Y12" s="29">
        <v>12722</v>
      </c>
      <c r="Z12" s="28">
        <v>10290</v>
      </c>
      <c r="AA12" s="29">
        <v>14721</v>
      </c>
      <c r="AB12" s="28">
        <v>10837</v>
      </c>
      <c r="AC12" s="29">
        <v>8202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O12" s="62"/>
      <c r="AP12" s="58"/>
      <c r="AQ12" s="58"/>
      <c r="AR12" s="58"/>
    </row>
    <row r="13" spans="1:70" ht="13.2" hidden="1" customHeight="1" x14ac:dyDescent="0.25">
      <c r="A13" s="37" t="s">
        <v>27</v>
      </c>
      <c r="B13" s="36">
        <v>14044</v>
      </c>
      <c r="C13" s="36">
        <v>13245</v>
      </c>
      <c r="D13" s="34">
        <v>13830</v>
      </c>
      <c r="E13" s="35">
        <v>13798</v>
      </c>
      <c r="F13" s="28">
        <v>21271</v>
      </c>
      <c r="G13" s="28">
        <v>4284</v>
      </c>
      <c r="H13" s="34">
        <v>17339</v>
      </c>
      <c r="I13" s="34">
        <v>12661</v>
      </c>
      <c r="J13" s="34">
        <v>17916</v>
      </c>
      <c r="K13" s="34">
        <v>11887</v>
      </c>
      <c r="L13" s="30">
        <v>12634</v>
      </c>
      <c r="M13" s="29">
        <v>11322</v>
      </c>
      <c r="N13" s="33">
        <v>13060</v>
      </c>
      <c r="O13" s="33">
        <v>16302</v>
      </c>
      <c r="P13" s="28">
        <v>14677</v>
      </c>
      <c r="Q13" s="28">
        <v>14774</v>
      </c>
      <c r="R13" s="28">
        <v>15322</v>
      </c>
      <c r="S13" s="29">
        <v>15237</v>
      </c>
      <c r="T13" s="30">
        <v>11525</v>
      </c>
      <c r="U13" s="28">
        <v>8993</v>
      </c>
      <c r="V13" s="28">
        <v>11801</v>
      </c>
      <c r="W13" s="29">
        <v>9173</v>
      </c>
      <c r="X13" s="28">
        <v>16239</v>
      </c>
      <c r="Y13" s="29">
        <v>13492</v>
      </c>
      <c r="Z13" s="28">
        <v>14751</v>
      </c>
      <c r="AA13" s="29">
        <v>15450</v>
      </c>
      <c r="AB13" s="28">
        <v>12835</v>
      </c>
      <c r="AC13" s="29">
        <v>12102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O13" s="58"/>
      <c r="AP13" s="58"/>
      <c r="AQ13" s="58"/>
      <c r="AR13" s="58"/>
    </row>
    <row r="14" spans="1:70" ht="13.2" hidden="1" customHeight="1" x14ac:dyDescent="0.25">
      <c r="A14" s="37" t="s">
        <v>28</v>
      </c>
      <c r="B14" s="36">
        <v>7878</v>
      </c>
      <c r="C14" s="36">
        <v>3531</v>
      </c>
      <c r="D14" s="34">
        <v>6558</v>
      </c>
      <c r="E14" s="35">
        <v>5084</v>
      </c>
      <c r="F14" s="28">
        <v>9018</v>
      </c>
      <c r="G14" s="28">
        <v>4258</v>
      </c>
      <c r="H14" s="34">
        <v>8084</v>
      </c>
      <c r="I14" s="34">
        <v>4779</v>
      </c>
      <c r="J14" s="34">
        <v>8652</v>
      </c>
      <c r="K14" s="34">
        <v>4221</v>
      </c>
      <c r="L14" s="30">
        <v>7469</v>
      </c>
      <c r="M14" s="29">
        <v>3480</v>
      </c>
      <c r="N14" s="33">
        <v>7823</v>
      </c>
      <c r="O14" s="33">
        <v>5702</v>
      </c>
      <c r="P14" s="28">
        <v>6875</v>
      </c>
      <c r="Q14" s="28">
        <v>6159</v>
      </c>
      <c r="R14" s="28">
        <v>7412</v>
      </c>
      <c r="S14" s="29">
        <v>6172</v>
      </c>
      <c r="T14" s="30">
        <v>5115</v>
      </c>
      <c r="U14" s="28">
        <v>4889</v>
      </c>
      <c r="V14" s="28">
        <v>6163</v>
      </c>
      <c r="W14" s="29">
        <v>4183</v>
      </c>
      <c r="X14" s="28">
        <v>7454</v>
      </c>
      <c r="Y14" s="29">
        <v>6383</v>
      </c>
      <c r="Z14" s="28">
        <v>6966</v>
      </c>
      <c r="AA14" s="29">
        <v>7966</v>
      </c>
      <c r="AB14" s="28">
        <v>7461</v>
      </c>
      <c r="AC14" s="29">
        <v>5931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O14" s="58"/>
      <c r="AP14" s="58"/>
      <c r="AQ14" s="58"/>
      <c r="AR14" s="58"/>
    </row>
    <row r="15" spans="1:70" ht="13.2" hidden="1" customHeight="1" x14ac:dyDescent="0.25">
      <c r="A15" s="37" t="s">
        <v>29</v>
      </c>
      <c r="B15" s="36">
        <v>12469</v>
      </c>
      <c r="C15" s="36">
        <v>14002</v>
      </c>
      <c r="D15" s="34">
        <v>11674</v>
      </c>
      <c r="E15" s="35">
        <v>15230</v>
      </c>
      <c r="F15" s="28">
        <v>13081</v>
      </c>
      <c r="G15" s="28">
        <v>13779</v>
      </c>
      <c r="H15" s="34">
        <v>13557</v>
      </c>
      <c r="I15" s="34">
        <v>15057</v>
      </c>
      <c r="J15" s="34">
        <v>14163</v>
      </c>
      <c r="K15" s="34">
        <v>13528</v>
      </c>
      <c r="L15" s="30">
        <v>11253</v>
      </c>
      <c r="M15" s="29">
        <v>11894</v>
      </c>
      <c r="N15" s="33">
        <v>13709</v>
      </c>
      <c r="O15" s="33">
        <v>14699</v>
      </c>
      <c r="P15" s="28">
        <v>13413</v>
      </c>
      <c r="Q15" s="28">
        <v>16028</v>
      </c>
      <c r="R15" s="28">
        <v>13026</v>
      </c>
      <c r="S15" s="29">
        <v>17175</v>
      </c>
      <c r="T15" s="30">
        <v>11195</v>
      </c>
      <c r="U15" s="28">
        <v>9943</v>
      </c>
      <c r="V15" s="28">
        <v>10748</v>
      </c>
      <c r="W15" s="29">
        <v>10525</v>
      </c>
      <c r="X15" s="28">
        <v>16661</v>
      </c>
      <c r="Y15" s="29">
        <v>12193</v>
      </c>
      <c r="Z15" s="28">
        <v>14300</v>
      </c>
      <c r="AA15" s="29">
        <v>14956</v>
      </c>
      <c r="AB15" s="28">
        <v>11987</v>
      </c>
      <c r="AC15" s="29">
        <v>12636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70" ht="13.2" hidden="1" customHeight="1" x14ac:dyDescent="0.25">
      <c r="A16" s="37" t="s">
        <v>30</v>
      </c>
      <c r="B16" s="36">
        <v>2322</v>
      </c>
      <c r="C16" s="36">
        <v>4244</v>
      </c>
      <c r="D16" s="34">
        <v>2703</v>
      </c>
      <c r="E16" s="35">
        <v>3852</v>
      </c>
      <c r="F16" s="28">
        <v>5635</v>
      </c>
      <c r="G16" s="28">
        <v>5</v>
      </c>
      <c r="H16" s="34">
        <v>3671</v>
      </c>
      <c r="I16" s="34">
        <v>3708</v>
      </c>
      <c r="J16" s="34">
        <v>3836</v>
      </c>
      <c r="K16" s="34">
        <v>3419</v>
      </c>
      <c r="L16" s="30">
        <v>2592</v>
      </c>
      <c r="M16" s="29">
        <v>3651</v>
      </c>
      <c r="N16" s="33">
        <v>2158</v>
      </c>
      <c r="O16" s="33">
        <v>5203</v>
      </c>
      <c r="P16" s="28">
        <v>3117</v>
      </c>
      <c r="Q16" s="28">
        <v>4321</v>
      </c>
      <c r="R16" s="28">
        <v>3067</v>
      </c>
      <c r="S16" s="29">
        <v>4629</v>
      </c>
      <c r="T16" s="30">
        <v>2706</v>
      </c>
      <c r="U16" s="28">
        <v>3165</v>
      </c>
      <c r="V16" s="28">
        <v>2792</v>
      </c>
      <c r="W16" s="29">
        <v>3145</v>
      </c>
      <c r="X16" s="28">
        <v>4987</v>
      </c>
      <c r="Y16" s="29">
        <v>2830</v>
      </c>
      <c r="Z16" s="28">
        <v>4656</v>
      </c>
      <c r="AA16" s="29">
        <v>3680</v>
      </c>
      <c r="AB16" s="28">
        <v>3024</v>
      </c>
      <c r="AC16" s="29">
        <v>4005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</row>
    <row r="17" spans="1:38" ht="13.2" hidden="1" customHeight="1" x14ac:dyDescent="0.25">
      <c r="A17" s="37" t="s">
        <v>31</v>
      </c>
      <c r="B17" s="36">
        <v>239624</v>
      </c>
      <c r="C17" s="36">
        <v>11</v>
      </c>
      <c r="D17" s="34">
        <v>65515</v>
      </c>
      <c r="E17" s="35">
        <v>228050</v>
      </c>
      <c r="F17" s="28">
        <v>79395</v>
      </c>
      <c r="G17" s="28">
        <v>215374</v>
      </c>
      <c r="H17" s="34">
        <v>80670</v>
      </c>
      <c r="I17" s="34">
        <v>220344</v>
      </c>
      <c r="J17" s="34">
        <v>71275</v>
      </c>
      <c r="K17" s="34">
        <v>217697</v>
      </c>
      <c r="L17" s="30">
        <v>68005</v>
      </c>
      <c r="M17" s="29">
        <v>176552</v>
      </c>
      <c r="N17" s="33">
        <v>81979</v>
      </c>
      <c r="O17" s="33">
        <v>204185</v>
      </c>
      <c r="P17" s="28">
        <v>88395</v>
      </c>
      <c r="Q17" s="28">
        <v>206917</v>
      </c>
      <c r="R17" s="28">
        <v>83644</v>
      </c>
      <c r="S17" s="29">
        <v>216071</v>
      </c>
      <c r="T17" s="30">
        <v>73054</v>
      </c>
      <c r="U17" s="28">
        <v>145669</v>
      </c>
      <c r="V17" s="28">
        <v>65894</v>
      </c>
      <c r="W17" s="29">
        <v>153912</v>
      </c>
      <c r="X17" s="28">
        <v>205984</v>
      </c>
      <c r="Y17" s="29">
        <v>73065</v>
      </c>
      <c r="Z17" s="28">
        <v>181052</v>
      </c>
      <c r="AA17" s="29">
        <v>90369</v>
      </c>
      <c r="AB17" s="28">
        <v>75790</v>
      </c>
      <c r="AC17" s="29">
        <v>142317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3.2" hidden="1" customHeight="1" x14ac:dyDescent="0.25">
      <c r="A18" s="37" t="s">
        <v>32</v>
      </c>
      <c r="B18" s="36">
        <v>23382</v>
      </c>
      <c r="C18" s="36">
        <v>13740</v>
      </c>
      <c r="D18" s="34">
        <v>21482</v>
      </c>
      <c r="E18" s="35">
        <v>16007</v>
      </c>
      <c r="F18" s="28">
        <v>26886</v>
      </c>
      <c r="G18" s="28">
        <v>12881</v>
      </c>
      <c r="H18" s="34">
        <v>27078</v>
      </c>
      <c r="I18" s="34">
        <v>14760</v>
      </c>
      <c r="J18" s="34">
        <v>26635</v>
      </c>
      <c r="K18" s="34">
        <v>13968</v>
      </c>
      <c r="L18" s="30">
        <v>22922</v>
      </c>
      <c r="M18" s="29">
        <v>12257</v>
      </c>
      <c r="N18" s="33">
        <v>26924</v>
      </c>
      <c r="O18" s="33">
        <v>15206</v>
      </c>
      <c r="P18" s="28">
        <v>24646</v>
      </c>
      <c r="Q18" s="28">
        <v>17867</v>
      </c>
      <c r="R18" s="28">
        <v>25211</v>
      </c>
      <c r="S18" s="29">
        <v>18762</v>
      </c>
      <c r="T18" s="30">
        <v>28997</v>
      </c>
      <c r="U18" s="28">
        <v>15420</v>
      </c>
      <c r="V18" s="28">
        <v>20503</v>
      </c>
      <c r="W18" s="29">
        <v>10421</v>
      </c>
      <c r="X18" s="28">
        <v>19183</v>
      </c>
      <c r="Y18" s="29">
        <v>23015</v>
      </c>
      <c r="Z18" s="28">
        <v>16690</v>
      </c>
      <c r="AA18" s="29">
        <v>27201</v>
      </c>
      <c r="AB18" s="28">
        <v>21684</v>
      </c>
      <c r="AC18" s="29">
        <v>14580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3.2" hidden="1" customHeight="1" x14ac:dyDescent="0.25">
      <c r="A19" s="37" t="s">
        <v>33</v>
      </c>
      <c r="B19" s="36">
        <v>9863</v>
      </c>
      <c r="C19" s="36">
        <v>7025</v>
      </c>
      <c r="D19" s="34">
        <v>7494</v>
      </c>
      <c r="E19" s="35">
        <v>9442</v>
      </c>
      <c r="F19" s="28">
        <v>9981</v>
      </c>
      <c r="G19" s="28">
        <v>7430</v>
      </c>
      <c r="H19" s="34">
        <v>9295</v>
      </c>
      <c r="I19" s="34">
        <v>7671</v>
      </c>
      <c r="J19" s="34">
        <v>8580</v>
      </c>
      <c r="K19" s="34">
        <v>8014</v>
      </c>
      <c r="L19" s="30">
        <v>8832</v>
      </c>
      <c r="M19" s="29">
        <v>6010</v>
      </c>
      <c r="N19" s="33">
        <v>8636</v>
      </c>
      <c r="O19" s="33">
        <v>8544</v>
      </c>
      <c r="P19" s="28">
        <v>7996</v>
      </c>
      <c r="Q19" s="28">
        <v>8966</v>
      </c>
      <c r="R19" s="28">
        <v>8121</v>
      </c>
      <c r="S19" s="29">
        <v>9357</v>
      </c>
      <c r="T19" s="30">
        <v>6840</v>
      </c>
      <c r="U19" s="28">
        <v>7099</v>
      </c>
      <c r="V19" s="28">
        <v>7081</v>
      </c>
      <c r="W19" s="29">
        <v>6809</v>
      </c>
      <c r="X19" s="28">
        <v>10142</v>
      </c>
      <c r="Y19" s="29">
        <v>7112</v>
      </c>
      <c r="Z19" s="28">
        <v>8367</v>
      </c>
      <c r="AA19" s="29">
        <v>8910</v>
      </c>
      <c r="AB19" s="28">
        <v>7810</v>
      </c>
      <c r="AC19" s="29">
        <v>6560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</row>
    <row r="20" spans="1:38" ht="13.2" hidden="1" customHeight="1" x14ac:dyDescent="0.25">
      <c r="A20" s="37" t="s">
        <v>34</v>
      </c>
      <c r="B20" s="36">
        <v>7613</v>
      </c>
      <c r="C20" s="36">
        <v>10877</v>
      </c>
      <c r="D20" s="34">
        <v>6925</v>
      </c>
      <c r="E20" s="35">
        <v>11689</v>
      </c>
      <c r="F20" s="28">
        <v>9542</v>
      </c>
      <c r="G20" s="28">
        <v>12349</v>
      </c>
      <c r="H20" s="34">
        <v>9364</v>
      </c>
      <c r="I20" s="34">
        <v>11893</v>
      </c>
      <c r="J20" s="34">
        <v>9661</v>
      </c>
      <c r="K20" s="34">
        <v>11357</v>
      </c>
      <c r="L20" s="30">
        <v>6459</v>
      </c>
      <c r="M20" s="29">
        <v>8919</v>
      </c>
      <c r="N20" s="33">
        <v>8936</v>
      </c>
      <c r="O20" s="33">
        <v>13381</v>
      </c>
      <c r="P20" s="28">
        <v>7478</v>
      </c>
      <c r="Q20" s="28">
        <v>14599</v>
      </c>
      <c r="R20" s="28">
        <v>7705</v>
      </c>
      <c r="S20" s="29">
        <v>14863</v>
      </c>
      <c r="T20" s="30">
        <v>6184</v>
      </c>
      <c r="U20" s="28">
        <v>8303</v>
      </c>
      <c r="V20" s="28">
        <v>6289</v>
      </c>
      <c r="W20" s="29">
        <v>8653</v>
      </c>
      <c r="X20" s="28">
        <v>15830</v>
      </c>
      <c r="Y20" s="29">
        <v>7835</v>
      </c>
      <c r="Z20" s="28">
        <v>16537</v>
      </c>
      <c r="AA20" s="29">
        <v>8448</v>
      </c>
      <c r="AB20" s="28">
        <v>6930</v>
      </c>
      <c r="AC20" s="29">
        <v>13593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</row>
    <row r="21" spans="1:38" ht="13.2" hidden="1" customHeight="1" x14ac:dyDescent="0.25">
      <c r="A21" s="37" t="s">
        <v>35</v>
      </c>
      <c r="B21" s="36">
        <v>8031</v>
      </c>
      <c r="C21" s="36">
        <v>10285</v>
      </c>
      <c r="D21" s="34">
        <v>8623</v>
      </c>
      <c r="E21" s="35">
        <v>9743</v>
      </c>
      <c r="F21" s="28">
        <v>16022</v>
      </c>
      <c r="G21" s="28">
        <v>10</v>
      </c>
      <c r="H21" s="34">
        <v>11425</v>
      </c>
      <c r="I21" s="34">
        <v>9491</v>
      </c>
      <c r="J21" s="34">
        <v>11486</v>
      </c>
      <c r="K21" s="34">
        <v>9034</v>
      </c>
      <c r="L21" s="30">
        <v>6983</v>
      </c>
      <c r="M21" s="29">
        <v>8263</v>
      </c>
      <c r="N21" s="33">
        <v>7913</v>
      </c>
      <c r="O21" s="33">
        <v>12673</v>
      </c>
      <c r="P21" s="28">
        <v>10038</v>
      </c>
      <c r="Q21" s="28">
        <v>10671</v>
      </c>
      <c r="R21" s="28">
        <v>10224</v>
      </c>
      <c r="S21" s="29">
        <v>11316</v>
      </c>
      <c r="T21" s="30">
        <v>6574</v>
      </c>
      <c r="U21" s="28">
        <v>6490</v>
      </c>
      <c r="V21" s="28">
        <v>7224</v>
      </c>
      <c r="W21" s="29">
        <v>6087</v>
      </c>
      <c r="X21" s="28">
        <v>13002</v>
      </c>
      <c r="Y21" s="29">
        <v>9566</v>
      </c>
      <c r="Z21" s="28">
        <v>12039</v>
      </c>
      <c r="AA21" s="29">
        <v>10879</v>
      </c>
      <c r="AB21" s="28">
        <v>8911</v>
      </c>
      <c r="AC21" s="29">
        <v>9172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</row>
    <row r="22" spans="1:38" ht="13.2" hidden="1" customHeight="1" x14ac:dyDescent="0.25">
      <c r="A22" s="37" t="s">
        <v>36</v>
      </c>
      <c r="B22" s="36">
        <v>17357</v>
      </c>
      <c r="C22" s="36">
        <v>31004</v>
      </c>
      <c r="D22" s="34">
        <v>18957</v>
      </c>
      <c r="E22" s="35">
        <v>29614</v>
      </c>
      <c r="F22" s="28">
        <v>39113</v>
      </c>
      <c r="G22" s="28">
        <v>22</v>
      </c>
      <c r="H22" s="34">
        <v>24650</v>
      </c>
      <c r="I22" s="34">
        <v>27527</v>
      </c>
      <c r="J22" s="34">
        <v>23331</v>
      </c>
      <c r="K22" s="34">
        <v>27340</v>
      </c>
      <c r="L22" s="30">
        <v>17281</v>
      </c>
      <c r="M22" s="29">
        <v>24075</v>
      </c>
      <c r="N22" s="33">
        <v>17720</v>
      </c>
      <c r="O22" s="33">
        <v>33641</v>
      </c>
      <c r="P22" s="28">
        <v>23036</v>
      </c>
      <c r="Q22" s="28">
        <v>29057</v>
      </c>
      <c r="R22" s="28">
        <v>23256</v>
      </c>
      <c r="S22" s="29">
        <v>30666</v>
      </c>
      <c r="T22" s="30">
        <v>15548</v>
      </c>
      <c r="U22" s="28">
        <v>20369</v>
      </c>
      <c r="V22" s="28">
        <v>17946</v>
      </c>
      <c r="W22" s="29">
        <v>18916</v>
      </c>
      <c r="X22" s="28">
        <v>33146</v>
      </c>
      <c r="Y22" s="29">
        <v>20959</v>
      </c>
      <c r="Z22" s="28">
        <v>30068</v>
      </c>
      <c r="AA22" s="29">
        <v>24653</v>
      </c>
      <c r="AB22" s="28">
        <v>20921</v>
      </c>
      <c r="AC22" s="29">
        <v>24078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</row>
    <row r="23" spans="1:38" ht="13.2" hidden="1" customHeight="1" x14ac:dyDescent="0.25">
      <c r="A23" s="37" t="s">
        <v>37</v>
      </c>
      <c r="B23" s="36">
        <v>1526</v>
      </c>
      <c r="C23" s="36">
        <v>610</v>
      </c>
      <c r="D23" s="34">
        <v>1438</v>
      </c>
      <c r="E23" s="35">
        <v>729</v>
      </c>
      <c r="F23" s="28">
        <v>1787</v>
      </c>
      <c r="G23" s="28">
        <v>707</v>
      </c>
      <c r="H23" s="34">
        <v>1770</v>
      </c>
      <c r="I23" s="34">
        <v>759</v>
      </c>
      <c r="J23" s="34">
        <v>1898</v>
      </c>
      <c r="K23" s="34">
        <v>665</v>
      </c>
      <c r="L23" s="30">
        <v>1306</v>
      </c>
      <c r="M23" s="29">
        <v>599</v>
      </c>
      <c r="N23" s="33">
        <v>1506</v>
      </c>
      <c r="O23" s="33">
        <v>868</v>
      </c>
      <c r="P23" s="28">
        <v>1586</v>
      </c>
      <c r="Q23" s="28">
        <v>908</v>
      </c>
      <c r="R23" s="28">
        <v>1645</v>
      </c>
      <c r="S23" s="29">
        <v>953</v>
      </c>
      <c r="T23" s="30">
        <v>1139</v>
      </c>
      <c r="U23" s="28">
        <v>694</v>
      </c>
      <c r="V23" s="28">
        <v>1187</v>
      </c>
      <c r="W23" s="29">
        <v>645</v>
      </c>
      <c r="X23" s="28">
        <v>1134</v>
      </c>
      <c r="Y23" s="29">
        <v>1512</v>
      </c>
      <c r="Z23" s="28">
        <v>993</v>
      </c>
      <c r="AA23" s="29">
        <v>1703</v>
      </c>
      <c r="AB23" s="28">
        <v>1528</v>
      </c>
      <c r="AC23" s="29">
        <v>816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</row>
    <row r="24" spans="1:38" ht="13.2" customHeight="1" x14ac:dyDescent="0.25">
      <c r="A24" s="37" t="s">
        <v>38</v>
      </c>
      <c r="B24" s="36">
        <v>27029</v>
      </c>
      <c r="C24" s="36">
        <v>17748</v>
      </c>
      <c r="D24" s="34">
        <v>25496</v>
      </c>
      <c r="E24" s="35">
        <v>19065</v>
      </c>
      <c r="F24" s="28">
        <v>30802</v>
      </c>
      <c r="G24" s="28">
        <v>16741</v>
      </c>
      <c r="H24" s="34">
        <v>32464</v>
      </c>
      <c r="I24" s="34">
        <v>17131</v>
      </c>
      <c r="J24" s="34">
        <v>31022</v>
      </c>
      <c r="K24" s="34">
        <v>17387</v>
      </c>
      <c r="L24" s="30">
        <v>24713</v>
      </c>
      <c r="M24" s="29">
        <v>16024</v>
      </c>
      <c r="N24" s="33">
        <v>33412</v>
      </c>
      <c r="O24" s="33">
        <v>16050</v>
      </c>
      <c r="P24" s="28">
        <v>29539</v>
      </c>
      <c r="Q24" s="28">
        <v>21273</v>
      </c>
      <c r="R24" s="28">
        <v>30355</v>
      </c>
      <c r="S24" s="29">
        <v>22379</v>
      </c>
      <c r="T24" s="30">
        <v>27629</v>
      </c>
      <c r="U24" s="28">
        <v>9896</v>
      </c>
      <c r="V24" s="28">
        <v>24867</v>
      </c>
      <c r="W24" s="29">
        <v>12834</v>
      </c>
      <c r="X24" s="28">
        <v>23463</v>
      </c>
      <c r="Y24" s="29">
        <v>28164</v>
      </c>
      <c r="Z24" s="28">
        <v>19216</v>
      </c>
      <c r="AA24" s="29">
        <v>33291</v>
      </c>
      <c r="AB24" s="28">
        <v>26548</v>
      </c>
      <c r="AC24" s="29">
        <v>18181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</row>
    <row r="25" spans="1:38" ht="13.2" hidden="1" customHeight="1" x14ac:dyDescent="0.25">
      <c r="A25" s="37" t="s">
        <v>39</v>
      </c>
      <c r="B25" s="36">
        <v>2611</v>
      </c>
      <c r="C25" s="36">
        <v>1273</v>
      </c>
      <c r="D25" s="34">
        <v>2062</v>
      </c>
      <c r="E25" s="35">
        <v>1879</v>
      </c>
      <c r="F25" s="28">
        <v>2819</v>
      </c>
      <c r="G25" s="28">
        <v>1440</v>
      </c>
      <c r="H25" s="34">
        <v>2589</v>
      </c>
      <c r="I25" s="34">
        <v>1651</v>
      </c>
      <c r="J25" s="34">
        <v>2787</v>
      </c>
      <c r="K25" s="34">
        <v>1579</v>
      </c>
      <c r="L25" s="30">
        <v>2078</v>
      </c>
      <c r="M25" s="29">
        <v>1361</v>
      </c>
      <c r="N25" s="33">
        <v>2327</v>
      </c>
      <c r="O25" s="33">
        <v>1951</v>
      </c>
      <c r="P25" s="28">
        <v>2028</v>
      </c>
      <c r="Q25" s="28">
        <v>2288</v>
      </c>
      <c r="R25" s="28">
        <v>2172</v>
      </c>
      <c r="S25" s="29">
        <v>2425</v>
      </c>
      <c r="T25" s="30">
        <v>1535</v>
      </c>
      <c r="U25" s="28">
        <v>1838</v>
      </c>
      <c r="V25" s="28">
        <v>1722</v>
      </c>
      <c r="W25" s="29">
        <v>1687</v>
      </c>
      <c r="X25" s="28">
        <v>2673</v>
      </c>
      <c r="Y25" s="29">
        <v>1963</v>
      </c>
      <c r="Z25" s="28">
        <v>2509</v>
      </c>
      <c r="AA25" s="29">
        <v>2608</v>
      </c>
      <c r="AB25" s="28">
        <v>2404</v>
      </c>
      <c r="AC25" s="29">
        <v>2158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</row>
    <row r="26" spans="1:38" ht="13.2" hidden="1" customHeight="1" x14ac:dyDescent="0.25">
      <c r="A26" s="37" t="s">
        <v>40</v>
      </c>
      <c r="B26" s="36">
        <v>8149</v>
      </c>
      <c r="C26" s="36">
        <v>11230</v>
      </c>
      <c r="D26" s="34">
        <v>8860</v>
      </c>
      <c r="E26" s="35">
        <v>10554</v>
      </c>
      <c r="F26" s="28">
        <v>17672</v>
      </c>
      <c r="G26" s="28">
        <v>2</v>
      </c>
      <c r="H26" s="34">
        <v>12197</v>
      </c>
      <c r="I26" s="34">
        <v>10926</v>
      </c>
      <c r="J26" s="34">
        <v>12350</v>
      </c>
      <c r="K26" s="34">
        <v>10051</v>
      </c>
      <c r="L26" s="30">
        <v>7237</v>
      </c>
      <c r="M26" s="29">
        <v>10568</v>
      </c>
      <c r="N26" s="33">
        <v>7117</v>
      </c>
      <c r="O26" s="33">
        <v>14529</v>
      </c>
      <c r="P26" s="28">
        <v>10902</v>
      </c>
      <c r="Q26" s="28">
        <v>12027</v>
      </c>
      <c r="R26" s="28">
        <v>10255</v>
      </c>
      <c r="S26" s="29">
        <v>13594</v>
      </c>
      <c r="T26" s="30">
        <v>7480</v>
      </c>
      <c r="U26" s="28">
        <v>8514</v>
      </c>
      <c r="V26" s="28">
        <v>8472</v>
      </c>
      <c r="W26" s="29">
        <v>7948</v>
      </c>
      <c r="X26" s="28">
        <v>14875</v>
      </c>
      <c r="Y26" s="29">
        <v>9068</v>
      </c>
      <c r="Z26" s="28">
        <v>12864</v>
      </c>
      <c r="AA26" s="29">
        <v>12208</v>
      </c>
      <c r="AB26" s="28">
        <v>10240</v>
      </c>
      <c r="AC26" s="29">
        <v>10691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</row>
    <row r="27" spans="1:38" ht="13.2" hidden="1" customHeight="1" x14ac:dyDescent="0.25">
      <c r="A27" s="37" t="s">
        <v>41</v>
      </c>
      <c r="B27" s="36">
        <v>12121</v>
      </c>
      <c r="C27" s="36">
        <v>2</v>
      </c>
      <c r="D27" s="34">
        <v>6732</v>
      </c>
      <c r="E27" s="35">
        <v>10294</v>
      </c>
      <c r="F27" s="28">
        <v>8141</v>
      </c>
      <c r="G27" s="28">
        <v>9920</v>
      </c>
      <c r="H27" s="34">
        <v>8106</v>
      </c>
      <c r="I27" s="34">
        <v>10207</v>
      </c>
      <c r="J27" s="34">
        <v>8693</v>
      </c>
      <c r="K27" s="34">
        <v>9122</v>
      </c>
      <c r="L27" s="30">
        <v>6549</v>
      </c>
      <c r="M27" s="29">
        <v>8303</v>
      </c>
      <c r="N27" s="33">
        <v>8005</v>
      </c>
      <c r="O27" s="33">
        <v>10245</v>
      </c>
      <c r="P27" s="28">
        <v>7954</v>
      </c>
      <c r="Q27" s="28">
        <v>10721</v>
      </c>
      <c r="R27" s="28">
        <v>7857</v>
      </c>
      <c r="S27" s="29">
        <v>11206</v>
      </c>
      <c r="T27" s="30">
        <v>6470</v>
      </c>
      <c r="U27" s="28">
        <v>6750</v>
      </c>
      <c r="V27" s="28">
        <v>6102</v>
      </c>
      <c r="W27" s="29">
        <v>7045</v>
      </c>
      <c r="X27" s="28">
        <v>11502</v>
      </c>
      <c r="Y27" s="29">
        <v>6730</v>
      </c>
      <c r="Z27" s="28">
        <v>9575</v>
      </c>
      <c r="AA27" s="29">
        <v>8497</v>
      </c>
      <c r="AB27" s="32">
        <v>6790</v>
      </c>
      <c r="AC27" s="31">
        <v>7863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3.2" customHeight="1" x14ac:dyDescent="0.25">
      <c r="A28" s="37" t="s">
        <v>42</v>
      </c>
      <c r="B28" s="36">
        <v>5191</v>
      </c>
      <c r="C28" s="36">
        <v>2883</v>
      </c>
      <c r="D28" s="34">
        <v>4893</v>
      </c>
      <c r="E28" s="35">
        <v>3222</v>
      </c>
      <c r="F28" s="28">
        <v>5960</v>
      </c>
      <c r="G28" s="28">
        <v>2599</v>
      </c>
      <c r="H28" s="34">
        <v>6215</v>
      </c>
      <c r="I28" s="34">
        <v>2774</v>
      </c>
      <c r="J28" s="34">
        <v>6216</v>
      </c>
      <c r="K28" s="34">
        <v>2693</v>
      </c>
      <c r="L28" s="30">
        <v>4906</v>
      </c>
      <c r="M28" s="29">
        <v>2629</v>
      </c>
      <c r="N28" s="33">
        <v>6091</v>
      </c>
      <c r="O28" s="33">
        <v>3048</v>
      </c>
      <c r="P28" s="28">
        <v>5600</v>
      </c>
      <c r="Q28" s="28">
        <v>3637</v>
      </c>
      <c r="R28" s="28">
        <v>5782</v>
      </c>
      <c r="S28" s="29">
        <v>3793</v>
      </c>
      <c r="T28" s="30">
        <v>4883</v>
      </c>
      <c r="U28" s="28">
        <v>2046</v>
      </c>
      <c r="V28" s="28">
        <v>4693</v>
      </c>
      <c r="W28" s="29">
        <v>2249</v>
      </c>
      <c r="X28" s="28">
        <v>4000</v>
      </c>
      <c r="Y28" s="29">
        <v>5393</v>
      </c>
      <c r="Z28" s="28">
        <v>3605</v>
      </c>
      <c r="AA28" s="29">
        <v>6472</v>
      </c>
      <c r="AB28" s="32">
        <v>5451</v>
      </c>
      <c r="AC28" s="31">
        <v>3301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</row>
    <row r="29" spans="1:38" ht="13.2" hidden="1" customHeight="1" x14ac:dyDescent="0.25">
      <c r="A29" s="37" t="s">
        <v>43</v>
      </c>
      <c r="B29" s="36">
        <v>8454</v>
      </c>
      <c r="C29" s="36">
        <v>10</v>
      </c>
      <c r="D29" s="34">
        <v>3835</v>
      </c>
      <c r="E29" s="35">
        <v>7270</v>
      </c>
      <c r="F29" s="28">
        <v>4496</v>
      </c>
      <c r="G29" s="28">
        <v>7176</v>
      </c>
      <c r="H29" s="34">
        <v>4679</v>
      </c>
      <c r="I29" s="34">
        <v>7226</v>
      </c>
      <c r="J29" s="34">
        <v>4809</v>
      </c>
      <c r="K29" s="34">
        <v>6669</v>
      </c>
      <c r="L29" s="30">
        <v>3858</v>
      </c>
      <c r="M29" s="29">
        <v>6320</v>
      </c>
      <c r="N29" s="33">
        <v>4330</v>
      </c>
      <c r="O29" s="33">
        <v>7009</v>
      </c>
      <c r="P29" s="28">
        <v>4631</v>
      </c>
      <c r="Q29" s="28">
        <v>7454</v>
      </c>
      <c r="R29" s="28">
        <v>4287</v>
      </c>
      <c r="S29" s="29">
        <v>8105</v>
      </c>
      <c r="T29" s="30">
        <v>3469</v>
      </c>
      <c r="U29" s="28">
        <v>4934</v>
      </c>
      <c r="V29" s="28">
        <v>3730</v>
      </c>
      <c r="W29" s="29">
        <v>4974</v>
      </c>
      <c r="X29" s="28">
        <v>7987</v>
      </c>
      <c r="Y29" s="29">
        <v>3829</v>
      </c>
      <c r="Z29" s="28">
        <v>7122</v>
      </c>
      <c r="AA29" s="29">
        <v>5348</v>
      </c>
      <c r="AB29" s="32">
        <v>4221</v>
      </c>
      <c r="AC29" s="31">
        <v>5842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</row>
    <row r="30" spans="1:38" ht="13.2" hidden="1" customHeight="1" x14ac:dyDescent="0.25">
      <c r="A30" s="37" t="s">
        <v>44</v>
      </c>
      <c r="B30" s="36">
        <v>1824</v>
      </c>
      <c r="C30" s="36">
        <v>1219</v>
      </c>
      <c r="D30" s="34">
        <v>1605</v>
      </c>
      <c r="E30" s="35">
        <v>1459</v>
      </c>
      <c r="F30" s="28">
        <v>2012</v>
      </c>
      <c r="G30" s="28">
        <v>1320</v>
      </c>
      <c r="H30" s="34">
        <v>1949</v>
      </c>
      <c r="I30" s="34">
        <v>1361</v>
      </c>
      <c r="J30" s="34">
        <v>2081</v>
      </c>
      <c r="K30" s="34">
        <v>1275</v>
      </c>
      <c r="L30" s="30">
        <v>1738</v>
      </c>
      <c r="M30" s="29">
        <v>1046</v>
      </c>
      <c r="N30" s="33">
        <v>1908</v>
      </c>
      <c r="O30" s="33">
        <v>1465</v>
      </c>
      <c r="P30" s="28">
        <v>1785</v>
      </c>
      <c r="Q30" s="28">
        <v>1656</v>
      </c>
      <c r="R30" s="28">
        <v>1790</v>
      </c>
      <c r="S30" s="29">
        <v>1784</v>
      </c>
      <c r="T30" s="30">
        <v>1311</v>
      </c>
      <c r="U30" s="28">
        <v>1141</v>
      </c>
      <c r="V30" s="28">
        <v>1321</v>
      </c>
      <c r="W30" s="29">
        <v>1175</v>
      </c>
      <c r="X30" s="28">
        <v>1914</v>
      </c>
      <c r="Y30" s="29">
        <v>1464</v>
      </c>
      <c r="Z30" s="28">
        <v>1956</v>
      </c>
      <c r="AA30" s="29">
        <v>1884</v>
      </c>
      <c r="AB30" s="32">
        <v>1734</v>
      </c>
      <c r="AC30" s="31">
        <v>1620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</row>
    <row r="31" spans="1:38" ht="13.2" hidden="1" customHeight="1" x14ac:dyDescent="0.25">
      <c r="A31" s="37" t="s">
        <v>45</v>
      </c>
      <c r="B31" s="36">
        <v>3221</v>
      </c>
      <c r="C31" s="36">
        <v>4748</v>
      </c>
      <c r="D31" s="34">
        <v>3611</v>
      </c>
      <c r="E31" s="35">
        <v>4370</v>
      </c>
      <c r="F31" s="28">
        <v>6813</v>
      </c>
      <c r="G31" s="28">
        <v>291</v>
      </c>
      <c r="H31" s="34">
        <v>4615</v>
      </c>
      <c r="I31" s="34">
        <v>4096</v>
      </c>
      <c r="J31" s="34">
        <v>4906</v>
      </c>
      <c r="K31" s="34">
        <v>3818</v>
      </c>
      <c r="L31" s="30">
        <v>3137</v>
      </c>
      <c r="M31" s="29">
        <v>4316</v>
      </c>
      <c r="N31" s="33">
        <v>2876</v>
      </c>
      <c r="O31" s="33">
        <v>5740</v>
      </c>
      <c r="P31" s="28">
        <v>3894</v>
      </c>
      <c r="Q31" s="28">
        <v>4979</v>
      </c>
      <c r="R31" s="28">
        <v>3900</v>
      </c>
      <c r="S31" s="29">
        <v>5298</v>
      </c>
      <c r="T31" s="30">
        <v>2811</v>
      </c>
      <c r="U31" s="28">
        <v>3798</v>
      </c>
      <c r="V31" s="28">
        <v>3438</v>
      </c>
      <c r="W31" s="29">
        <v>3301</v>
      </c>
      <c r="X31" s="28">
        <v>5572</v>
      </c>
      <c r="Y31" s="29">
        <v>3552</v>
      </c>
      <c r="Z31" s="28">
        <v>5249</v>
      </c>
      <c r="AA31" s="29">
        <v>4387</v>
      </c>
      <c r="AB31" s="32">
        <v>3670</v>
      </c>
      <c r="AC31" s="31">
        <v>4380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</row>
    <row r="32" spans="1:38" ht="13.2" hidden="1" customHeight="1" x14ac:dyDescent="0.25">
      <c r="A32" s="37" t="s">
        <v>46</v>
      </c>
      <c r="B32" s="36">
        <v>21760</v>
      </c>
      <c r="C32" s="36">
        <v>15702</v>
      </c>
      <c r="D32" s="34">
        <v>19809</v>
      </c>
      <c r="E32" s="35">
        <v>18055</v>
      </c>
      <c r="F32" s="28">
        <v>25438</v>
      </c>
      <c r="G32" s="28">
        <v>13758</v>
      </c>
      <c r="H32" s="34">
        <v>23902</v>
      </c>
      <c r="I32" s="34">
        <v>17149</v>
      </c>
      <c r="J32" s="34">
        <v>23417</v>
      </c>
      <c r="K32" s="34">
        <v>16569</v>
      </c>
      <c r="L32" s="30">
        <v>21856</v>
      </c>
      <c r="M32" s="29">
        <v>12631</v>
      </c>
      <c r="N32" s="33">
        <v>25237</v>
      </c>
      <c r="O32" s="33">
        <v>15310</v>
      </c>
      <c r="P32" s="28">
        <v>23393</v>
      </c>
      <c r="Q32" s="28">
        <v>19081</v>
      </c>
      <c r="R32" s="28">
        <v>23517</v>
      </c>
      <c r="S32" s="29">
        <v>20158</v>
      </c>
      <c r="T32" s="30">
        <v>18798</v>
      </c>
      <c r="U32" s="28">
        <v>11654</v>
      </c>
      <c r="V32" s="28">
        <v>18801</v>
      </c>
      <c r="W32" s="29">
        <v>12344</v>
      </c>
      <c r="X32" s="28">
        <v>21448</v>
      </c>
      <c r="Y32" s="29">
        <v>21096</v>
      </c>
      <c r="Z32" s="28">
        <v>17925</v>
      </c>
      <c r="AA32" s="29">
        <v>23776</v>
      </c>
      <c r="AB32" s="32">
        <v>19204</v>
      </c>
      <c r="AC32" s="31">
        <v>15203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70" ht="13.2" hidden="1" customHeight="1" x14ac:dyDescent="0.25">
      <c r="A33" s="37" t="s">
        <v>47</v>
      </c>
      <c r="B33" s="36">
        <v>5368</v>
      </c>
      <c r="C33" s="36">
        <v>4622</v>
      </c>
      <c r="D33" s="34">
        <v>5429</v>
      </c>
      <c r="E33" s="35">
        <v>4658</v>
      </c>
      <c r="F33" s="28">
        <v>7753</v>
      </c>
      <c r="G33" s="28">
        <v>932</v>
      </c>
      <c r="H33" s="34">
        <v>6441</v>
      </c>
      <c r="I33" s="34">
        <v>4697</v>
      </c>
      <c r="J33" s="34">
        <v>7130</v>
      </c>
      <c r="K33" s="34">
        <v>4073</v>
      </c>
      <c r="L33" s="30">
        <v>4303</v>
      </c>
      <c r="M33" s="29">
        <v>4497</v>
      </c>
      <c r="N33" s="33">
        <v>4446</v>
      </c>
      <c r="O33" s="33">
        <v>6339</v>
      </c>
      <c r="P33" s="28">
        <v>5805</v>
      </c>
      <c r="Q33" s="28">
        <v>5474</v>
      </c>
      <c r="R33" s="28">
        <v>5411</v>
      </c>
      <c r="S33" s="29">
        <v>6242</v>
      </c>
      <c r="T33" s="30">
        <v>33976</v>
      </c>
      <c r="U33" s="28">
        <v>21036</v>
      </c>
      <c r="V33" s="28">
        <v>4594</v>
      </c>
      <c r="W33" s="29">
        <v>3311</v>
      </c>
      <c r="X33" s="28">
        <v>6186</v>
      </c>
      <c r="Y33" s="29">
        <v>5148</v>
      </c>
      <c r="Z33" s="28">
        <v>5734</v>
      </c>
      <c r="AA33" s="29">
        <v>6473</v>
      </c>
      <c r="AB33" s="32">
        <v>4910</v>
      </c>
      <c r="AC33" s="31">
        <v>4813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</row>
    <row r="34" spans="1:70" ht="13.2" hidden="1" customHeight="1" x14ac:dyDescent="0.25">
      <c r="A34" s="37" t="s">
        <v>48</v>
      </c>
      <c r="B34" s="36">
        <v>31784</v>
      </c>
      <c r="C34" s="36">
        <v>33130</v>
      </c>
      <c r="D34" s="34">
        <v>29181</v>
      </c>
      <c r="E34" s="35">
        <v>38296</v>
      </c>
      <c r="F34" s="28">
        <v>43929</v>
      </c>
      <c r="G34" s="28">
        <v>27346</v>
      </c>
      <c r="H34" s="34">
        <v>37540</v>
      </c>
      <c r="I34" s="34">
        <v>35670</v>
      </c>
      <c r="J34" s="34">
        <v>36037</v>
      </c>
      <c r="K34" s="34">
        <v>35799</v>
      </c>
      <c r="L34" s="30">
        <v>30470</v>
      </c>
      <c r="M34" s="29">
        <v>25217</v>
      </c>
      <c r="N34" s="33">
        <v>36130</v>
      </c>
      <c r="O34" s="33">
        <v>41121</v>
      </c>
      <c r="P34" s="28">
        <v>33273</v>
      </c>
      <c r="Q34" s="28">
        <v>42825</v>
      </c>
      <c r="R34" s="28">
        <v>34977</v>
      </c>
      <c r="S34" s="29">
        <v>44867</v>
      </c>
      <c r="T34" s="30">
        <v>29881</v>
      </c>
      <c r="U34" s="28">
        <v>17486</v>
      </c>
      <c r="V34" s="28">
        <v>25479</v>
      </c>
      <c r="W34" s="29">
        <v>22996</v>
      </c>
      <c r="X34" s="28">
        <v>45836</v>
      </c>
      <c r="Y34" s="29">
        <v>31609</v>
      </c>
      <c r="Z34" s="28">
        <v>40107</v>
      </c>
      <c r="AA34" s="29">
        <v>35587</v>
      </c>
      <c r="AB34" s="32">
        <v>28891</v>
      </c>
      <c r="AC34" s="31">
        <v>32429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70" ht="13.2" hidden="1" customHeight="1" x14ac:dyDescent="0.25">
      <c r="A35" s="37" t="s">
        <v>49</v>
      </c>
      <c r="B35" s="36">
        <v>6490</v>
      </c>
      <c r="C35" s="36">
        <v>2951</v>
      </c>
      <c r="D35" s="34">
        <v>5158</v>
      </c>
      <c r="E35" s="35">
        <v>4287</v>
      </c>
      <c r="F35" s="28">
        <v>7232</v>
      </c>
      <c r="G35" s="28">
        <v>3418</v>
      </c>
      <c r="H35" s="34">
        <v>6678</v>
      </c>
      <c r="I35" s="34">
        <v>3697</v>
      </c>
      <c r="J35" s="34">
        <v>6618</v>
      </c>
      <c r="K35" s="34">
        <v>3627</v>
      </c>
      <c r="L35" s="30">
        <v>5926</v>
      </c>
      <c r="M35" s="29">
        <v>3055</v>
      </c>
      <c r="N35" s="33">
        <v>5848</v>
      </c>
      <c r="O35" s="33">
        <v>4780</v>
      </c>
      <c r="P35" s="28">
        <v>5419</v>
      </c>
      <c r="Q35" s="28">
        <v>5149</v>
      </c>
      <c r="R35" s="28">
        <v>5747</v>
      </c>
      <c r="S35" s="29">
        <v>5153</v>
      </c>
      <c r="T35" s="30">
        <v>4374</v>
      </c>
      <c r="U35" s="28">
        <v>3800</v>
      </c>
      <c r="V35" s="28">
        <v>4612</v>
      </c>
      <c r="W35" s="29">
        <v>3470</v>
      </c>
      <c r="X35" s="28">
        <v>5902</v>
      </c>
      <c r="Y35" s="29">
        <v>4711</v>
      </c>
      <c r="Z35" s="28">
        <v>5175</v>
      </c>
      <c r="AA35" s="29">
        <v>5970</v>
      </c>
      <c r="AB35" s="32">
        <v>4883</v>
      </c>
      <c r="AC35" s="31">
        <v>4670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</row>
    <row r="36" spans="1:70" ht="13.2" hidden="1" customHeight="1" x14ac:dyDescent="0.25">
      <c r="A36" s="37" t="s">
        <v>50</v>
      </c>
      <c r="B36" s="36">
        <v>18945</v>
      </c>
      <c r="C36" s="36">
        <v>37782</v>
      </c>
      <c r="D36" s="34">
        <v>21160</v>
      </c>
      <c r="E36" s="35">
        <v>35731</v>
      </c>
      <c r="F36" s="28">
        <v>46541</v>
      </c>
      <c r="G36" s="28">
        <v>22</v>
      </c>
      <c r="H36" s="34">
        <v>27694</v>
      </c>
      <c r="I36" s="34">
        <v>32903</v>
      </c>
      <c r="J36" s="34">
        <v>26378</v>
      </c>
      <c r="K36" s="34">
        <v>32406</v>
      </c>
      <c r="L36" s="30">
        <v>19937</v>
      </c>
      <c r="M36" s="29">
        <v>27955</v>
      </c>
      <c r="N36" s="33">
        <v>19767</v>
      </c>
      <c r="O36" s="33">
        <v>41057</v>
      </c>
      <c r="P36" s="28">
        <v>26271</v>
      </c>
      <c r="Q36" s="28">
        <v>34203</v>
      </c>
      <c r="R36" s="28">
        <v>25751</v>
      </c>
      <c r="S36" s="29">
        <v>36693</v>
      </c>
      <c r="T36" s="30">
        <v>18703</v>
      </c>
      <c r="U36" s="28">
        <v>22340</v>
      </c>
      <c r="V36" s="28">
        <v>20481</v>
      </c>
      <c r="W36" s="29">
        <v>21316</v>
      </c>
      <c r="X36" s="28">
        <v>38524</v>
      </c>
      <c r="Y36" s="29">
        <v>23701</v>
      </c>
      <c r="Z36" s="28">
        <v>33170</v>
      </c>
      <c r="AA36" s="29">
        <v>28289</v>
      </c>
      <c r="AB36" s="32">
        <v>24327</v>
      </c>
      <c r="AC36" s="31">
        <v>28455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</row>
    <row r="37" spans="1:70" ht="13.2" hidden="1" customHeight="1" x14ac:dyDescent="0.25">
      <c r="A37" s="37" t="s">
        <v>51</v>
      </c>
      <c r="B37" s="36">
        <v>4564</v>
      </c>
      <c r="C37" s="36">
        <v>1</v>
      </c>
      <c r="D37" s="34">
        <v>2900</v>
      </c>
      <c r="E37" s="35">
        <v>3592</v>
      </c>
      <c r="F37" s="28">
        <v>3474</v>
      </c>
      <c r="G37" s="28">
        <v>3616</v>
      </c>
      <c r="H37" s="34">
        <v>3659</v>
      </c>
      <c r="I37" s="34">
        <v>3757</v>
      </c>
      <c r="J37" s="34">
        <v>3977</v>
      </c>
      <c r="K37" s="34">
        <v>3288</v>
      </c>
      <c r="L37" s="30">
        <v>2759</v>
      </c>
      <c r="M37" s="29">
        <v>3179</v>
      </c>
      <c r="N37" s="33">
        <v>3320</v>
      </c>
      <c r="O37" s="33">
        <v>3674</v>
      </c>
      <c r="P37" s="28">
        <v>3549</v>
      </c>
      <c r="Q37" s="28">
        <v>4110</v>
      </c>
      <c r="R37" s="28">
        <v>3314</v>
      </c>
      <c r="S37" s="29">
        <v>4536</v>
      </c>
      <c r="T37" s="30">
        <v>2608</v>
      </c>
      <c r="U37" s="28">
        <v>2774</v>
      </c>
      <c r="V37" s="28">
        <v>2891</v>
      </c>
      <c r="W37" s="29">
        <v>2693</v>
      </c>
      <c r="X37" s="28">
        <v>4732</v>
      </c>
      <c r="Y37" s="29">
        <v>2984</v>
      </c>
      <c r="Z37" s="28">
        <v>4402</v>
      </c>
      <c r="AA37" s="29">
        <v>3929</v>
      </c>
      <c r="AB37" s="32">
        <v>3336</v>
      </c>
      <c r="AC37" s="31">
        <v>3710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</row>
    <row r="38" spans="1:70" ht="13.2" hidden="1" customHeight="1" x14ac:dyDescent="0.25">
      <c r="A38" s="37" t="s">
        <v>52</v>
      </c>
      <c r="B38" s="36">
        <v>6400</v>
      </c>
      <c r="C38" s="36">
        <v>2655</v>
      </c>
      <c r="D38" s="34">
        <v>5239</v>
      </c>
      <c r="E38" s="35">
        <v>3889</v>
      </c>
      <c r="F38" s="28">
        <v>6844</v>
      </c>
      <c r="G38" s="28">
        <v>3022</v>
      </c>
      <c r="H38" s="34">
        <v>6007</v>
      </c>
      <c r="I38" s="34">
        <v>3465</v>
      </c>
      <c r="J38" s="34">
        <v>6478</v>
      </c>
      <c r="K38" s="34">
        <v>3250</v>
      </c>
      <c r="L38" s="30">
        <v>5532</v>
      </c>
      <c r="M38" s="29">
        <v>2705</v>
      </c>
      <c r="N38" s="33">
        <v>6201</v>
      </c>
      <c r="O38" s="33">
        <v>3615</v>
      </c>
      <c r="P38" s="28">
        <v>5255</v>
      </c>
      <c r="Q38" s="28">
        <v>4580</v>
      </c>
      <c r="R38" s="28">
        <v>5816</v>
      </c>
      <c r="S38" s="29">
        <v>4573</v>
      </c>
      <c r="T38" s="30">
        <v>4249</v>
      </c>
      <c r="U38" s="28">
        <v>2844</v>
      </c>
      <c r="V38" s="28">
        <v>4432</v>
      </c>
      <c r="W38" s="29">
        <v>2883</v>
      </c>
      <c r="X38" s="28">
        <v>5182</v>
      </c>
      <c r="Y38" s="29">
        <v>5081</v>
      </c>
      <c r="Z38" s="28">
        <v>4751</v>
      </c>
      <c r="AA38" s="29">
        <v>6235</v>
      </c>
      <c r="AB38" s="32">
        <v>5125</v>
      </c>
      <c r="AC38" s="31">
        <v>4199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</row>
    <row r="39" spans="1:70" ht="13.2" hidden="1" customHeight="1" x14ac:dyDescent="0.25">
      <c r="A39" s="37" t="s">
        <v>53</v>
      </c>
      <c r="B39" s="36">
        <v>8703</v>
      </c>
      <c r="C39" s="36">
        <v>4580</v>
      </c>
      <c r="D39" s="34">
        <v>6901</v>
      </c>
      <c r="E39" s="35">
        <v>6463</v>
      </c>
      <c r="F39" s="28">
        <v>9040</v>
      </c>
      <c r="G39" s="28">
        <v>5406</v>
      </c>
      <c r="H39" s="34">
        <v>8031</v>
      </c>
      <c r="I39" s="34">
        <v>5785</v>
      </c>
      <c r="J39" s="34">
        <v>8401</v>
      </c>
      <c r="K39" s="34">
        <v>5371</v>
      </c>
      <c r="L39" s="30">
        <v>7077</v>
      </c>
      <c r="M39" s="29">
        <v>4780</v>
      </c>
      <c r="N39" s="33">
        <v>8517</v>
      </c>
      <c r="O39" s="33">
        <v>6307</v>
      </c>
      <c r="P39" s="28">
        <v>6911</v>
      </c>
      <c r="Q39" s="28">
        <v>7379</v>
      </c>
      <c r="R39" s="28">
        <v>7455</v>
      </c>
      <c r="S39" s="29">
        <v>7563</v>
      </c>
      <c r="T39" s="30">
        <v>6219</v>
      </c>
      <c r="U39" s="28">
        <v>4607</v>
      </c>
      <c r="V39" s="28">
        <v>6202</v>
      </c>
      <c r="W39" s="29">
        <v>4946</v>
      </c>
      <c r="X39" s="28">
        <v>8424</v>
      </c>
      <c r="Y39" s="29">
        <v>6519</v>
      </c>
      <c r="Z39" s="28">
        <v>7484</v>
      </c>
      <c r="AA39" s="29">
        <v>8024</v>
      </c>
      <c r="AB39" s="32">
        <v>6727</v>
      </c>
      <c r="AC39" s="31">
        <v>6664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</row>
    <row r="40" spans="1:70" hidden="1" x14ac:dyDescent="0.25">
      <c r="A40" s="37" t="s">
        <v>54</v>
      </c>
      <c r="B40" s="36">
        <v>19657</v>
      </c>
      <c r="C40" s="36">
        <v>15418</v>
      </c>
      <c r="D40" s="34">
        <v>18795</v>
      </c>
      <c r="E40" s="35">
        <v>16541</v>
      </c>
      <c r="F40" s="28">
        <v>22223</v>
      </c>
      <c r="G40" s="28">
        <v>13210</v>
      </c>
      <c r="H40" s="34">
        <v>23769</v>
      </c>
      <c r="I40" s="34">
        <v>14299</v>
      </c>
      <c r="J40" s="34">
        <v>23244</v>
      </c>
      <c r="K40" s="34">
        <v>14538</v>
      </c>
      <c r="L40" s="30">
        <v>18439</v>
      </c>
      <c r="M40" s="29">
        <v>13698</v>
      </c>
      <c r="N40" s="33">
        <v>25429</v>
      </c>
      <c r="O40" s="33">
        <v>14927</v>
      </c>
      <c r="P40" s="28">
        <v>20646</v>
      </c>
      <c r="Q40" s="28">
        <v>19616</v>
      </c>
      <c r="R40" s="28">
        <v>21604</v>
      </c>
      <c r="S40" s="29">
        <v>20403</v>
      </c>
      <c r="T40" s="30">
        <v>21102</v>
      </c>
      <c r="U40" s="28">
        <v>8847</v>
      </c>
      <c r="V40" s="28">
        <v>17713</v>
      </c>
      <c r="W40" s="29">
        <v>12458</v>
      </c>
      <c r="X40" s="28">
        <v>22428</v>
      </c>
      <c r="Y40" s="29">
        <v>19234</v>
      </c>
      <c r="Z40" s="28">
        <v>20652</v>
      </c>
      <c r="AA40" s="29">
        <v>23027</v>
      </c>
      <c r="AB40" s="32">
        <v>19358</v>
      </c>
      <c r="AC40" s="31">
        <v>17667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ht="13.2" customHeight="1" x14ac:dyDescent="0.25">
      <c r="A41" s="37" t="s">
        <v>55</v>
      </c>
      <c r="B41" s="36">
        <v>39194</v>
      </c>
      <c r="C41" s="36">
        <v>21647</v>
      </c>
      <c r="D41" s="34">
        <v>32661</v>
      </c>
      <c r="E41" s="35">
        <v>29084</v>
      </c>
      <c r="F41" s="28">
        <v>43492</v>
      </c>
      <c r="G41" s="28">
        <v>24284</v>
      </c>
      <c r="H41" s="34">
        <v>38570</v>
      </c>
      <c r="I41" s="34">
        <v>27812</v>
      </c>
      <c r="J41" s="34">
        <v>39014</v>
      </c>
      <c r="K41" s="34">
        <v>26481</v>
      </c>
      <c r="L41" s="30">
        <v>35227</v>
      </c>
      <c r="M41" s="29">
        <v>19979</v>
      </c>
      <c r="N41" s="33">
        <v>40878</v>
      </c>
      <c r="O41" s="33">
        <v>27214</v>
      </c>
      <c r="P41" s="28">
        <v>34688</v>
      </c>
      <c r="Q41" s="28">
        <v>31751</v>
      </c>
      <c r="R41" s="28">
        <v>36617</v>
      </c>
      <c r="S41" s="29">
        <v>32363</v>
      </c>
      <c r="T41" s="30">
        <v>28191</v>
      </c>
      <c r="U41" s="28">
        <v>19563</v>
      </c>
      <c r="V41" s="28">
        <v>27716</v>
      </c>
      <c r="W41" s="29">
        <v>21160</v>
      </c>
      <c r="X41" s="28">
        <v>36367</v>
      </c>
      <c r="Y41" s="29">
        <v>30345</v>
      </c>
      <c r="Z41" s="28">
        <v>30899</v>
      </c>
      <c r="AA41" s="29">
        <v>36394</v>
      </c>
      <c r="AB41" s="32">
        <v>28883</v>
      </c>
      <c r="AC41" s="31">
        <v>26546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</row>
    <row r="42" spans="1:70" ht="13.2" hidden="1" customHeight="1" x14ac:dyDescent="0.25">
      <c r="A42" s="37" t="s">
        <v>56</v>
      </c>
      <c r="B42" s="36">
        <v>12017</v>
      </c>
      <c r="C42" s="36">
        <v>5273</v>
      </c>
      <c r="D42" s="34">
        <v>9731</v>
      </c>
      <c r="E42" s="35">
        <v>7520</v>
      </c>
      <c r="F42" s="28">
        <v>13210</v>
      </c>
      <c r="G42" s="28">
        <v>6199</v>
      </c>
      <c r="H42" s="34">
        <v>12597</v>
      </c>
      <c r="I42" s="34">
        <v>6502</v>
      </c>
      <c r="J42" s="34">
        <v>13122</v>
      </c>
      <c r="K42" s="34">
        <v>6409</v>
      </c>
      <c r="L42" s="30">
        <v>10263</v>
      </c>
      <c r="M42" s="29">
        <v>5231</v>
      </c>
      <c r="N42" s="33">
        <v>10617</v>
      </c>
      <c r="O42" s="33">
        <v>8807</v>
      </c>
      <c r="P42" s="28">
        <v>9989</v>
      </c>
      <c r="Q42" s="28">
        <v>9685</v>
      </c>
      <c r="R42" s="28">
        <v>10619</v>
      </c>
      <c r="S42" s="29">
        <v>9882</v>
      </c>
      <c r="T42" s="30">
        <v>7768</v>
      </c>
      <c r="U42" s="28">
        <v>6821</v>
      </c>
      <c r="V42" s="28">
        <v>8317</v>
      </c>
      <c r="W42" s="29">
        <v>6214</v>
      </c>
      <c r="X42" s="28">
        <v>11195</v>
      </c>
      <c r="Y42" s="29">
        <v>9726</v>
      </c>
      <c r="Z42" s="28">
        <v>10190</v>
      </c>
      <c r="AA42" s="29">
        <v>11866</v>
      </c>
      <c r="AB42" s="32">
        <v>10535</v>
      </c>
      <c r="AC42" s="31">
        <v>8676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</row>
    <row r="43" spans="1:70" ht="13.2" hidden="1" customHeight="1" x14ac:dyDescent="0.25">
      <c r="A43" s="37" t="s">
        <v>57</v>
      </c>
      <c r="B43" s="36">
        <v>4098</v>
      </c>
      <c r="C43" s="36">
        <v>2970</v>
      </c>
      <c r="D43" s="34">
        <v>3791</v>
      </c>
      <c r="E43" s="35">
        <v>3337</v>
      </c>
      <c r="F43" s="28">
        <v>4096</v>
      </c>
      <c r="G43" s="28">
        <v>2790</v>
      </c>
      <c r="H43" s="34">
        <v>4357</v>
      </c>
      <c r="I43" s="34">
        <v>3190</v>
      </c>
      <c r="J43" s="34">
        <v>4709</v>
      </c>
      <c r="K43" s="34">
        <v>2808</v>
      </c>
      <c r="L43" s="30">
        <v>3442</v>
      </c>
      <c r="M43" s="29">
        <v>2569</v>
      </c>
      <c r="N43" s="33">
        <v>4294</v>
      </c>
      <c r="O43" s="33">
        <v>2999</v>
      </c>
      <c r="P43" s="28">
        <v>4032</v>
      </c>
      <c r="Q43" s="28">
        <v>3744</v>
      </c>
      <c r="R43" s="28">
        <v>3992</v>
      </c>
      <c r="S43" s="29">
        <v>4014</v>
      </c>
      <c r="T43" s="30">
        <v>3867</v>
      </c>
      <c r="U43" s="28">
        <v>2046</v>
      </c>
      <c r="V43" s="28">
        <v>3525</v>
      </c>
      <c r="W43" s="29">
        <v>2430</v>
      </c>
      <c r="X43" s="28">
        <v>4068</v>
      </c>
      <c r="Y43" s="29">
        <v>3654</v>
      </c>
      <c r="Z43" s="28">
        <v>3785</v>
      </c>
      <c r="AA43" s="29">
        <v>4604</v>
      </c>
      <c r="AB43" s="32">
        <v>3522</v>
      </c>
      <c r="AC43" s="31">
        <v>3437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</row>
    <row r="44" spans="1:70" ht="13.2" hidden="1" customHeight="1" x14ac:dyDescent="0.25">
      <c r="A44" s="37" t="s">
        <v>58</v>
      </c>
      <c r="B44" s="36">
        <v>307</v>
      </c>
      <c r="C44" s="36">
        <v>784</v>
      </c>
      <c r="D44" s="34">
        <v>220</v>
      </c>
      <c r="E44" s="35">
        <v>896</v>
      </c>
      <c r="F44" s="28">
        <v>346</v>
      </c>
      <c r="G44" s="28">
        <v>830</v>
      </c>
      <c r="H44" s="34">
        <v>303</v>
      </c>
      <c r="I44" s="34">
        <v>844</v>
      </c>
      <c r="J44" s="34">
        <v>267</v>
      </c>
      <c r="K44" s="34">
        <v>1002</v>
      </c>
      <c r="L44" s="30">
        <v>307</v>
      </c>
      <c r="M44" s="29">
        <v>581</v>
      </c>
      <c r="N44" s="33">
        <v>238</v>
      </c>
      <c r="O44" s="33">
        <v>925</v>
      </c>
      <c r="P44" s="28">
        <v>213</v>
      </c>
      <c r="Q44" s="28">
        <v>1015</v>
      </c>
      <c r="R44" s="28">
        <v>179</v>
      </c>
      <c r="S44" s="29">
        <v>1191</v>
      </c>
      <c r="T44" s="30">
        <v>146</v>
      </c>
      <c r="U44" s="28">
        <v>616</v>
      </c>
      <c r="V44" s="28">
        <v>159</v>
      </c>
      <c r="W44" s="29">
        <v>595</v>
      </c>
      <c r="X44" s="28">
        <v>1257</v>
      </c>
      <c r="Y44" s="29">
        <v>185</v>
      </c>
      <c r="Z44" s="28">
        <v>1412</v>
      </c>
      <c r="AA44" s="29">
        <v>288</v>
      </c>
      <c r="AB44" s="32">
        <v>225</v>
      </c>
      <c r="AC44" s="31">
        <v>949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</row>
    <row r="45" spans="1:70" ht="13.2" hidden="1" customHeight="1" x14ac:dyDescent="0.25">
      <c r="A45" s="37" t="s">
        <v>59</v>
      </c>
      <c r="B45" s="36">
        <v>117386</v>
      </c>
      <c r="C45" s="36">
        <v>262507</v>
      </c>
      <c r="D45" s="34">
        <v>111684</v>
      </c>
      <c r="E45" s="35">
        <v>280426</v>
      </c>
      <c r="F45" s="28">
        <v>292925</v>
      </c>
      <c r="G45" s="28">
        <v>77749</v>
      </c>
      <c r="H45" s="34">
        <v>147922</v>
      </c>
      <c r="I45" s="34">
        <v>276556</v>
      </c>
      <c r="J45" s="34">
        <v>126069</v>
      </c>
      <c r="K45" s="34">
        <v>288822</v>
      </c>
      <c r="L45" s="30">
        <v>131436</v>
      </c>
      <c r="M45" s="29">
        <v>219920</v>
      </c>
      <c r="N45" s="33">
        <v>151322</v>
      </c>
      <c r="O45" s="33">
        <v>285999</v>
      </c>
      <c r="P45" s="28">
        <v>155410</v>
      </c>
      <c r="Q45" s="28">
        <v>312618</v>
      </c>
      <c r="R45" s="28">
        <v>154924</v>
      </c>
      <c r="S45" s="29">
        <v>332438</v>
      </c>
      <c r="T45" s="30">
        <v>135348</v>
      </c>
      <c r="U45" s="28">
        <v>189715</v>
      </c>
      <c r="V45" s="28">
        <v>129839</v>
      </c>
      <c r="W45" s="29">
        <v>209394</v>
      </c>
      <c r="X45" s="28">
        <v>319819</v>
      </c>
      <c r="Y45" s="29">
        <v>149445</v>
      </c>
      <c r="Z45" s="28">
        <v>297653</v>
      </c>
      <c r="AA45" s="29">
        <v>180287</v>
      </c>
      <c r="AB45" s="32">
        <v>163491</v>
      </c>
      <c r="AC45" s="31">
        <v>252329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70" ht="13.2" hidden="1" customHeight="1" x14ac:dyDescent="0.25">
      <c r="A46" s="37" t="s">
        <v>60</v>
      </c>
      <c r="B46" s="36">
        <v>8071</v>
      </c>
      <c r="C46" s="36">
        <v>8579</v>
      </c>
      <c r="D46" s="34">
        <v>8559</v>
      </c>
      <c r="E46" s="35">
        <v>8151</v>
      </c>
      <c r="F46" s="28">
        <v>13710</v>
      </c>
      <c r="G46" s="28">
        <v>738</v>
      </c>
      <c r="H46" s="34">
        <v>10797</v>
      </c>
      <c r="I46" s="34">
        <v>7673</v>
      </c>
      <c r="J46" s="34">
        <v>11356</v>
      </c>
      <c r="K46" s="34">
        <v>7052</v>
      </c>
      <c r="L46" s="30">
        <v>7813</v>
      </c>
      <c r="M46" s="29">
        <v>7095</v>
      </c>
      <c r="N46" s="33">
        <v>7829</v>
      </c>
      <c r="O46" s="33">
        <v>10510</v>
      </c>
      <c r="P46" s="28">
        <v>9899</v>
      </c>
      <c r="Q46" s="28">
        <v>8629</v>
      </c>
      <c r="R46" s="28">
        <v>9675</v>
      </c>
      <c r="S46" s="29">
        <v>9515</v>
      </c>
      <c r="T46" s="30">
        <v>6419</v>
      </c>
      <c r="U46" s="28">
        <v>6211</v>
      </c>
      <c r="V46" s="28">
        <v>7518</v>
      </c>
      <c r="W46" s="29">
        <v>5433</v>
      </c>
      <c r="X46" s="28">
        <v>10198</v>
      </c>
      <c r="Y46" s="29">
        <v>8666</v>
      </c>
      <c r="Z46" s="28">
        <v>8973</v>
      </c>
      <c r="AA46" s="29">
        <v>10375</v>
      </c>
      <c r="AB46" s="32">
        <v>8217</v>
      </c>
      <c r="AC46" s="31">
        <v>7460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</row>
    <row r="47" spans="1:70" ht="13.2" hidden="1" customHeight="1" x14ac:dyDescent="0.25">
      <c r="A47" s="37" t="s">
        <v>61</v>
      </c>
      <c r="B47" s="36">
        <v>12734</v>
      </c>
      <c r="C47" s="36">
        <v>4722</v>
      </c>
      <c r="D47" s="34">
        <v>10392</v>
      </c>
      <c r="E47" s="35">
        <v>7042</v>
      </c>
      <c r="F47" s="28">
        <v>13712</v>
      </c>
      <c r="G47" s="28">
        <v>5769</v>
      </c>
      <c r="H47" s="34">
        <v>13004</v>
      </c>
      <c r="I47" s="34">
        <v>6061</v>
      </c>
      <c r="J47" s="34">
        <v>13345</v>
      </c>
      <c r="K47" s="34">
        <v>5940</v>
      </c>
      <c r="L47" s="30">
        <v>10712</v>
      </c>
      <c r="M47" s="29">
        <v>5095</v>
      </c>
      <c r="N47" s="33">
        <v>10839</v>
      </c>
      <c r="O47" s="33">
        <v>7885</v>
      </c>
      <c r="P47" s="28">
        <v>10032</v>
      </c>
      <c r="Q47" s="28">
        <v>8792</v>
      </c>
      <c r="R47" s="28">
        <v>10741</v>
      </c>
      <c r="S47" s="29">
        <v>8865</v>
      </c>
      <c r="T47" s="30">
        <v>11665</v>
      </c>
      <c r="U47" s="28">
        <v>9554</v>
      </c>
      <c r="V47" s="28">
        <v>8191</v>
      </c>
      <c r="W47" s="29">
        <v>5387</v>
      </c>
      <c r="X47" s="28">
        <v>9927</v>
      </c>
      <c r="Y47" s="29">
        <v>8755</v>
      </c>
      <c r="Z47" s="28">
        <v>8534</v>
      </c>
      <c r="AA47" s="29">
        <v>11043</v>
      </c>
      <c r="AB47" s="32">
        <v>8706</v>
      </c>
      <c r="AC47" s="31">
        <v>7260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</row>
    <row r="48" spans="1:70" ht="13.2" hidden="1" customHeight="1" x14ac:dyDescent="0.25">
      <c r="A48" s="37" t="s">
        <v>62</v>
      </c>
      <c r="B48" s="36">
        <v>12033</v>
      </c>
      <c r="C48" s="36">
        <v>7179</v>
      </c>
      <c r="D48" s="34">
        <v>10112</v>
      </c>
      <c r="E48" s="35">
        <v>9338</v>
      </c>
      <c r="F48" s="28">
        <v>13039</v>
      </c>
      <c r="G48" s="28">
        <v>7875</v>
      </c>
      <c r="H48" s="34">
        <v>12047</v>
      </c>
      <c r="I48" s="34">
        <v>8293</v>
      </c>
      <c r="J48" s="34">
        <v>12132</v>
      </c>
      <c r="K48" s="34">
        <v>8109</v>
      </c>
      <c r="L48" s="30">
        <v>9932</v>
      </c>
      <c r="M48" s="29">
        <v>6817</v>
      </c>
      <c r="N48" s="33">
        <v>11570</v>
      </c>
      <c r="O48" s="33">
        <v>9033</v>
      </c>
      <c r="P48" s="28">
        <v>10183</v>
      </c>
      <c r="Q48" s="28">
        <v>10047</v>
      </c>
      <c r="R48" s="28">
        <v>10917</v>
      </c>
      <c r="S48" s="29">
        <v>10452</v>
      </c>
      <c r="T48" s="30">
        <v>8211</v>
      </c>
      <c r="U48" s="28">
        <v>7125</v>
      </c>
      <c r="V48" s="28">
        <v>8610</v>
      </c>
      <c r="W48" s="29">
        <v>7008</v>
      </c>
      <c r="X48" s="28">
        <v>11907</v>
      </c>
      <c r="Y48" s="29">
        <v>9630</v>
      </c>
      <c r="Z48" s="28">
        <v>10464</v>
      </c>
      <c r="AA48" s="29">
        <v>11351</v>
      </c>
      <c r="AB48" s="32">
        <v>9512</v>
      </c>
      <c r="AC48" s="31">
        <v>8339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</row>
    <row r="49" spans="1:70" ht="13.2" hidden="1" customHeight="1" x14ac:dyDescent="0.25">
      <c r="A49" s="37" t="s">
        <v>63</v>
      </c>
      <c r="B49" s="36">
        <v>50393</v>
      </c>
      <c r="C49" s="36">
        <v>31819</v>
      </c>
      <c r="D49" s="34">
        <v>41354</v>
      </c>
      <c r="E49" s="35">
        <v>41618</v>
      </c>
      <c r="F49" s="28">
        <v>54720</v>
      </c>
      <c r="G49" s="28">
        <v>38024</v>
      </c>
      <c r="H49" s="34">
        <v>53252</v>
      </c>
      <c r="I49" s="34">
        <v>37067</v>
      </c>
      <c r="J49" s="34">
        <v>49879</v>
      </c>
      <c r="K49" s="34">
        <v>38068</v>
      </c>
      <c r="L49" s="30">
        <v>47794</v>
      </c>
      <c r="M49" s="29">
        <v>25465</v>
      </c>
      <c r="N49" s="33">
        <v>50666</v>
      </c>
      <c r="O49" s="33">
        <v>39288</v>
      </c>
      <c r="P49" s="28">
        <v>46212</v>
      </c>
      <c r="Q49" s="28">
        <v>43297</v>
      </c>
      <c r="R49" s="28">
        <v>47372</v>
      </c>
      <c r="S49" s="29">
        <v>45659</v>
      </c>
      <c r="T49" s="30">
        <v>36354</v>
      </c>
      <c r="U49" s="28">
        <v>28950</v>
      </c>
      <c r="V49" s="28">
        <v>36190</v>
      </c>
      <c r="W49" s="29">
        <v>28758</v>
      </c>
      <c r="X49" s="28">
        <v>50294</v>
      </c>
      <c r="Y49" s="29">
        <v>39677</v>
      </c>
      <c r="Z49" s="28">
        <v>40169</v>
      </c>
      <c r="AA49" s="29">
        <v>48903</v>
      </c>
      <c r="AB49" s="32">
        <v>39460</v>
      </c>
      <c r="AC49" s="31">
        <v>32735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</row>
    <row r="50" spans="1:70" x14ac:dyDescent="0.25">
      <c r="A50" s="37" t="s">
        <v>64</v>
      </c>
      <c r="B50" s="36">
        <v>30599</v>
      </c>
      <c r="C50" s="36">
        <v>20125</v>
      </c>
      <c r="D50" s="34">
        <v>29480</v>
      </c>
      <c r="E50" s="35">
        <v>21464</v>
      </c>
      <c r="F50" s="28">
        <v>34127</v>
      </c>
      <c r="G50" s="28">
        <v>16793</v>
      </c>
      <c r="H50" s="34">
        <v>35456</v>
      </c>
      <c r="I50" s="34">
        <v>18159</v>
      </c>
      <c r="J50" s="34">
        <v>30464</v>
      </c>
      <c r="K50" s="34">
        <v>20170</v>
      </c>
      <c r="L50" s="30">
        <v>30889</v>
      </c>
      <c r="M50" s="29">
        <v>14116</v>
      </c>
      <c r="N50" s="33">
        <v>35635</v>
      </c>
      <c r="O50" s="33">
        <v>16607</v>
      </c>
      <c r="P50" s="28">
        <v>35463</v>
      </c>
      <c r="Q50" s="28">
        <v>18285</v>
      </c>
      <c r="R50" s="28">
        <v>36077</v>
      </c>
      <c r="S50" s="29">
        <v>19159</v>
      </c>
      <c r="T50" s="30">
        <v>30407</v>
      </c>
      <c r="U50" s="28">
        <v>10712</v>
      </c>
      <c r="V50" s="28">
        <v>29753</v>
      </c>
      <c r="W50" s="29">
        <v>13496</v>
      </c>
      <c r="X50" s="28">
        <v>20579</v>
      </c>
      <c r="Y50" s="29">
        <v>32172</v>
      </c>
      <c r="Z50" s="28">
        <v>17714</v>
      </c>
      <c r="AA50" s="29">
        <v>34904</v>
      </c>
      <c r="AB50" s="32">
        <v>31155</v>
      </c>
      <c r="AC50" s="31">
        <v>15030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N50" s="55"/>
      <c r="AO50" s="59"/>
      <c r="AP50" s="54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60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ht="13.2" hidden="1" customHeight="1" x14ac:dyDescent="0.25">
      <c r="A51" s="37" t="s">
        <v>65</v>
      </c>
      <c r="B51" s="36">
        <v>1462</v>
      </c>
      <c r="C51" s="36">
        <v>1638</v>
      </c>
      <c r="D51" s="34">
        <v>1578</v>
      </c>
      <c r="E51" s="35">
        <v>1529</v>
      </c>
      <c r="F51" s="28">
        <v>2686</v>
      </c>
      <c r="G51" s="28">
        <v>2</v>
      </c>
      <c r="H51" s="34">
        <v>2097</v>
      </c>
      <c r="I51" s="34">
        <v>1491</v>
      </c>
      <c r="J51" s="34">
        <v>2206</v>
      </c>
      <c r="K51" s="34">
        <v>1344</v>
      </c>
      <c r="L51" s="30">
        <v>1375</v>
      </c>
      <c r="M51" s="29">
        <v>1741</v>
      </c>
      <c r="N51" s="33">
        <v>1278</v>
      </c>
      <c r="O51" s="33">
        <v>2186</v>
      </c>
      <c r="P51" s="28">
        <v>1702</v>
      </c>
      <c r="Q51" s="28">
        <v>1812</v>
      </c>
      <c r="R51" s="28">
        <v>1794</v>
      </c>
      <c r="S51" s="29">
        <v>1876</v>
      </c>
      <c r="T51" s="30">
        <v>1164</v>
      </c>
      <c r="U51" s="28">
        <v>1188</v>
      </c>
      <c r="V51" s="28">
        <v>1280</v>
      </c>
      <c r="W51" s="29">
        <v>1118</v>
      </c>
      <c r="X51" s="28">
        <v>2102</v>
      </c>
      <c r="Y51" s="29">
        <v>1616</v>
      </c>
      <c r="Z51" s="28">
        <v>2181</v>
      </c>
      <c r="AA51" s="29">
        <v>1853</v>
      </c>
      <c r="AB51" s="32">
        <v>1631</v>
      </c>
      <c r="AC51" s="31">
        <v>1854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N51" s="66"/>
      <c r="AO51" s="66"/>
      <c r="AP51" s="54"/>
      <c r="BA51" s="31">
        <v>17667</v>
      </c>
    </row>
    <row r="52" spans="1:70" ht="13.2" hidden="1" customHeight="1" x14ac:dyDescent="0.25">
      <c r="A52" s="37" t="s">
        <v>66</v>
      </c>
      <c r="B52" s="36">
        <v>8029</v>
      </c>
      <c r="C52" s="36">
        <v>9378</v>
      </c>
      <c r="D52" s="34">
        <v>8247</v>
      </c>
      <c r="E52" s="35">
        <v>9216</v>
      </c>
      <c r="F52" s="28">
        <v>15428</v>
      </c>
      <c r="G52" s="28">
        <v>2</v>
      </c>
      <c r="H52" s="34">
        <v>11418</v>
      </c>
      <c r="I52" s="34">
        <v>8646</v>
      </c>
      <c r="J52" s="34">
        <v>11272</v>
      </c>
      <c r="K52" s="34">
        <v>8399</v>
      </c>
      <c r="L52" s="30">
        <v>6496</v>
      </c>
      <c r="M52" s="29">
        <v>7949</v>
      </c>
      <c r="N52" s="33">
        <v>8082</v>
      </c>
      <c r="O52" s="33">
        <v>11693</v>
      </c>
      <c r="P52" s="28">
        <v>9850</v>
      </c>
      <c r="Q52" s="28">
        <v>10254</v>
      </c>
      <c r="R52" s="28">
        <v>10397</v>
      </c>
      <c r="S52" s="29">
        <v>10235</v>
      </c>
      <c r="T52" s="30">
        <v>6637</v>
      </c>
      <c r="U52" s="28">
        <v>6294</v>
      </c>
      <c r="V52" s="28">
        <v>7093</v>
      </c>
      <c r="W52" s="29">
        <v>5973</v>
      </c>
      <c r="X52" s="28">
        <v>11803</v>
      </c>
      <c r="Y52" s="29">
        <v>9812</v>
      </c>
      <c r="Z52" s="28">
        <v>11176</v>
      </c>
      <c r="AA52" s="29">
        <v>10437</v>
      </c>
      <c r="AB52" s="32">
        <v>8169</v>
      </c>
      <c r="AC52" s="31">
        <v>8559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N52" s="66"/>
      <c r="AO52" s="59"/>
      <c r="AP52" s="54"/>
      <c r="BA52" s="31">
        <v>15030</v>
      </c>
    </row>
    <row r="53" spans="1:70" ht="13.2" hidden="1" customHeight="1" x14ac:dyDescent="0.25">
      <c r="A53" s="37" t="s">
        <v>67</v>
      </c>
      <c r="B53" s="36">
        <v>10943</v>
      </c>
      <c r="C53" s="36">
        <v>7314</v>
      </c>
      <c r="D53" s="34">
        <v>10245</v>
      </c>
      <c r="E53" s="35">
        <v>8299</v>
      </c>
      <c r="F53" s="28">
        <v>14003</v>
      </c>
      <c r="G53" s="28">
        <v>7889</v>
      </c>
      <c r="H53" s="34">
        <v>13535</v>
      </c>
      <c r="I53" s="34">
        <v>8094</v>
      </c>
      <c r="J53" s="34">
        <v>13810</v>
      </c>
      <c r="K53" s="34">
        <v>7565</v>
      </c>
      <c r="L53" s="30">
        <v>9275</v>
      </c>
      <c r="M53" s="29">
        <v>6371</v>
      </c>
      <c r="N53" s="33">
        <v>12181</v>
      </c>
      <c r="O53" s="33">
        <v>9152</v>
      </c>
      <c r="P53" s="28">
        <v>11310</v>
      </c>
      <c r="Q53" s="28">
        <v>10192</v>
      </c>
      <c r="R53" s="28">
        <v>12094</v>
      </c>
      <c r="S53" s="29">
        <v>10073</v>
      </c>
      <c r="T53" s="30">
        <v>8326</v>
      </c>
      <c r="U53" s="28">
        <v>6145</v>
      </c>
      <c r="V53" s="28">
        <v>8719</v>
      </c>
      <c r="W53" s="29">
        <v>5884</v>
      </c>
      <c r="X53" s="28">
        <v>10876</v>
      </c>
      <c r="Y53" s="29">
        <v>11282</v>
      </c>
      <c r="Z53" s="28">
        <v>11173</v>
      </c>
      <c r="AA53" s="29">
        <v>12095</v>
      </c>
      <c r="AB53" s="32">
        <v>9557</v>
      </c>
      <c r="AC53" s="31">
        <v>8961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N53" s="67"/>
      <c r="AO53" s="57"/>
      <c r="AP53" s="54"/>
      <c r="BA53" s="31">
        <v>13077</v>
      </c>
    </row>
    <row r="54" spans="1:70" ht="13.2" customHeight="1" x14ac:dyDescent="0.25">
      <c r="A54" s="37" t="s">
        <v>68</v>
      </c>
      <c r="B54" s="36">
        <v>13933</v>
      </c>
      <c r="C54" s="36">
        <v>20315</v>
      </c>
      <c r="D54" s="34">
        <v>14510</v>
      </c>
      <c r="E54" s="35">
        <v>20170</v>
      </c>
      <c r="F54" s="28">
        <v>26024</v>
      </c>
      <c r="G54" s="28">
        <v>3</v>
      </c>
      <c r="H54" s="34">
        <v>17547</v>
      </c>
      <c r="I54" s="34">
        <v>18985</v>
      </c>
      <c r="J54" s="34">
        <v>17305</v>
      </c>
      <c r="K54" s="34">
        <v>18529</v>
      </c>
      <c r="L54" s="30">
        <v>12613</v>
      </c>
      <c r="M54" s="29">
        <v>16560</v>
      </c>
      <c r="N54" s="33">
        <v>13727</v>
      </c>
      <c r="O54" s="33">
        <v>21920</v>
      </c>
      <c r="P54" s="28">
        <v>15710</v>
      </c>
      <c r="Q54" s="28">
        <v>21469</v>
      </c>
      <c r="R54" s="28">
        <v>16615</v>
      </c>
      <c r="S54" s="29">
        <v>22075</v>
      </c>
      <c r="T54" s="30">
        <v>12355</v>
      </c>
      <c r="U54" s="28">
        <v>14582</v>
      </c>
      <c r="V54" s="28">
        <v>12647</v>
      </c>
      <c r="W54" s="29">
        <v>14820</v>
      </c>
      <c r="X54" s="28">
        <v>24817</v>
      </c>
      <c r="Y54" s="29">
        <v>13810</v>
      </c>
      <c r="Z54" s="28">
        <v>21861</v>
      </c>
      <c r="AA54" s="29">
        <v>16546</v>
      </c>
      <c r="AB54" s="32">
        <v>13214</v>
      </c>
      <c r="AC54" s="31">
        <v>17942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N54" s="55"/>
      <c r="AO54" s="59"/>
      <c r="AP54" s="54"/>
      <c r="BA54" s="31">
        <v>18115</v>
      </c>
    </row>
    <row r="55" spans="1:70" ht="13.2" hidden="1" customHeight="1" x14ac:dyDescent="0.25">
      <c r="A55" s="37" t="s">
        <v>69</v>
      </c>
      <c r="B55" s="36">
        <v>4160</v>
      </c>
      <c r="C55" s="36">
        <v>2437</v>
      </c>
      <c r="D55" s="34">
        <v>3515</v>
      </c>
      <c r="E55" s="35">
        <v>3136</v>
      </c>
      <c r="F55" s="28">
        <v>4555</v>
      </c>
      <c r="G55" s="28">
        <v>2849</v>
      </c>
      <c r="H55" s="34">
        <v>4282</v>
      </c>
      <c r="I55" s="34">
        <v>2955</v>
      </c>
      <c r="J55" s="34">
        <v>4559</v>
      </c>
      <c r="K55" s="34">
        <v>2667</v>
      </c>
      <c r="L55" s="30">
        <v>3732</v>
      </c>
      <c r="M55" s="29">
        <v>2645</v>
      </c>
      <c r="N55" s="33">
        <v>4045</v>
      </c>
      <c r="O55" s="33">
        <v>3277</v>
      </c>
      <c r="P55" s="28">
        <v>3623</v>
      </c>
      <c r="Q55" s="28">
        <v>3832</v>
      </c>
      <c r="R55" s="28">
        <v>3884</v>
      </c>
      <c r="S55" s="29">
        <v>3887</v>
      </c>
      <c r="T55" s="30">
        <v>3199</v>
      </c>
      <c r="U55" s="28">
        <v>2833</v>
      </c>
      <c r="V55" s="28">
        <v>3222</v>
      </c>
      <c r="W55" s="29">
        <v>3089</v>
      </c>
      <c r="X55" s="28">
        <v>4559</v>
      </c>
      <c r="Y55" s="29">
        <v>3461</v>
      </c>
      <c r="Z55" s="28">
        <v>4349</v>
      </c>
      <c r="AA55" s="29">
        <v>4312</v>
      </c>
      <c r="AB55" s="32">
        <v>4136</v>
      </c>
      <c r="AC55" s="31">
        <v>3413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N55" s="56"/>
      <c r="AO55" s="56"/>
      <c r="AP55" s="54"/>
    </row>
    <row r="56" spans="1:70" ht="13.2" hidden="1" customHeight="1" x14ac:dyDescent="0.25">
      <c r="A56" s="37" t="s">
        <v>70</v>
      </c>
      <c r="B56" s="36">
        <v>44412</v>
      </c>
      <c r="C56" s="36">
        <v>39337</v>
      </c>
      <c r="D56" s="34">
        <v>41213</v>
      </c>
      <c r="E56" s="35">
        <v>45397</v>
      </c>
      <c r="F56" s="28">
        <v>57538</v>
      </c>
      <c r="G56" s="28">
        <v>30995</v>
      </c>
      <c r="H56" s="34">
        <v>49682</v>
      </c>
      <c r="I56" s="34">
        <v>41606</v>
      </c>
      <c r="J56" s="34">
        <v>46681</v>
      </c>
      <c r="K56" s="34">
        <v>42641</v>
      </c>
      <c r="L56" s="30">
        <v>46460</v>
      </c>
      <c r="M56" s="29">
        <v>32040</v>
      </c>
      <c r="N56" s="33">
        <v>50294</v>
      </c>
      <c r="O56" s="33">
        <v>47722</v>
      </c>
      <c r="P56" s="28">
        <v>47030</v>
      </c>
      <c r="Q56" s="28">
        <v>51630</v>
      </c>
      <c r="R56" s="28">
        <v>49347</v>
      </c>
      <c r="S56" s="29">
        <v>53008</v>
      </c>
      <c r="T56" s="30">
        <v>46690</v>
      </c>
      <c r="U56" s="28">
        <v>24375</v>
      </c>
      <c r="V56" s="28">
        <v>40761</v>
      </c>
      <c r="W56" s="29">
        <v>31779</v>
      </c>
      <c r="X56" s="28">
        <v>53408</v>
      </c>
      <c r="Y56" s="29">
        <v>45954</v>
      </c>
      <c r="Z56" s="28">
        <v>48229</v>
      </c>
      <c r="AA56" s="29">
        <v>52456</v>
      </c>
      <c r="AB56" s="32">
        <v>44014</v>
      </c>
      <c r="AC56" s="31">
        <v>41563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N56" s="56"/>
      <c r="AO56" s="59"/>
      <c r="AP56" s="54"/>
    </row>
    <row r="57" spans="1:70" ht="13.2" hidden="1" customHeight="1" x14ac:dyDescent="0.25">
      <c r="A57" s="37" t="s">
        <v>71</v>
      </c>
      <c r="B57" s="36">
        <v>3303</v>
      </c>
      <c r="C57" s="36">
        <v>3289</v>
      </c>
      <c r="D57" s="34">
        <v>2980</v>
      </c>
      <c r="E57" s="35">
        <v>4000</v>
      </c>
      <c r="F57" s="28">
        <v>4957</v>
      </c>
      <c r="G57" s="28">
        <v>777</v>
      </c>
      <c r="H57" s="34">
        <v>3837</v>
      </c>
      <c r="I57" s="34">
        <v>3905</v>
      </c>
      <c r="J57" s="34">
        <v>4013</v>
      </c>
      <c r="K57" s="34">
        <v>3569</v>
      </c>
      <c r="L57" s="30">
        <v>2954</v>
      </c>
      <c r="M57" s="29">
        <v>3640</v>
      </c>
      <c r="N57" s="33">
        <v>2883</v>
      </c>
      <c r="O57" s="33">
        <v>4889</v>
      </c>
      <c r="P57" s="28">
        <v>3786</v>
      </c>
      <c r="Q57" s="28">
        <v>4504</v>
      </c>
      <c r="R57" s="28">
        <v>3573</v>
      </c>
      <c r="S57" s="29">
        <v>4969</v>
      </c>
      <c r="T57" s="30">
        <v>21227</v>
      </c>
      <c r="U57" s="28">
        <v>12747</v>
      </c>
      <c r="V57" s="28">
        <v>3294</v>
      </c>
      <c r="W57" s="29">
        <v>2980</v>
      </c>
      <c r="X57" s="28">
        <v>5041</v>
      </c>
      <c r="Y57" s="29">
        <v>3298</v>
      </c>
      <c r="Z57" s="28">
        <v>4501</v>
      </c>
      <c r="AA57" s="29">
        <v>4836</v>
      </c>
      <c r="AB57" s="32">
        <v>3994</v>
      </c>
      <c r="AC57" s="31">
        <v>3837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N57" s="56"/>
      <c r="AO57" s="56"/>
      <c r="AP57" s="54"/>
    </row>
    <row r="58" spans="1:70" ht="13.2" hidden="1" customHeight="1" x14ac:dyDescent="0.25">
      <c r="A58" s="37" t="s">
        <v>72</v>
      </c>
      <c r="B58" s="36">
        <v>38099</v>
      </c>
      <c r="C58" s="36">
        <v>19257</v>
      </c>
      <c r="D58" s="34">
        <v>25322</v>
      </c>
      <c r="E58" s="35">
        <v>42616</v>
      </c>
      <c r="F58" s="28">
        <v>36195</v>
      </c>
      <c r="G58" s="28">
        <v>35304</v>
      </c>
      <c r="H58" s="34">
        <v>30487</v>
      </c>
      <c r="I58" s="34">
        <v>42437</v>
      </c>
      <c r="J58" s="34">
        <v>31493</v>
      </c>
      <c r="K58" s="34">
        <v>39339</v>
      </c>
      <c r="L58" s="30">
        <v>26171</v>
      </c>
      <c r="M58" s="29">
        <v>31277</v>
      </c>
      <c r="N58" s="33">
        <v>32535</v>
      </c>
      <c r="O58" s="33">
        <v>43329</v>
      </c>
      <c r="P58" s="28">
        <v>30010</v>
      </c>
      <c r="Q58" s="28">
        <v>46892</v>
      </c>
      <c r="R58" s="28">
        <v>30517</v>
      </c>
      <c r="S58" s="29">
        <v>49219</v>
      </c>
      <c r="T58" s="30">
        <v>29115</v>
      </c>
      <c r="U58" s="28">
        <v>22370</v>
      </c>
      <c r="V58" s="28">
        <v>23181</v>
      </c>
      <c r="W58" s="29">
        <v>28361</v>
      </c>
      <c r="X58" s="28">
        <v>50529</v>
      </c>
      <c r="Y58" s="29">
        <v>27364</v>
      </c>
      <c r="Z58" s="28">
        <v>46598</v>
      </c>
      <c r="AA58" s="29">
        <v>33151</v>
      </c>
      <c r="AB58" s="32">
        <v>27467</v>
      </c>
      <c r="AC58" s="31">
        <v>40472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 s="56"/>
      <c r="AO58" s="59"/>
      <c r="AP58" s="54"/>
    </row>
    <row r="59" spans="1:70" ht="13.2" hidden="1" customHeight="1" x14ac:dyDescent="0.25">
      <c r="A59" s="37" t="s">
        <v>73</v>
      </c>
      <c r="B59" s="36">
        <v>3881</v>
      </c>
      <c r="C59" s="36">
        <v>2078</v>
      </c>
      <c r="D59" s="34">
        <v>3381</v>
      </c>
      <c r="E59" s="35">
        <v>2654</v>
      </c>
      <c r="F59" s="28">
        <v>4362</v>
      </c>
      <c r="G59" s="28">
        <v>2451</v>
      </c>
      <c r="H59" s="34">
        <v>4229</v>
      </c>
      <c r="I59" s="34">
        <v>2443</v>
      </c>
      <c r="J59" s="34">
        <v>4564</v>
      </c>
      <c r="K59" s="34">
        <v>2171</v>
      </c>
      <c r="L59" s="30">
        <v>3523</v>
      </c>
      <c r="M59" s="29">
        <v>2174</v>
      </c>
      <c r="N59" s="33">
        <v>3611</v>
      </c>
      <c r="O59" s="33">
        <v>3217</v>
      </c>
      <c r="P59" s="28">
        <v>3393</v>
      </c>
      <c r="Q59" s="28">
        <v>3298</v>
      </c>
      <c r="R59" s="28">
        <v>3676</v>
      </c>
      <c r="S59" s="29">
        <v>3397</v>
      </c>
      <c r="T59" s="30">
        <v>2827</v>
      </c>
      <c r="U59" s="28">
        <v>2358</v>
      </c>
      <c r="V59" s="28">
        <v>2988</v>
      </c>
      <c r="W59" s="29">
        <v>2363</v>
      </c>
      <c r="X59" s="28">
        <v>3855</v>
      </c>
      <c r="Y59" s="29">
        <v>3253</v>
      </c>
      <c r="Z59" s="28">
        <v>3820</v>
      </c>
      <c r="AA59" s="29">
        <v>3985</v>
      </c>
      <c r="AB59" s="32">
        <v>3758</v>
      </c>
      <c r="AC59" s="31">
        <v>3161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N59" s="57"/>
      <c r="AO59" s="57"/>
      <c r="AP59" s="54"/>
    </row>
    <row r="60" spans="1:70" ht="13.2" hidden="1" customHeight="1" x14ac:dyDescent="0.25">
      <c r="A60" s="37" t="s">
        <v>74</v>
      </c>
      <c r="B60" s="36">
        <v>19759</v>
      </c>
      <c r="C60" s="36">
        <v>4</v>
      </c>
      <c r="D60" s="34">
        <v>11866</v>
      </c>
      <c r="E60" s="35">
        <v>16960</v>
      </c>
      <c r="F60" s="28">
        <v>13530</v>
      </c>
      <c r="G60" s="28">
        <v>15917</v>
      </c>
      <c r="H60" s="34">
        <v>14127</v>
      </c>
      <c r="I60" s="34">
        <v>16323</v>
      </c>
      <c r="J60" s="34">
        <v>14799</v>
      </c>
      <c r="K60" s="34">
        <v>14690</v>
      </c>
      <c r="L60" s="30">
        <v>11086</v>
      </c>
      <c r="M60" s="29">
        <v>13675</v>
      </c>
      <c r="N60" s="33">
        <v>12804</v>
      </c>
      <c r="O60" s="33">
        <v>17083</v>
      </c>
      <c r="P60" s="28">
        <v>13565</v>
      </c>
      <c r="Q60" s="28">
        <v>17247</v>
      </c>
      <c r="R60" s="28">
        <v>12838</v>
      </c>
      <c r="S60" s="29">
        <v>18736</v>
      </c>
      <c r="T60" s="30">
        <v>10664</v>
      </c>
      <c r="U60" s="28">
        <v>11082</v>
      </c>
      <c r="V60" s="28">
        <v>10856</v>
      </c>
      <c r="W60" s="29">
        <v>11188</v>
      </c>
      <c r="X60" s="28">
        <v>18617</v>
      </c>
      <c r="Y60" s="29">
        <v>11562</v>
      </c>
      <c r="Z60" s="28">
        <v>15708</v>
      </c>
      <c r="AA60" s="29">
        <v>14415</v>
      </c>
      <c r="AB60" s="32">
        <v>11586</v>
      </c>
      <c r="AC60" s="31">
        <v>13035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N60" s="55"/>
      <c r="AO60" s="59"/>
      <c r="AP60" s="54"/>
    </row>
    <row r="61" spans="1:70" ht="13.2" hidden="1" customHeight="1" x14ac:dyDescent="0.25">
      <c r="A61" s="37" t="s">
        <v>75</v>
      </c>
      <c r="B61" s="36">
        <v>4609</v>
      </c>
      <c r="C61" s="36">
        <v>3403</v>
      </c>
      <c r="D61" s="34">
        <v>4159</v>
      </c>
      <c r="E61" s="35">
        <v>3938</v>
      </c>
      <c r="F61" s="28">
        <v>5299</v>
      </c>
      <c r="G61" s="28">
        <v>3582</v>
      </c>
      <c r="H61" s="34">
        <v>5154</v>
      </c>
      <c r="I61" s="34">
        <v>3507</v>
      </c>
      <c r="J61" s="34">
        <v>5185</v>
      </c>
      <c r="K61" s="34">
        <v>3503</v>
      </c>
      <c r="L61" s="30">
        <v>3799</v>
      </c>
      <c r="M61" s="29">
        <v>2860</v>
      </c>
      <c r="N61" s="33">
        <v>4660</v>
      </c>
      <c r="O61" s="33">
        <v>3834</v>
      </c>
      <c r="P61" s="28">
        <v>4163</v>
      </c>
      <c r="Q61" s="28">
        <v>4445</v>
      </c>
      <c r="R61" s="28">
        <v>4442</v>
      </c>
      <c r="S61" s="29">
        <v>4486</v>
      </c>
      <c r="T61" s="30">
        <v>3711</v>
      </c>
      <c r="U61" s="28">
        <v>2634</v>
      </c>
      <c r="V61" s="28">
        <v>3701</v>
      </c>
      <c r="W61" s="29">
        <v>2743</v>
      </c>
      <c r="X61" s="28">
        <v>4765</v>
      </c>
      <c r="Y61" s="29">
        <v>4199</v>
      </c>
      <c r="Z61" s="28">
        <v>4411</v>
      </c>
      <c r="AA61" s="29">
        <v>4951</v>
      </c>
      <c r="AB61" s="32">
        <v>3972</v>
      </c>
      <c r="AC61" s="31">
        <v>3333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N61" s="57"/>
      <c r="AO61" s="56"/>
      <c r="AP61" s="54"/>
    </row>
    <row r="62" spans="1:70" ht="13.2" hidden="1" customHeight="1" x14ac:dyDescent="0.25">
      <c r="A62" s="37" t="s">
        <v>76</v>
      </c>
      <c r="B62" s="36">
        <v>12739</v>
      </c>
      <c r="C62" s="36">
        <v>5070</v>
      </c>
      <c r="D62" s="34">
        <v>10438</v>
      </c>
      <c r="E62" s="35">
        <v>7414</v>
      </c>
      <c r="F62" s="28">
        <v>13286</v>
      </c>
      <c r="G62" s="28">
        <v>6012</v>
      </c>
      <c r="H62" s="34">
        <v>12794</v>
      </c>
      <c r="I62" s="34">
        <v>6114</v>
      </c>
      <c r="J62" s="34">
        <v>12769</v>
      </c>
      <c r="K62" s="34">
        <v>6068</v>
      </c>
      <c r="L62" s="30">
        <v>11340</v>
      </c>
      <c r="M62" s="29">
        <v>4967</v>
      </c>
      <c r="N62" s="33">
        <v>11172</v>
      </c>
      <c r="O62" s="33">
        <v>7846</v>
      </c>
      <c r="P62" s="28">
        <v>10417</v>
      </c>
      <c r="Q62" s="28">
        <v>8755</v>
      </c>
      <c r="R62" s="28">
        <v>11022</v>
      </c>
      <c r="S62" s="29">
        <v>9000</v>
      </c>
      <c r="T62" s="30">
        <v>8177</v>
      </c>
      <c r="U62" s="28">
        <v>6224</v>
      </c>
      <c r="V62" s="28">
        <v>8772</v>
      </c>
      <c r="W62" s="29">
        <v>5504</v>
      </c>
      <c r="X62" s="28">
        <v>10259</v>
      </c>
      <c r="Y62" s="29">
        <v>9538</v>
      </c>
      <c r="Z62" s="28">
        <v>8657</v>
      </c>
      <c r="AA62" s="29">
        <v>12150</v>
      </c>
      <c r="AB62" s="32">
        <v>9548</v>
      </c>
      <c r="AC62" s="31">
        <v>7335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N62" s="65"/>
      <c r="AO62" s="59"/>
      <c r="AP62" s="54"/>
    </row>
    <row r="63" spans="1:70" ht="13.2" customHeight="1" x14ac:dyDescent="0.25">
      <c r="A63" s="37" t="s">
        <v>77</v>
      </c>
      <c r="B63" s="36">
        <v>30019</v>
      </c>
      <c r="C63" s="36">
        <v>22101</v>
      </c>
      <c r="D63" s="34">
        <v>28667</v>
      </c>
      <c r="E63" s="35">
        <v>24183</v>
      </c>
      <c r="F63" s="28">
        <v>33767</v>
      </c>
      <c r="G63" s="28">
        <v>21918</v>
      </c>
      <c r="H63" s="34">
        <v>35146</v>
      </c>
      <c r="I63" s="34">
        <v>22441</v>
      </c>
      <c r="J63" s="34">
        <v>32514</v>
      </c>
      <c r="K63" s="34">
        <v>23000</v>
      </c>
      <c r="L63" s="30">
        <v>29161</v>
      </c>
      <c r="M63" s="29">
        <v>18906</v>
      </c>
      <c r="N63" s="33">
        <v>37673</v>
      </c>
      <c r="O63" s="33">
        <v>21267</v>
      </c>
      <c r="P63" s="28">
        <v>33472</v>
      </c>
      <c r="Q63" s="28">
        <v>26284</v>
      </c>
      <c r="R63" s="28">
        <v>34072</v>
      </c>
      <c r="S63" s="29">
        <v>27918</v>
      </c>
      <c r="T63" s="30">
        <v>33393</v>
      </c>
      <c r="U63" s="28">
        <v>12720</v>
      </c>
      <c r="V63" s="28">
        <v>29359</v>
      </c>
      <c r="W63" s="29">
        <v>17175</v>
      </c>
      <c r="X63" s="28">
        <v>30395</v>
      </c>
      <c r="Y63" s="29">
        <v>30801</v>
      </c>
      <c r="Z63" s="28">
        <v>27608</v>
      </c>
      <c r="AA63" s="29">
        <v>34458</v>
      </c>
      <c r="AB63" s="32">
        <v>29648</v>
      </c>
      <c r="AC63" s="31">
        <v>23569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N63" s="66"/>
      <c r="AO63" s="56"/>
      <c r="AP63" s="54"/>
    </row>
    <row r="64" spans="1:70" x14ac:dyDescent="0.25">
      <c r="A64" s="37" t="s">
        <v>78</v>
      </c>
      <c r="B64" s="36">
        <v>22676</v>
      </c>
      <c r="C64" s="36">
        <v>16631</v>
      </c>
      <c r="D64" s="34">
        <v>21069</v>
      </c>
      <c r="E64" s="35">
        <v>18765</v>
      </c>
      <c r="F64" s="28">
        <v>28998</v>
      </c>
      <c r="G64" s="28">
        <v>16709</v>
      </c>
      <c r="H64" s="34">
        <v>27406</v>
      </c>
      <c r="I64" s="34">
        <v>17713</v>
      </c>
      <c r="J64" s="34">
        <v>26222</v>
      </c>
      <c r="K64" s="34">
        <v>17482</v>
      </c>
      <c r="L64" s="30">
        <v>19972</v>
      </c>
      <c r="M64" s="29">
        <v>12678</v>
      </c>
      <c r="N64" s="33">
        <v>25679</v>
      </c>
      <c r="O64" s="33">
        <v>18567</v>
      </c>
      <c r="P64" s="28">
        <v>24347</v>
      </c>
      <c r="Q64" s="28">
        <v>20053</v>
      </c>
      <c r="R64" s="28">
        <v>25503</v>
      </c>
      <c r="S64" s="29">
        <v>19910</v>
      </c>
      <c r="T64" s="30">
        <v>16243</v>
      </c>
      <c r="U64" s="28">
        <v>11152</v>
      </c>
      <c r="V64" s="28">
        <v>17162</v>
      </c>
      <c r="W64" s="29">
        <v>10585</v>
      </c>
      <c r="X64" s="28">
        <v>21177</v>
      </c>
      <c r="Y64" s="29">
        <v>22837</v>
      </c>
      <c r="Z64" s="28">
        <v>18784</v>
      </c>
      <c r="AA64" s="29">
        <v>22679</v>
      </c>
      <c r="AB64" s="32">
        <v>15240</v>
      </c>
      <c r="AC64" s="31">
        <v>13077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N64" s="56"/>
      <c r="AO64" s="59"/>
      <c r="AP64" s="54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</row>
    <row r="65" spans="1:70" ht="13.2" customHeight="1" x14ac:dyDescent="0.25">
      <c r="A65" s="37" t="s">
        <v>79</v>
      </c>
      <c r="B65" s="36">
        <v>6113</v>
      </c>
      <c r="C65" s="36">
        <v>1904</v>
      </c>
      <c r="D65" s="34">
        <v>5005</v>
      </c>
      <c r="E65" s="35">
        <v>3028</v>
      </c>
      <c r="F65" s="28">
        <v>6830</v>
      </c>
      <c r="G65" s="28">
        <v>2442</v>
      </c>
      <c r="H65" s="34">
        <v>6177</v>
      </c>
      <c r="I65" s="34">
        <v>2828</v>
      </c>
      <c r="J65" s="34">
        <v>6579</v>
      </c>
      <c r="K65" s="34">
        <v>2393</v>
      </c>
      <c r="L65" s="30">
        <v>5466</v>
      </c>
      <c r="M65" s="29">
        <v>2097</v>
      </c>
      <c r="N65" s="33">
        <v>6090</v>
      </c>
      <c r="O65" s="33">
        <v>3174</v>
      </c>
      <c r="P65" s="28">
        <v>5049</v>
      </c>
      <c r="Q65" s="28">
        <v>3859</v>
      </c>
      <c r="R65" s="28">
        <v>5601</v>
      </c>
      <c r="S65" s="29">
        <v>3763</v>
      </c>
      <c r="T65" s="30">
        <v>4008</v>
      </c>
      <c r="U65" s="28">
        <v>2435</v>
      </c>
      <c r="V65" s="28">
        <v>4085</v>
      </c>
      <c r="W65" s="29">
        <v>2596</v>
      </c>
      <c r="X65" s="28">
        <v>4563</v>
      </c>
      <c r="Y65" s="29">
        <v>4586</v>
      </c>
      <c r="Z65" s="28">
        <v>3829</v>
      </c>
      <c r="AA65" s="29">
        <v>5582</v>
      </c>
      <c r="AB65" s="32">
        <v>5278</v>
      </c>
      <c r="AC65" s="31">
        <v>3254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N65" s="66"/>
      <c r="AO65" s="66"/>
      <c r="AP65" s="54"/>
    </row>
    <row r="66" spans="1:70" ht="13.2" hidden="1" customHeight="1" x14ac:dyDescent="0.25">
      <c r="A66" s="37" t="s">
        <v>80</v>
      </c>
      <c r="B66" s="36">
        <v>4998</v>
      </c>
      <c r="C66" s="36">
        <v>7174</v>
      </c>
      <c r="D66" s="34">
        <v>5633</v>
      </c>
      <c r="E66" s="35">
        <v>6526</v>
      </c>
      <c r="F66" s="28">
        <v>10253</v>
      </c>
      <c r="G66" s="28">
        <v>4</v>
      </c>
      <c r="H66" s="34">
        <v>7081</v>
      </c>
      <c r="I66" s="34">
        <v>5963</v>
      </c>
      <c r="J66" s="34">
        <v>7366</v>
      </c>
      <c r="K66" s="34">
        <v>5636</v>
      </c>
      <c r="L66" s="30">
        <v>4475</v>
      </c>
      <c r="M66" s="29">
        <v>6174</v>
      </c>
      <c r="N66" s="33">
        <v>4100</v>
      </c>
      <c r="O66" s="33">
        <v>8494</v>
      </c>
      <c r="P66" s="28">
        <v>5699</v>
      </c>
      <c r="Q66" s="28">
        <v>7144</v>
      </c>
      <c r="R66" s="28">
        <v>5707</v>
      </c>
      <c r="S66" s="29">
        <v>7605</v>
      </c>
      <c r="T66" s="30">
        <v>4112</v>
      </c>
      <c r="U66" s="28">
        <v>5713</v>
      </c>
      <c r="V66" s="28">
        <v>5027</v>
      </c>
      <c r="W66" s="29">
        <v>4979</v>
      </c>
      <c r="X66" s="28">
        <v>8321</v>
      </c>
      <c r="Y66" s="29">
        <v>4808</v>
      </c>
      <c r="Z66" s="28">
        <v>8075</v>
      </c>
      <c r="AA66" s="29">
        <v>5878</v>
      </c>
      <c r="AB66" s="32">
        <v>5002</v>
      </c>
      <c r="AC66" s="31">
        <v>6678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N66" s="66"/>
      <c r="AO66" s="59"/>
      <c r="AP66" s="54"/>
    </row>
    <row r="67" spans="1:70" ht="13.2" hidden="1" customHeight="1" x14ac:dyDescent="0.25">
      <c r="A67" s="37" t="s">
        <v>81</v>
      </c>
      <c r="B67" s="36">
        <v>4916</v>
      </c>
      <c r="C67" s="36">
        <v>8039</v>
      </c>
      <c r="D67" s="34">
        <v>5459</v>
      </c>
      <c r="E67" s="35">
        <v>7495</v>
      </c>
      <c r="F67" s="28">
        <v>10398</v>
      </c>
      <c r="G67" s="28">
        <v>5</v>
      </c>
      <c r="H67" s="34">
        <v>6712</v>
      </c>
      <c r="I67" s="34">
        <v>6887</v>
      </c>
      <c r="J67" s="34">
        <v>7004</v>
      </c>
      <c r="K67" s="34">
        <v>6371</v>
      </c>
      <c r="L67" s="30">
        <v>4943</v>
      </c>
      <c r="M67" s="29">
        <v>6722</v>
      </c>
      <c r="N67" s="33">
        <v>4418</v>
      </c>
      <c r="O67" s="33">
        <v>9224</v>
      </c>
      <c r="P67" s="28">
        <v>6051</v>
      </c>
      <c r="Q67" s="28">
        <v>7543</v>
      </c>
      <c r="R67" s="28">
        <v>5942</v>
      </c>
      <c r="S67" s="29">
        <v>8044</v>
      </c>
      <c r="T67" s="30">
        <v>4829</v>
      </c>
      <c r="U67" s="28">
        <v>5786</v>
      </c>
      <c r="V67" s="28">
        <v>5323</v>
      </c>
      <c r="W67" s="29">
        <v>5547</v>
      </c>
      <c r="X67" s="28">
        <v>8463</v>
      </c>
      <c r="Y67" s="29">
        <v>5367</v>
      </c>
      <c r="Z67" s="28">
        <v>7924</v>
      </c>
      <c r="AA67" s="29">
        <v>6774</v>
      </c>
      <c r="AB67" s="32">
        <v>5684</v>
      </c>
      <c r="AC67" s="31">
        <v>6577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N67" s="67"/>
      <c r="AO67" s="57"/>
      <c r="AP67" s="54"/>
    </row>
    <row r="68" spans="1:70" ht="13.2" hidden="1" customHeight="1" x14ac:dyDescent="0.25">
      <c r="A68" s="37" t="s">
        <v>82</v>
      </c>
      <c r="B68" s="36">
        <v>8116</v>
      </c>
      <c r="C68" s="36">
        <v>4296</v>
      </c>
      <c r="D68" s="34">
        <v>7166</v>
      </c>
      <c r="E68" s="35">
        <v>5308</v>
      </c>
      <c r="F68" s="28">
        <v>8849</v>
      </c>
      <c r="G68" s="28">
        <v>4451</v>
      </c>
      <c r="H68" s="34">
        <v>8247</v>
      </c>
      <c r="I68" s="34">
        <v>4820</v>
      </c>
      <c r="J68" s="34">
        <v>8166</v>
      </c>
      <c r="K68" s="34">
        <v>4770</v>
      </c>
      <c r="L68" s="30">
        <v>7052</v>
      </c>
      <c r="M68" s="29">
        <v>4047</v>
      </c>
      <c r="N68" s="33">
        <v>8005</v>
      </c>
      <c r="O68" s="33">
        <v>5276</v>
      </c>
      <c r="P68" s="28">
        <v>7308</v>
      </c>
      <c r="Q68" s="28">
        <v>5762</v>
      </c>
      <c r="R68" s="28">
        <v>7749</v>
      </c>
      <c r="S68" s="29">
        <v>5951</v>
      </c>
      <c r="T68" s="30">
        <v>6028</v>
      </c>
      <c r="U68" s="28">
        <v>4470</v>
      </c>
      <c r="V68" s="28">
        <v>6552</v>
      </c>
      <c r="W68" s="29">
        <v>3949</v>
      </c>
      <c r="X68" s="28">
        <v>6491</v>
      </c>
      <c r="Y68" s="29">
        <v>7055</v>
      </c>
      <c r="Z68" s="28">
        <v>5713</v>
      </c>
      <c r="AA68" s="29">
        <v>8155</v>
      </c>
      <c r="AB68" s="32">
        <v>6958</v>
      </c>
      <c r="AC68" s="31">
        <v>4706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N68" s="65"/>
      <c r="AO68" s="59"/>
      <c r="AP68" s="54"/>
    </row>
    <row r="69" spans="1:70" ht="13.2" hidden="1" customHeight="1" x14ac:dyDescent="0.25">
      <c r="A69" s="37" t="s">
        <v>83</v>
      </c>
      <c r="B69" s="36">
        <v>26735</v>
      </c>
      <c r="C69" s="36">
        <v>16892</v>
      </c>
      <c r="D69" s="34">
        <v>24844</v>
      </c>
      <c r="E69" s="35">
        <v>20299</v>
      </c>
      <c r="F69" s="28">
        <v>33604</v>
      </c>
      <c r="G69" s="28">
        <v>13384</v>
      </c>
      <c r="H69" s="34">
        <v>30786</v>
      </c>
      <c r="I69" s="34">
        <v>18358</v>
      </c>
      <c r="J69" s="34">
        <v>28863</v>
      </c>
      <c r="K69" s="34">
        <v>18710</v>
      </c>
      <c r="L69" s="30">
        <v>27013</v>
      </c>
      <c r="M69" s="29">
        <v>12295</v>
      </c>
      <c r="N69" s="33">
        <v>30301</v>
      </c>
      <c r="O69" s="33">
        <v>19683</v>
      </c>
      <c r="P69" s="28">
        <v>28069</v>
      </c>
      <c r="Q69" s="28">
        <v>21390</v>
      </c>
      <c r="R69" s="28">
        <v>29006</v>
      </c>
      <c r="S69" s="29">
        <v>22552</v>
      </c>
      <c r="T69" s="30">
        <v>25157</v>
      </c>
      <c r="U69" s="28">
        <v>9093</v>
      </c>
      <c r="V69" s="28">
        <v>22432</v>
      </c>
      <c r="W69" s="29">
        <v>12380</v>
      </c>
      <c r="X69" s="28">
        <v>24177</v>
      </c>
      <c r="Y69" s="29">
        <v>25485</v>
      </c>
      <c r="Z69" s="28">
        <v>19177</v>
      </c>
      <c r="AA69" s="29">
        <v>28754</v>
      </c>
      <c r="AB69" s="32">
        <v>22982</v>
      </c>
      <c r="AC69" s="31">
        <v>15492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 s="66"/>
      <c r="AO69" s="56"/>
      <c r="AP69" s="54"/>
    </row>
    <row r="70" spans="1:70" ht="13.2" hidden="1" customHeight="1" x14ac:dyDescent="0.25">
      <c r="A70" s="37" t="s">
        <v>84</v>
      </c>
      <c r="B70" s="36">
        <v>4622</v>
      </c>
      <c r="C70" s="36">
        <v>3139</v>
      </c>
      <c r="D70" s="34">
        <v>4190</v>
      </c>
      <c r="E70" s="35">
        <v>3664</v>
      </c>
      <c r="F70" s="28">
        <v>5342</v>
      </c>
      <c r="G70" s="28">
        <v>3558</v>
      </c>
      <c r="H70" s="34">
        <v>5250</v>
      </c>
      <c r="I70" s="34">
        <v>3508</v>
      </c>
      <c r="J70" s="34">
        <v>5436</v>
      </c>
      <c r="K70" s="34">
        <v>3282</v>
      </c>
      <c r="L70" s="30">
        <v>3960</v>
      </c>
      <c r="M70" s="29">
        <v>2962</v>
      </c>
      <c r="N70" s="33">
        <v>4788</v>
      </c>
      <c r="O70" s="33">
        <v>3939</v>
      </c>
      <c r="P70" s="28">
        <v>4442</v>
      </c>
      <c r="Q70" s="28">
        <v>4405</v>
      </c>
      <c r="R70" s="28">
        <v>4699</v>
      </c>
      <c r="S70" s="29">
        <v>4447</v>
      </c>
      <c r="T70" s="30">
        <v>3513</v>
      </c>
      <c r="U70" s="28">
        <v>2948</v>
      </c>
      <c r="V70" s="28">
        <v>3485</v>
      </c>
      <c r="W70" s="29">
        <v>2957</v>
      </c>
      <c r="X70" s="28">
        <v>4693</v>
      </c>
      <c r="Y70" s="29">
        <v>4303</v>
      </c>
      <c r="Z70" s="28">
        <v>4705</v>
      </c>
      <c r="AA70" s="29">
        <v>4762</v>
      </c>
      <c r="AB70" s="32">
        <v>3912</v>
      </c>
      <c r="AC70" s="31">
        <v>3695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N70" s="66"/>
      <c r="AO70" s="54"/>
      <c r="AP70" s="54"/>
    </row>
    <row r="71" spans="1:70" hidden="1" x14ac:dyDescent="0.25">
      <c r="A71" s="37" t="s">
        <v>85</v>
      </c>
      <c r="B71" s="36">
        <v>50848</v>
      </c>
      <c r="C71" s="36">
        <v>18940</v>
      </c>
      <c r="D71" s="34">
        <v>47102</v>
      </c>
      <c r="E71" s="35">
        <v>23072</v>
      </c>
      <c r="F71" s="28">
        <v>56888</v>
      </c>
      <c r="G71" s="28">
        <v>15567</v>
      </c>
      <c r="H71" s="34">
        <v>55961</v>
      </c>
      <c r="I71" s="34">
        <v>19831</v>
      </c>
      <c r="J71" s="34">
        <v>51740</v>
      </c>
      <c r="K71" s="34">
        <v>20852</v>
      </c>
      <c r="L71" s="30">
        <v>49766</v>
      </c>
      <c r="M71" s="29">
        <v>14873</v>
      </c>
      <c r="N71" s="33">
        <v>56187</v>
      </c>
      <c r="O71" s="33">
        <v>18846</v>
      </c>
      <c r="P71" s="28">
        <v>52950</v>
      </c>
      <c r="Q71" s="28">
        <v>22702</v>
      </c>
      <c r="R71" s="28">
        <v>54765</v>
      </c>
      <c r="S71" s="29">
        <v>23166</v>
      </c>
      <c r="T71" s="30">
        <v>44355</v>
      </c>
      <c r="U71" s="28">
        <v>11862</v>
      </c>
      <c r="V71" s="28">
        <v>44107</v>
      </c>
      <c r="W71" s="29">
        <v>14645</v>
      </c>
      <c r="X71" s="28">
        <v>25719</v>
      </c>
      <c r="Y71" s="29">
        <v>47729</v>
      </c>
      <c r="Z71" s="28">
        <v>21234</v>
      </c>
      <c r="AA71" s="29">
        <v>50641</v>
      </c>
      <c r="AB71" s="32">
        <v>41162</v>
      </c>
      <c r="AC71" s="31">
        <v>18115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N71" s="57"/>
      <c r="AO71" s="57"/>
      <c r="AP71" s="54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</row>
    <row r="72" spans="1:70" ht="13.2" hidden="1" customHeight="1" x14ac:dyDescent="0.25">
      <c r="A72" s="37" t="s">
        <v>86</v>
      </c>
      <c r="B72" s="36">
        <v>143480</v>
      </c>
      <c r="C72" s="36">
        <v>71978</v>
      </c>
      <c r="D72" s="34">
        <v>136190</v>
      </c>
      <c r="E72" s="35">
        <v>84147</v>
      </c>
      <c r="F72" s="28">
        <v>165577</v>
      </c>
      <c r="G72" s="28">
        <v>56459</v>
      </c>
      <c r="H72" s="34">
        <v>161351</v>
      </c>
      <c r="I72" s="34">
        <v>71779</v>
      </c>
      <c r="J72" s="34">
        <v>142543</v>
      </c>
      <c r="K72" s="34">
        <v>79224</v>
      </c>
      <c r="L72" s="30">
        <v>148207</v>
      </c>
      <c r="M72" s="29">
        <v>49666</v>
      </c>
      <c r="N72" s="33">
        <v>150495</v>
      </c>
      <c r="O72" s="33">
        <v>57238</v>
      </c>
      <c r="P72" s="28">
        <v>159450</v>
      </c>
      <c r="Q72" s="28">
        <v>75408</v>
      </c>
      <c r="R72" s="28">
        <v>162798</v>
      </c>
      <c r="S72" s="29">
        <v>78779</v>
      </c>
      <c r="T72" s="30">
        <v>138946</v>
      </c>
      <c r="U72" s="28">
        <v>41272</v>
      </c>
      <c r="V72" s="28">
        <v>134051</v>
      </c>
      <c r="W72" s="29">
        <v>53492</v>
      </c>
      <c r="X72" s="28">
        <v>85339</v>
      </c>
      <c r="Y72" s="29">
        <v>145152</v>
      </c>
      <c r="Z72" s="28">
        <v>73626</v>
      </c>
      <c r="AA72" s="29">
        <v>154926</v>
      </c>
      <c r="AB72" s="32">
        <v>133105</v>
      </c>
      <c r="AC72" s="31">
        <v>64319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N72" s="55"/>
      <c r="AO72" s="59"/>
      <c r="AP72" s="54"/>
    </row>
    <row r="73" spans="1:70" ht="13.2" customHeight="1" x14ac:dyDescent="0.25">
      <c r="A73" s="37" t="s">
        <v>87</v>
      </c>
      <c r="B73" s="36">
        <v>15360</v>
      </c>
      <c r="C73" s="36">
        <v>6888</v>
      </c>
      <c r="D73" s="34">
        <v>12792</v>
      </c>
      <c r="E73" s="35">
        <v>9509</v>
      </c>
      <c r="F73" s="28">
        <v>16945</v>
      </c>
      <c r="G73" s="28">
        <v>8335</v>
      </c>
      <c r="H73" s="34">
        <v>16208</v>
      </c>
      <c r="I73" s="34">
        <v>8514</v>
      </c>
      <c r="J73" s="34">
        <v>16209</v>
      </c>
      <c r="K73" s="34">
        <v>8451</v>
      </c>
      <c r="L73" s="30">
        <v>13805</v>
      </c>
      <c r="M73" s="29">
        <v>6506</v>
      </c>
      <c r="N73" s="33">
        <v>14342</v>
      </c>
      <c r="O73" s="33">
        <v>9919</v>
      </c>
      <c r="P73" s="28">
        <v>13601</v>
      </c>
      <c r="Q73" s="28">
        <v>11011</v>
      </c>
      <c r="R73" s="28">
        <v>14002</v>
      </c>
      <c r="S73" s="29">
        <v>11578</v>
      </c>
      <c r="T73" s="30">
        <v>10282</v>
      </c>
      <c r="U73" s="28">
        <v>7646</v>
      </c>
      <c r="V73" s="28">
        <v>10731</v>
      </c>
      <c r="W73" s="29">
        <v>7062</v>
      </c>
      <c r="X73" s="28">
        <v>12952</v>
      </c>
      <c r="Y73" s="29">
        <v>12232</v>
      </c>
      <c r="Z73" s="28">
        <v>10792</v>
      </c>
      <c r="AA73" s="29">
        <v>15941</v>
      </c>
      <c r="AB73" s="32">
        <v>12980</v>
      </c>
      <c r="AC73" s="31">
        <v>8787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N73" s="57"/>
      <c r="AO73" s="57"/>
      <c r="AP73" s="54"/>
    </row>
    <row r="74" spans="1:70" ht="13.2" customHeight="1" x14ac:dyDescent="0.25">
      <c r="A74" s="37" t="s">
        <v>88</v>
      </c>
      <c r="B74" s="36">
        <v>6414</v>
      </c>
      <c r="C74" s="36">
        <v>4088</v>
      </c>
      <c r="D74" s="34">
        <v>6106</v>
      </c>
      <c r="E74" s="35">
        <v>4434</v>
      </c>
      <c r="F74" s="28">
        <v>7114</v>
      </c>
      <c r="G74" s="28">
        <v>3624</v>
      </c>
      <c r="H74" s="34">
        <v>7579</v>
      </c>
      <c r="I74" s="34">
        <v>3834</v>
      </c>
      <c r="J74" s="34">
        <v>7667</v>
      </c>
      <c r="K74" s="34">
        <v>3791</v>
      </c>
      <c r="L74" s="30">
        <v>5659</v>
      </c>
      <c r="M74" s="29">
        <v>3678</v>
      </c>
      <c r="N74" s="33">
        <v>7160</v>
      </c>
      <c r="O74" s="33">
        <v>4009</v>
      </c>
      <c r="P74" s="28">
        <v>6239</v>
      </c>
      <c r="Q74" s="28">
        <v>5213</v>
      </c>
      <c r="R74" s="28">
        <v>6562</v>
      </c>
      <c r="S74" s="29">
        <v>5335</v>
      </c>
      <c r="T74" s="30">
        <v>5966</v>
      </c>
      <c r="U74" s="28">
        <v>2597</v>
      </c>
      <c r="V74" s="28">
        <v>5248</v>
      </c>
      <c r="W74" s="29">
        <v>3290</v>
      </c>
      <c r="X74" s="28">
        <v>5868</v>
      </c>
      <c r="Y74" s="29">
        <v>5770</v>
      </c>
      <c r="Z74" s="28">
        <v>5257</v>
      </c>
      <c r="AA74" s="29">
        <v>6888</v>
      </c>
      <c r="AB74" s="32">
        <v>5571</v>
      </c>
      <c r="AC74" s="31">
        <v>4239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N74" s="55"/>
      <c r="AO74" s="59"/>
      <c r="AP74" s="54"/>
    </row>
    <row r="75" spans="1:70" ht="13.2" hidden="1" customHeight="1" x14ac:dyDescent="0.25">
      <c r="A75" s="37" t="s">
        <v>89</v>
      </c>
      <c r="B75" s="36">
        <v>37024</v>
      </c>
      <c r="C75" s="36">
        <v>37865</v>
      </c>
      <c r="D75" s="34">
        <v>35282</v>
      </c>
      <c r="E75" s="35">
        <v>40185</v>
      </c>
      <c r="F75" s="28">
        <v>43952</v>
      </c>
      <c r="G75" s="28">
        <v>34537</v>
      </c>
      <c r="H75" s="34">
        <v>46843</v>
      </c>
      <c r="I75" s="34">
        <v>36077</v>
      </c>
      <c r="J75" s="34">
        <v>43445</v>
      </c>
      <c r="K75" s="34">
        <v>37047</v>
      </c>
      <c r="L75" s="30">
        <v>33749</v>
      </c>
      <c r="M75" s="29">
        <v>32080</v>
      </c>
      <c r="N75" s="33">
        <v>49965</v>
      </c>
      <c r="O75" s="33">
        <v>34729</v>
      </c>
      <c r="P75" s="28">
        <v>41545</v>
      </c>
      <c r="Q75" s="28">
        <v>42782</v>
      </c>
      <c r="R75" s="28">
        <v>42122</v>
      </c>
      <c r="S75" s="29">
        <v>45449</v>
      </c>
      <c r="T75" s="30">
        <v>55718</v>
      </c>
      <c r="U75" s="28">
        <v>32089</v>
      </c>
      <c r="V75" s="28">
        <v>33967</v>
      </c>
      <c r="W75" s="29">
        <v>26869</v>
      </c>
      <c r="X75" s="28">
        <v>48167</v>
      </c>
      <c r="Y75" s="29">
        <v>37946</v>
      </c>
      <c r="Z75" s="28">
        <v>40943</v>
      </c>
      <c r="AA75" s="29">
        <v>46542</v>
      </c>
      <c r="AB75" s="32">
        <v>38330</v>
      </c>
      <c r="AC75" s="31">
        <v>33983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N75" s="57"/>
      <c r="AO75" s="57"/>
      <c r="AP75" s="54"/>
    </row>
    <row r="76" spans="1:70" ht="13.2" hidden="1" customHeight="1" x14ac:dyDescent="0.25">
      <c r="A76" s="37" t="s">
        <v>90</v>
      </c>
      <c r="B76" s="36">
        <v>18047</v>
      </c>
      <c r="C76" s="36">
        <v>14539</v>
      </c>
      <c r="D76" s="34">
        <v>16899</v>
      </c>
      <c r="E76" s="35">
        <v>15992</v>
      </c>
      <c r="F76" s="28">
        <v>25206</v>
      </c>
      <c r="G76" s="28">
        <v>5451</v>
      </c>
      <c r="H76" s="34">
        <v>20925</v>
      </c>
      <c r="I76" s="34">
        <v>15175</v>
      </c>
      <c r="J76" s="34">
        <v>21498</v>
      </c>
      <c r="K76" s="34">
        <v>14225</v>
      </c>
      <c r="L76" s="30">
        <v>16537</v>
      </c>
      <c r="M76" s="29">
        <v>13794</v>
      </c>
      <c r="N76" s="33">
        <v>18536</v>
      </c>
      <c r="O76" s="33">
        <v>18297</v>
      </c>
      <c r="P76" s="28">
        <v>18052</v>
      </c>
      <c r="Q76" s="28">
        <v>18748</v>
      </c>
      <c r="R76" s="28">
        <v>19704</v>
      </c>
      <c r="S76" s="29">
        <v>18581</v>
      </c>
      <c r="T76" s="30">
        <v>20263</v>
      </c>
      <c r="U76" s="28">
        <v>37700</v>
      </c>
      <c r="V76" s="28">
        <v>15660</v>
      </c>
      <c r="W76" s="29">
        <v>12172</v>
      </c>
      <c r="X76" s="28">
        <v>21710</v>
      </c>
      <c r="Y76" s="29">
        <v>16581</v>
      </c>
      <c r="Z76" s="28">
        <v>18950</v>
      </c>
      <c r="AA76" s="29">
        <v>20592</v>
      </c>
      <c r="AB76" s="32">
        <v>17803</v>
      </c>
      <c r="AC76" s="31">
        <v>15936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N76" s="50"/>
      <c r="AO76" s="53"/>
      <c r="AP76" s="54"/>
    </row>
    <row r="77" spans="1:70" x14ac:dyDescent="0.25">
      <c r="A77" s="36"/>
      <c r="AN77" s="51">
        <v>2018</v>
      </c>
      <c r="AO77" s="65"/>
      <c r="AP77" s="65"/>
      <c r="AQ77" s="49"/>
      <c r="AR77" s="51">
        <v>2016</v>
      </c>
      <c r="AS77" s="50"/>
      <c r="AT77" s="50"/>
      <c r="AU77" s="50"/>
      <c r="AV77" s="50"/>
      <c r="AW77" s="49"/>
      <c r="AX77" s="51">
        <v>2014</v>
      </c>
      <c r="AY77" s="49"/>
      <c r="AZ77" s="51">
        <v>2012</v>
      </c>
      <c r="BA77" s="65"/>
      <c r="BB77" s="65"/>
      <c r="BC77" s="65"/>
      <c r="BD77" s="65"/>
      <c r="BE77" s="49"/>
      <c r="BF77" s="51">
        <v>2010</v>
      </c>
      <c r="BG77" s="65"/>
      <c r="BH77" s="65"/>
      <c r="BI77" s="49"/>
      <c r="BJ77" s="51">
        <v>2008</v>
      </c>
      <c r="BK77" s="49"/>
      <c r="BL77" s="51">
        <v>2004</v>
      </c>
      <c r="BM77" s="49"/>
      <c r="BN77" s="51">
        <v>2000</v>
      </c>
      <c r="BO77" s="49"/>
      <c r="BP77" s="58"/>
      <c r="BQ77" s="58"/>
      <c r="BR77" s="58"/>
    </row>
    <row r="78" spans="1:70" x14ac:dyDescent="0.25">
      <c r="AI78" s="25"/>
      <c r="AJ78" s="62"/>
      <c r="AN78" s="52" t="s">
        <v>1450</v>
      </c>
      <c r="AO78" s="54"/>
      <c r="AP78" s="53" t="s">
        <v>1449</v>
      </c>
      <c r="AQ78" s="46"/>
      <c r="AR78" s="52" t="s">
        <v>1450</v>
      </c>
      <c r="AS78" s="53"/>
      <c r="AT78" s="53" t="s">
        <v>1449</v>
      </c>
      <c r="AU78" s="53"/>
      <c r="AV78" s="53" t="s">
        <v>1448</v>
      </c>
      <c r="AW78" s="46"/>
      <c r="AX78" s="52" t="s">
        <v>1450</v>
      </c>
      <c r="AY78" s="46"/>
      <c r="AZ78" s="52" t="s">
        <v>1450</v>
      </c>
      <c r="BA78" s="54"/>
      <c r="BB78" s="53" t="s">
        <v>1449</v>
      </c>
      <c r="BC78" s="53"/>
      <c r="BD78" s="53" t="s">
        <v>1448</v>
      </c>
      <c r="BE78" s="46"/>
      <c r="BF78" s="52" t="s">
        <v>1450</v>
      </c>
      <c r="BG78" s="54"/>
      <c r="BH78" s="53" t="s">
        <v>1449</v>
      </c>
      <c r="BI78" s="46"/>
      <c r="BJ78" s="52" t="s">
        <v>1448</v>
      </c>
      <c r="BK78" s="46"/>
      <c r="BL78" s="52" t="s">
        <v>1448</v>
      </c>
      <c r="BM78" s="46"/>
      <c r="BN78" s="52" t="s">
        <v>1448</v>
      </c>
      <c r="BO78" s="46"/>
      <c r="BP78" s="58"/>
      <c r="BQ78" s="58"/>
      <c r="BR78" s="58"/>
    </row>
    <row r="79" spans="1:70" x14ac:dyDescent="0.25">
      <c r="AI79" s="64"/>
      <c r="AJ79" s="64"/>
      <c r="AM79" s="58"/>
      <c r="AN79" s="40" t="s">
        <v>1447</v>
      </c>
      <c r="AO79" s="40" t="s">
        <v>1446</v>
      </c>
      <c r="AP79" s="40" t="s">
        <v>1447</v>
      </c>
      <c r="AQ79" s="39" t="s">
        <v>1446</v>
      </c>
      <c r="AR79" s="40" t="s">
        <v>1447</v>
      </c>
      <c r="AS79" s="40" t="s">
        <v>1446</v>
      </c>
      <c r="AT79" s="40" t="s">
        <v>1447</v>
      </c>
      <c r="AU79" s="40" t="s">
        <v>1446</v>
      </c>
      <c r="AV79" s="40" t="s">
        <v>1447</v>
      </c>
      <c r="AW79" s="39" t="s">
        <v>1446</v>
      </c>
      <c r="AX79" s="41" t="s">
        <v>1447</v>
      </c>
      <c r="AY79" s="39" t="s">
        <v>1446</v>
      </c>
      <c r="AZ79" s="41" t="s">
        <v>1447</v>
      </c>
      <c r="BA79" s="40" t="s">
        <v>1446</v>
      </c>
      <c r="BB79" s="40" t="s">
        <v>1447</v>
      </c>
      <c r="BC79" s="40" t="s">
        <v>1446</v>
      </c>
      <c r="BD79" s="40" t="s">
        <v>1447</v>
      </c>
      <c r="BE79" s="39" t="s">
        <v>1446</v>
      </c>
      <c r="BF79" s="41" t="s">
        <v>1447</v>
      </c>
      <c r="BG79" s="40" t="s">
        <v>1446</v>
      </c>
      <c r="BH79" s="40" t="s">
        <v>1447</v>
      </c>
      <c r="BI79" s="39" t="s">
        <v>1446</v>
      </c>
      <c r="BJ79" s="40" t="s">
        <v>1447</v>
      </c>
      <c r="BK79" s="39" t="s">
        <v>1446</v>
      </c>
      <c r="BL79" s="40" t="s">
        <v>1447</v>
      </c>
      <c r="BM79" s="39" t="s">
        <v>1446</v>
      </c>
      <c r="BN79" s="40" t="s">
        <v>1447</v>
      </c>
      <c r="BO79" s="39" t="s">
        <v>1446</v>
      </c>
      <c r="BP79" s="58"/>
      <c r="BQ79" s="58"/>
      <c r="BR79" s="58"/>
    </row>
    <row r="80" spans="1:70" x14ac:dyDescent="0.25">
      <c r="AI80" s="28"/>
      <c r="AJ80" s="60"/>
      <c r="AK80" s="58"/>
      <c r="AM80" s="61" t="s">
        <v>2</v>
      </c>
      <c r="AN80" s="36">
        <v>117386</v>
      </c>
      <c r="AO80" s="36">
        <v>262507</v>
      </c>
      <c r="AP80" s="34">
        <v>111684</v>
      </c>
      <c r="AQ80" s="35">
        <v>280426</v>
      </c>
      <c r="AR80" s="28">
        <v>292925</v>
      </c>
      <c r="AS80" s="28">
        <v>77749</v>
      </c>
      <c r="AT80" s="34">
        <v>147922</v>
      </c>
      <c r="AU80" s="34">
        <v>276556</v>
      </c>
      <c r="AV80" s="34">
        <v>126069</v>
      </c>
      <c r="AW80" s="34">
        <v>288822</v>
      </c>
      <c r="AX80" s="30">
        <v>131436</v>
      </c>
      <c r="AY80" s="29">
        <v>219920</v>
      </c>
      <c r="AZ80" s="33">
        <v>151322</v>
      </c>
      <c r="BA80" s="33">
        <v>285999</v>
      </c>
      <c r="BB80" s="28">
        <v>155410</v>
      </c>
      <c r="BC80" s="28">
        <v>312618</v>
      </c>
      <c r="BD80" s="28">
        <v>154924</v>
      </c>
      <c r="BE80" s="29">
        <v>332438</v>
      </c>
      <c r="BF80" s="30">
        <v>135348</v>
      </c>
      <c r="BG80" s="28">
        <v>189715</v>
      </c>
      <c r="BH80" s="28">
        <v>129839</v>
      </c>
      <c r="BI80" s="29">
        <v>209394</v>
      </c>
      <c r="BJ80" s="28">
        <v>319819</v>
      </c>
      <c r="BK80" s="29">
        <v>149445</v>
      </c>
      <c r="BL80" s="28">
        <v>297653</v>
      </c>
      <c r="BM80" s="29">
        <v>180287</v>
      </c>
      <c r="BN80" s="32">
        <v>163491</v>
      </c>
      <c r="BO80" s="31">
        <v>252329</v>
      </c>
      <c r="BP80" s="58"/>
      <c r="BQ80" s="58"/>
      <c r="BR80" s="58"/>
    </row>
    <row r="81" spans="35:70" x14ac:dyDescent="0.25">
      <c r="AI81" s="28"/>
      <c r="AJ81" s="60"/>
      <c r="AK81" s="58"/>
      <c r="AM81" s="61" t="s">
        <v>3</v>
      </c>
      <c r="AN81">
        <v>162790</v>
      </c>
      <c r="AO81">
        <v>124318</v>
      </c>
      <c r="AP81">
        <v>140369</v>
      </c>
      <c r="AQ81">
        <v>164663</v>
      </c>
      <c r="AR81">
        <v>196704</v>
      </c>
      <c r="AS81">
        <v>120787</v>
      </c>
      <c r="AT81">
        <v>172397</v>
      </c>
      <c r="AU81">
        <v>155220</v>
      </c>
      <c r="AV81">
        <v>166491</v>
      </c>
      <c r="AW81">
        <v>153058</v>
      </c>
      <c r="AX81">
        <v>151970</v>
      </c>
      <c r="AY81">
        <v>113460</v>
      </c>
      <c r="AZ81">
        <v>174497</v>
      </c>
      <c r="BA81">
        <v>167165</v>
      </c>
      <c r="BB81">
        <v>161775</v>
      </c>
      <c r="BC81">
        <v>181818</v>
      </c>
      <c r="BD81">
        <v>167364</v>
      </c>
      <c r="BE81">
        <v>189804</v>
      </c>
      <c r="BF81">
        <v>149641</v>
      </c>
      <c r="BG81">
        <v>84978</v>
      </c>
      <c r="BH81">
        <v>130654</v>
      </c>
      <c r="BI81">
        <v>107860</v>
      </c>
      <c r="BJ81">
        <v>195398</v>
      </c>
      <c r="BK81">
        <v>151508</v>
      </c>
      <c r="BL81">
        <v>172036</v>
      </c>
      <c r="BM81">
        <v>173724</v>
      </c>
      <c r="BN81">
        <v>142558</v>
      </c>
      <c r="BO81">
        <v>145159</v>
      </c>
      <c r="BP81" s="58"/>
      <c r="BQ81" s="58"/>
      <c r="BR81" s="58"/>
    </row>
    <row r="82" spans="35:70" x14ac:dyDescent="0.25">
      <c r="AI82" s="28"/>
      <c r="AJ82" s="60"/>
      <c r="AK82" s="58"/>
      <c r="AM82" s="68" t="s">
        <v>4</v>
      </c>
      <c r="AN82" s="13">
        <v>287596</v>
      </c>
      <c r="AO82" s="13">
        <v>27755</v>
      </c>
      <c r="AP82" s="13">
        <v>105403</v>
      </c>
      <c r="AQ82" s="13">
        <v>269581</v>
      </c>
      <c r="AR82" s="13">
        <v>127503</v>
      </c>
      <c r="AS82" s="13">
        <v>251954</v>
      </c>
      <c r="AT82" s="13">
        <v>129411</v>
      </c>
      <c r="AU82" s="13">
        <v>260368</v>
      </c>
      <c r="AV82" s="13">
        <v>120766</v>
      </c>
      <c r="AW82" s="13">
        <v>254315</v>
      </c>
      <c r="AX82" s="13">
        <v>108729</v>
      </c>
      <c r="AY82" s="13">
        <v>209006</v>
      </c>
      <c r="AZ82" s="13">
        <v>130617</v>
      </c>
      <c r="BA82" s="13">
        <v>244335</v>
      </c>
      <c r="BB82" s="13">
        <v>134408</v>
      </c>
      <c r="BC82" s="13">
        <v>251533</v>
      </c>
      <c r="BD82" s="13">
        <v>129738</v>
      </c>
      <c r="BE82" s="13">
        <v>263214</v>
      </c>
      <c r="BF82" s="13">
        <v>119716</v>
      </c>
      <c r="BG82" s="13">
        <v>177782</v>
      </c>
      <c r="BH82" s="13">
        <v>103247</v>
      </c>
      <c r="BI82" s="13">
        <v>181903</v>
      </c>
      <c r="BJ82" s="13">
        <v>253330</v>
      </c>
      <c r="BK82" s="13">
        <v>115003</v>
      </c>
      <c r="BL82" s="13">
        <v>221617</v>
      </c>
      <c r="BM82" s="13">
        <v>141023</v>
      </c>
      <c r="BN82" s="13">
        <v>116251</v>
      </c>
      <c r="BO82" s="13">
        <v>177396</v>
      </c>
      <c r="BP82" s="58"/>
      <c r="BQ82" s="58"/>
      <c r="BR82" s="58"/>
    </row>
    <row r="83" spans="35:70" x14ac:dyDescent="0.25">
      <c r="AI83" s="28"/>
      <c r="AJ83" s="60"/>
      <c r="AK83" s="58"/>
      <c r="AM83" s="69" t="s">
        <v>5</v>
      </c>
      <c r="AN83" s="13">
        <v>134187</v>
      </c>
      <c r="AO83" s="13">
        <v>99925</v>
      </c>
      <c r="AP83" s="13">
        <v>117155</v>
      </c>
      <c r="AQ83" s="13">
        <v>132558</v>
      </c>
      <c r="AR83" s="13">
        <v>170780</v>
      </c>
      <c r="AS83" s="13">
        <v>74345</v>
      </c>
      <c r="AT83" s="13">
        <v>146818</v>
      </c>
      <c r="AU83" s="13">
        <v>128234</v>
      </c>
      <c r="AV83" s="13">
        <v>153195</v>
      </c>
      <c r="AW83" s="13">
        <v>118326</v>
      </c>
      <c r="AX83" s="13">
        <v>108253</v>
      </c>
      <c r="AY83" s="13">
        <v>113188</v>
      </c>
      <c r="AZ83" s="13">
        <v>120962</v>
      </c>
      <c r="BA83" s="13">
        <v>151908</v>
      </c>
      <c r="BB83" s="13">
        <v>129277</v>
      </c>
      <c r="BC83" s="13">
        <v>149349</v>
      </c>
      <c r="BD83" s="13">
        <v>130408</v>
      </c>
      <c r="BE83" s="13">
        <v>157418</v>
      </c>
      <c r="BF83" s="13">
        <v>154087</v>
      </c>
      <c r="BG83" s="13">
        <v>151277</v>
      </c>
      <c r="BH83" s="13">
        <v>107060</v>
      </c>
      <c r="BI83" s="13">
        <v>96754</v>
      </c>
      <c r="BJ83" s="13">
        <v>167476</v>
      </c>
      <c r="BK83" s="13">
        <v>117777</v>
      </c>
      <c r="BL83" s="13">
        <v>154746</v>
      </c>
      <c r="BM83" s="13">
        <v>144468</v>
      </c>
      <c r="BN83" s="13">
        <v>119280</v>
      </c>
      <c r="BO83" s="13">
        <v>128420</v>
      </c>
    </row>
    <row r="84" spans="35:70" x14ac:dyDescent="0.25">
      <c r="AI84" s="28"/>
      <c r="AJ84" s="60"/>
      <c r="AK84" s="61"/>
      <c r="AM84" s="69" t="s">
        <v>6</v>
      </c>
      <c r="AN84">
        <v>236281</v>
      </c>
      <c r="AO84" s="56">
        <v>116934</v>
      </c>
      <c r="AP84" s="56">
        <v>220067</v>
      </c>
      <c r="AQ84" s="54">
        <v>138788</v>
      </c>
      <c r="AR84">
        <v>269227</v>
      </c>
      <c r="AS84">
        <v>97639</v>
      </c>
      <c r="AT84">
        <v>264244</v>
      </c>
      <c r="AU84">
        <v>118803</v>
      </c>
      <c r="AV84">
        <v>239512</v>
      </c>
      <c r="AW84">
        <v>127883</v>
      </c>
      <c r="AX84">
        <v>236521</v>
      </c>
      <c r="AY84">
        <v>88332</v>
      </c>
      <c r="AZ84">
        <v>253313</v>
      </c>
      <c r="BA84">
        <v>106036</v>
      </c>
      <c r="BB84">
        <v>252518</v>
      </c>
      <c r="BC84">
        <v>133864</v>
      </c>
      <c r="BD84">
        <v>259453</v>
      </c>
      <c r="BE84">
        <v>138990</v>
      </c>
      <c r="BF84">
        <v>221581</v>
      </c>
      <c r="BG84">
        <v>71361</v>
      </c>
      <c r="BH84">
        <v>211707</v>
      </c>
      <c r="BI84">
        <v>91221</v>
      </c>
      <c r="BJ84">
        <v>152683</v>
      </c>
      <c r="BK84">
        <v>229548</v>
      </c>
      <c r="BL84">
        <v>130977</v>
      </c>
      <c r="BM84">
        <v>249285</v>
      </c>
      <c r="BN84">
        <v>209345</v>
      </c>
      <c r="BO84">
        <v>112973</v>
      </c>
    </row>
    <row r="85" spans="35:70" x14ac:dyDescent="0.25">
      <c r="AJ85" s="58"/>
      <c r="AK85" s="61"/>
      <c r="AM85" s="68" t="s">
        <v>7</v>
      </c>
      <c r="AN85">
        <v>191433</v>
      </c>
      <c r="AO85" s="56">
        <v>132024</v>
      </c>
      <c r="AP85" s="59">
        <v>160003</v>
      </c>
      <c r="AQ85" s="54">
        <v>164939</v>
      </c>
      <c r="AR85">
        <v>212048</v>
      </c>
      <c r="AS85">
        <v>140698</v>
      </c>
      <c r="AT85">
        <v>206751</v>
      </c>
      <c r="AU85">
        <v>144386</v>
      </c>
      <c r="AV85">
        <v>195581</v>
      </c>
      <c r="AW85">
        <v>148860</v>
      </c>
      <c r="AX85">
        <v>172759</v>
      </c>
      <c r="AY85">
        <v>109704</v>
      </c>
      <c r="AZ85">
        <v>197744</v>
      </c>
      <c r="BA85">
        <v>154983</v>
      </c>
      <c r="BB85">
        <v>177612</v>
      </c>
      <c r="BC85">
        <v>173931</v>
      </c>
      <c r="BD85">
        <v>183811</v>
      </c>
      <c r="BE85">
        <v>181738</v>
      </c>
      <c r="BF85">
        <v>167262</v>
      </c>
      <c r="BG85">
        <v>124121</v>
      </c>
      <c r="BH85">
        <v>144494</v>
      </c>
      <c r="BI85">
        <v>111411</v>
      </c>
      <c r="BJ85">
        <v>196994</v>
      </c>
      <c r="BK85">
        <v>159070</v>
      </c>
      <c r="BL85">
        <v>163138</v>
      </c>
      <c r="BM85">
        <v>194437</v>
      </c>
      <c r="BN85">
        <v>159099</v>
      </c>
      <c r="BO85">
        <v>138310</v>
      </c>
    </row>
    <row r="86" spans="35:70" x14ac:dyDescent="0.25">
      <c r="AJ86" s="58"/>
      <c r="AK86" s="58"/>
      <c r="AM86" s="68" t="s">
        <v>8</v>
      </c>
      <c r="AN86">
        <v>155879</v>
      </c>
      <c r="AO86" s="57">
        <v>160612</v>
      </c>
      <c r="AP86" s="57">
        <v>149525</v>
      </c>
      <c r="AQ86" s="54">
        <v>169035</v>
      </c>
      <c r="AR86">
        <v>244615</v>
      </c>
      <c r="AS86">
        <v>58146</v>
      </c>
      <c r="AT86">
        <v>189160</v>
      </c>
      <c r="AU86">
        <v>156577</v>
      </c>
      <c r="AV86">
        <v>190458</v>
      </c>
      <c r="AW86">
        <v>150895</v>
      </c>
      <c r="AX86">
        <v>141257</v>
      </c>
      <c r="AY86">
        <v>135798</v>
      </c>
      <c r="AZ86">
        <v>152853</v>
      </c>
      <c r="BA86">
        <v>192814</v>
      </c>
      <c r="BB86">
        <v>165418</v>
      </c>
      <c r="BC86">
        <v>181156</v>
      </c>
      <c r="BD86">
        <v>171082</v>
      </c>
      <c r="BE86">
        <v>189110</v>
      </c>
      <c r="BF86">
        <v>123735</v>
      </c>
      <c r="BG86">
        <v>121805</v>
      </c>
      <c r="BH86">
        <v>132737</v>
      </c>
      <c r="BI86">
        <v>117148</v>
      </c>
      <c r="BJ86">
        <v>207330</v>
      </c>
      <c r="BK86">
        <v>153932</v>
      </c>
      <c r="BL86">
        <v>189772</v>
      </c>
      <c r="BM86">
        <v>181741</v>
      </c>
      <c r="BN86">
        <v>153287</v>
      </c>
      <c r="BO86">
        <v>154474</v>
      </c>
    </row>
    <row r="87" spans="35:70" x14ac:dyDescent="0.25">
      <c r="AM87" s="68" t="s">
        <v>9</v>
      </c>
      <c r="AN87">
        <v>196528</v>
      </c>
      <c r="AO87" s="55">
        <v>134330</v>
      </c>
      <c r="AP87" s="59">
        <v>180679</v>
      </c>
      <c r="AQ87" s="54">
        <v>152924</v>
      </c>
      <c r="AR87">
        <v>234059</v>
      </c>
      <c r="AS87">
        <v>113448</v>
      </c>
      <c r="AT87">
        <v>222768</v>
      </c>
      <c r="AU87">
        <v>140191</v>
      </c>
      <c r="AV87">
        <v>213212</v>
      </c>
      <c r="AW87">
        <v>140377</v>
      </c>
      <c r="AX87">
        <v>182411</v>
      </c>
      <c r="AY87">
        <v>113173</v>
      </c>
      <c r="AZ87">
        <v>220687</v>
      </c>
      <c r="BA87">
        <v>141775</v>
      </c>
      <c r="BB87">
        <v>203708</v>
      </c>
      <c r="BC87">
        <v>162835</v>
      </c>
      <c r="BD87">
        <v>211186</v>
      </c>
      <c r="BE87">
        <v>168273</v>
      </c>
      <c r="BF87">
        <v>173357</v>
      </c>
      <c r="BG87">
        <v>93349</v>
      </c>
      <c r="BH87">
        <v>166261</v>
      </c>
      <c r="BI87">
        <v>105267</v>
      </c>
      <c r="BJ87">
        <v>184181</v>
      </c>
      <c r="BK87">
        <v>186110</v>
      </c>
      <c r="BL87">
        <v>159565</v>
      </c>
      <c r="BM87">
        <v>213155</v>
      </c>
      <c r="BN87">
        <v>173968</v>
      </c>
      <c r="BO87">
        <v>133926</v>
      </c>
    </row>
    <row r="88" spans="35:70" x14ac:dyDescent="0.25">
      <c r="AN88">
        <f>IF(AN80&gt;AO80, 1, 0)</f>
        <v>0</v>
      </c>
      <c r="AO88" s="57">
        <f>1-AN88</f>
        <v>1</v>
      </c>
      <c r="AP88">
        <f>IF(AP80&gt;AQ80, 1, 0)</f>
        <v>0</v>
      </c>
      <c r="AQ88" s="57">
        <f>1-AP88</f>
        <v>1</v>
      </c>
      <c r="AR88">
        <f>IF(AR80&gt;AS80, 1, 0)</f>
        <v>1</v>
      </c>
      <c r="AS88" s="57">
        <f>1-AR88</f>
        <v>0</v>
      </c>
      <c r="AT88">
        <f>IF(AT80&gt;AU80, 1, 0)</f>
        <v>0</v>
      </c>
      <c r="AU88" s="57">
        <f>1-AT88</f>
        <v>1</v>
      </c>
      <c r="AV88">
        <f>IF(AV80&gt;AW80, 1, 0)</f>
        <v>0</v>
      </c>
      <c r="AW88" s="57">
        <f>1-AV88</f>
        <v>1</v>
      </c>
      <c r="AX88">
        <f>IF(AX80&gt;AY80, 1, 0)</f>
        <v>0</v>
      </c>
      <c r="AY88" s="57">
        <f>1-AX88</f>
        <v>1</v>
      </c>
      <c r="AZ88">
        <f>IF(AZ80&gt;BA80, 1, 0)</f>
        <v>0</v>
      </c>
      <c r="BA88" s="57">
        <f>1-AZ88</f>
        <v>1</v>
      </c>
      <c r="BB88">
        <f>IF(BB80&gt;BC80, 1, 0)</f>
        <v>0</v>
      </c>
      <c r="BC88" s="57">
        <f>1-BB88</f>
        <v>1</v>
      </c>
      <c r="BD88">
        <f>IF(BD80&gt;BE80, 1, 0)</f>
        <v>0</v>
      </c>
      <c r="BE88" s="57">
        <f>1-BD88</f>
        <v>1</v>
      </c>
      <c r="BF88">
        <f>IF(BF80&gt;BG80, 1, 0)</f>
        <v>0</v>
      </c>
      <c r="BG88" s="57">
        <f>1-BF88</f>
        <v>1</v>
      </c>
      <c r="BH88">
        <f>IF(BH80&gt;BI80, 1, 0)</f>
        <v>0</v>
      </c>
      <c r="BI88" s="57">
        <f>1-BH88</f>
        <v>1</v>
      </c>
      <c r="BJ88">
        <f>IF(BJ80&gt;BK80, 1, 0)</f>
        <v>1</v>
      </c>
      <c r="BK88" s="57">
        <f>1-BJ88</f>
        <v>0</v>
      </c>
      <c r="BL88">
        <f>IF(BL80&gt;BM80, 1, 0)</f>
        <v>1</v>
      </c>
      <c r="BM88" s="57">
        <f>1-BL88</f>
        <v>0</v>
      </c>
      <c r="BN88">
        <f>IF(BN80&gt;BO80, 1, 0)</f>
        <v>0</v>
      </c>
      <c r="BO88" s="57">
        <f>1-BN88</f>
        <v>1</v>
      </c>
    </row>
    <row r="89" spans="35:70" x14ac:dyDescent="0.25">
      <c r="AN89">
        <f t="shared" ref="AN89:AP95" si="0">IF(AN81&gt;AO81, 1, 0)</f>
        <v>1</v>
      </c>
      <c r="AO89" s="57">
        <f t="shared" ref="AO89:AQ95" si="1">1-AN89</f>
        <v>0</v>
      </c>
      <c r="AP89">
        <f t="shared" si="0"/>
        <v>0</v>
      </c>
      <c r="AQ89" s="57">
        <f t="shared" si="1"/>
        <v>1</v>
      </c>
      <c r="AR89">
        <f t="shared" ref="AR89:AR95" si="2">IF(AR81&gt;AS81, 1, 0)</f>
        <v>1</v>
      </c>
      <c r="AS89" s="57">
        <f t="shared" ref="AS89:AS95" si="3">1-AR89</f>
        <v>0</v>
      </c>
      <c r="AT89">
        <f t="shared" ref="AT89:AT95" si="4">IF(AT81&gt;AU81, 1, 0)</f>
        <v>1</v>
      </c>
      <c r="AU89" s="57">
        <f t="shared" ref="AU89:AU95" si="5">1-AT89</f>
        <v>0</v>
      </c>
      <c r="AV89">
        <f t="shared" ref="AV89:AV95" si="6">IF(AV81&gt;AW81, 1, 0)</f>
        <v>1</v>
      </c>
      <c r="AW89" s="57">
        <f t="shared" ref="AW89:AW95" si="7">1-AV89</f>
        <v>0</v>
      </c>
      <c r="AX89">
        <f t="shared" ref="AX89:AX95" si="8">IF(AX81&gt;AY81, 1, 0)</f>
        <v>1</v>
      </c>
      <c r="AY89" s="57">
        <f t="shared" ref="AY89:AY95" si="9">1-AX89</f>
        <v>0</v>
      </c>
      <c r="AZ89">
        <f t="shared" ref="AZ89:AZ95" si="10">IF(AZ81&gt;BA81, 1, 0)</f>
        <v>1</v>
      </c>
      <c r="BA89" s="57">
        <f t="shared" ref="BA89:BA95" si="11">1-AZ89</f>
        <v>0</v>
      </c>
      <c r="BB89">
        <f t="shared" ref="BB89:BB95" si="12">IF(BB81&gt;BC81, 1, 0)</f>
        <v>0</v>
      </c>
      <c r="BC89" s="57">
        <f t="shared" ref="BC89:BC95" si="13">1-BB89</f>
        <v>1</v>
      </c>
      <c r="BD89">
        <f t="shared" ref="BD89:BD95" si="14">IF(BD81&gt;BE81, 1, 0)</f>
        <v>0</v>
      </c>
      <c r="BE89" s="57">
        <f t="shared" ref="BE89:BE95" si="15">1-BD89</f>
        <v>1</v>
      </c>
      <c r="BF89">
        <f t="shared" ref="BF89:BF95" si="16">IF(BF81&gt;BG81, 1, 0)</f>
        <v>1</v>
      </c>
      <c r="BG89" s="57">
        <f t="shared" ref="BG89:BG95" si="17">1-BF89</f>
        <v>0</v>
      </c>
      <c r="BH89">
        <f t="shared" ref="BH89:BH95" si="18">IF(BH81&gt;BI81, 1, 0)</f>
        <v>1</v>
      </c>
      <c r="BI89" s="57">
        <f t="shared" ref="BI89:BI95" si="19">1-BH89</f>
        <v>0</v>
      </c>
      <c r="BJ89">
        <f t="shared" ref="BJ89:BJ95" si="20">IF(BJ81&gt;BK81, 1, 0)</f>
        <v>1</v>
      </c>
      <c r="BK89" s="57">
        <f t="shared" ref="BK89:BK95" si="21">1-BJ89</f>
        <v>0</v>
      </c>
      <c r="BL89">
        <f t="shared" ref="BL89:BL95" si="22">IF(BL81&gt;BM81, 1, 0)</f>
        <v>0</v>
      </c>
      <c r="BM89" s="57">
        <f t="shared" ref="BM89:BM95" si="23">1-BL89</f>
        <v>1</v>
      </c>
      <c r="BN89">
        <f t="shared" ref="BN89:BN95" si="24">IF(BN81&gt;BO81, 1, 0)</f>
        <v>0</v>
      </c>
      <c r="BO89" s="57">
        <f t="shared" ref="BO89:BO95" si="25">1-BN89</f>
        <v>1</v>
      </c>
    </row>
    <row r="90" spans="35:70" x14ac:dyDescent="0.25">
      <c r="AN90">
        <f t="shared" si="0"/>
        <v>1</v>
      </c>
      <c r="AO90" s="57">
        <f t="shared" si="1"/>
        <v>0</v>
      </c>
      <c r="AP90">
        <f t="shared" si="0"/>
        <v>0</v>
      </c>
      <c r="AQ90" s="57">
        <f t="shared" si="1"/>
        <v>1</v>
      </c>
      <c r="AR90">
        <f t="shared" si="2"/>
        <v>0</v>
      </c>
      <c r="AS90" s="57">
        <f t="shared" si="3"/>
        <v>1</v>
      </c>
      <c r="AT90">
        <f t="shared" si="4"/>
        <v>0</v>
      </c>
      <c r="AU90" s="57">
        <f t="shared" si="5"/>
        <v>1</v>
      </c>
      <c r="AV90">
        <f t="shared" si="6"/>
        <v>0</v>
      </c>
      <c r="AW90" s="57">
        <f t="shared" si="7"/>
        <v>1</v>
      </c>
      <c r="AX90">
        <f t="shared" si="8"/>
        <v>0</v>
      </c>
      <c r="AY90" s="57">
        <f t="shared" si="9"/>
        <v>1</v>
      </c>
      <c r="AZ90">
        <f t="shared" si="10"/>
        <v>0</v>
      </c>
      <c r="BA90" s="57">
        <f t="shared" si="11"/>
        <v>1</v>
      </c>
      <c r="BB90">
        <f t="shared" si="12"/>
        <v>0</v>
      </c>
      <c r="BC90" s="57">
        <f t="shared" si="13"/>
        <v>1</v>
      </c>
      <c r="BD90">
        <f t="shared" si="14"/>
        <v>0</v>
      </c>
      <c r="BE90" s="57">
        <f t="shared" si="15"/>
        <v>1</v>
      </c>
      <c r="BF90">
        <f t="shared" si="16"/>
        <v>0</v>
      </c>
      <c r="BG90" s="57">
        <f t="shared" si="17"/>
        <v>1</v>
      </c>
      <c r="BH90">
        <f t="shared" si="18"/>
        <v>0</v>
      </c>
      <c r="BI90" s="57">
        <f t="shared" si="19"/>
        <v>1</v>
      </c>
      <c r="BJ90">
        <f t="shared" si="20"/>
        <v>1</v>
      </c>
      <c r="BK90" s="57">
        <f t="shared" si="21"/>
        <v>0</v>
      </c>
      <c r="BL90">
        <f t="shared" si="22"/>
        <v>1</v>
      </c>
      <c r="BM90" s="57">
        <f t="shared" si="23"/>
        <v>0</v>
      </c>
      <c r="BN90">
        <f t="shared" si="24"/>
        <v>0</v>
      </c>
      <c r="BO90" s="57">
        <f t="shared" si="25"/>
        <v>1</v>
      </c>
    </row>
    <row r="91" spans="35:70" x14ac:dyDescent="0.25">
      <c r="AN91">
        <f t="shared" si="0"/>
        <v>1</v>
      </c>
      <c r="AO91" s="57">
        <f t="shared" si="1"/>
        <v>0</v>
      </c>
      <c r="AP91">
        <f t="shared" si="0"/>
        <v>0</v>
      </c>
      <c r="AQ91" s="57">
        <f t="shared" si="1"/>
        <v>1</v>
      </c>
      <c r="AR91">
        <f t="shared" si="2"/>
        <v>1</v>
      </c>
      <c r="AS91" s="57">
        <f t="shared" si="3"/>
        <v>0</v>
      </c>
      <c r="AT91">
        <f t="shared" si="4"/>
        <v>1</v>
      </c>
      <c r="AU91" s="57">
        <f t="shared" si="5"/>
        <v>0</v>
      </c>
      <c r="AV91">
        <f t="shared" si="6"/>
        <v>1</v>
      </c>
      <c r="AW91" s="57">
        <f t="shared" si="7"/>
        <v>0</v>
      </c>
      <c r="AX91">
        <f t="shared" si="8"/>
        <v>0</v>
      </c>
      <c r="AY91" s="57">
        <f t="shared" si="9"/>
        <v>1</v>
      </c>
      <c r="AZ91">
        <f t="shared" si="10"/>
        <v>0</v>
      </c>
      <c r="BA91" s="57">
        <f t="shared" si="11"/>
        <v>1</v>
      </c>
      <c r="BB91">
        <f t="shared" si="12"/>
        <v>0</v>
      </c>
      <c r="BC91" s="57">
        <f t="shared" si="13"/>
        <v>1</v>
      </c>
      <c r="BD91">
        <f t="shared" si="14"/>
        <v>0</v>
      </c>
      <c r="BE91" s="57">
        <f t="shared" si="15"/>
        <v>1</v>
      </c>
      <c r="BF91">
        <f t="shared" si="16"/>
        <v>1</v>
      </c>
      <c r="BG91" s="57">
        <f t="shared" si="17"/>
        <v>0</v>
      </c>
      <c r="BH91">
        <f t="shared" si="18"/>
        <v>1</v>
      </c>
      <c r="BI91" s="57">
        <f t="shared" si="19"/>
        <v>0</v>
      </c>
      <c r="BJ91">
        <f t="shared" si="20"/>
        <v>1</v>
      </c>
      <c r="BK91" s="57">
        <f t="shared" si="21"/>
        <v>0</v>
      </c>
      <c r="BL91">
        <f t="shared" si="22"/>
        <v>1</v>
      </c>
      <c r="BM91" s="57">
        <f t="shared" si="23"/>
        <v>0</v>
      </c>
      <c r="BN91">
        <f t="shared" si="24"/>
        <v>0</v>
      </c>
      <c r="BO91" s="57">
        <f t="shared" si="25"/>
        <v>1</v>
      </c>
    </row>
    <row r="92" spans="35:70" x14ac:dyDescent="0.25">
      <c r="AN92">
        <f t="shared" si="0"/>
        <v>1</v>
      </c>
      <c r="AO92" s="57">
        <f t="shared" si="1"/>
        <v>0</v>
      </c>
      <c r="AP92">
        <f t="shared" si="0"/>
        <v>1</v>
      </c>
      <c r="AQ92" s="57">
        <f t="shared" si="1"/>
        <v>0</v>
      </c>
      <c r="AR92">
        <f t="shared" si="2"/>
        <v>1</v>
      </c>
      <c r="AS92" s="57">
        <f t="shared" si="3"/>
        <v>0</v>
      </c>
      <c r="AT92">
        <f t="shared" si="4"/>
        <v>1</v>
      </c>
      <c r="AU92" s="57">
        <f t="shared" si="5"/>
        <v>0</v>
      </c>
      <c r="AV92">
        <f t="shared" si="6"/>
        <v>1</v>
      </c>
      <c r="AW92" s="57">
        <f t="shared" si="7"/>
        <v>0</v>
      </c>
      <c r="AX92">
        <f t="shared" si="8"/>
        <v>1</v>
      </c>
      <c r="AY92" s="57">
        <f t="shared" si="9"/>
        <v>0</v>
      </c>
      <c r="AZ92">
        <f t="shared" si="10"/>
        <v>1</v>
      </c>
      <c r="BA92" s="57">
        <f t="shared" si="11"/>
        <v>0</v>
      </c>
      <c r="BB92">
        <f t="shared" si="12"/>
        <v>1</v>
      </c>
      <c r="BC92" s="57">
        <f t="shared" si="13"/>
        <v>0</v>
      </c>
      <c r="BD92">
        <f t="shared" si="14"/>
        <v>1</v>
      </c>
      <c r="BE92" s="57">
        <f t="shared" si="15"/>
        <v>0</v>
      </c>
      <c r="BF92">
        <f t="shared" si="16"/>
        <v>1</v>
      </c>
      <c r="BG92" s="57">
        <f t="shared" si="17"/>
        <v>0</v>
      </c>
      <c r="BH92">
        <f t="shared" si="18"/>
        <v>1</v>
      </c>
      <c r="BI92" s="57">
        <f t="shared" si="19"/>
        <v>0</v>
      </c>
      <c r="BJ92">
        <f t="shared" si="20"/>
        <v>0</v>
      </c>
      <c r="BK92" s="57">
        <f t="shared" si="21"/>
        <v>1</v>
      </c>
      <c r="BL92">
        <f t="shared" si="22"/>
        <v>0</v>
      </c>
      <c r="BM92" s="57">
        <f t="shared" si="23"/>
        <v>1</v>
      </c>
      <c r="BN92">
        <f t="shared" si="24"/>
        <v>1</v>
      </c>
      <c r="BO92" s="57">
        <f t="shared" si="25"/>
        <v>0</v>
      </c>
    </row>
    <row r="93" spans="35:70" x14ac:dyDescent="0.25">
      <c r="AN93">
        <f t="shared" si="0"/>
        <v>1</v>
      </c>
      <c r="AO93" s="57">
        <f t="shared" si="1"/>
        <v>0</v>
      </c>
      <c r="AP93">
        <f t="shared" si="0"/>
        <v>0</v>
      </c>
      <c r="AQ93" s="57">
        <f t="shared" si="1"/>
        <v>1</v>
      </c>
      <c r="AR93">
        <f t="shared" si="2"/>
        <v>1</v>
      </c>
      <c r="AS93" s="57">
        <f t="shared" si="3"/>
        <v>0</v>
      </c>
      <c r="AT93">
        <f t="shared" si="4"/>
        <v>1</v>
      </c>
      <c r="AU93" s="57">
        <f t="shared" si="5"/>
        <v>0</v>
      </c>
      <c r="AV93">
        <f t="shared" si="6"/>
        <v>1</v>
      </c>
      <c r="AW93" s="57">
        <f t="shared" si="7"/>
        <v>0</v>
      </c>
      <c r="AX93">
        <f t="shared" si="8"/>
        <v>1</v>
      </c>
      <c r="AY93" s="57">
        <f t="shared" si="9"/>
        <v>0</v>
      </c>
      <c r="AZ93">
        <f t="shared" si="10"/>
        <v>1</v>
      </c>
      <c r="BA93" s="57">
        <f t="shared" si="11"/>
        <v>0</v>
      </c>
      <c r="BB93">
        <f t="shared" si="12"/>
        <v>1</v>
      </c>
      <c r="BC93" s="57">
        <f t="shared" si="13"/>
        <v>0</v>
      </c>
      <c r="BD93">
        <f t="shared" si="14"/>
        <v>1</v>
      </c>
      <c r="BE93" s="57">
        <f t="shared" si="15"/>
        <v>0</v>
      </c>
      <c r="BF93">
        <f t="shared" si="16"/>
        <v>1</v>
      </c>
      <c r="BG93" s="57">
        <f t="shared" si="17"/>
        <v>0</v>
      </c>
      <c r="BH93">
        <f t="shared" si="18"/>
        <v>1</v>
      </c>
      <c r="BI93" s="57">
        <f t="shared" si="19"/>
        <v>0</v>
      </c>
      <c r="BJ93">
        <f t="shared" si="20"/>
        <v>1</v>
      </c>
      <c r="BK93" s="57">
        <f t="shared" si="21"/>
        <v>0</v>
      </c>
      <c r="BL93">
        <f t="shared" si="22"/>
        <v>0</v>
      </c>
      <c r="BM93" s="57">
        <f t="shared" si="23"/>
        <v>1</v>
      </c>
      <c r="BN93">
        <f t="shared" si="24"/>
        <v>1</v>
      </c>
      <c r="BO93" s="57">
        <f t="shared" si="25"/>
        <v>0</v>
      </c>
    </row>
    <row r="94" spans="35:70" x14ac:dyDescent="0.25">
      <c r="AN94">
        <f t="shared" si="0"/>
        <v>0</v>
      </c>
      <c r="AO94" s="57">
        <f t="shared" si="1"/>
        <v>1</v>
      </c>
      <c r="AP94">
        <f t="shared" si="0"/>
        <v>0</v>
      </c>
      <c r="AQ94" s="57">
        <f t="shared" si="1"/>
        <v>1</v>
      </c>
      <c r="AR94">
        <f t="shared" si="2"/>
        <v>1</v>
      </c>
      <c r="AS94" s="57">
        <f t="shared" si="3"/>
        <v>0</v>
      </c>
      <c r="AT94">
        <f t="shared" si="4"/>
        <v>1</v>
      </c>
      <c r="AU94" s="57">
        <f t="shared" si="5"/>
        <v>0</v>
      </c>
      <c r="AV94">
        <f t="shared" si="6"/>
        <v>1</v>
      </c>
      <c r="AW94" s="57">
        <f t="shared" si="7"/>
        <v>0</v>
      </c>
      <c r="AX94">
        <f t="shared" si="8"/>
        <v>1</v>
      </c>
      <c r="AY94" s="57">
        <f t="shared" si="9"/>
        <v>0</v>
      </c>
      <c r="AZ94">
        <f t="shared" si="10"/>
        <v>0</v>
      </c>
      <c r="BA94" s="57">
        <f t="shared" si="11"/>
        <v>1</v>
      </c>
      <c r="BB94">
        <f t="shared" si="12"/>
        <v>0</v>
      </c>
      <c r="BC94" s="57">
        <f t="shared" si="13"/>
        <v>1</v>
      </c>
      <c r="BD94">
        <f t="shared" si="14"/>
        <v>0</v>
      </c>
      <c r="BE94" s="57">
        <f t="shared" si="15"/>
        <v>1</v>
      </c>
      <c r="BF94">
        <f t="shared" si="16"/>
        <v>1</v>
      </c>
      <c r="BG94" s="57">
        <f t="shared" si="17"/>
        <v>0</v>
      </c>
      <c r="BH94">
        <f t="shared" si="18"/>
        <v>1</v>
      </c>
      <c r="BI94" s="57">
        <f t="shared" si="19"/>
        <v>0</v>
      </c>
      <c r="BJ94">
        <f t="shared" si="20"/>
        <v>1</v>
      </c>
      <c r="BK94" s="57">
        <f t="shared" si="21"/>
        <v>0</v>
      </c>
      <c r="BL94">
        <f t="shared" si="22"/>
        <v>1</v>
      </c>
      <c r="BM94" s="57">
        <f t="shared" si="23"/>
        <v>0</v>
      </c>
      <c r="BN94">
        <f t="shared" si="24"/>
        <v>0</v>
      </c>
      <c r="BO94" s="57">
        <f t="shared" si="25"/>
        <v>1</v>
      </c>
    </row>
    <row r="95" spans="35:70" x14ac:dyDescent="0.25">
      <c r="AN95" s="70">
        <f t="shared" si="0"/>
        <v>1</v>
      </c>
      <c r="AO95" s="71">
        <f t="shared" si="1"/>
        <v>0</v>
      </c>
      <c r="AP95" s="70">
        <f t="shared" si="0"/>
        <v>1</v>
      </c>
      <c r="AQ95" s="71">
        <f t="shared" si="1"/>
        <v>0</v>
      </c>
      <c r="AR95" s="70">
        <f t="shared" si="2"/>
        <v>1</v>
      </c>
      <c r="AS95" s="71">
        <f t="shared" si="3"/>
        <v>0</v>
      </c>
      <c r="AT95" s="70">
        <f t="shared" si="4"/>
        <v>1</v>
      </c>
      <c r="AU95" s="71">
        <f t="shared" si="5"/>
        <v>0</v>
      </c>
      <c r="AV95" s="70">
        <f t="shared" si="6"/>
        <v>1</v>
      </c>
      <c r="AW95" s="71">
        <f t="shared" si="7"/>
        <v>0</v>
      </c>
      <c r="AX95" s="70">
        <f t="shared" si="8"/>
        <v>1</v>
      </c>
      <c r="AY95" s="71">
        <f t="shared" si="9"/>
        <v>0</v>
      </c>
      <c r="AZ95" s="70">
        <f t="shared" si="10"/>
        <v>1</v>
      </c>
      <c r="BA95" s="71">
        <f t="shared" si="11"/>
        <v>0</v>
      </c>
      <c r="BB95" s="70">
        <f t="shared" si="12"/>
        <v>1</v>
      </c>
      <c r="BC95" s="71">
        <f t="shared" si="13"/>
        <v>0</v>
      </c>
      <c r="BD95" s="70">
        <f t="shared" si="14"/>
        <v>1</v>
      </c>
      <c r="BE95" s="71">
        <f t="shared" si="15"/>
        <v>0</v>
      </c>
      <c r="BF95" s="70">
        <f t="shared" si="16"/>
        <v>1</v>
      </c>
      <c r="BG95" s="71">
        <f t="shared" si="17"/>
        <v>0</v>
      </c>
      <c r="BH95" s="70">
        <f t="shared" si="18"/>
        <v>1</v>
      </c>
      <c r="BI95" s="71">
        <f t="shared" si="19"/>
        <v>0</v>
      </c>
      <c r="BJ95" s="70">
        <f t="shared" si="20"/>
        <v>0</v>
      </c>
      <c r="BK95" s="71">
        <f t="shared" si="21"/>
        <v>1</v>
      </c>
      <c r="BL95" s="70">
        <f t="shared" si="22"/>
        <v>0</v>
      </c>
      <c r="BM95" s="71">
        <f t="shared" si="23"/>
        <v>1</v>
      </c>
      <c r="BN95" s="70">
        <f t="shared" si="24"/>
        <v>1</v>
      </c>
      <c r="BO95" s="71">
        <f t="shared" si="25"/>
        <v>0</v>
      </c>
    </row>
    <row r="96" spans="35:70" x14ac:dyDescent="0.25">
      <c r="AN96" s="72">
        <f>SUM(AN88:AN95)</f>
        <v>6</v>
      </c>
      <c r="AO96" s="72">
        <f t="shared" ref="AO96:BO96" si="26">SUM(AO88:AO95)</f>
        <v>2</v>
      </c>
      <c r="AP96" s="72">
        <f t="shared" si="26"/>
        <v>2</v>
      </c>
      <c r="AQ96" s="72">
        <f t="shared" si="26"/>
        <v>6</v>
      </c>
      <c r="AR96" s="72">
        <f t="shared" si="26"/>
        <v>7</v>
      </c>
      <c r="AS96" s="72">
        <f t="shared" si="26"/>
        <v>1</v>
      </c>
      <c r="AT96" s="72">
        <f t="shared" si="26"/>
        <v>6</v>
      </c>
      <c r="AU96" s="72">
        <f t="shared" si="26"/>
        <v>2</v>
      </c>
      <c r="AV96" s="72">
        <f t="shared" si="26"/>
        <v>6</v>
      </c>
      <c r="AW96" s="72">
        <f t="shared" si="26"/>
        <v>2</v>
      </c>
      <c r="AX96" s="72">
        <f t="shared" si="26"/>
        <v>5</v>
      </c>
      <c r="AY96" s="72">
        <f t="shared" si="26"/>
        <v>3</v>
      </c>
      <c r="AZ96" s="72">
        <f t="shared" si="26"/>
        <v>4</v>
      </c>
      <c r="BA96" s="72">
        <f t="shared" si="26"/>
        <v>4</v>
      </c>
      <c r="BB96" s="72">
        <f t="shared" si="26"/>
        <v>3</v>
      </c>
      <c r="BC96" s="72">
        <f t="shared" si="26"/>
        <v>5</v>
      </c>
      <c r="BD96" s="72">
        <f t="shared" si="26"/>
        <v>3</v>
      </c>
      <c r="BE96" s="72">
        <f t="shared" si="26"/>
        <v>5</v>
      </c>
      <c r="BF96" s="72">
        <f t="shared" si="26"/>
        <v>6</v>
      </c>
      <c r="BG96" s="72">
        <f t="shared" si="26"/>
        <v>2</v>
      </c>
      <c r="BH96" s="72">
        <f t="shared" si="26"/>
        <v>6</v>
      </c>
      <c r="BI96" s="72">
        <f t="shared" si="26"/>
        <v>2</v>
      </c>
      <c r="BJ96" s="72">
        <f t="shared" si="26"/>
        <v>6</v>
      </c>
      <c r="BK96" s="72">
        <f t="shared" si="26"/>
        <v>2</v>
      </c>
      <c r="BL96" s="72">
        <f t="shared" si="26"/>
        <v>4</v>
      </c>
      <c r="BM96" s="72">
        <f t="shared" si="26"/>
        <v>4</v>
      </c>
      <c r="BN96" s="72">
        <f t="shared" si="26"/>
        <v>3</v>
      </c>
      <c r="BO96" s="72">
        <f t="shared" si="26"/>
        <v>5</v>
      </c>
    </row>
    <row r="97" spans="39:67" x14ac:dyDescent="0.25">
      <c r="AM97" s="36"/>
    </row>
    <row r="98" spans="39:67" x14ac:dyDescent="0.25">
      <c r="AM98" s="36"/>
      <c r="AN98" s="63">
        <f>SUM(AN99:AN1048576)</f>
        <v>0</v>
      </c>
      <c r="AO98" s="63">
        <f t="shared" ref="AO98:BO98" si="27">SUM(AO99:AO1048576)</f>
        <v>0</v>
      </c>
      <c r="AP98" s="63">
        <f t="shared" si="27"/>
        <v>0</v>
      </c>
      <c r="AQ98" s="63">
        <f t="shared" si="27"/>
        <v>0</v>
      </c>
      <c r="AR98" s="63">
        <f t="shared" si="27"/>
        <v>0</v>
      </c>
      <c r="AS98" s="63">
        <f t="shared" si="27"/>
        <v>0</v>
      </c>
      <c r="AT98" s="63">
        <f t="shared" si="27"/>
        <v>0</v>
      </c>
      <c r="AU98" s="63">
        <f t="shared" si="27"/>
        <v>0</v>
      </c>
      <c r="AV98" s="63">
        <f t="shared" si="27"/>
        <v>0</v>
      </c>
      <c r="AW98" s="63">
        <f t="shared" si="27"/>
        <v>0</v>
      </c>
      <c r="AX98" s="63">
        <f t="shared" si="27"/>
        <v>0</v>
      </c>
      <c r="AY98" s="63">
        <f t="shared" si="27"/>
        <v>0</v>
      </c>
      <c r="AZ98" s="63">
        <f t="shared" si="27"/>
        <v>0</v>
      </c>
      <c r="BA98" s="63">
        <f t="shared" si="27"/>
        <v>0</v>
      </c>
      <c r="BB98" s="63">
        <f t="shared" si="27"/>
        <v>0</v>
      </c>
      <c r="BC98" s="63">
        <f t="shared" si="27"/>
        <v>0</v>
      </c>
      <c r="BD98" s="63">
        <f t="shared" si="27"/>
        <v>0</v>
      </c>
      <c r="BE98" s="63">
        <f t="shared" si="27"/>
        <v>0</v>
      </c>
      <c r="BF98" s="63">
        <f t="shared" si="27"/>
        <v>0</v>
      </c>
      <c r="BG98" s="63">
        <f t="shared" si="27"/>
        <v>0</v>
      </c>
      <c r="BH98" s="63">
        <f t="shared" si="27"/>
        <v>0</v>
      </c>
      <c r="BI98" s="63">
        <f t="shared" si="27"/>
        <v>0</v>
      </c>
      <c r="BJ98" s="63">
        <f t="shared" si="27"/>
        <v>0</v>
      </c>
      <c r="BK98" s="63">
        <f t="shared" si="27"/>
        <v>0</v>
      </c>
      <c r="BL98" s="63">
        <f t="shared" si="27"/>
        <v>0</v>
      </c>
      <c r="BM98" s="63">
        <f t="shared" si="27"/>
        <v>0</v>
      </c>
      <c r="BN98" s="63">
        <f t="shared" si="27"/>
        <v>0</v>
      </c>
      <c r="BO98" s="63">
        <f t="shared" si="27"/>
        <v>0</v>
      </c>
    </row>
    <row r="99" spans="39:67" x14ac:dyDescent="0.25">
      <c r="AM99" s="36"/>
      <c r="AN99" s="36"/>
      <c r="AO99" s="36"/>
      <c r="AP99" s="34"/>
      <c r="AQ99" s="35"/>
      <c r="AR99" s="28"/>
      <c r="AS99" s="28"/>
      <c r="AT99" s="34"/>
      <c r="AU99" s="34"/>
      <c r="AV99" s="34"/>
      <c r="AW99" s="34"/>
      <c r="AX99" s="30"/>
      <c r="AY99" s="29"/>
      <c r="AZ99" s="33"/>
      <c r="BA99" s="33"/>
      <c r="BB99" s="28"/>
      <c r="BC99" s="28"/>
      <c r="BD99" s="28"/>
      <c r="BE99" s="29"/>
      <c r="BF99" s="30"/>
      <c r="BG99" s="28"/>
      <c r="BH99" s="28"/>
      <c r="BI99" s="29"/>
      <c r="BJ99" s="28"/>
      <c r="BK99" s="29"/>
      <c r="BL99" s="28"/>
      <c r="BM99" s="29"/>
      <c r="BN99" s="28"/>
      <c r="BO99" s="29"/>
    </row>
    <row r="100" spans="39:67" x14ac:dyDescent="0.25">
      <c r="AM100" s="36"/>
      <c r="AN100" s="36"/>
      <c r="AO100" s="36"/>
      <c r="AP100" s="34"/>
      <c r="AQ100" s="35"/>
      <c r="AR100" s="28"/>
      <c r="AS100" s="28"/>
      <c r="AT100" s="34"/>
      <c r="AU100" s="34"/>
      <c r="AV100" s="34"/>
      <c r="AW100" s="34"/>
      <c r="AX100" s="30"/>
      <c r="AY100" s="29"/>
      <c r="AZ100" s="33"/>
      <c r="BA100" s="33"/>
      <c r="BB100" s="28"/>
      <c r="BC100" s="28"/>
      <c r="BD100" s="28"/>
      <c r="BE100" s="29"/>
      <c r="BF100" s="30"/>
      <c r="BG100" s="28"/>
      <c r="BH100" s="28"/>
      <c r="BI100" s="29"/>
      <c r="BJ100" s="28"/>
      <c r="BK100" s="29"/>
      <c r="BL100" s="28"/>
      <c r="BM100" s="29"/>
      <c r="BN100" s="32"/>
      <c r="BO100" s="31"/>
    </row>
    <row r="101" spans="39:67" x14ac:dyDescent="0.25">
      <c r="AM101" s="36"/>
      <c r="AN101" s="36"/>
      <c r="AO101" s="36"/>
      <c r="AP101" s="34"/>
      <c r="AQ101" s="35"/>
      <c r="AR101" s="28"/>
      <c r="AS101" s="28"/>
      <c r="AT101" s="34"/>
      <c r="AU101" s="34"/>
      <c r="AV101" s="34"/>
      <c r="AW101" s="34"/>
      <c r="AX101" s="30"/>
      <c r="AY101" s="29"/>
      <c r="AZ101" s="33"/>
      <c r="BA101" s="33"/>
      <c r="BB101" s="28"/>
      <c r="BC101" s="28"/>
      <c r="BD101" s="28"/>
      <c r="BE101" s="29"/>
      <c r="BF101" s="30"/>
      <c r="BG101" s="28"/>
      <c r="BH101" s="28"/>
      <c r="BI101" s="29"/>
      <c r="BJ101" s="28"/>
      <c r="BK101" s="29"/>
      <c r="BL101" s="28"/>
      <c r="BM101" s="29"/>
      <c r="BN101" s="32"/>
      <c r="BO101" s="31"/>
    </row>
    <row r="102" spans="39:67" x14ac:dyDescent="0.25">
      <c r="AM102" s="36"/>
      <c r="AN102" s="36"/>
      <c r="AO102" s="36"/>
      <c r="AP102" s="34"/>
      <c r="AQ102" s="35"/>
      <c r="AR102" s="28"/>
      <c r="AS102" s="28"/>
      <c r="AT102" s="34"/>
      <c r="AU102" s="34"/>
      <c r="AV102" s="34"/>
      <c r="AW102" s="34"/>
      <c r="AX102" s="30"/>
      <c r="AY102" s="29"/>
      <c r="AZ102" s="33"/>
      <c r="BA102" s="33"/>
      <c r="BB102" s="28"/>
      <c r="BC102" s="28"/>
      <c r="BD102" s="28"/>
      <c r="BE102" s="29"/>
      <c r="BF102" s="30"/>
      <c r="BG102" s="28"/>
      <c r="BH102" s="28"/>
      <c r="BI102" s="29"/>
      <c r="BJ102" s="28"/>
      <c r="BK102" s="29"/>
      <c r="BL102" s="28"/>
      <c r="BM102" s="29"/>
      <c r="BN102" s="32"/>
      <c r="BO102" s="31"/>
    </row>
    <row r="103" spans="39:67" x14ac:dyDescent="0.25">
      <c r="AM103" s="36"/>
      <c r="AN103" s="36"/>
      <c r="AO103" s="36"/>
      <c r="AP103" s="34"/>
      <c r="AQ103" s="35"/>
      <c r="AR103" s="28"/>
      <c r="AS103" s="28"/>
      <c r="AT103" s="34"/>
      <c r="AU103" s="34"/>
      <c r="AV103" s="34"/>
      <c r="AW103" s="34"/>
      <c r="AX103" s="30"/>
      <c r="AY103" s="29"/>
      <c r="AZ103" s="33"/>
      <c r="BA103" s="33"/>
      <c r="BB103" s="28"/>
      <c r="BC103" s="28"/>
      <c r="BD103" s="28"/>
      <c r="BE103" s="29"/>
      <c r="BF103" s="30"/>
      <c r="BG103" s="28"/>
      <c r="BH103" s="28"/>
      <c r="BI103" s="29"/>
      <c r="BJ103" s="28"/>
      <c r="BK103" s="29"/>
      <c r="BL103" s="28"/>
      <c r="BM103" s="29"/>
      <c r="BN103" s="32"/>
      <c r="BO103" s="31"/>
    </row>
    <row r="104" spans="39:67" x14ac:dyDescent="0.25">
      <c r="AM104" s="36"/>
      <c r="AN104" s="36"/>
      <c r="AO104" s="36"/>
      <c r="AP104" s="34"/>
      <c r="AQ104" s="35"/>
      <c r="AR104" s="28"/>
      <c r="AS104" s="28"/>
      <c r="AT104" s="34"/>
      <c r="AU104" s="34"/>
      <c r="AV104" s="34"/>
      <c r="AW104" s="34"/>
      <c r="AX104" s="30"/>
      <c r="AY104" s="29"/>
      <c r="AZ104" s="33"/>
      <c r="BA104" s="33"/>
      <c r="BB104" s="28"/>
      <c r="BC104" s="28"/>
      <c r="BD104" s="28"/>
      <c r="BE104" s="29"/>
      <c r="BF104" s="30"/>
      <c r="BG104" s="28"/>
      <c r="BH104" s="28"/>
      <c r="BI104" s="29"/>
      <c r="BJ104" s="28"/>
      <c r="BK104" s="29"/>
      <c r="BL104" s="28"/>
      <c r="BM104" s="29"/>
      <c r="BN104" s="32"/>
      <c r="BO104" s="31"/>
    </row>
    <row r="105" spans="39:67" x14ac:dyDescent="0.25">
      <c r="AM105" s="36"/>
      <c r="AN105" s="36"/>
      <c r="AO105" s="36"/>
      <c r="AP105" s="34"/>
      <c r="AQ105" s="35"/>
      <c r="AR105" s="28"/>
      <c r="AS105" s="28"/>
      <c r="AT105" s="34"/>
      <c r="AU105" s="34"/>
      <c r="AV105" s="34"/>
      <c r="AW105" s="34"/>
      <c r="AX105" s="30"/>
      <c r="AY105" s="29"/>
      <c r="AZ105" s="33"/>
      <c r="BA105" s="33"/>
      <c r="BB105" s="28"/>
      <c r="BC105" s="28"/>
      <c r="BD105" s="28"/>
      <c r="BE105" s="29"/>
      <c r="BF105" s="30"/>
      <c r="BG105" s="28"/>
      <c r="BH105" s="28"/>
      <c r="BI105" s="29"/>
      <c r="BJ105" s="28"/>
      <c r="BK105" s="29"/>
      <c r="BL105" s="28"/>
      <c r="BM105" s="29"/>
      <c r="BN105" s="32"/>
      <c r="BO105" s="31"/>
    </row>
    <row r="106" spans="39:67" x14ac:dyDescent="0.25">
      <c r="AM106" s="36"/>
      <c r="AN106" s="36"/>
      <c r="AO106" s="36"/>
      <c r="AP106" s="34"/>
      <c r="AQ106" s="35"/>
      <c r="AR106" s="28"/>
      <c r="AS106" s="28"/>
      <c r="AT106" s="34"/>
      <c r="AU106" s="34"/>
      <c r="AV106" s="34"/>
      <c r="AW106" s="34"/>
      <c r="AX106" s="30"/>
      <c r="AY106" s="29"/>
      <c r="AZ106" s="33"/>
      <c r="BA106" s="33"/>
      <c r="BB106" s="28"/>
      <c r="BC106" s="28"/>
      <c r="BD106" s="28"/>
      <c r="BE106" s="29"/>
      <c r="BF106" s="30"/>
      <c r="BG106" s="28"/>
      <c r="BH106" s="28"/>
      <c r="BI106" s="29"/>
      <c r="BJ106" s="28"/>
      <c r="BK106" s="29"/>
      <c r="BL106" s="28"/>
      <c r="BM106" s="29"/>
      <c r="BN106" s="32"/>
      <c r="BO106" s="31"/>
    </row>
    <row r="107" spans="39:67" x14ac:dyDescent="0.25">
      <c r="AM107" s="36"/>
      <c r="AN107" s="36"/>
      <c r="AO107" s="36"/>
      <c r="AP107" s="34"/>
      <c r="AQ107" s="35"/>
      <c r="AR107" s="28"/>
      <c r="AS107" s="28"/>
      <c r="AT107" s="34"/>
      <c r="AU107" s="34"/>
      <c r="AV107" s="34"/>
      <c r="AW107" s="34"/>
      <c r="AX107" s="30"/>
      <c r="AY107" s="29"/>
      <c r="AZ107" s="33"/>
      <c r="BA107" s="33"/>
      <c r="BB107" s="28"/>
      <c r="BC107" s="28"/>
      <c r="BD107" s="28"/>
      <c r="BE107" s="29"/>
      <c r="BF107" s="30"/>
      <c r="BG107" s="28"/>
      <c r="BH107" s="28"/>
      <c r="BI107" s="29"/>
      <c r="BJ107" s="28"/>
      <c r="BK107" s="29"/>
      <c r="BL107" s="28"/>
      <c r="BM107" s="29"/>
      <c r="BN107" s="32"/>
      <c r="BO107" s="31"/>
    </row>
    <row r="108" spans="39:67" x14ac:dyDescent="0.25">
      <c r="AM108" s="36"/>
      <c r="AN108" s="36"/>
      <c r="AO108" s="36"/>
      <c r="AP108" s="34"/>
      <c r="AQ108" s="35"/>
      <c r="AR108" s="28"/>
      <c r="AS108" s="28"/>
      <c r="AT108" s="34"/>
      <c r="AU108" s="34"/>
      <c r="AV108" s="34"/>
      <c r="AW108" s="34"/>
      <c r="AX108" s="30"/>
      <c r="AY108" s="29"/>
      <c r="AZ108" s="33"/>
      <c r="BA108" s="33"/>
      <c r="BB108" s="28"/>
      <c r="BC108" s="28"/>
      <c r="BD108" s="28"/>
      <c r="BE108" s="29"/>
      <c r="BF108" s="30"/>
      <c r="BG108" s="28"/>
      <c r="BH108" s="28"/>
      <c r="BI108" s="29"/>
      <c r="BJ108" s="28"/>
      <c r="BK108" s="29"/>
      <c r="BL108" s="28"/>
      <c r="BM108" s="29"/>
      <c r="BN108" s="32"/>
      <c r="BO108" s="31"/>
    </row>
    <row r="109" spans="39:67" x14ac:dyDescent="0.25">
      <c r="AM109" s="36"/>
      <c r="AN109" s="36"/>
      <c r="AO109" s="36"/>
      <c r="AP109" s="34"/>
      <c r="AQ109" s="35"/>
      <c r="AR109" s="28"/>
      <c r="AS109" s="28"/>
      <c r="AT109" s="34"/>
      <c r="AU109" s="34"/>
      <c r="AV109" s="34"/>
      <c r="AW109" s="34"/>
      <c r="AX109" s="30"/>
      <c r="AY109" s="29"/>
      <c r="AZ109" s="33"/>
      <c r="BA109" s="33"/>
      <c r="BB109" s="28"/>
      <c r="BC109" s="28"/>
      <c r="BD109" s="28"/>
      <c r="BE109" s="29"/>
      <c r="BF109" s="30"/>
      <c r="BG109" s="28"/>
      <c r="BH109" s="28"/>
      <c r="BI109" s="29"/>
      <c r="BJ109" s="28"/>
      <c r="BK109" s="29"/>
      <c r="BL109" s="28"/>
      <c r="BM109" s="29"/>
      <c r="BN109" s="32"/>
      <c r="BO109" s="31"/>
    </row>
    <row r="110" spans="39:67" x14ac:dyDescent="0.25">
      <c r="AN110" s="36"/>
      <c r="AO110" s="36"/>
      <c r="AP110" s="34"/>
      <c r="AQ110" s="35"/>
      <c r="AR110" s="28"/>
      <c r="AS110" s="28"/>
      <c r="AT110" s="34"/>
      <c r="AU110" s="34"/>
      <c r="AV110" s="34"/>
      <c r="AW110" s="34"/>
      <c r="AX110" s="30"/>
      <c r="AY110" s="29"/>
      <c r="AZ110" s="33"/>
      <c r="BA110" s="33"/>
      <c r="BB110" s="28"/>
      <c r="BC110" s="28"/>
      <c r="BD110" s="28"/>
      <c r="BE110" s="29"/>
      <c r="BF110" s="30"/>
      <c r="BG110" s="28"/>
      <c r="BH110" s="28"/>
      <c r="BI110" s="29"/>
      <c r="BJ110" s="28"/>
      <c r="BK110" s="29"/>
      <c r="BL110" s="28"/>
      <c r="BM110" s="29"/>
      <c r="BN110" s="32"/>
      <c r="BO110" s="31"/>
    </row>
    <row r="111" spans="39:67" x14ac:dyDescent="0.25">
      <c r="AN111" s="36"/>
      <c r="AO111" s="36"/>
      <c r="AP111" s="34"/>
      <c r="AQ111" s="35"/>
      <c r="AR111" s="28"/>
      <c r="AS111" s="28"/>
      <c r="AT111" s="34"/>
      <c r="AU111" s="34"/>
      <c r="AV111" s="34"/>
      <c r="AW111" s="34"/>
      <c r="AX111" s="30"/>
      <c r="AY111" s="29"/>
      <c r="AZ111" s="33"/>
      <c r="BA111" s="33"/>
      <c r="BB111" s="28"/>
      <c r="BC111" s="28"/>
      <c r="BD111" s="28"/>
      <c r="BE111" s="29"/>
      <c r="BF111" s="30"/>
      <c r="BG111" s="28"/>
      <c r="BH111" s="28"/>
      <c r="BI111" s="29"/>
      <c r="BJ111" s="28"/>
      <c r="BK111" s="29"/>
      <c r="BL111" s="28"/>
      <c r="BM111" s="29"/>
      <c r="BN111" s="32"/>
      <c r="BO111" s="31"/>
    </row>
    <row r="112" spans="39:67" x14ac:dyDescent="0.25">
      <c r="AN112" s="36"/>
      <c r="AO112" s="36"/>
      <c r="AP112" s="34"/>
      <c r="AQ112" s="35"/>
      <c r="AR112" s="28"/>
      <c r="AS112" s="28"/>
      <c r="AT112" s="34"/>
      <c r="AU112" s="34"/>
      <c r="AV112" s="34"/>
      <c r="AW112" s="34"/>
      <c r="AX112" s="30"/>
      <c r="AY112" s="29"/>
      <c r="AZ112" s="33"/>
      <c r="BA112" s="33"/>
      <c r="BB112" s="28"/>
      <c r="BC112" s="28"/>
      <c r="BD112" s="28"/>
      <c r="BE112" s="29"/>
      <c r="BF112" s="30"/>
      <c r="BG112" s="28"/>
      <c r="BH112" s="28"/>
      <c r="BI112" s="29"/>
      <c r="BJ112" s="28"/>
      <c r="BK112" s="29"/>
      <c r="BL112" s="28"/>
      <c r="BM112" s="29"/>
      <c r="BN112" s="32"/>
      <c r="BO112" s="31"/>
    </row>
    <row r="113" spans="40:67" x14ac:dyDescent="0.25">
      <c r="AN113" s="36"/>
      <c r="AO113" s="36"/>
      <c r="AP113" s="34"/>
      <c r="AQ113" s="35"/>
      <c r="AR113" s="28"/>
      <c r="AS113" s="28"/>
      <c r="AT113" s="34"/>
      <c r="AU113" s="34"/>
      <c r="AV113" s="34"/>
      <c r="AW113" s="34"/>
      <c r="AX113" s="30"/>
      <c r="AY113" s="29"/>
      <c r="AZ113" s="33"/>
      <c r="BA113" s="33"/>
      <c r="BB113" s="28"/>
      <c r="BC113" s="28"/>
      <c r="BD113" s="28"/>
      <c r="BE113" s="29"/>
      <c r="BF113" s="30"/>
      <c r="BG113" s="28"/>
      <c r="BH113" s="28"/>
      <c r="BI113" s="29"/>
      <c r="BJ113" s="28"/>
      <c r="BK113" s="29"/>
      <c r="BL113" s="28"/>
      <c r="BM113" s="29"/>
      <c r="BN113" s="32"/>
      <c r="BO113" s="31"/>
    </row>
    <row r="114" spans="40:67" x14ac:dyDescent="0.25">
      <c r="AN114" s="36"/>
      <c r="AO114" s="36"/>
      <c r="AP114" s="34"/>
      <c r="AQ114" s="35"/>
      <c r="AR114" s="28"/>
      <c r="AS114" s="28"/>
      <c r="AT114" s="34"/>
      <c r="AU114" s="34"/>
      <c r="AV114" s="34"/>
      <c r="AW114" s="34"/>
      <c r="AX114" s="30"/>
      <c r="AY114" s="29"/>
      <c r="AZ114" s="33"/>
      <c r="BA114" s="33"/>
      <c r="BB114" s="28"/>
      <c r="BC114" s="28"/>
      <c r="BD114" s="28"/>
      <c r="BE114" s="29"/>
      <c r="BF114" s="30"/>
      <c r="BG114" s="28"/>
      <c r="BH114" s="28"/>
      <c r="BI114" s="29"/>
      <c r="BJ114" s="28"/>
      <c r="BK114" s="29"/>
      <c r="BL114" s="28"/>
      <c r="BM114" s="29"/>
      <c r="BN114" s="32"/>
      <c r="BO114" s="31"/>
    </row>
    <row r="115" spans="40:67" x14ac:dyDescent="0.25">
      <c r="AN115" s="36"/>
      <c r="AO115" s="36"/>
      <c r="AP115" s="34"/>
      <c r="AQ115" s="35"/>
      <c r="AR115" s="28"/>
      <c r="AS115" s="28"/>
      <c r="AT115" s="34"/>
      <c r="AU115" s="34"/>
      <c r="AV115" s="34"/>
      <c r="AW115" s="34"/>
      <c r="AX115" s="30"/>
      <c r="AY115" s="29"/>
      <c r="AZ115" s="33"/>
      <c r="BA115" s="33"/>
      <c r="BB115" s="28"/>
      <c r="BC115" s="28"/>
      <c r="BD115" s="28"/>
      <c r="BE115" s="29"/>
      <c r="BF115" s="30"/>
      <c r="BG115" s="28"/>
      <c r="BH115" s="28"/>
      <c r="BI115" s="29"/>
      <c r="BJ115" s="28"/>
      <c r="BK115" s="29"/>
      <c r="BL115" s="28"/>
      <c r="BM115" s="29"/>
      <c r="BN115" s="32"/>
      <c r="BO115" s="31"/>
    </row>
    <row r="116" spans="40:67" x14ac:dyDescent="0.25">
      <c r="AN116" s="36"/>
      <c r="AO116" s="36"/>
      <c r="AP116" s="34"/>
      <c r="AQ116" s="35"/>
      <c r="AR116" s="28"/>
      <c r="AS116" s="28"/>
      <c r="AT116" s="34"/>
      <c r="AU116" s="34"/>
      <c r="AV116" s="34"/>
      <c r="AW116" s="34"/>
      <c r="AX116" s="30"/>
      <c r="AY116" s="29"/>
      <c r="AZ116" s="33"/>
      <c r="BA116" s="33"/>
      <c r="BB116" s="28"/>
      <c r="BC116" s="28"/>
      <c r="BD116" s="28"/>
      <c r="BE116" s="29"/>
      <c r="BF116" s="30"/>
      <c r="BG116" s="28"/>
      <c r="BH116" s="28"/>
      <c r="BI116" s="29"/>
      <c r="BJ116" s="28"/>
      <c r="BK116" s="29"/>
      <c r="BL116" s="28"/>
      <c r="BM116" s="29"/>
      <c r="BN116" s="32"/>
      <c r="BO116" s="31"/>
    </row>
    <row r="117" spans="40:67" x14ac:dyDescent="0.25">
      <c r="AN117" s="36"/>
      <c r="AO117" s="36"/>
      <c r="AP117" s="34"/>
      <c r="AQ117" s="35"/>
      <c r="AR117" s="28"/>
      <c r="AS117" s="28"/>
      <c r="AT117" s="34"/>
      <c r="AU117" s="34"/>
      <c r="AV117" s="34"/>
      <c r="AW117" s="34"/>
      <c r="AX117" s="30"/>
      <c r="AY117" s="29"/>
      <c r="AZ117" s="33"/>
      <c r="BA117" s="33"/>
      <c r="BB117" s="28"/>
      <c r="BC117" s="28"/>
      <c r="BD117" s="28"/>
      <c r="BE117" s="29"/>
      <c r="BF117" s="30"/>
      <c r="BG117" s="28"/>
      <c r="BH117" s="28"/>
      <c r="BI117" s="29"/>
      <c r="BJ117" s="28"/>
      <c r="BK117" s="29"/>
      <c r="BL117" s="28"/>
      <c r="BM117" s="29"/>
      <c r="BN117" s="32"/>
      <c r="BO117" s="31"/>
    </row>
    <row r="118" spans="40:67" x14ac:dyDescent="0.25">
      <c r="AN118" s="36"/>
      <c r="AO118" s="36"/>
      <c r="AP118" s="34"/>
      <c r="AQ118" s="35"/>
      <c r="AR118" s="28"/>
      <c r="AS118" s="28"/>
      <c r="AT118" s="34"/>
      <c r="AU118" s="34"/>
      <c r="AV118" s="34"/>
      <c r="AW118" s="34"/>
      <c r="AX118" s="30"/>
      <c r="AY118" s="29"/>
      <c r="AZ118" s="33"/>
      <c r="BA118" s="33"/>
      <c r="BB118" s="28"/>
      <c r="BC118" s="28"/>
      <c r="BD118" s="28"/>
      <c r="BE118" s="29"/>
      <c r="BF118" s="30"/>
      <c r="BG118" s="28"/>
      <c r="BH118" s="28"/>
      <c r="BI118" s="29"/>
      <c r="BJ118" s="28"/>
      <c r="BK118" s="29"/>
      <c r="BL118" s="28"/>
      <c r="BM118" s="29"/>
      <c r="BN118" s="32"/>
      <c r="BO118" s="31"/>
    </row>
    <row r="119" spans="40:67" x14ac:dyDescent="0.25">
      <c r="AN119" s="36"/>
      <c r="AO119" s="36"/>
      <c r="AP119" s="34"/>
      <c r="AQ119" s="35"/>
      <c r="AR119" s="28"/>
      <c r="AS119" s="28"/>
      <c r="AT119" s="34"/>
      <c r="AU119" s="34"/>
      <c r="AV119" s="34"/>
      <c r="AW119" s="34"/>
      <c r="AX119" s="30"/>
      <c r="AY119" s="29"/>
      <c r="AZ119" s="33"/>
      <c r="BA119" s="33"/>
      <c r="BB119" s="28"/>
      <c r="BC119" s="28"/>
      <c r="BD119" s="28"/>
      <c r="BE119" s="29"/>
      <c r="BF119" s="30"/>
      <c r="BG119" s="28"/>
      <c r="BH119" s="28"/>
      <c r="BI119" s="29"/>
      <c r="BJ119" s="28"/>
      <c r="BK119" s="29"/>
      <c r="BL119" s="28"/>
      <c r="BM119" s="29"/>
      <c r="BN119" s="32"/>
      <c r="BO119" s="31"/>
    </row>
    <row r="120" spans="40:67" x14ac:dyDescent="0.25">
      <c r="AN120" s="36"/>
      <c r="AO120" s="36"/>
      <c r="AP120" s="34"/>
      <c r="AQ120" s="35"/>
      <c r="AR120" s="28"/>
      <c r="AS120" s="28"/>
      <c r="AT120" s="34"/>
      <c r="AU120" s="34"/>
      <c r="AV120" s="34"/>
      <c r="AW120" s="34"/>
      <c r="AX120" s="30"/>
      <c r="AY120" s="29"/>
      <c r="AZ120" s="33"/>
      <c r="BA120" s="33"/>
      <c r="BB120" s="28"/>
      <c r="BC120" s="28"/>
      <c r="BD120" s="28"/>
      <c r="BE120" s="29"/>
      <c r="BF120" s="30"/>
      <c r="BG120" s="28"/>
      <c r="BH120" s="28"/>
      <c r="BI120" s="29"/>
      <c r="BJ120" s="28"/>
      <c r="BK120" s="29"/>
      <c r="BL120" s="28"/>
      <c r="BM120" s="29"/>
      <c r="BN120" s="32"/>
      <c r="BO120" s="31"/>
    </row>
  </sheetData>
  <autoFilter ref="A4:AL88" xr:uid="{DCA4A425-C2F5-45EC-94EE-868B731BFA66}">
    <filterColumn colId="37">
      <filters blank="1">
        <filter val="1"/>
      </filters>
    </filterColumn>
  </autoFilter>
  <mergeCells count="22">
    <mergeCell ref="R2:S2"/>
    <mergeCell ref="T2:U2"/>
    <mergeCell ref="V2:W2"/>
    <mergeCell ref="X2:Y2"/>
    <mergeCell ref="Z2:AA2"/>
    <mergeCell ref="AB2:AC2"/>
    <mergeCell ref="Z1:AA1"/>
    <mergeCell ref="AB1:AC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K1"/>
    <mergeCell ref="L1:M1"/>
    <mergeCell ref="N1:S1"/>
    <mergeCell ref="T1:W1"/>
    <mergeCell ref="X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FAFC-287C-42ED-A2E8-8ED9AFE33404}">
  <sheetPr filterMode="1"/>
  <dimension ref="A1:AE98"/>
  <sheetViews>
    <sheetView zoomScale="70" zoomScaleNormal="70" workbookViewId="0">
      <selection activeCell="X95" sqref="X95"/>
    </sheetView>
  </sheetViews>
  <sheetFormatPr defaultRowHeight="13.2" x14ac:dyDescent="0.25"/>
  <cols>
    <col min="6" max="6" width="10.33203125" customWidth="1"/>
    <col min="7" max="8" width="9.33203125" customWidth="1"/>
    <col min="10" max="10" width="11.88671875" bestFit="1" customWidth="1"/>
    <col min="15" max="15" width="15.77734375" bestFit="1" customWidth="1"/>
  </cols>
  <sheetData>
    <row r="1" spans="1:13" x14ac:dyDescent="0.25">
      <c r="A1" s="7" t="s">
        <v>1431</v>
      </c>
      <c r="B1" s="7" t="s">
        <v>1432</v>
      </c>
      <c r="C1" s="7" t="s">
        <v>1433</v>
      </c>
      <c r="D1" s="7" t="s">
        <v>1434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idden="1" x14ac:dyDescent="0.25">
      <c r="A2" s="23">
        <v>44.249470000000002</v>
      </c>
      <c r="B2" s="23">
        <v>-89.597170000000006</v>
      </c>
      <c r="C2" s="23">
        <v>43.641030000000001</v>
      </c>
      <c r="D2" s="23">
        <v>-90.028829999999999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hidden="1" x14ac:dyDescent="0.25">
      <c r="A3" s="23">
        <v>47.309820000000002</v>
      </c>
      <c r="B3" s="23">
        <v>-89.957099999999997</v>
      </c>
      <c r="C3" s="23">
        <v>45.980519999999999</v>
      </c>
      <c r="D3" s="23">
        <v>-90.927449999999993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hidden="1" x14ac:dyDescent="0.25">
      <c r="A4" s="23">
        <v>45.640279999999997</v>
      </c>
      <c r="B4" s="23">
        <v>-91.539500000000004</v>
      </c>
      <c r="C4" s="23">
        <v>45.206539999999997</v>
      </c>
      <c r="D4" s="23">
        <v>-92.156800000000004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 hidden="1" x14ac:dyDescent="0.25">
      <c r="A5" s="23">
        <v>47.21096</v>
      </c>
      <c r="B5" s="23">
        <v>-90.738020000000006</v>
      </c>
      <c r="C5" s="23">
        <v>46.154249999999998</v>
      </c>
      <c r="D5" s="23">
        <v>-91.553849999999997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hidden="1" x14ac:dyDescent="0.25">
      <c r="A6" s="23">
        <v>44.679720000000003</v>
      </c>
      <c r="B6" s="23">
        <v>-87.758049999999997</v>
      </c>
      <c r="C6" s="23">
        <v>44.240400000000001</v>
      </c>
      <c r="D6" s="23">
        <v>-88.252529999999993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hidden="1" x14ac:dyDescent="0.25">
      <c r="A7" s="23">
        <v>44.596780000000003</v>
      </c>
      <c r="B7" s="23">
        <v>-91.528940000000006</v>
      </c>
      <c r="C7" s="23">
        <v>44.025309999999998</v>
      </c>
      <c r="D7" s="23">
        <v>-92.084040000000002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hidden="1" x14ac:dyDescent="0.25">
      <c r="A8" s="23">
        <v>46.157600000000002</v>
      </c>
      <c r="B8" s="23">
        <v>-92.031369999999995</v>
      </c>
      <c r="C8" s="23">
        <v>45.639740000000003</v>
      </c>
      <c r="D8" s="23">
        <v>-92.887069999999994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hidden="1" x14ac:dyDescent="0.25">
      <c r="A9" s="23">
        <v>44.244100000000003</v>
      </c>
      <c r="B9" s="23">
        <v>-88.041749999999993</v>
      </c>
      <c r="C9" s="23">
        <v>43.891509999999997</v>
      </c>
      <c r="D9" s="23">
        <v>-88.404510000000002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hidden="1" x14ac:dyDescent="0.25">
      <c r="A10" s="23">
        <v>45.292119999999997</v>
      </c>
      <c r="B10" s="23">
        <v>-90.922250000000005</v>
      </c>
      <c r="C10" s="23">
        <v>44.85595</v>
      </c>
      <c r="D10" s="23">
        <v>-91.666420000000002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1:13" hidden="1" x14ac:dyDescent="0.25">
      <c r="A11" s="23">
        <v>45.033830000000002</v>
      </c>
      <c r="B11" s="23">
        <v>-90.315010000000001</v>
      </c>
      <c r="C11" s="23">
        <v>44.422029999999999</v>
      </c>
      <c r="D11" s="23">
        <v>-90.923360000000002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hidden="1" x14ac:dyDescent="0.25">
      <c r="A12" s="23">
        <v>43.643540000000002</v>
      </c>
      <c r="B12" s="23">
        <v>-89.004800000000003</v>
      </c>
      <c r="C12" s="23">
        <v>43.280880000000003</v>
      </c>
      <c r="D12" s="23">
        <v>-89.785809999999998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hidden="1" x14ac:dyDescent="0.25">
      <c r="A13" s="23">
        <v>43.423949999999998</v>
      </c>
      <c r="B13" s="23">
        <v>-90.66583</v>
      </c>
      <c r="C13" s="23">
        <v>42.988169999999997</v>
      </c>
      <c r="D13" s="23">
        <v>-91.214969999999994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hidden="1" x14ac:dyDescent="0.25">
      <c r="A14" s="23">
        <v>43.294150000000002</v>
      </c>
      <c r="B14" s="23">
        <v>-89.00873</v>
      </c>
      <c r="C14" s="23">
        <v>42.845039999999997</v>
      </c>
      <c r="D14" s="23">
        <v>-89.839129999999997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hidden="1" x14ac:dyDescent="0.25">
      <c r="A15" s="23">
        <v>43.633540000000004</v>
      </c>
      <c r="B15" s="23">
        <v>-88.400419999999997</v>
      </c>
      <c r="C15" s="23">
        <v>43.194699999999997</v>
      </c>
      <c r="D15" s="23">
        <v>-89.009460000000004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hidden="1" x14ac:dyDescent="0.25">
      <c r="A16" s="23">
        <v>45.444229999999997</v>
      </c>
      <c r="B16" s="23">
        <v>-86.249549999999999</v>
      </c>
      <c r="C16" s="23">
        <v>44.675190000000001</v>
      </c>
      <c r="D16" s="23">
        <v>-87.762479999999996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 hidden="1" x14ac:dyDescent="0.25">
      <c r="A17" s="23">
        <v>46.893210000000003</v>
      </c>
      <c r="B17" s="23">
        <v>-91.549350000000004</v>
      </c>
      <c r="C17" s="23">
        <v>46.156970000000001</v>
      </c>
      <c r="D17" s="23">
        <v>-92.293700000000001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hidden="1" x14ac:dyDescent="0.25">
      <c r="A18" s="23">
        <v>45.209560000000003</v>
      </c>
      <c r="B18" s="23">
        <v>-91.649699999999996</v>
      </c>
      <c r="C18" s="23">
        <v>44.683630000000001</v>
      </c>
      <c r="D18" s="23">
        <v>-92.156980000000004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hidden="1" x14ac:dyDescent="0.25">
      <c r="A19" s="23">
        <v>44.857390000000002</v>
      </c>
      <c r="B19" s="23">
        <v>-90.921490000000006</v>
      </c>
      <c r="C19" s="23">
        <v>44.595820000000003</v>
      </c>
      <c r="D19" s="23">
        <v>-91.650490000000005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hidden="1" x14ac:dyDescent="0.25">
      <c r="A20" s="23">
        <v>46.020490000000002</v>
      </c>
      <c r="B20" s="23">
        <v>-88.058250000000001</v>
      </c>
      <c r="C20" s="23">
        <v>45.713059999999999</v>
      </c>
      <c r="D20" s="23">
        <v>-88.684200000000004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25">
      <c r="A21" s="23">
        <v>43.938200000000002</v>
      </c>
      <c r="B21" s="23">
        <v>-88.159980000000004</v>
      </c>
      <c r="C21" s="23">
        <v>43.542859999999997</v>
      </c>
      <c r="D21" s="23">
        <v>-88.886049999999997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hidden="1" x14ac:dyDescent="0.25">
      <c r="A22" s="23">
        <v>46.073590000000003</v>
      </c>
      <c r="B22" s="23">
        <v>-88.425290000000004</v>
      </c>
      <c r="C22" s="23">
        <v>45.377009999999999</v>
      </c>
      <c r="D22" s="23">
        <v>-89.047569999999993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</row>
    <row r="23" spans="1:13" hidden="1" x14ac:dyDescent="0.25">
      <c r="A23" s="23">
        <v>43.211460000000002</v>
      </c>
      <c r="B23" s="23">
        <v>-90.425799999999995</v>
      </c>
      <c r="C23" s="23">
        <v>42.507170000000002</v>
      </c>
      <c r="D23" s="23">
        <v>-91.156869999999998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hidden="1" x14ac:dyDescent="0.25">
      <c r="A24" s="23">
        <v>42.857489999999999</v>
      </c>
      <c r="B24" s="23">
        <v>-89.365989999999996</v>
      </c>
      <c r="C24" s="23">
        <v>42.500079999999997</v>
      </c>
      <c r="D24" s="23">
        <v>-89.838570000000004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23">
        <v>43.98348</v>
      </c>
      <c r="B25" s="23">
        <v>-88.885180000000005</v>
      </c>
      <c r="C25" s="23">
        <v>43.631720000000001</v>
      </c>
      <c r="D25" s="23">
        <v>-89.245590000000007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hidden="1" x14ac:dyDescent="0.25">
      <c r="A26" s="23">
        <v>43.209600000000002</v>
      </c>
      <c r="B26" s="23">
        <v>-89.837909999999994</v>
      </c>
      <c r="C26" s="23">
        <v>42.812860000000001</v>
      </c>
      <c r="D26" s="23">
        <v>-90.429910000000007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hidden="1" x14ac:dyDescent="0.25">
      <c r="A27" s="23">
        <v>46.798180000000002</v>
      </c>
      <c r="B27" s="23">
        <v>-89.928389999999993</v>
      </c>
      <c r="C27" s="23">
        <v>45.981349999999999</v>
      </c>
      <c r="D27" s="23">
        <v>-90.5518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 hidden="1" x14ac:dyDescent="0.25">
      <c r="A28" s="23">
        <v>44.596989999999998</v>
      </c>
      <c r="B28" s="23">
        <v>-90.312029999999993</v>
      </c>
      <c r="C28" s="23">
        <v>44.070770000000003</v>
      </c>
      <c r="D28" s="23">
        <v>-91.166460000000001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hidden="1" x14ac:dyDescent="0.25">
      <c r="A29" s="23">
        <v>43.198140000000002</v>
      </c>
      <c r="B29" s="23">
        <v>-88.535839999999993</v>
      </c>
      <c r="C29" s="23">
        <v>42.842410000000001</v>
      </c>
      <c r="D29" s="23">
        <v>-89.013490000000004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hidden="1" x14ac:dyDescent="0.25">
      <c r="A30" s="23">
        <v>44.24953</v>
      </c>
      <c r="B30" s="23">
        <v>-89.785809999999998</v>
      </c>
      <c r="C30" s="23">
        <v>43.64096</v>
      </c>
      <c r="D30" s="23">
        <v>-90.312790000000007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hidden="1" x14ac:dyDescent="0.25">
      <c r="A31" s="23">
        <v>42.669759999999997</v>
      </c>
      <c r="B31" s="23">
        <v>-87.019859999999994</v>
      </c>
      <c r="C31" s="23">
        <v>42.491720000000001</v>
      </c>
      <c r="D31" s="23">
        <v>-88.305890000000005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hidden="1" x14ac:dyDescent="0.25">
      <c r="A32" s="23">
        <v>44.677059999999997</v>
      </c>
      <c r="B32" s="23">
        <v>-86.778400000000005</v>
      </c>
      <c r="C32" s="23">
        <v>44.327170000000002</v>
      </c>
      <c r="D32" s="23">
        <v>-87.766189999999995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hidden="1" x14ac:dyDescent="0.25">
      <c r="A33" s="23">
        <v>44.086289999999998</v>
      </c>
      <c r="B33" s="23">
        <v>-90.909940000000006</v>
      </c>
      <c r="C33" s="23">
        <v>43.724960000000003</v>
      </c>
      <c r="D33" s="23">
        <v>-91.425190000000001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</row>
    <row r="34" spans="1:13" hidden="1" x14ac:dyDescent="0.25">
      <c r="A34" s="23">
        <v>42.814799999999998</v>
      </c>
      <c r="B34" s="23">
        <v>-89.837329999999994</v>
      </c>
      <c r="C34" s="23">
        <v>42.505650000000003</v>
      </c>
      <c r="D34" s="23">
        <v>-90.426900000000003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</row>
    <row r="35" spans="1:13" hidden="1" x14ac:dyDescent="0.25">
      <c r="A35" s="23">
        <v>45.469850000000001</v>
      </c>
      <c r="B35" s="23">
        <v>-88.638210000000001</v>
      </c>
      <c r="C35" s="23">
        <v>45.028919999999999</v>
      </c>
      <c r="D35" s="23">
        <v>-89.425979999999996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5">
      <c r="A36" s="23">
        <v>45.556159999999998</v>
      </c>
      <c r="B36" s="23">
        <v>-89.424229999999994</v>
      </c>
      <c r="C36" s="23">
        <v>45.119100000000003</v>
      </c>
      <c r="D36" s="23">
        <v>-90.046750000000003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hidden="1" x14ac:dyDescent="0.25">
      <c r="A37" s="23">
        <v>44.32882</v>
      </c>
      <c r="B37" s="23">
        <v>-86.923400000000001</v>
      </c>
      <c r="C37" s="23">
        <v>43.891590000000001</v>
      </c>
      <c r="D37" s="23">
        <v>-88.043760000000006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</row>
    <row r="38" spans="1:13" hidden="1" x14ac:dyDescent="0.25">
      <c r="A38" s="23">
        <v>45.120600000000003</v>
      </c>
      <c r="B38" s="23">
        <v>-89.22336</v>
      </c>
      <c r="C38" s="23">
        <v>44.681269999999998</v>
      </c>
      <c r="D38" s="23">
        <v>-90.316919999999996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hidden="1" x14ac:dyDescent="0.25">
      <c r="A39" s="23">
        <v>45.79374</v>
      </c>
      <c r="B39" s="23">
        <v>-87.442760000000007</v>
      </c>
      <c r="C39" s="23">
        <v>44.76437</v>
      </c>
      <c r="D39" s="23">
        <v>-88.428100000000001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</row>
    <row r="40" spans="1:13" hidden="1" x14ac:dyDescent="0.25">
      <c r="A40" s="23">
        <v>43.982840000000003</v>
      </c>
      <c r="B40" s="23">
        <v>-89.167919999999995</v>
      </c>
      <c r="C40" s="23">
        <v>43.642539999999997</v>
      </c>
      <c r="D40" s="23">
        <v>-89.599980000000002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hidden="1" x14ac:dyDescent="0.25">
      <c r="A41" s="23">
        <v>45.118049999999997</v>
      </c>
      <c r="B41" s="23">
        <v>-88.483689999999996</v>
      </c>
      <c r="C41" s="23">
        <v>44.855420000000002</v>
      </c>
      <c r="D41" s="23">
        <v>-88.98227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</row>
    <row r="42" spans="1:13" hidden="1" x14ac:dyDescent="0.25">
      <c r="A42" s="23">
        <v>43.19258</v>
      </c>
      <c r="B42" s="23">
        <v>-87.069419999999994</v>
      </c>
      <c r="C42" s="23">
        <v>42.842120000000001</v>
      </c>
      <c r="D42" s="23">
        <v>-88.069919999999996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</row>
    <row r="43" spans="1:13" hidden="1" x14ac:dyDescent="0.25">
      <c r="A43" s="23">
        <v>44.160939999999997</v>
      </c>
      <c r="B43" s="23">
        <v>-90.31183</v>
      </c>
      <c r="C43" s="23">
        <v>43.725299999999997</v>
      </c>
      <c r="D43" s="23">
        <v>-90.97739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</row>
    <row r="44" spans="1:13" x14ac:dyDescent="0.25">
      <c r="A44" s="23">
        <v>45.378680000000003</v>
      </c>
      <c r="B44" s="23">
        <v>-87.762339999999995</v>
      </c>
      <c r="C44" s="23">
        <v>44.672359999999998</v>
      </c>
      <c r="D44" s="23">
        <v>-88.679839999999999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hidden="1" x14ac:dyDescent="0.25">
      <c r="A45" s="23">
        <v>45.901240000000001</v>
      </c>
      <c r="B45" s="23">
        <v>-89.046310000000005</v>
      </c>
      <c r="C45" s="23">
        <v>45.464759999999998</v>
      </c>
      <c r="D45" s="23">
        <v>-90.044809999999998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</row>
    <row r="46" spans="1:13" hidden="1" x14ac:dyDescent="0.25">
      <c r="A46" s="23">
        <v>44.590629999999997</v>
      </c>
      <c r="B46" s="23">
        <v>-88.190039999999996</v>
      </c>
      <c r="C46" s="23">
        <v>44.241950000000003</v>
      </c>
      <c r="D46" s="23">
        <v>-88.739769999999993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 hidden="1" x14ac:dyDescent="0.25">
      <c r="A47" s="23">
        <v>43.543419999999998</v>
      </c>
      <c r="B47" s="23">
        <v>-87.119010000000003</v>
      </c>
      <c r="C47" s="23">
        <v>43.190820000000002</v>
      </c>
      <c r="D47" s="23">
        <v>-88.063900000000004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23">
        <v>44.684359999999998</v>
      </c>
      <c r="B48" s="23">
        <v>-91.65025</v>
      </c>
      <c r="C48" s="23">
        <v>44.407339999999998</v>
      </c>
      <c r="D48" s="23">
        <v>-92.31617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hidden="1" x14ac:dyDescent="0.25">
      <c r="A49" s="23">
        <v>44.862760000000002</v>
      </c>
      <c r="B49" s="23">
        <v>-92.134799999999998</v>
      </c>
      <c r="C49" s="23">
        <v>44.539459999999998</v>
      </c>
      <c r="D49" s="23">
        <v>-92.808329999999998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  <row r="50" spans="1:13" hidden="1" x14ac:dyDescent="0.25">
      <c r="A50" s="23">
        <v>45.72869</v>
      </c>
      <c r="B50" s="23">
        <v>-92.154809999999998</v>
      </c>
      <c r="C50" s="23">
        <v>45.209209999999999</v>
      </c>
      <c r="D50" s="23">
        <v>-92.887180000000001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hidden="1" x14ac:dyDescent="0.25">
      <c r="A51" s="23">
        <v>44.685870000000001</v>
      </c>
      <c r="B51" s="23">
        <v>-89.223309999999998</v>
      </c>
      <c r="C51" s="23">
        <v>44.243549999999999</v>
      </c>
      <c r="D51" s="23">
        <v>-89.845200000000006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</row>
    <row r="52" spans="1:13" hidden="1" x14ac:dyDescent="0.25">
      <c r="A52" s="23">
        <v>45.982239999999997</v>
      </c>
      <c r="B52" s="23">
        <v>-90.042270000000002</v>
      </c>
      <c r="C52" s="23">
        <v>45.376869999999997</v>
      </c>
      <c r="D52" s="23">
        <v>-90.679810000000003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hidden="1" x14ac:dyDescent="0.25">
      <c r="A53" s="23">
        <v>42.843609999999998</v>
      </c>
      <c r="B53" s="23">
        <v>-87.043899999999994</v>
      </c>
      <c r="C53" s="23">
        <v>42.610819999999997</v>
      </c>
      <c r="D53" s="23">
        <v>-88.308059999999998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</row>
    <row r="54" spans="1:13" hidden="1" x14ac:dyDescent="0.25">
      <c r="A54" s="23">
        <v>43.5548</v>
      </c>
      <c r="B54" s="23">
        <v>-90.191410000000005</v>
      </c>
      <c r="C54" s="23">
        <v>43.164450000000002</v>
      </c>
      <c r="D54" s="23">
        <v>-90.671449999999993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</row>
    <row r="55" spans="1:13" x14ac:dyDescent="0.25">
      <c r="A55" s="23">
        <v>42.847549999999998</v>
      </c>
      <c r="B55" s="23">
        <v>-88.776300000000006</v>
      </c>
      <c r="C55" s="23">
        <v>42.491909999999997</v>
      </c>
      <c r="D55" s="23">
        <v>-89.36918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25">
      <c r="A56" s="23">
        <v>45.639270000000003</v>
      </c>
      <c r="B56" s="23">
        <v>-90.677980000000005</v>
      </c>
      <c r="C56" s="23">
        <v>45.291460000000001</v>
      </c>
      <c r="D56" s="23">
        <v>-91.541319999999999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25">
      <c r="A57" s="23">
        <v>45.210360000000001</v>
      </c>
      <c r="B57" s="23">
        <v>-92.135279999999995</v>
      </c>
      <c r="C57" s="23">
        <v>44.857849999999999</v>
      </c>
      <c r="D57" s="23">
        <v>-92.802949999999996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hidden="1" x14ac:dyDescent="0.25">
      <c r="A58" s="23">
        <v>43.642119999999998</v>
      </c>
      <c r="B58" s="23">
        <v>-89.599350000000001</v>
      </c>
      <c r="C58" s="23">
        <v>43.147530000000003</v>
      </c>
      <c r="D58" s="23">
        <v>-90.312439999999995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</row>
    <row r="59" spans="1:13" hidden="1" x14ac:dyDescent="0.25">
      <c r="A59" s="23">
        <v>46.157710000000002</v>
      </c>
      <c r="B59" s="23">
        <v>-90.676969999999997</v>
      </c>
      <c r="C59" s="23">
        <v>45.637500000000003</v>
      </c>
      <c r="D59" s="23">
        <v>-91.55153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hidden="1" x14ac:dyDescent="0.25">
      <c r="A60" s="23">
        <v>45.029649999999997</v>
      </c>
      <c r="B60" s="23">
        <v>-88.242679999999993</v>
      </c>
      <c r="C60" s="23">
        <v>44.58475</v>
      </c>
      <c r="D60" s="23">
        <v>-89.224339999999998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</row>
    <row r="61" spans="1:13" hidden="1" x14ac:dyDescent="0.25">
      <c r="A61" s="23">
        <v>43.895150000000001</v>
      </c>
      <c r="B61" s="23">
        <v>-87.075329999999994</v>
      </c>
      <c r="C61" s="23">
        <v>43.541429999999998</v>
      </c>
      <c r="D61" s="23">
        <v>-88.162270000000007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</row>
    <row r="62" spans="1:13" hidden="1" x14ac:dyDescent="0.25">
      <c r="A62" s="23">
        <v>45.382640000000002</v>
      </c>
      <c r="B62" s="23">
        <v>-90.042270000000002</v>
      </c>
      <c r="C62" s="23">
        <v>45.030880000000003</v>
      </c>
      <c r="D62" s="23">
        <v>-90.925979999999996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hidden="1" x14ac:dyDescent="0.25">
      <c r="A63" s="23">
        <v>44.597070000000002</v>
      </c>
      <c r="B63" s="23">
        <v>-91.151840000000007</v>
      </c>
      <c r="C63" s="23">
        <v>43.984169999999999</v>
      </c>
      <c r="D63" s="23">
        <v>-91.605230000000006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5">
      <c r="A64" s="23">
        <v>43.731310000000001</v>
      </c>
      <c r="B64" s="23">
        <v>-90.311000000000007</v>
      </c>
      <c r="C64" s="23">
        <v>43.422269999999997</v>
      </c>
      <c r="D64" s="23">
        <v>-91.273250000000004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24" x14ac:dyDescent="0.25">
      <c r="A65" s="23">
        <v>46.299750000000003</v>
      </c>
      <c r="B65" s="23">
        <v>-88.932559999999995</v>
      </c>
      <c r="C65" s="23">
        <v>45.856859999999998</v>
      </c>
      <c r="D65" s="23">
        <v>-90.043959999999998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24" hidden="1" x14ac:dyDescent="0.25">
      <c r="A66" s="23">
        <v>42.843000000000004</v>
      </c>
      <c r="B66" s="23">
        <v>-88.304689999999994</v>
      </c>
      <c r="C66" s="23">
        <v>42.491909999999997</v>
      </c>
      <c r="D66" s="23">
        <v>-88.778790000000001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</row>
    <row r="67" spans="1:24" hidden="1" x14ac:dyDescent="0.25">
      <c r="A67" s="23">
        <v>46.157890000000002</v>
      </c>
      <c r="B67" s="23">
        <v>-91.540210000000002</v>
      </c>
      <c r="C67" s="23">
        <v>45.637599999999999</v>
      </c>
      <c r="D67" s="23">
        <v>-92.050510000000003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24" hidden="1" x14ac:dyDescent="0.25">
      <c r="A68" s="23">
        <v>43.543529999999997</v>
      </c>
      <c r="B68" s="23">
        <v>-88.040149999999997</v>
      </c>
      <c r="C68" s="23">
        <v>43.191769999999998</v>
      </c>
      <c r="D68" s="23">
        <v>-88.419269999999997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24" hidden="1" x14ac:dyDescent="0.25">
      <c r="A69" s="23">
        <v>43.19605</v>
      </c>
      <c r="B69" s="23">
        <v>-88.06335</v>
      </c>
      <c r="C69" s="23">
        <v>42.841410000000003</v>
      </c>
      <c r="D69" s="23">
        <v>-88.542180000000002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24" hidden="1" x14ac:dyDescent="0.25">
      <c r="A70" s="23">
        <v>44.681359999999998</v>
      </c>
      <c r="B70" s="23">
        <v>-88.605440000000002</v>
      </c>
      <c r="C70" s="23">
        <v>44.24259</v>
      </c>
      <c r="D70" s="23">
        <v>-89.224900000000005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24" hidden="1" x14ac:dyDescent="0.25">
      <c r="A71" s="23">
        <v>44.245719999999999</v>
      </c>
      <c r="B71" s="23">
        <v>-88.885710000000003</v>
      </c>
      <c r="C71" s="23">
        <v>43.981999999999999</v>
      </c>
      <c r="D71" s="23">
        <v>-89.598119999999994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24" hidden="1" x14ac:dyDescent="0.25">
      <c r="A72" s="23">
        <v>44.244289999999999</v>
      </c>
      <c r="B72" s="23">
        <v>-88.403649999999999</v>
      </c>
      <c r="C72" s="23">
        <v>43.893560000000001</v>
      </c>
      <c r="D72" s="23">
        <v>-88.886709999999994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24" hidden="1" x14ac:dyDescent="0.25">
      <c r="A73" s="24">
        <v>44.685380000000002</v>
      </c>
      <c r="B73" s="24">
        <v>-89.724440000000001</v>
      </c>
      <c r="C73" s="24">
        <v>44.247680000000003</v>
      </c>
      <c r="D73" s="24">
        <v>-90.317939999999993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6" spans="1:24" x14ac:dyDescent="0.25">
      <c r="P76" s="25" t="s">
        <v>1435</v>
      </c>
      <c r="Q76" s="25" t="s">
        <v>1436</v>
      </c>
      <c r="R76" s="25" t="s">
        <v>1437</v>
      </c>
      <c r="S76" s="25" t="s">
        <v>1438</v>
      </c>
    </row>
    <row r="77" spans="1:24" x14ac:dyDescent="0.25">
      <c r="P77" s="23">
        <v>43.938200000000002</v>
      </c>
      <c r="Q77" s="23">
        <v>-88.159980000000004</v>
      </c>
      <c r="R77" s="23">
        <v>43.542859999999997</v>
      </c>
      <c r="S77" s="23">
        <v>-88.886049999999997</v>
      </c>
      <c r="T77" s="25" t="s">
        <v>1439</v>
      </c>
      <c r="U77">
        <f>MAX(P77:P1048576)</f>
        <v>46.299750000000003</v>
      </c>
      <c r="W77" s="25" t="s">
        <v>1430</v>
      </c>
      <c r="X77">
        <f>ABS(U77-U80)</f>
        <v>3.8078400000000059</v>
      </c>
    </row>
    <row r="78" spans="1:24" x14ac:dyDescent="0.25">
      <c r="P78" s="23">
        <v>43.98348</v>
      </c>
      <c r="Q78" s="23">
        <v>-88.885180000000005</v>
      </c>
      <c r="R78" s="23">
        <v>43.631720000000001</v>
      </c>
      <c r="S78" s="23">
        <v>-89.245590000000007</v>
      </c>
      <c r="T78" s="25" t="s">
        <v>1442</v>
      </c>
      <c r="U78">
        <f>MAX(Q77:Q1048576)</f>
        <v>-87.762339999999995</v>
      </c>
      <c r="W78" s="25" t="s">
        <v>1429</v>
      </c>
      <c r="X78">
        <f>ABS(U79-U78)</f>
        <v>5.0406100000000009</v>
      </c>
    </row>
    <row r="79" spans="1:24" x14ac:dyDescent="0.25">
      <c r="P79" s="23">
        <v>45.556159999999998</v>
      </c>
      <c r="Q79" s="23">
        <v>-89.424229999999994</v>
      </c>
      <c r="R79" s="23">
        <v>45.119100000000003</v>
      </c>
      <c r="S79" s="23">
        <v>-90.046750000000003</v>
      </c>
      <c r="T79" s="25" t="s">
        <v>1440</v>
      </c>
      <c r="U79">
        <f>MIN(S77:S1048576)</f>
        <v>-92.802949999999996</v>
      </c>
    </row>
    <row r="80" spans="1:24" x14ac:dyDescent="0.25">
      <c r="P80" s="23">
        <v>45.378680000000003</v>
      </c>
      <c r="Q80" s="23">
        <v>-87.762339999999995</v>
      </c>
      <c r="R80" s="23">
        <v>44.672359999999998</v>
      </c>
      <c r="S80" s="23">
        <v>-88.679839999999999</v>
      </c>
      <c r="T80" s="25" t="s">
        <v>1441</v>
      </c>
      <c r="U80">
        <f>MIN(R77:R1048576)</f>
        <v>42.491909999999997</v>
      </c>
    </row>
    <row r="81" spans="16:31" x14ac:dyDescent="0.25">
      <c r="P81" s="23">
        <v>44.684359999999998</v>
      </c>
      <c r="Q81" s="23">
        <v>-91.65025</v>
      </c>
      <c r="R81" s="23">
        <v>44.407339999999998</v>
      </c>
      <c r="S81" s="23">
        <v>-92.31617</v>
      </c>
    </row>
    <row r="82" spans="16:31" x14ac:dyDescent="0.25">
      <c r="P82" s="23">
        <v>42.847549999999998</v>
      </c>
      <c r="Q82" s="23">
        <v>-88.776300000000006</v>
      </c>
      <c r="R82" s="23">
        <v>42.491909999999997</v>
      </c>
      <c r="S82" s="23">
        <v>-89.36918</v>
      </c>
      <c r="X82" t="s">
        <v>2</v>
      </c>
      <c r="Y82" t="s">
        <v>3</v>
      </c>
      <c r="Z82" t="s">
        <v>4</v>
      </c>
      <c r="AA82" t="s">
        <v>5</v>
      </c>
      <c r="AB82" t="s">
        <v>6</v>
      </c>
      <c r="AC82" t="s">
        <v>7</v>
      </c>
      <c r="AD82" t="s">
        <v>8</v>
      </c>
      <c r="AE82" t="s">
        <v>9</v>
      </c>
    </row>
    <row r="83" spans="16:31" x14ac:dyDescent="0.25">
      <c r="P83" s="23">
        <v>45.639270000000003</v>
      </c>
      <c r="Q83" s="23">
        <v>-90.677980000000005</v>
      </c>
      <c r="R83" s="23">
        <v>45.291460000000001</v>
      </c>
      <c r="S83" s="23">
        <v>-91.541319999999999</v>
      </c>
      <c r="W83" s="26" t="s">
        <v>1430</v>
      </c>
      <c r="X83">
        <v>0.35045999999999822</v>
      </c>
      <c r="Y83" s="19">
        <v>0.70642000000000138</v>
      </c>
      <c r="Z83" s="19">
        <v>1.1434600000000046</v>
      </c>
      <c r="AA83" s="19">
        <v>4.7037899999999979</v>
      </c>
      <c r="AB83">
        <f>ABS(Y83-Y86)</f>
        <v>0.4057287361449286</v>
      </c>
      <c r="AC83" s="19">
        <v>2.9523200000000003</v>
      </c>
      <c r="AD83">
        <f>ABS(AA83-AA86)</f>
        <v>3.9337851872550633</v>
      </c>
      <c r="AE83">
        <v>3.8078400000000059</v>
      </c>
    </row>
    <row r="84" spans="16:31" x14ac:dyDescent="0.25">
      <c r="P84" s="23">
        <v>45.210360000000001</v>
      </c>
      <c r="Q84" s="23">
        <v>-92.135279999999995</v>
      </c>
      <c r="R84" s="23">
        <v>44.857849999999999</v>
      </c>
      <c r="S84" s="23">
        <v>-92.802949999999996</v>
      </c>
      <c r="W84" s="26" t="s">
        <v>1429</v>
      </c>
      <c r="X84">
        <v>1.0005000000000024</v>
      </c>
      <c r="Y84" s="19">
        <v>2.3493200000000058</v>
      </c>
      <c r="Z84" s="19">
        <v>1.4387100000000004</v>
      </c>
      <c r="AA84" s="19">
        <v>6.1087799999999959</v>
      </c>
      <c r="AB84">
        <f>ABS(Y85-Y84)</f>
        <v>2.3493200000000058</v>
      </c>
      <c r="AC84" s="19">
        <v>4.7278400000000005</v>
      </c>
      <c r="AD84">
        <f>ABS(AA85-AA84)</f>
        <v>6.1087799999999959</v>
      </c>
      <c r="AE84">
        <v>5.0406100000000009</v>
      </c>
    </row>
    <row r="85" spans="16:31" x14ac:dyDescent="0.25">
      <c r="P85" s="23">
        <v>43.731310000000001</v>
      </c>
      <c r="Q85" s="23">
        <v>-90.311000000000007</v>
      </c>
      <c r="R85" s="23">
        <v>43.422269999999997</v>
      </c>
      <c r="S85" s="23">
        <v>-91.273250000000004</v>
      </c>
      <c r="W85" s="19"/>
      <c r="X85" s="19"/>
      <c r="Y85" s="19"/>
      <c r="Z85" s="19"/>
      <c r="AA85" s="19"/>
      <c r="AB85" s="19"/>
      <c r="AC85" s="19"/>
      <c r="AD85" s="19"/>
      <c r="AE85" s="19"/>
    </row>
    <row r="86" spans="16:31" x14ac:dyDescent="0.25">
      <c r="P86" s="23">
        <v>46.299750000000003</v>
      </c>
      <c r="Q86" s="23">
        <v>-88.932559999999995</v>
      </c>
      <c r="R86" s="23">
        <v>45.856859999999998</v>
      </c>
      <c r="S86" s="23">
        <v>-90.043959999999998</v>
      </c>
      <c r="W86" s="26" t="s">
        <v>1443</v>
      </c>
      <c r="X86" s="19">
        <f>X83/X84</f>
        <v>0.35028485757121175</v>
      </c>
      <c r="Y86" s="19">
        <f t="shared" ref="Y86:AE86" si="0">Y83/Y84</f>
        <v>0.30069126385507278</v>
      </c>
      <c r="Z86" s="19">
        <f t="shared" si="0"/>
        <v>0.79478143614766306</v>
      </c>
      <c r="AA86" s="19">
        <f t="shared" si="0"/>
        <v>0.77000481274493449</v>
      </c>
      <c r="AB86" s="19">
        <f t="shared" si="0"/>
        <v>0.17270049892944664</v>
      </c>
      <c r="AC86" s="19">
        <f t="shared" si="0"/>
        <v>0.62445429625368032</v>
      </c>
      <c r="AD86" s="19">
        <f t="shared" si="0"/>
        <v>0.64395594329065153</v>
      </c>
      <c r="AE86" s="19">
        <f t="shared" si="0"/>
        <v>0.75543237822406517</v>
      </c>
    </row>
    <row r="87" spans="16:31" x14ac:dyDescent="0.25">
      <c r="P87" s="23"/>
      <c r="Q87" s="23"/>
      <c r="R87" s="23"/>
      <c r="S87" s="23"/>
      <c r="W87" s="26" t="s">
        <v>1444</v>
      </c>
      <c r="X87" s="19">
        <f>ABS(1-X86)</f>
        <v>0.64971514242878825</v>
      </c>
      <c r="Y87" s="19">
        <f t="shared" ref="Y87:AE87" si="1">ABS(1-Y86)</f>
        <v>0.69930873614492728</v>
      </c>
      <c r="Z87" s="19">
        <f t="shared" si="1"/>
        <v>0.20521856385233694</v>
      </c>
      <c r="AA87" s="19">
        <f t="shared" si="1"/>
        <v>0.22999518725506551</v>
      </c>
      <c r="AB87" s="19">
        <f t="shared" si="1"/>
        <v>0.82729950107055339</v>
      </c>
      <c r="AC87" s="19">
        <f t="shared" si="1"/>
        <v>0.37554570374631968</v>
      </c>
      <c r="AD87" s="19">
        <f t="shared" si="1"/>
        <v>0.35604405670934847</v>
      </c>
      <c r="AE87" s="19">
        <f t="shared" si="1"/>
        <v>0.24456762177593483</v>
      </c>
    </row>
    <row r="88" spans="16:31" x14ac:dyDescent="0.25">
      <c r="P88" s="23"/>
      <c r="Q88" s="23"/>
      <c r="R88" s="23"/>
      <c r="S88" s="23"/>
      <c r="Y88" s="19"/>
      <c r="Z88" s="19"/>
      <c r="AA88" s="19"/>
      <c r="AB88" s="19"/>
      <c r="AC88" s="19"/>
      <c r="AD88" s="19"/>
      <c r="AE88" s="19"/>
    </row>
    <row r="89" spans="16:31" x14ac:dyDescent="0.25">
      <c r="P89" s="23"/>
      <c r="Q89" s="23"/>
      <c r="R89" s="23"/>
      <c r="S89" s="23"/>
      <c r="W89" s="19"/>
      <c r="X89" s="19"/>
      <c r="Y89" s="19"/>
      <c r="Z89" s="19"/>
      <c r="AA89" s="19"/>
      <c r="AB89" s="19"/>
      <c r="AC89" s="19"/>
      <c r="AD89" s="19"/>
      <c r="AE89" s="19"/>
    </row>
    <row r="90" spans="16:31" x14ac:dyDescent="0.25">
      <c r="P90" s="23"/>
      <c r="Q90" s="23"/>
      <c r="R90" s="23"/>
      <c r="S90" s="23"/>
      <c r="W90" s="26" t="s">
        <v>1445</v>
      </c>
      <c r="X90" s="27">
        <f>AVERAGE(X87:AE87)</f>
        <v>0.44846181412290931</v>
      </c>
    </row>
    <row r="91" spans="16:31" x14ac:dyDescent="0.25">
      <c r="P91" s="23"/>
      <c r="Q91" s="23"/>
      <c r="R91" s="23"/>
      <c r="S91" s="23"/>
    </row>
    <row r="92" spans="16:31" x14ac:dyDescent="0.25">
      <c r="P92" s="23"/>
      <c r="Q92" s="23"/>
      <c r="R92" s="23"/>
      <c r="S92" s="23"/>
    </row>
    <row r="93" spans="16:31" x14ac:dyDescent="0.25">
      <c r="P93" s="23"/>
      <c r="Q93" s="23"/>
      <c r="R93" s="23"/>
      <c r="S93" s="23"/>
    </row>
    <row r="94" spans="16:31" x14ac:dyDescent="0.25">
      <c r="P94" s="23"/>
      <c r="Q94" s="23"/>
      <c r="R94" s="23"/>
      <c r="S94" s="23"/>
    </row>
    <row r="95" spans="16:31" x14ac:dyDescent="0.25">
      <c r="P95" s="23"/>
      <c r="Q95" s="23"/>
      <c r="R95" s="23"/>
      <c r="S95" s="23"/>
    </row>
    <row r="96" spans="16:31" x14ac:dyDescent="0.25">
      <c r="P96" s="23"/>
      <c r="Q96" s="23"/>
      <c r="R96" s="23"/>
      <c r="S96" s="23"/>
    </row>
    <row r="97" spans="16:19" x14ac:dyDescent="0.25">
      <c r="P97" s="23"/>
      <c r="Q97" s="23"/>
      <c r="R97" s="23"/>
      <c r="S97" s="23"/>
    </row>
    <row r="98" spans="16:19" x14ac:dyDescent="0.25">
      <c r="P98" s="23"/>
      <c r="Q98" s="23"/>
      <c r="R98" s="23"/>
      <c r="S98" s="23"/>
    </row>
  </sheetData>
  <autoFilter ref="F1:M73" xr:uid="{3FAD23AE-81A2-4C16-BEF5-5C2CE20E9CBD}">
    <filterColumn colId="7">
      <filters>
        <filter val="1"/>
      </filters>
    </filterColumn>
    <sortState xmlns:xlrd2="http://schemas.microsoft.com/office/spreadsheetml/2017/richdata2" ref="F2:M73">
      <sortCondition ref="F1:F73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8719-1E0A-4A47-BD9B-E7ECED82DFB6}">
  <dimension ref="A1:C577"/>
  <sheetViews>
    <sheetView topLeftCell="A481" workbookViewId="0">
      <selection activeCell="D567" sqref="D567"/>
    </sheetView>
  </sheetViews>
  <sheetFormatPr defaultRowHeight="13.2" x14ac:dyDescent="0.25"/>
  <cols>
    <col min="1" max="1" width="39.33203125" bestFit="1" customWidth="1"/>
    <col min="2" max="3" width="10.8867187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 s="15" t="s">
        <v>1154</v>
      </c>
      <c r="B2" s="15" t="s">
        <v>100</v>
      </c>
      <c r="C2">
        <v>0</v>
      </c>
    </row>
    <row r="3" spans="1:3" x14ac:dyDescent="0.25">
      <c r="A3" s="15" t="s">
        <v>1155</v>
      </c>
      <c r="B3" s="15" t="s">
        <v>100</v>
      </c>
      <c r="C3">
        <v>0</v>
      </c>
    </row>
    <row r="4" spans="1:3" x14ac:dyDescent="0.25">
      <c r="A4" s="15" t="s">
        <v>1156</v>
      </c>
      <c r="B4" s="15" t="s">
        <v>100</v>
      </c>
      <c r="C4">
        <v>0</v>
      </c>
    </row>
    <row r="5" spans="1:3" x14ac:dyDescent="0.25">
      <c r="A5" s="15" t="s">
        <v>1157</v>
      </c>
      <c r="B5" s="15" t="s">
        <v>100</v>
      </c>
      <c r="C5">
        <v>0</v>
      </c>
    </row>
    <row r="6" spans="1:3" x14ac:dyDescent="0.25">
      <c r="A6" s="15" t="s">
        <v>1158</v>
      </c>
      <c r="B6" s="15" t="s">
        <v>100</v>
      </c>
      <c r="C6">
        <v>0</v>
      </c>
    </row>
    <row r="7" spans="1:3" x14ac:dyDescent="0.25">
      <c r="A7" s="15" t="s">
        <v>136</v>
      </c>
      <c r="B7" s="15" t="s">
        <v>100</v>
      </c>
      <c r="C7">
        <v>1</v>
      </c>
    </row>
    <row r="8" spans="1:3" x14ac:dyDescent="0.25">
      <c r="A8" s="15" t="s">
        <v>1159</v>
      </c>
      <c r="B8" s="15" t="s">
        <v>100</v>
      </c>
      <c r="C8">
        <v>0</v>
      </c>
    </row>
    <row r="9" spans="1:3" x14ac:dyDescent="0.25">
      <c r="A9" s="15" t="s">
        <v>1160</v>
      </c>
      <c r="B9" s="15" t="s">
        <v>100</v>
      </c>
      <c r="C9">
        <v>0</v>
      </c>
    </row>
    <row r="10" spans="1:3" x14ac:dyDescent="0.25">
      <c r="A10" s="15" t="s">
        <v>1164</v>
      </c>
      <c r="B10" s="15" t="s">
        <v>100</v>
      </c>
      <c r="C10">
        <v>0</v>
      </c>
    </row>
    <row r="11" spans="1:3" x14ac:dyDescent="0.25">
      <c r="A11" s="15" t="s">
        <v>1168</v>
      </c>
      <c r="B11" s="15" t="s">
        <v>100</v>
      </c>
      <c r="C11">
        <v>0</v>
      </c>
    </row>
    <row r="12" spans="1:3" x14ac:dyDescent="0.25">
      <c r="A12" s="15" t="s">
        <v>1172</v>
      </c>
      <c r="B12" s="15" t="s">
        <v>100</v>
      </c>
      <c r="C12">
        <v>0</v>
      </c>
    </row>
    <row r="13" spans="1:3" x14ac:dyDescent="0.25">
      <c r="A13" s="15" t="s">
        <v>1175</v>
      </c>
      <c r="B13" s="15" t="s">
        <v>100</v>
      </c>
      <c r="C13">
        <v>0</v>
      </c>
    </row>
    <row r="14" spans="1:3" x14ac:dyDescent="0.25">
      <c r="A14" s="15" t="s">
        <v>1177</v>
      </c>
      <c r="B14" s="15" t="s">
        <v>100</v>
      </c>
      <c r="C14">
        <v>0</v>
      </c>
    </row>
    <row r="15" spans="1:3" x14ac:dyDescent="0.25">
      <c r="A15" s="15" t="s">
        <v>203</v>
      </c>
      <c r="B15" s="15" t="s">
        <v>100</v>
      </c>
      <c r="C15">
        <v>0</v>
      </c>
    </row>
    <row r="16" spans="1:3" x14ac:dyDescent="0.25">
      <c r="A16" s="15" t="s">
        <v>1186</v>
      </c>
      <c r="B16" s="15" t="s">
        <v>100</v>
      </c>
      <c r="C16">
        <v>0</v>
      </c>
    </row>
    <row r="17" spans="1:3" x14ac:dyDescent="0.25">
      <c r="A17" s="15" t="s">
        <v>1187</v>
      </c>
      <c r="B17" s="15" t="s">
        <v>100</v>
      </c>
      <c r="C17">
        <v>1</v>
      </c>
    </row>
    <row r="18" spans="1:3" x14ac:dyDescent="0.25">
      <c r="A18" s="15" t="s">
        <v>1198</v>
      </c>
      <c r="B18" s="15" t="s">
        <v>100</v>
      </c>
      <c r="C18">
        <v>0</v>
      </c>
    </row>
    <row r="19" spans="1:3" x14ac:dyDescent="0.25">
      <c r="A19" s="15" t="s">
        <v>1206</v>
      </c>
      <c r="B19" s="15" t="s">
        <v>100</v>
      </c>
      <c r="C19">
        <v>1</v>
      </c>
    </row>
    <row r="20" spans="1:3" x14ac:dyDescent="0.25">
      <c r="A20" s="15" t="s">
        <v>1211</v>
      </c>
      <c r="B20" s="15" t="s">
        <v>100</v>
      </c>
      <c r="C20">
        <v>0</v>
      </c>
    </row>
    <row r="21" spans="1:3" x14ac:dyDescent="0.25">
      <c r="A21" s="15" t="s">
        <v>1214</v>
      </c>
      <c r="B21" s="15" t="s">
        <v>100</v>
      </c>
      <c r="C21">
        <v>0</v>
      </c>
    </row>
    <row r="22" spans="1:3" x14ac:dyDescent="0.25">
      <c r="A22" s="15" t="s">
        <v>1216</v>
      </c>
      <c r="B22" s="15" t="s">
        <v>100</v>
      </c>
      <c r="C22">
        <v>0</v>
      </c>
    </row>
    <row r="23" spans="1:3" x14ac:dyDescent="0.25">
      <c r="A23" s="15" t="s">
        <v>269</v>
      </c>
      <c r="B23" s="15" t="s">
        <v>100</v>
      </c>
      <c r="C23">
        <v>0</v>
      </c>
    </row>
    <row r="24" spans="1:3" x14ac:dyDescent="0.25">
      <c r="A24" s="15" t="s">
        <v>1231</v>
      </c>
      <c r="B24" s="15" t="s">
        <v>100</v>
      </c>
      <c r="C24">
        <v>0</v>
      </c>
    </row>
    <row r="25" spans="1:3" x14ac:dyDescent="0.25">
      <c r="A25" s="15" t="s">
        <v>1234</v>
      </c>
      <c r="B25" s="15" t="s">
        <v>100</v>
      </c>
      <c r="C25">
        <v>0</v>
      </c>
    </row>
    <row r="26" spans="1:3" x14ac:dyDescent="0.25">
      <c r="A26" s="15" t="s">
        <v>1250</v>
      </c>
      <c r="B26" s="15" t="s">
        <v>100</v>
      </c>
      <c r="C26">
        <v>1</v>
      </c>
    </row>
    <row r="27" spans="1:3" x14ac:dyDescent="0.25">
      <c r="A27" s="15" t="s">
        <v>1259</v>
      </c>
      <c r="B27" s="15" t="s">
        <v>100</v>
      </c>
      <c r="C27">
        <v>0</v>
      </c>
    </row>
    <row r="28" spans="1:3" x14ac:dyDescent="0.25">
      <c r="A28" s="15" t="s">
        <v>1265</v>
      </c>
      <c r="B28" s="15" t="s">
        <v>100</v>
      </c>
      <c r="C28">
        <v>0</v>
      </c>
    </row>
    <row r="29" spans="1:3" x14ac:dyDescent="0.25">
      <c r="A29" s="15" t="s">
        <v>1268</v>
      </c>
      <c r="B29" s="15" t="s">
        <v>100</v>
      </c>
      <c r="C29">
        <v>0</v>
      </c>
    </row>
    <row r="30" spans="1:3" x14ac:dyDescent="0.25">
      <c r="A30" s="15" t="s">
        <v>1270</v>
      </c>
      <c r="B30" s="15" t="s">
        <v>100</v>
      </c>
      <c r="C30">
        <v>0</v>
      </c>
    </row>
    <row r="31" spans="1:3" x14ac:dyDescent="0.25">
      <c r="A31" s="15" t="s">
        <v>334</v>
      </c>
      <c r="B31" s="15" t="s">
        <v>100</v>
      </c>
      <c r="C31">
        <v>0</v>
      </c>
    </row>
    <row r="32" spans="1:3" x14ac:dyDescent="0.25">
      <c r="A32" s="15" t="s">
        <v>1289</v>
      </c>
      <c r="B32" s="15" t="s">
        <v>100</v>
      </c>
      <c r="C32">
        <v>0</v>
      </c>
    </row>
    <row r="33" spans="1:3" x14ac:dyDescent="0.25">
      <c r="A33" s="15" t="s">
        <v>1293</v>
      </c>
      <c r="B33" s="15" t="s">
        <v>100</v>
      </c>
      <c r="C33">
        <v>0</v>
      </c>
    </row>
    <row r="34" spans="1:3" x14ac:dyDescent="0.25">
      <c r="A34" s="15" t="s">
        <v>1303</v>
      </c>
      <c r="B34" s="15" t="s">
        <v>100</v>
      </c>
      <c r="C34">
        <v>0</v>
      </c>
    </row>
    <row r="35" spans="1:3" x14ac:dyDescent="0.25">
      <c r="A35" s="15" t="s">
        <v>1312</v>
      </c>
      <c r="B35" s="15" t="s">
        <v>100</v>
      </c>
      <c r="C35">
        <v>0</v>
      </c>
    </row>
    <row r="36" spans="1:3" x14ac:dyDescent="0.25">
      <c r="A36" s="15" t="s">
        <v>1315</v>
      </c>
      <c r="B36" s="15" t="s">
        <v>100</v>
      </c>
      <c r="C36">
        <v>0</v>
      </c>
    </row>
    <row r="37" spans="1:3" x14ac:dyDescent="0.25">
      <c r="A37" s="15" t="s">
        <v>1318</v>
      </c>
      <c r="B37" s="15" t="s">
        <v>100</v>
      </c>
      <c r="C37">
        <v>1</v>
      </c>
    </row>
    <row r="38" spans="1:3" x14ac:dyDescent="0.25">
      <c r="A38" s="15" t="s">
        <v>933</v>
      </c>
      <c r="B38" s="15" t="s">
        <v>100</v>
      </c>
      <c r="C38">
        <v>0</v>
      </c>
    </row>
    <row r="39" spans="1:3" x14ac:dyDescent="0.25">
      <c r="A39" s="15" t="s">
        <v>368</v>
      </c>
      <c r="B39" s="15" t="s">
        <v>100</v>
      </c>
      <c r="C39">
        <v>0</v>
      </c>
    </row>
    <row r="40" spans="1:3" x14ac:dyDescent="0.25">
      <c r="A40" s="15" t="s">
        <v>1328</v>
      </c>
      <c r="B40" s="15" t="s">
        <v>100</v>
      </c>
      <c r="C40">
        <v>0</v>
      </c>
    </row>
    <row r="41" spans="1:3" x14ac:dyDescent="0.25">
      <c r="A41" s="15" t="s">
        <v>1329</v>
      </c>
      <c r="B41" s="15" t="s">
        <v>100</v>
      </c>
      <c r="C41">
        <v>0</v>
      </c>
    </row>
    <row r="42" spans="1:3" x14ac:dyDescent="0.25">
      <c r="A42" s="15" t="s">
        <v>1336</v>
      </c>
      <c r="B42" s="15" t="s">
        <v>100</v>
      </c>
      <c r="C42">
        <v>0</v>
      </c>
    </row>
    <row r="43" spans="1:3" x14ac:dyDescent="0.25">
      <c r="A43" s="15" t="s">
        <v>1344</v>
      </c>
      <c r="B43" s="15" t="s">
        <v>100</v>
      </c>
      <c r="C43">
        <v>0</v>
      </c>
    </row>
    <row r="44" spans="1:3" x14ac:dyDescent="0.25">
      <c r="A44" s="15" t="s">
        <v>1349</v>
      </c>
      <c r="B44" s="15" t="s">
        <v>100</v>
      </c>
      <c r="C44">
        <v>0</v>
      </c>
    </row>
    <row r="45" spans="1:3" x14ac:dyDescent="0.25">
      <c r="A45" s="15" t="s">
        <v>1351</v>
      </c>
      <c r="B45" s="15" t="s">
        <v>100</v>
      </c>
      <c r="C45">
        <v>0</v>
      </c>
    </row>
    <row r="46" spans="1:3" x14ac:dyDescent="0.25">
      <c r="A46" s="15" t="s">
        <v>1353</v>
      </c>
      <c r="B46" s="15" t="s">
        <v>100</v>
      </c>
      <c r="C46">
        <v>1</v>
      </c>
    </row>
    <row r="47" spans="1:3" x14ac:dyDescent="0.25">
      <c r="A47" s="15" t="s">
        <v>412</v>
      </c>
      <c r="B47" s="15" t="s">
        <v>100</v>
      </c>
      <c r="C47">
        <v>0</v>
      </c>
    </row>
    <row r="48" spans="1:3" x14ac:dyDescent="0.25">
      <c r="A48" s="15" t="s">
        <v>1365</v>
      </c>
      <c r="B48" s="15" t="s">
        <v>100</v>
      </c>
      <c r="C48">
        <v>0</v>
      </c>
    </row>
    <row r="49" spans="1:3" x14ac:dyDescent="0.25">
      <c r="A49" s="15" t="s">
        <v>1367</v>
      </c>
      <c r="B49" s="15" t="s">
        <v>100</v>
      </c>
      <c r="C49">
        <v>0</v>
      </c>
    </row>
    <row r="50" spans="1:3" x14ac:dyDescent="0.25">
      <c r="A50" s="15" t="s">
        <v>1374</v>
      </c>
      <c r="B50" s="15" t="s">
        <v>100</v>
      </c>
      <c r="C50">
        <v>0</v>
      </c>
    </row>
    <row r="51" spans="1:3" x14ac:dyDescent="0.25">
      <c r="A51" s="15" t="s">
        <v>1377</v>
      </c>
      <c r="B51" s="15" t="s">
        <v>100</v>
      </c>
      <c r="C51">
        <v>0</v>
      </c>
    </row>
    <row r="52" spans="1:3" x14ac:dyDescent="0.25">
      <c r="A52" s="15" t="s">
        <v>1380</v>
      </c>
      <c r="B52" s="15" t="s">
        <v>100</v>
      </c>
      <c r="C52">
        <v>1</v>
      </c>
    </row>
    <row r="53" spans="1:3" x14ac:dyDescent="0.25">
      <c r="A53" s="15" t="s">
        <v>1381</v>
      </c>
      <c r="B53" s="15" t="s">
        <v>100</v>
      </c>
      <c r="C53">
        <v>0</v>
      </c>
    </row>
    <row r="54" spans="1:3" x14ac:dyDescent="0.25">
      <c r="A54" s="15" t="s">
        <v>1382</v>
      </c>
      <c r="B54" s="15" t="s">
        <v>100</v>
      </c>
      <c r="C54">
        <v>0</v>
      </c>
    </row>
    <row r="55" spans="1:3" x14ac:dyDescent="0.25">
      <c r="A55" s="15" t="s">
        <v>478</v>
      </c>
      <c r="B55" s="15" t="s">
        <v>100</v>
      </c>
      <c r="C55">
        <v>0</v>
      </c>
    </row>
    <row r="56" spans="1:3" x14ac:dyDescent="0.25">
      <c r="A56" s="15" t="s">
        <v>1388</v>
      </c>
      <c r="B56" s="15" t="s">
        <v>100</v>
      </c>
      <c r="C56">
        <v>0</v>
      </c>
    </row>
    <row r="57" spans="1:3" x14ac:dyDescent="0.25">
      <c r="A57" s="15" t="s">
        <v>1391</v>
      </c>
      <c r="B57" s="15" t="s">
        <v>100</v>
      </c>
      <c r="C57">
        <v>0</v>
      </c>
    </row>
    <row r="58" spans="1:3" x14ac:dyDescent="0.25">
      <c r="A58" s="15" t="s">
        <v>1399</v>
      </c>
      <c r="B58" s="15" t="s">
        <v>100</v>
      </c>
      <c r="C58">
        <v>0</v>
      </c>
    </row>
    <row r="59" spans="1:3" x14ac:dyDescent="0.25">
      <c r="A59" s="15" t="s">
        <v>1404</v>
      </c>
      <c r="B59" s="15" t="s">
        <v>100</v>
      </c>
      <c r="C59">
        <v>0</v>
      </c>
    </row>
    <row r="60" spans="1:3" x14ac:dyDescent="0.25">
      <c r="A60" s="15" t="s">
        <v>1409</v>
      </c>
      <c r="B60" s="15" t="s">
        <v>100</v>
      </c>
      <c r="C60">
        <v>0</v>
      </c>
    </row>
    <row r="61" spans="1:3" x14ac:dyDescent="0.25">
      <c r="A61" s="15" t="s">
        <v>1410</v>
      </c>
      <c r="B61" s="15" t="s">
        <v>100</v>
      </c>
      <c r="C61">
        <v>0</v>
      </c>
    </row>
    <row r="62" spans="1:3" x14ac:dyDescent="0.25">
      <c r="A62" s="15" t="s">
        <v>1411</v>
      </c>
      <c r="B62" s="15" t="s">
        <v>100</v>
      </c>
      <c r="C62">
        <v>0</v>
      </c>
    </row>
    <row r="63" spans="1:3" x14ac:dyDescent="0.25">
      <c r="A63" s="15" t="s">
        <v>545</v>
      </c>
      <c r="B63" s="15" t="s">
        <v>100</v>
      </c>
      <c r="C63">
        <v>0</v>
      </c>
    </row>
    <row r="64" spans="1:3" x14ac:dyDescent="0.25">
      <c r="A64" s="15" t="s">
        <v>1421</v>
      </c>
      <c r="B64" s="15" t="s">
        <v>100</v>
      </c>
      <c r="C64">
        <v>1</v>
      </c>
    </row>
    <row r="65" spans="1:3" x14ac:dyDescent="0.25">
      <c r="A65" s="15" t="s">
        <v>1425</v>
      </c>
      <c r="B65" s="15" t="s">
        <v>100</v>
      </c>
      <c r="C65">
        <v>0</v>
      </c>
    </row>
    <row r="66" spans="1:3" x14ac:dyDescent="0.25">
      <c r="A66" s="15" t="s">
        <v>95</v>
      </c>
      <c r="B66" s="15" t="s">
        <v>96</v>
      </c>
      <c r="C66">
        <v>0</v>
      </c>
    </row>
    <row r="67" spans="1:3" x14ac:dyDescent="0.25">
      <c r="A67" s="15" t="s">
        <v>97</v>
      </c>
      <c r="B67" s="15" t="s">
        <v>96</v>
      </c>
      <c r="C67">
        <v>0</v>
      </c>
    </row>
    <row r="68" spans="1:3" x14ac:dyDescent="0.25">
      <c r="A68" s="15" t="s">
        <v>98</v>
      </c>
      <c r="B68" s="15" t="s">
        <v>96</v>
      </c>
      <c r="C68">
        <v>0</v>
      </c>
    </row>
    <row r="69" spans="1:3" x14ac:dyDescent="0.25">
      <c r="A69" s="15" t="s">
        <v>723</v>
      </c>
      <c r="B69" s="15" t="s">
        <v>96</v>
      </c>
      <c r="C69">
        <v>0</v>
      </c>
    </row>
    <row r="70" spans="1:3" x14ac:dyDescent="0.25">
      <c r="A70" s="15" t="s">
        <v>574</v>
      </c>
      <c r="B70" s="15" t="s">
        <v>96</v>
      </c>
      <c r="C70">
        <v>0</v>
      </c>
    </row>
    <row r="71" spans="1:3" x14ac:dyDescent="0.25">
      <c r="A71" s="15" t="s">
        <v>101</v>
      </c>
      <c r="B71" s="15" t="s">
        <v>96</v>
      </c>
      <c r="C71">
        <v>0</v>
      </c>
    </row>
    <row r="72" spans="1:3" x14ac:dyDescent="0.25">
      <c r="A72" s="15" t="s">
        <v>102</v>
      </c>
      <c r="B72" s="15" t="s">
        <v>96</v>
      </c>
      <c r="C72">
        <v>0</v>
      </c>
    </row>
    <row r="73" spans="1:3" x14ac:dyDescent="0.25">
      <c r="A73" s="15" t="s">
        <v>103</v>
      </c>
      <c r="B73" s="15" t="s">
        <v>96</v>
      </c>
      <c r="C73">
        <v>0</v>
      </c>
    </row>
    <row r="74" spans="1:3" x14ac:dyDescent="0.25">
      <c r="A74" s="15" t="s">
        <v>104</v>
      </c>
      <c r="B74" s="15" t="s">
        <v>96</v>
      </c>
      <c r="C74">
        <v>0</v>
      </c>
    </row>
    <row r="75" spans="1:3" x14ac:dyDescent="0.25">
      <c r="A75" s="15" t="s">
        <v>105</v>
      </c>
      <c r="B75" s="15" t="s">
        <v>96</v>
      </c>
      <c r="C75">
        <v>0</v>
      </c>
    </row>
    <row r="76" spans="1:3" x14ac:dyDescent="0.25">
      <c r="A76" s="15" t="s">
        <v>106</v>
      </c>
      <c r="B76" s="15" t="s">
        <v>96</v>
      </c>
      <c r="C76">
        <v>0</v>
      </c>
    </row>
    <row r="77" spans="1:3" x14ac:dyDescent="0.25">
      <c r="A77" s="15" t="s">
        <v>108</v>
      </c>
      <c r="B77" s="15" t="s">
        <v>96</v>
      </c>
      <c r="C77">
        <v>0</v>
      </c>
    </row>
    <row r="78" spans="1:3" x14ac:dyDescent="0.25">
      <c r="A78" s="15" t="s">
        <v>109</v>
      </c>
      <c r="B78" s="15" t="s">
        <v>96</v>
      </c>
      <c r="C78">
        <v>0</v>
      </c>
    </row>
    <row r="79" spans="1:3" x14ac:dyDescent="0.25">
      <c r="A79" s="15" t="s">
        <v>110</v>
      </c>
      <c r="B79" s="15" t="s">
        <v>96</v>
      </c>
      <c r="C79">
        <v>0</v>
      </c>
    </row>
    <row r="80" spans="1:3" x14ac:dyDescent="0.25">
      <c r="A80" s="15" t="s">
        <v>111</v>
      </c>
      <c r="B80" s="15" t="s">
        <v>96</v>
      </c>
      <c r="C80">
        <v>0</v>
      </c>
    </row>
    <row r="81" spans="1:3" x14ac:dyDescent="0.25">
      <c r="A81" s="15" t="s">
        <v>112</v>
      </c>
      <c r="B81" s="15" t="s">
        <v>96</v>
      </c>
      <c r="C81">
        <v>0</v>
      </c>
    </row>
    <row r="82" spans="1:3" x14ac:dyDescent="0.25">
      <c r="A82" s="15" t="s">
        <v>113</v>
      </c>
      <c r="B82" s="15" t="s">
        <v>96</v>
      </c>
      <c r="C82">
        <v>0</v>
      </c>
    </row>
    <row r="83" spans="1:3" x14ac:dyDescent="0.25">
      <c r="A83" s="15" t="s">
        <v>727</v>
      </c>
      <c r="B83" s="15" t="s">
        <v>96</v>
      </c>
      <c r="C83">
        <v>0</v>
      </c>
    </row>
    <row r="84" spans="1:3" x14ac:dyDescent="0.25">
      <c r="A84" s="15" t="s">
        <v>115</v>
      </c>
      <c r="B84" s="15" t="s">
        <v>96</v>
      </c>
      <c r="C84">
        <v>0</v>
      </c>
    </row>
    <row r="85" spans="1:3" x14ac:dyDescent="0.25">
      <c r="A85" s="15" t="s">
        <v>116</v>
      </c>
      <c r="B85" s="15" t="s">
        <v>96</v>
      </c>
      <c r="C85">
        <v>0</v>
      </c>
    </row>
    <row r="86" spans="1:3" x14ac:dyDescent="0.25">
      <c r="A86" s="15" t="s">
        <v>729</v>
      </c>
      <c r="B86" s="15" t="s">
        <v>96</v>
      </c>
      <c r="C86">
        <v>0</v>
      </c>
    </row>
    <row r="87" spans="1:3" x14ac:dyDescent="0.25">
      <c r="A87" s="15" t="s">
        <v>119</v>
      </c>
      <c r="B87" s="15" t="s">
        <v>96</v>
      </c>
      <c r="C87">
        <v>0</v>
      </c>
    </row>
    <row r="88" spans="1:3" x14ac:dyDescent="0.25">
      <c r="A88" s="15" t="s">
        <v>120</v>
      </c>
      <c r="B88" s="15" t="s">
        <v>96</v>
      </c>
      <c r="C88">
        <v>0</v>
      </c>
    </row>
    <row r="89" spans="1:3" x14ac:dyDescent="0.25">
      <c r="A89" s="15" t="s">
        <v>121</v>
      </c>
      <c r="B89" s="15" t="s">
        <v>96</v>
      </c>
      <c r="C89">
        <v>0</v>
      </c>
    </row>
    <row r="90" spans="1:3" x14ac:dyDescent="0.25">
      <c r="A90" s="15" t="s">
        <v>122</v>
      </c>
      <c r="B90" s="15" t="s">
        <v>96</v>
      </c>
      <c r="C90">
        <v>0</v>
      </c>
    </row>
    <row r="91" spans="1:3" x14ac:dyDescent="0.25">
      <c r="A91" s="15" t="s">
        <v>123</v>
      </c>
      <c r="B91" s="15" t="s">
        <v>96</v>
      </c>
      <c r="C91">
        <v>0</v>
      </c>
    </row>
    <row r="92" spans="1:3" x14ac:dyDescent="0.25">
      <c r="A92" s="15" t="s">
        <v>124</v>
      </c>
      <c r="B92" s="15" t="s">
        <v>96</v>
      </c>
      <c r="C92">
        <v>0</v>
      </c>
    </row>
    <row r="93" spans="1:3" x14ac:dyDescent="0.25">
      <c r="A93" s="15" t="s">
        <v>125</v>
      </c>
      <c r="B93" s="15" t="s">
        <v>96</v>
      </c>
      <c r="C93">
        <v>0</v>
      </c>
    </row>
    <row r="94" spans="1:3" x14ac:dyDescent="0.25">
      <c r="A94" s="15" t="s">
        <v>126</v>
      </c>
      <c r="B94" s="15" t="s">
        <v>96</v>
      </c>
      <c r="C94">
        <v>0</v>
      </c>
    </row>
    <row r="95" spans="1:3" x14ac:dyDescent="0.25">
      <c r="A95" s="15" t="s">
        <v>128</v>
      </c>
      <c r="B95" s="15" t="s">
        <v>96</v>
      </c>
      <c r="C95">
        <v>0</v>
      </c>
    </row>
    <row r="96" spans="1:3" x14ac:dyDescent="0.25">
      <c r="A96" s="15" t="s">
        <v>129</v>
      </c>
      <c r="B96" s="15" t="s">
        <v>96</v>
      </c>
      <c r="C96">
        <v>0</v>
      </c>
    </row>
    <row r="97" spans="1:3" x14ac:dyDescent="0.25">
      <c r="A97" s="15" t="s">
        <v>130</v>
      </c>
      <c r="B97" s="15" t="s">
        <v>96</v>
      </c>
      <c r="C97">
        <v>0</v>
      </c>
    </row>
    <row r="98" spans="1:3" x14ac:dyDescent="0.25">
      <c r="A98" s="15" t="s">
        <v>132</v>
      </c>
      <c r="B98" s="15" t="s">
        <v>96</v>
      </c>
      <c r="C98">
        <v>0</v>
      </c>
    </row>
    <row r="99" spans="1:3" x14ac:dyDescent="0.25">
      <c r="A99" s="15" t="s">
        <v>731</v>
      </c>
      <c r="B99" s="15" t="s">
        <v>96</v>
      </c>
      <c r="C99">
        <v>0</v>
      </c>
    </row>
    <row r="100" spans="1:3" x14ac:dyDescent="0.25">
      <c r="A100" s="15" t="s">
        <v>135</v>
      </c>
      <c r="B100" s="15" t="s">
        <v>96</v>
      </c>
      <c r="C100">
        <v>0</v>
      </c>
    </row>
    <row r="101" spans="1:3" x14ac:dyDescent="0.25">
      <c r="A101" s="15" t="s">
        <v>137</v>
      </c>
      <c r="B101" s="15" t="s">
        <v>96</v>
      </c>
      <c r="C101">
        <v>0</v>
      </c>
    </row>
    <row r="102" spans="1:3" x14ac:dyDescent="0.25">
      <c r="A102" s="15" t="s">
        <v>138</v>
      </c>
      <c r="B102" s="15" t="s">
        <v>96</v>
      </c>
      <c r="C102">
        <v>0</v>
      </c>
    </row>
    <row r="103" spans="1:3" x14ac:dyDescent="0.25">
      <c r="A103" s="15" t="s">
        <v>139</v>
      </c>
      <c r="B103" s="15" t="s">
        <v>96</v>
      </c>
      <c r="C103">
        <v>0</v>
      </c>
    </row>
    <row r="104" spans="1:3" x14ac:dyDescent="0.25">
      <c r="A104" s="15" t="s">
        <v>140</v>
      </c>
      <c r="B104" s="15" t="s">
        <v>96</v>
      </c>
      <c r="C104">
        <v>0</v>
      </c>
    </row>
    <row r="105" spans="1:3" x14ac:dyDescent="0.25">
      <c r="A105" s="15" t="s">
        <v>575</v>
      </c>
      <c r="B105" s="15" t="s">
        <v>96</v>
      </c>
      <c r="C105">
        <v>0</v>
      </c>
    </row>
    <row r="106" spans="1:3" x14ac:dyDescent="0.25">
      <c r="A106" s="15" t="s">
        <v>141</v>
      </c>
      <c r="B106" s="15" t="s">
        <v>96</v>
      </c>
      <c r="C106">
        <v>0</v>
      </c>
    </row>
    <row r="107" spans="1:3" x14ac:dyDescent="0.25">
      <c r="A107" s="15" t="s">
        <v>142</v>
      </c>
      <c r="B107" s="15" t="s">
        <v>96</v>
      </c>
      <c r="C107">
        <v>0</v>
      </c>
    </row>
    <row r="108" spans="1:3" x14ac:dyDescent="0.25">
      <c r="A108" s="15" t="s">
        <v>143</v>
      </c>
      <c r="B108" s="15" t="s">
        <v>96</v>
      </c>
      <c r="C108">
        <v>0</v>
      </c>
    </row>
    <row r="109" spans="1:3" x14ac:dyDescent="0.25">
      <c r="A109" s="15" t="s">
        <v>144</v>
      </c>
      <c r="B109" s="15" t="s">
        <v>96</v>
      </c>
      <c r="C109">
        <v>0</v>
      </c>
    </row>
    <row r="110" spans="1:3" x14ac:dyDescent="0.25">
      <c r="A110" s="15" t="s">
        <v>145</v>
      </c>
      <c r="B110" s="15" t="s">
        <v>96</v>
      </c>
      <c r="C110">
        <v>0</v>
      </c>
    </row>
    <row r="111" spans="1:3" x14ac:dyDescent="0.25">
      <c r="A111" s="15" t="s">
        <v>146</v>
      </c>
      <c r="B111" s="15" t="s">
        <v>96</v>
      </c>
      <c r="C111">
        <v>0</v>
      </c>
    </row>
    <row r="112" spans="1:3" x14ac:dyDescent="0.25">
      <c r="A112" s="15" t="s">
        <v>147</v>
      </c>
      <c r="B112" s="15" t="s">
        <v>96</v>
      </c>
      <c r="C112">
        <v>0</v>
      </c>
    </row>
    <row r="113" spans="1:3" x14ac:dyDescent="0.25">
      <c r="A113" s="15" t="s">
        <v>732</v>
      </c>
      <c r="B113" s="15" t="s">
        <v>96</v>
      </c>
      <c r="C113">
        <v>0</v>
      </c>
    </row>
    <row r="114" spans="1:3" x14ac:dyDescent="0.25">
      <c r="A114" s="15" t="s">
        <v>149</v>
      </c>
      <c r="B114" s="15" t="s">
        <v>96</v>
      </c>
      <c r="C114">
        <v>0</v>
      </c>
    </row>
    <row r="115" spans="1:3" x14ac:dyDescent="0.25">
      <c r="A115" s="15" t="s">
        <v>150</v>
      </c>
      <c r="B115" s="15" t="s">
        <v>96</v>
      </c>
      <c r="C115">
        <v>1</v>
      </c>
    </row>
    <row r="116" spans="1:3" x14ac:dyDescent="0.25">
      <c r="A116" s="15" t="s">
        <v>151</v>
      </c>
      <c r="B116" s="15" t="s">
        <v>96</v>
      </c>
      <c r="C116">
        <v>0</v>
      </c>
    </row>
    <row r="117" spans="1:3" x14ac:dyDescent="0.25">
      <c r="A117" s="15" t="s">
        <v>152</v>
      </c>
      <c r="B117" s="15" t="s">
        <v>96</v>
      </c>
      <c r="C117">
        <v>0</v>
      </c>
    </row>
    <row r="118" spans="1:3" x14ac:dyDescent="0.25">
      <c r="A118" s="15" t="s">
        <v>153</v>
      </c>
      <c r="B118" s="15" t="s">
        <v>96</v>
      </c>
      <c r="C118">
        <v>0</v>
      </c>
    </row>
    <row r="119" spans="1:3" x14ac:dyDescent="0.25">
      <c r="A119" s="15" t="s">
        <v>734</v>
      </c>
      <c r="B119" s="15" t="s">
        <v>96</v>
      </c>
      <c r="C119">
        <v>0</v>
      </c>
    </row>
    <row r="120" spans="1:3" x14ac:dyDescent="0.25">
      <c r="A120" s="15" t="s">
        <v>735</v>
      </c>
      <c r="B120" s="15" t="s">
        <v>96</v>
      </c>
      <c r="C120">
        <v>0</v>
      </c>
    </row>
    <row r="121" spans="1:3" x14ac:dyDescent="0.25">
      <c r="A121" s="15" t="s">
        <v>156</v>
      </c>
      <c r="B121" s="15" t="s">
        <v>96</v>
      </c>
      <c r="C121">
        <v>0</v>
      </c>
    </row>
    <row r="122" spans="1:3" x14ac:dyDescent="0.25">
      <c r="A122" s="15" t="s">
        <v>157</v>
      </c>
      <c r="B122" s="15" t="s">
        <v>96</v>
      </c>
      <c r="C122">
        <v>0</v>
      </c>
    </row>
    <row r="123" spans="1:3" x14ac:dyDescent="0.25">
      <c r="A123" s="15" t="s">
        <v>159</v>
      </c>
      <c r="B123" s="15" t="s">
        <v>96</v>
      </c>
      <c r="C123">
        <v>0</v>
      </c>
    </row>
    <row r="124" spans="1:3" x14ac:dyDescent="0.25">
      <c r="A124" s="15" t="s">
        <v>160</v>
      </c>
      <c r="B124" s="15" t="s">
        <v>96</v>
      </c>
      <c r="C124">
        <v>0</v>
      </c>
    </row>
    <row r="125" spans="1:3" x14ac:dyDescent="0.25">
      <c r="A125" s="15" t="s">
        <v>577</v>
      </c>
      <c r="B125" s="15" t="s">
        <v>96</v>
      </c>
      <c r="C125">
        <v>0</v>
      </c>
    </row>
    <row r="126" spans="1:3" x14ac:dyDescent="0.25">
      <c r="A126" s="15" t="s">
        <v>161</v>
      </c>
      <c r="B126" s="15" t="s">
        <v>96</v>
      </c>
      <c r="C126">
        <v>0</v>
      </c>
    </row>
    <row r="127" spans="1:3" x14ac:dyDescent="0.25">
      <c r="A127" s="15" t="s">
        <v>162</v>
      </c>
      <c r="B127" s="15" t="s">
        <v>96</v>
      </c>
      <c r="C127">
        <v>0</v>
      </c>
    </row>
    <row r="128" spans="1:3" x14ac:dyDescent="0.25">
      <c r="A128" s="15" t="s">
        <v>163</v>
      </c>
      <c r="B128" s="15" t="s">
        <v>96</v>
      </c>
      <c r="C128">
        <v>0</v>
      </c>
    </row>
    <row r="129" spans="1:3" x14ac:dyDescent="0.25">
      <c r="A129" s="15" t="s">
        <v>164</v>
      </c>
      <c r="B129" s="15" t="s">
        <v>96</v>
      </c>
      <c r="C129">
        <v>0</v>
      </c>
    </row>
    <row r="130" spans="1:3" x14ac:dyDescent="0.25">
      <c r="A130" s="15" t="s">
        <v>673</v>
      </c>
      <c r="B130" s="15" t="s">
        <v>96</v>
      </c>
      <c r="C130">
        <v>0</v>
      </c>
    </row>
    <row r="131" spans="1:3" x14ac:dyDescent="0.25">
      <c r="A131" s="15" t="s">
        <v>674</v>
      </c>
      <c r="B131" s="15" t="s">
        <v>96</v>
      </c>
      <c r="C131">
        <v>0</v>
      </c>
    </row>
    <row r="132" spans="1:3" x14ac:dyDescent="0.25">
      <c r="A132" s="15" t="s">
        <v>167</v>
      </c>
      <c r="B132" s="15" t="s">
        <v>96</v>
      </c>
      <c r="C132">
        <v>0</v>
      </c>
    </row>
    <row r="133" spans="1:3" x14ac:dyDescent="0.25">
      <c r="A133" s="15" t="s">
        <v>738</v>
      </c>
      <c r="B133" s="15" t="s">
        <v>96</v>
      </c>
      <c r="C133">
        <v>0</v>
      </c>
    </row>
    <row r="134" spans="1:3" x14ac:dyDescent="0.25">
      <c r="A134" s="15" t="s">
        <v>1161</v>
      </c>
      <c r="B134" s="15" t="s">
        <v>96</v>
      </c>
      <c r="C134">
        <v>0</v>
      </c>
    </row>
    <row r="135" spans="1:3" x14ac:dyDescent="0.25">
      <c r="A135" s="15" t="s">
        <v>169</v>
      </c>
      <c r="B135" s="15" t="s">
        <v>96</v>
      </c>
      <c r="C135">
        <v>0</v>
      </c>
    </row>
    <row r="136" spans="1:3" x14ac:dyDescent="0.25">
      <c r="A136" s="15" t="s">
        <v>740</v>
      </c>
      <c r="B136" s="15" t="s">
        <v>96</v>
      </c>
      <c r="C136">
        <v>0</v>
      </c>
    </row>
    <row r="137" spans="1:3" x14ac:dyDescent="0.25">
      <c r="A137" s="15" t="s">
        <v>1162</v>
      </c>
      <c r="B137" s="15" t="s">
        <v>96</v>
      </c>
      <c r="C137">
        <v>0</v>
      </c>
    </row>
    <row r="138" spans="1:3" x14ac:dyDescent="0.25">
      <c r="A138" s="15" t="s">
        <v>675</v>
      </c>
      <c r="B138" s="15" t="s">
        <v>96</v>
      </c>
      <c r="C138">
        <v>0</v>
      </c>
    </row>
    <row r="139" spans="1:3" x14ac:dyDescent="0.25">
      <c r="A139" s="15" t="s">
        <v>676</v>
      </c>
      <c r="B139" s="15" t="s">
        <v>96</v>
      </c>
      <c r="C139">
        <v>0</v>
      </c>
    </row>
    <row r="140" spans="1:3" x14ac:dyDescent="0.25">
      <c r="A140" s="15" t="s">
        <v>1163</v>
      </c>
      <c r="B140" s="15" t="s">
        <v>96</v>
      </c>
      <c r="C140">
        <v>0</v>
      </c>
    </row>
    <row r="141" spans="1:3" x14ac:dyDescent="0.25">
      <c r="A141" s="15" t="s">
        <v>677</v>
      </c>
      <c r="B141" s="15" t="s">
        <v>96</v>
      </c>
      <c r="C141">
        <v>0</v>
      </c>
    </row>
    <row r="142" spans="1:3" x14ac:dyDescent="0.25">
      <c r="A142" s="15" t="s">
        <v>1165</v>
      </c>
      <c r="B142" s="15" t="s">
        <v>96</v>
      </c>
      <c r="C142">
        <v>0</v>
      </c>
    </row>
    <row r="143" spans="1:3" x14ac:dyDescent="0.25">
      <c r="A143" s="15" t="s">
        <v>178</v>
      </c>
      <c r="B143" s="15" t="s">
        <v>96</v>
      </c>
      <c r="C143">
        <v>0</v>
      </c>
    </row>
    <row r="144" spans="1:3" x14ac:dyDescent="0.25">
      <c r="A144" s="15" t="s">
        <v>1166</v>
      </c>
      <c r="B144" s="15" t="s">
        <v>96</v>
      </c>
      <c r="C144">
        <v>0</v>
      </c>
    </row>
    <row r="145" spans="1:3" x14ac:dyDescent="0.25">
      <c r="A145" s="15" t="s">
        <v>180</v>
      </c>
      <c r="B145" s="15" t="s">
        <v>96</v>
      </c>
      <c r="C145">
        <v>0</v>
      </c>
    </row>
    <row r="146" spans="1:3" x14ac:dyDescent="0.25">
      <c r="A146" s="15" t="s">
        <v>181</v>
      </c>
      <c r="B146" s="15" t="s">
        <v>96</v>
      </c>
      <c r="C146">
        <v>0</v>
      </c>
    </row>
    <row r="147" spans="1:3" x14ac:dyDescent="0.25">
      <c r="A147" s="15" t="s">
        <v>749</v>
      </c>
      <c r="B147" s="15" t="s">
        <v>96</v>
      </c>
      <c r="C147">
        <v>0</v>
      </c>
    </row>
    <row r="148" spans="1:3" x14ac:dyDescent="0.25">
      <c r="A148" s="15" t="s">
        <v>1167</v>
      </c>
      <c r="B148" s="15" t="s">
        <v>96</v>
      </c>
      <c r="C148">
        <v>0</v>
      </c>
    </row>
    <row r="149" spans="1:3" x14ac:dyDescent="0.25">
      <c r="A149" s="15" t="s">
        <v>678</v>
      </c>
      <c r="B149" s="15" t="s">
        <v>96</v>
      </c>
      <c r="C149">
        <v>0</v>
      </c>
    </row>
    <row r="150" spans="1:3" x14ac:dyDescent="0.25">
      <c r="A150" s="15" t="s">
        <v>752</v>
      </c>
      <c r="B150" s="15" t="s">
        <v>96</v>
      </c>
      <c r="C150">
        <v>0</v>
      </c>
    </row>
    <row r="151" spans="1:3" x14ac:dyDescent="0.25">
      <c r="A151" s="15" t="s">
        <v>1169</v>
      </c>
      <c r="B151" s="15" t="s">
        <v>96</v>
      </c>
      <c r="C151">
        <v>0</v>
      </c>
    </row>
    <row r="152" spans="1:3" x14ac:dyDescent="0.25">
      <c r="A152" s="15" t="s">
        <v>1170</v>
      </c>
      <c r="B152" s="15" t="s">
        <v>96</v>
      </c>
      <c r="C152">
        <v>0</v>
      </c>
    </row>
    <row r="153" spans="1:3" x14ac:dyDescent="0.25">
      <c r="A153" s="15" t="s">
        <v>188</v>
      </c>
      <c r="B153" s="15" t="s">
        <v>96</v>
      </c>
      <c r="C153">
        <v>0</v>
      </c>
    </row>
    <row r="154" spans="1:3" x14ac:dyDescent="0.25">
      <c r="A154" s="15" t="s">
        <v>679</v>
      </c>
      <c r="B154" s="15" t="s">
        <v>96</v>
      </c>
      <c r="C154">
        <v>0</v>
      </c>
    </row>
    <row r="155" spans="1:3" x14ac:dyDescent="0.25">
      <c r="A155" s="15" t="s">
        <v>1171</v>
      </c>
      <c r="B155" s="15" t="s">
        <v>96</v>
      </c>
      <c r="C155">
        <v>0</v>
      </c>
    </row>
    <row r="156" spans="1:3" x14ac:dyDescent="0.25">
      <c r="A156" s="15" t="s">
        <v>191</v>
      </c>
      <c r="B156" s="15" t="s">
        <v>96</v>
      </c>
      <c r="C156">
        <v>0</v>
      </c>
    </row>
    <row r="157" spans="1:3" x14ac:dyDescent="0.25">
      <c r="A157" s="15" t="s">
        <v>759</v>
      </c>
      <c r="B157" s="15" t="s">
        <v>96</v>
      </c>
      <c r="C157">
        <v>0</v>
      </c>
    </row>
    <row r="158" spans="1:3" x14ac:dyDescent="0.25">
      <c r="A158" s="15" t="s">
        <v>193</v>
      </c>
      <c r="B158" s="15" t="s">
        <v>96</v>
      </c>
      <c r="C158">
        <v>0</v>
      </c>
    </row>
    <row r="159" spans="1:3" x14ac:dyDescent="0.25">
      <c r="A159" s="15" t="s">
        <v>1173</v>
      </c>
      <c r="B159" s="15" t="s">
        <v>96</v>
      </c>
      <c r="C159">
        <v>0</v>
      </c>
    </row>
    <row r="160" spans="1:3" x14ac:dyDescent="0.25">
      <c r="A160" s="15" t="s">
        <v>1174</v>
      </c>
      <c r="B160" s="15" t="s">
        <v>96</v>
      </c>
      <c r="C160">
        <v>0</v>
      </c>
    </row>
    <row r="161" spans="1:3" x14ac:dyDescent="0.25">
      <c r="A161" s="15" t="s">
        <v>197</v>
      </c>
      <c r="B161" s="15" t="s">
        <v>96</v>
      </c>
      <c r="C161">
        <v>0</v>
      </c>
    </row>
    <row r="162" spans="1:3" x14ac:dyDescent="0.25">
      <c r="A162" s="15" t="s">
        <v>1176</v>
      </c>
      <c r="B162" s="15" t="s">
        <v>96</v>
      </c>
      <c r="C162">
        <v>0</v>
      </c>
    </row>
    <row r="163" spans="1:3" x14ac:dyDescent="0.25">
      <c r="A163" s="15" t="s">
        <v>1178</v>
      </c>
      <c r="B163" s="15" t="s">
        <v>96</v>
      </c>
      <c r="C163">
        <v>0</v>
      </c>
    </row>
    <row r="164" spans="1:3" x14ac:dyDescent="0.25">
      <c r="A164" s="15" t="s">
        <v>767</v>
      </c>
      <c r="B164" s="15" t="s">
        <v>96</v>
      </c>
      <c r="C164">
        <v>0</v>
      </c>
    </row>
    <row r="165" spans="1:3" x14ac:dyDescent="0.25">
      <c r="A165" s="15" t="s">
        <v>768</v>
      </c>
      <c r="B165" s="15" t="s">
        <v>96</v>
      </c>
      <c r="C165">
        <v>0</v>
      </c>
    </row>
    <row r="166" spans="1:3" x14ac:dyDescent="0.25">
      <c r="A166" s="15" t="s">
        <v>1179</v>
      </c>
      <c r="B166" s="15" t="s">
        <v>96</v>
      </c>
      <c r="C166">
        <v>0</v>
      </c>
    </row>
    <row r="167" spans="1:3" x14ac:dyDescent="0.25">
      <c r="A167" s="15" t="s">
        <v>206</v>
      </c>
      <c r="B167" s="15" t="s">
        <v>96</v>
      </c>
      <c r="C167">
        <v>0</v>
      </c>
    </row>
    <row r="168" spans="1:3" x14ac:dyDescent="0.25">
      <c r="A168" s="15" t="s">
        <v>1180</v>
      </c>
      <c r="B168" s="15" t="s">
        <v>96</v>
      </c>
      <c r="C168">
        <v>0</v>
      </c>
    </row>
    <row r="169" spans="1:3" x14ac:dyDescent="0.25">
      <c r="A169" s="15" t="s">
        <v>1181</v>
      </c>
      <c r="B169" s="15" t="s">
        <v>96</v>
      </c>
      <c r="C169">
        <v>0</v>
      </c>
    </row>
    <row r="170" spans="1:3" x14ac:dyDescent="0.25">
      <c r="A170" s="15" t="s">
        <v>208</v>
      </c>
      <c r="B170" s="15" t="s">
        <v>96</v>
      </c>
      <c r="C170">
        <v>0</v>
      </c>
    </row>
    <row r="171" spans="1:3" x14ac:dyDescent="0.25">
      <c r="A171" s="15" t="s">
        <v>209</v>
      </c>
      <c r="B171" s="15" t="s">
        <v>96</v>
      </c>
      <c r="C171">
        <v>0</v>
      </c>
    </row>
    <row r="172" spans="1:3" x14ac:dyDescent="0.25">
      <c r="A172" s="15" t="s">
        <v>210</v>
      </c>
      <c r="B172" s="15" t="s">
        <v>96</v>
      </c>
      <c r="C172">
        <v>0</v>
      </c>
    </row>
    <row r="173" spans="1:3" x14ac:dyDescent="0.25">
      <c r="A173" s="15" t="s">
        <v>680</v>
      </c>
      <c r="B173" s="15" t="s">
        <v>96</v>
      </c>
      <c r="C173">
        <v>0</v>
      </c>
    </row>
    <row r="174" spans="1:3" x14ac:dyDescent="0.25">
      <c r="A174" s="15" t="s">
        <v>1182</v>
      </c>
      <c r="B174" s="15" t="s">
        <v>96</v>
      </c>
      <c r="C174">
        <v>0</v>
      </c>
    </row>
    <row r="175" spans="1:3" x14ac:dyDescent="0.25">
      <c r="A175" s="15" t="s">
        <v>775</v>
      </c>
      <c r="B175" s="15" t="s">
        <v>96</v>
      </c>
      <c r="C175">
        <v>0</v>
      </c>
    </row>
    <row r="176" spans="1:3" x14ac:dyDescent="0.25">
      <c r="A176" s="15" t="s">
        <v>214</v>
      </c>
      <c r="B176" s="15" t="s">
        <v>96</v>
      </c>
      <c r="C176">
        <v>0</v>
      </c>
    </row>
    <row r="177" spans="1:3" x14ac:dyDescent="0.25">
      <c r="A177" s="15" t="s">
        <v>1183</v>
      </c>
      <c r="B177" s="15" t="s">
        <v>96</v>
      </c>
      <c r="C177">
        <v>0</v>
      </c>
    </row>
    <row r="178" spans="1:3" x14ac:dyDescent="0.25">
      <c r="A178" s="15" t="s">
        <v>681</v>
      </c>
      <c r="B178" s="15" t="s">
        <v>96</v>
      </c>
      <c r="C178">
        <v>0</v>
      </c>
    </row>
    <row r="179" spans="1:3" x14ac:dyDescent="0.25">
      <c r="A179" s="15" t="s">
        <v>217</v>
      </c>
      <c r="B179" s="15" t="s">
        <v>96</v>
      </c>
      <c r="C179">
        <v>1</v>
      </c>
    </row>
    <row r="180" spans="1:3" x14ac:dyDescent="0.25">
      <c r="A180" s="15" t="s">
        <v>682</v>
      </c>
      <c r="B180" s="15" t="s">
        <v>96</v>
      </c>
      <c r="C180">
        <v>0</v>
      </c>
    </row>
    <row r="181" spans="1:3" x14ac:dyDescent="0.25">
      <c r="A181" s="15" t="s">
        <v>683</v>
      </c>
      <c r="B181" s="15" t="s">
        <v>96</v>
      </c>
      <c r="C181">
        <v>0</v>
      </c>
    </row>
    <row r="182" spans="1:3" x14ac:dyDescent="0.25">
      <c r="A182" s="15" t="s">
        <v>1184</v>
      </c>
      <c r="B182" s="15" t="s">
        <v>96</v>
      </c>
      <c r="C182">
        <v>0</v>
      </c>
    </row>
    <row r="183" spans="1:3" x14ac:dyDescent="0.25">
      <c r="A183" s="15" t="s">
        <v>1185</v>
      </c>
      <c r="B183" s="15" t="s">
        <v>96</v>
      </c>
      <c r="C183">
        <v>0</v>
      </c>
    </row>
    <row r="184" spans="1:3" x14ac:dyDescent="0.25">
      <c r="A184" s="15" t="s">
        <v>781</v>
      </c>
      <c r="B184" s="15" t="s">
        <v>96</v>
      </c>
      <c r="C184">
        <v>0</v>
      </c>
    </row>
    <row r="185" spans="1:3" x14ac:dyDescent="0.25">
      <c r="A185" s="15" t="s">
        <v>782</v>
      </c>
      <c r="B185" s="15" t="s">
        <v>96</v>
      </c>
      <c r="C185">
        <v>0</v>
      </c>
    </row>
    <row r="186" spans="1:3" x14ac:dyDescent="0.25">
      <c r="A186" s="15" t="s">
        <v>783</v>
      </c>
      <c r="B186" s="15" t="s">
        <v>96</v>
      </c>
      <c r="C186">
        <v>0</v>
      </c>
    </row>
    <row r="187" spans="1:3" x14ac:dyDescent="0.25">
      <c r="A187" s="15" t="s">
        <v>684</v>
      </c>
      <c r="B187" s="15" t="s">
        <v>96</v>
      </c>
      <c r="C187">
        <v>0</v>
      </c>
    </row>
    <row r="188" spans="1:3" x14ac:dyDescent="0.25">
      <c r="A188" s="15" t="s">
        <v>1188</v>
      </c>
      <c r="B188" s="15" t="s">
        <v>96</v>
      </c>
      <c r="C188">
        <v>0</v>
      </c>
    </row>
    <row r="189" spans="1:3" x14ac:dyDescent="0.25">
      <c r="A189" s="15" t="s">
        <v>1189</v>
      </c>
      <c r="B189" s="15" t="s">
        <v>96</v>
      </c>
      <c r="C189">
        <v>0</v>
      </c>
    </row>
    <row r="190" spans="1:3" x14ac:dyDescent="0.25">
      <c r="A190" s="15" t="s">
        <v>1190</v>
      </c>
      <c r="B190" s="15" t="s">
        <v>96</v>
      </c>
      <c r="C190">
        <v>0</v>
      </c>
    </row>
    <row r="191" spans="1:3" x14ac:dyDescent="0.25">
      <c r="A191" s="15" t="s">
        <v>1191</v>
      </c>
      <c r="B191" s="15" t="s">
        <v>96</v>
      </c>
      <c r="C191">
        <v>0</v>
      </c>
    </row>
    <row r="192" spans="1:3" x14ac:dyDescent="0.25">
      <c r="A192" s="15" t="s">
        <v>1192</v>
      </c>
      <c r="B192" s="15" t="s">
        <v>96</v>
      </c>
      <c r="C192">
        <v>0</v>
      </c>
    </row>
    <row r="193" spans="1:3" x14ac:dyDescent="0.25">
      <c r="A193" s="15" t="s">
        <v>685</v>
      </c>
      <c r="B193" s="15" t="s">
        <v>96</v>
      </c>
      <c r="C193">
        <v>0</v>
      </c>
    </row>
    <row r="194" spans="1:3" x14ac:dyDescent="0.25">
      <c r="A194" s="15" t="s">
        <v>1193</v>
      </c>
      <c r="B194" s="15" t="s">
        <v>96</v>
      </c>
      <c r="C194">
        <v>0</v>
      </c>
    </row>
    <row r="195" spans="1:3" x14ac:dyDescent="0.25">
      <c r="A195" s="15" t="s">
        <v>792</v>
      </c>
      <c r="B195" s="15" t="s">
        <v>96</v>
      </c>
      <c r="C195">
        <v>0</v>
      </c>
    </row>
    <row r="196" spans="1:3" x14ac:dyDescent="0.25">
      <c r="A196" s="15" t="s">
        <v>686</v>
      </c>
      <c r="B196" s="15" t="s">
        <v>96</v>
      </c>
      <c r="C196">
        <v>0</v>
      </c>
    </row>
    <row r="197" spans="1:3" x14ac:dyDescent="0.25">
      <c r="A197" s="15" t="s">
        <v>793</v>
      </c>
      <c r="B197" s="15" t="s">
        <v>96</v>
      </c>
      <c r="C197">
        <v>0</v>
      </c>
    </row>
    <row r="198" spans="1:3" x14ac:dyDescent="0.25">
      <c r="A198" s="15" t="s">
        <v>1194</v>
      </c>
      <c r="B198" s="15" t="s">
        <v>96</v>
      </c>
      <c r="C198">
        <v>0</v>
      </c>
    </row>
    <row r="199" spans="1:3" x14ac:dyDescent="0.25">
      <c r="A199" s="15" t="s">
        <v>237</v>
      </c>
      <c r="B199" s="15" t="s">
        <v>96</v>
      </c>
      <c r="C199">
        <v>0</v>
      </c>
    </row>
    <row r="200" spans="1:3" x14ac:dyDescent="0.25">
      <c r="A200" s="15" t="s">
        <v>795</v>
      </c>
      <c r="B200" s="15" t="s">
        <v>96</v>
      </c>
      <c r="C200">
        <v>0</v>
      </c>
    </row>
    <row r="201" spans="1:3" x14ac:dyDescent="0.25">
      <c r="A201" s="15" t="s">
        <v>1195</v>
      </c>
      <c r="B201" s="15" t="s">
        <v>96</v>
      </c>
      <c r="C201">
        <v>0</v>
      </c>
    </row>
    <row r="202" spans="1:3" x14ac:dyDescent="0.25">
      <c r="A202" s="15" t="s">
        <v>797</v>
      </c>
      <c r="B202" s="15" t="s">
        <v>96</v>
      </c>
      <c r="C202">
        <v>0</v>
      </c>
    </row>
    <row r="203" spans="1:3" x14ac:dyDescent="0.25">
      <c r="A203" s="15" t="s">
        <v>1196</v>
      </c>
      <c r="B203" s="15" t="s">
        <v>96</v>
      </c>
      <c r="C203">
        <v>0</v>
      </c>
    </row>
    <row r="204" spans="1:3" x14ac:dyDescent="0.25">
      <c r="A204" s="15" t="s">
        <v>1197</v>
      </c>
      <c r="B204" s="15" t="s">
        <v>96</v>
      </c>
      <c r="C204">
        <v>0</v>
      </c>
    </row>
    <row r="205" spans="1:3" x14ac:dyDescent="0.25">
      <c r="A205" s="15" t="s">
        <v>1199</v>
      </c>
      <c r="B205" s="15" t="s">
        <v>96</v>
      </c>
      <c r="C205">
        <v>0</v>
      </c>
    </row>
    <row r="206" spans="1:3" x14ac:dyDescent="0.25">
      <c r="A206" s="15" t="s">
        <v>1200</v>
      </c>
      <c r="B206" s="15" t="s">
        <v>96</v>
      </c>
      <c r="C206">
        <v>0</v>
      </c>
    </row>
    <row r="207" spans="1:3" x14ac:dyDescent="0.25">
      <c r="A207" s="15" t="s">
        <v>687</v>
      </c>
      <c r="B207" s="15" t="s">
        <v>96</v>
      </c>
      <c r="C207">
        <v>0</v>
      </c>
    </row>
    <row r="208" spans="1:3" x14ac:dyDescent="0.25">
      <c r="A208" s="15" t="s">
        <v>1201</v>
      </c>
      <c r="B208" s="15" t="s">
        <v>96</v>
      </c>
      <c r="C208">
        <v>0</v>
      </c>
    </row>
    <row r="209" spans="1:3" x14ac:dyDescent="0.25">
      <c r="A209" s="15" t="s">
        <v>688</v>
      </c>
      <c r="B209" s="15" t="s">
        <v>96</v>
      </c>
      <c r="C209">
        <v>0</v>
      </c>
    </row>
    <row r="210" spans="1:3" x14ac:dyDescent="0.25">
      <c r="A210" s="15" t="s">
        <v>689</v>
      </c>
      <c r="B210" s="15" t="s">
        <v>96</v>
      </c>
      <c r="C210">
        <v>0</v>
      </c>
    </row>
    <row r="211" spans="1:3" x14ac:dyDescent="0.25">
      <c r="A211" s="15" t="s">
        <v>1202</v>
      </c>
      <c r="B211" s="15" t="s">
        <v>96</v>
      </c>
      <c r="C211">
        <v>0</v>
      </c>
    </row>
    <row r="212" spans="1:3" x14ac:dyDescent="0.25">
      <c r="A212" s="15" t="s">
        <v>1203</v>
      </c>
      <c r="B212" s="15" t="s">
        <v>96</v>
      </c>
      <c r="C212">
        <v>0</v>
      </c>
    </row>
    <row r="213" spans="1:3" x14ac:dyDescent="0.25">
      <c r="A213" s="15" t="s">
        <v>1204</v>
      </c>
      <c r="B213" s="15" t="s">
        <v>96</v>
      </c>
      <c r="C213">
        <v>0</v>
      </c>
    </row>
    <row r="214" spans="1:3" x14ac:dyDescent="0.25">
      <c r="A214" s="15" t="s">
        <v>1205</v>
      </c>
      <c r="B214" s="15" t="s">
        <v>96</v>
      </c>
      <c r="C214">
        <v>0</v>
      </c>
    </row>
    <row r="215" spans="1:3" x14ac:dyDescent="0.25">
      <c r="A215" s="15" t="s">
        <v>1207</v>
      </c>
      <c r="B215" s="15" t="s">
        <v>96</v>
      </c>
      <c r="C215">
        <v>0</v>
      </c>
    </row>
    <row r="216" spans="1:3" x14ac:dyDescent="0.25">
      <c r="A216" s="15" t="s">
        <v>1208</v>
      </c>
      <c r="B216" s="15" t="s">
        <v>96</v>
      </c>
      <c r="C216">
        <v>0</v>
      </c>
    </row>
    <row r="217" spans="1:3" x14ac:dyDescent="0.25">
      <c r="A217" s="15" t="s">
        <v>690</v>
      </c>
      <c r="B217" s="15" t="s">
        <v>96</v>
      </c>
      <c r="C217">
        <v>0</v>
      </c>
    </row>
    <row r="218" spans="1:3" x14ac:dyDescent="0.25">
      <c r="A218" s="15" t="s">
        <v>1209</v>
      </c>
      <c r="B218" s="15" t="s">
        <v>96</v>
      </c>
      <c r="C218">
        <v>0</v>
      </c>
    </row>
    <row r="219" spans="1:3" x14ac:dyDescent="0.25">
      <c r="A219" s="15" t="s">
        <v>1210</v>
      </c>
      <c r="B219" s="15" t="s">
        <v>96</v>
      </c>
      <c r="C219">
        <v>0</v>
      </c>
    </row>
    <row r="220" spans="1:3" x14ac:dyDescent="0.25">
      <c r="A220" s="15" t="s">
        <v>691</v>
      </c>
      <c r="B220" s="15" t="s">
        <v>96</v>
      </c>
      <c r="C220">
        <v>0</v>
      </c>
    </row>
    <row r="221" spans="1:3" x14ac:dyDescent="0.25">
      <c r="A221" s="15" t="s">
        <v>259</v>
      </c>
      <c r="B221" s="15" t="s">
        <v>96</v>
      </c>
      <c r="C221">
        <v>0</v>
      </c>
    </row>
    <row r="222" spans="1:3" x14ac:dyDescent="0.25">
      <c r="A222" s="15" t="s">
        <v>692</v>
      </c>
      <c r="B222" s="15" t="s">
        <v>96</v>
      </c>
      <c r="C222">
        <v>0</v>
      </c>
    </row>
    <row r="223" spans="1:3" x14ac:dyDescent="0.25">
      <c r="A223" s="15" t="s">
        <v>1212</v>
      </c>
      <c r="B223" s="15" t="s">
        <v>96</v>
      </c>
      <c r="C223">
        <v>0</v>
      </c>
    </row>
    <row r="224" spans="1:3" x14ac:dyDescent="0.25">
      <c r="A224" s="15" t="s">
        <v>1213</v>
      </c>
      <c r="B224" s="15" t="s">
        <v>96</v>
      </c>
      <c r="C224">
        <v>0</v>
      </c>
    </row>
    <row r="225" spans="1:3" x14ac:dyDescent="0.25">
      <c r="A225" s="15" t="s">
        <v>693</v>
      </c>
      <c r="B225" s="15" t="s">
        <v>96</v>
      </c>
      <c r="C225">
        <v>0</v>
      </c>
    </row>
    <row r="226" spans="1:3" x14ac:dyDescent="0.25">
      <c r="A226" s="15" t="s">
        <v>1215</v>
      </c>
      <c r="B226" s="15" t="s">
        <v>96</v>
      </c>
      <c r="C226">
        <v>0</v>
      </c>
    </row>
    <row r="227" spans="1:3" x14ac:dyDescent="0.25">
      <c r="A227" s="15" t="s">
        <v>1217</v>
      </c>
      <c r="B227" s="15" t="s">
        <v>96</v>
      </c>
      <c r="C227">
        <v>0</v>
      </c>
    </row>
    <row r="228" spans="1:3" x14ac:dyDescent="0.25">
      <c r="A228" s="15" t="s">
        <v>1218</v>
      </c>
      <c r="B228" s="15" t="s">
        <v>96</v>
      </c>
      <c r="C228">
        <v>0</v>
      </c>
    </row>
    <row r="229" spans="1:3" x14ac:dyDescent="0.25">
      <c r="A229" s="15" t="s">
        <v>1219</v>
      </c>
      <c r="B229" s="15" t="s">
        <v>96</v>
      </c>
      <c r="C229">
        <v>0</v>
      </c>
    </row>
    <row r="230" spans="1:3" x14ac:dyDescent="0.25">
      <c r="A230" s="15" t="s">
        <v>1220</v>
      </c>
      <c r="B230" s="15" t="s">
        <v>96</v>
      </c>
      <c r="C230">
        <v>0</v>
      </c>
    </row>
    <row r="231" spans="1:3" x14ac:dyDescent="0.25">
      <c r="A231" s="15" t="s">
        <v>1221</v>
      </c>
      <c r="B231" s="15" t="s">
        <v>96</v>
      </c>
      <c r="C231">
        <v>0</v>
      </c>
    </row>
    <row r="232" spans="1:3" x14ac:dyDescent="0.25">
      <c r="A232" s="15" t="s">
        <v>1222</v>
      </c>
      <c r="B232" s="15" t="s">
        <v>96</v>
      </c>
      <c r="C232">
        <v>0</v>
      </c>
    </row>
    <row r="233" spans="1:3" x14ac:dyDescent="0.25">
      <c r="A233" s="15" t="s">
        <v>1223</v>
      </c>
      <c r="B233" s="15" t="s">
        <v>96</v>
      </c>
      <c r="C233">
        <v>0</v>
      </c>
    </row>
    <row r="234" spans="1:3" x14ac:dyDescent="0.25">
      <c r="A234" s="15" t="s">
        <v>694</v>
      </c>
      <c r="B234" s="15" t="s">
        <v>96</v>
      </c>
      <c r="C234">
        <v>0</v>
      </c>
    </row>
    <row r="235" spans="1:3" x14ac:dyDescent="0.25">
      <c r="A235" s="15" t="s">
        <v>695</v>
      </c>
      <c r="B235" s="15" t="s">
        <v>96</v>
      </c>
      <c r="C235">
        <v>0</v>
      </c>
    </row>
    <row r="236" spans="1:3" x14ac:dyDescent="0.25">
      <c r="A236" s="15" t="s">
        <v>696</v>
      </c>
      <c r="B236" s="15" t="s">
        <v>96</v>
      </c>
      <c r="C236">
        <v>0</v>
      </c>
    </row>
    <row r="237" spans="1:3" x14ac:dyDescent="0.25">
      <c r="A237" s="15" t="s">
        <v>1224</v>
      </c>
      <c r="B237" s="15" t="s">
        <v>96</v>
      </c>
      <c r="C237">
        <v>0</v>
      </c>
    </row>
    <row r="238" spans="1:3" x14ac:dyDescent="0.25">
      <c r="A238" s="15" t="s">
        <v>1225</v>
      </c>
      <c r="B238" s="15" t="s">
        <v>96</v>
      </c>
      <c r="C238">
        <v>0</v>
      </c>
    </row>
    <row r="239" spans="1:3" x14ac:dyDescent="0.25">
      <c r="A239" s="15" t="s">
        <v>1226</v>
      </c>
      <c r="B239" s="15" t="s">
        <v>96</v>
      </c>
      <c r="C239">
        <v>0</v>
      </c>
    </row>
    <row r="240" spans="1:3" x14ac:dyDescent="0.25">
      <c r="A240" s="15" t="s">
        <v>697</v>
      </c>
      <c r="B240" s="15" t="s">
        <v>96</v>
      </c>
      <c r="C240">
        <v>0</v>
      </c>
    </row>
    <row r="241" spans="1:3" x14ac:dyDescent="0.25">
      <c r="A241" s="15" t="s">
        <v>831</v>
      </c>
      <c r="B241" s="15" t="s">
        <v>96</v>
      </c>
      <c r="C241">
        <v>0</v>
      </c>
    </row>
    <row r="242" spans="1:3" x14ac:dyDescent="0.25">
      <c r="A242" s="15" t="s">
        <v>1227</v>
      </c>
      <c r="B242" s="15" t="s">
        <v>96</v>
      </c>
      <c r="C242">
        <v>0</v>
      </c>
    </row>
    <row r="243" spans="1:3" x14ac:dyDescent="0.25">
      <c r="A243" s="15" t="s">
        <v>283</v>
      </c>
      <c r="B243" s="15" t="s">
        <v>96</v>
      </c>
      <c r="C243">
        <v>1</v>
      </c>
    </row>
    <row r="244" spans="1:3" x14ac:dyDescent="0.25">
      <c r="A244" s="15" t="s">
        <v>1228</v>
      </c>
      <c r="B244" s="15" t="s">
        <v>96</v>
      </c>
      <c r="C244">
        <v>0</v>
      </c>
    </row>
    <row r="245" spans="1:3" x14ac:dyDescent="0.25">
      <c r="A245" s="15" t="s">
        <v>834</v>
      </c>
      <c r="B245" s="15" t="s">
        <v>96</v>
      </c>
      <c r="C245">
        <v>0</v>
      </c>
    </row>
    <row r="246" spans="1:3" x14ac:dyDescent="0.25">
      <c r="A246" s="15" t="s">
        <v>1229</v>
      </c>
      <c r="B246" s="15" t="s">
        <v>96</v>
      </c>
      <c r="C246">
        <v>0</v>
      </c>
    </row>
    <row r="247" spans="1:3" x14ac:dyDescent="0.25">
      <c r="A247" s="15" t="s">
        <v>1230</v>
      </c>
      <c r="B247" s="15" t="s">
        <v>96</v>
      </c>
      <c r="C247">
        <v>0</v>
      </c>
    </row>
    <row r="248" spans="1:3" x14ac:dyDescent="0.25">
      <c r="A248" s="15" t="s">
        <v>838</v>
      </c>
      <c r="B248" s="15" t="s">
        <v>96</v>
      </c>
      <c r="C248">
        <v>0</v>
      </c>
    </row>
    <row r="249" spans="1:3" x14ac:dyDescent="0.25">
      <c r="A249" s="15" t="s">
        <v>1232</v>
      </c>
      <c r="B249" s="15" t="s">
        <v>96</v>
      </c>
      <c r="C249">
        <v>0</v>
      </c>
    </row>
    <row r="250" spans="1:3" x14ac:dyDescent="0.25">
      <c r="A250" s="15" t="s">
        <v>1233</v>
      </c>
      <c r="B250" s="15" t="s">
        <v>96</v>
      </c>
      <c r="C250">
        <v>0</v>
      </c>
    </row>
    <row r="251" spans="1:3" x14ac:dyDescent="0.25">
      <c r="A251" s="15" t="s">
        <v>842</v>
      </c>
      <c r="B251" s="15" t="s">
        <v>96</v>
      </c>
      <c r="C251">
        <v>0</v>
      </c>
    </row>
    <row r="252" spans="1:3" x14ac:dyDescent="0.25">
      <c r="A252" s="15" t="s">
        <v>1235</v>
      </c>
      <c r="B252" s="15" t="s">
        <v>96</v>
      </c>
      <c r="C252">
        <v>0</v>
      </c>
    </row>
    <row r="253" spans="1:3" x14ac:dyDescent="0.25">
      <c r="A253" s="15" t="s">
        <v>1236</v>
      </c>
      <c r="B253" s="15" t="s">
        <v>96</v>
      </c>
      <c r="C253">
        <v>0</v>
      </c>
    </row>
    <row r="254" spans="1:3" x14ac:dyDescent="0.25">
      <c r="A254" s="15" t="s">
        <v>1237</v>
      </c>
      <c r="B254" s="15" t="s">
        <v>96</v>
      </c>
      <c r="C254">
        <v>0</v>
      </c>
    </row>
    <row r="255" spans="1:3" x14ac:dyDescent="0.25">
      <c r="A255" s="15" t="s">
        <v>1238</v>
      </c>
      <c r="B255" s="15" t="s">
        <v>96</v>
      </c>
      <c r="C255">
        <v>0</v>
      </c>
    </row>
    <row r="256" spans="1:3" x14ac:dyDescent="0.25">
      <c r="A256" s="15" t="s">
        <v>1239</v>
      </c>
      <c r="B256" s="15" t="s">
        <v>96</v>
      </c>
      <c r="C256">
        <v>0</v>
      </c>
    </row>
    <row r="257" spans="1:3" x14ac:dyDescent="0.25">
      <c r="A257" s="15" t="s">
        <v>1240</v>
      </c>
      <c r="B257" s="15" t="s">
        <v>96</v>
      </c>
      <c r="C257">
        <v>0</v>
      </c>
    </row>
    <row r="258" spans="1:3" x14ac:dyDescent="0.25">
      <c r="A258" s="15" t="s">
        <v>1241</v>
      </c>
      <c r="B258" s="15" t="s">
        <v>96</v>
      </c>
      <c r="C258">
        <v>0</v>
      </c>
    </row>
    <row r="259" spans="1:3" x14ac:dyDescent="0.25">
      <c r="A259" s="15" t="s">
        <v>849</v>
      </c>
      <c r="B259" s="15" t="s">
        <v>96</v>
      </c>
      <c r="C259">
        <v>0</v>
      </c>
    </row>
    <row r="260" spans="1:3" x14ac:dyDescent="0.25">
      <c r="A260" s="15" t="s">
        <v>850</v>
      </c>
      <c r="B260" s="15" t="s">
        <v>96</v>
      </c>
      <c r="C260">
        <v>0</v>
      </c>
    </row>
    <row r="261" spans="1:3" x14ac:dyDescent="0.25">
      <c r="A261" s="15" t="s">
        <v>1242</v>
      </c>
      <c r="B261" s="15" t="s">
        <v>96</v>
      </c>
      <c r="C261">
        <v>0</v>
      </c>
    </row>
    <row r="262" spans="1:3" x14ac:dyDescent="0.25">
      <c r="A262" s="15" t="s">
        <v>1243</v>
      </c>
      <c r="B262" s="15" t="s">
        <v>96</v>
      </c>
      <c r="C262">
        <v>0</v>
      </c>
    </row>
    <row r="263" spans="1:3" x14ac:dyDescent="0.25">
      <c r="A263" s="15" t="s">
        <v>1244</v>
      </c>
      <c r="B263" s="15" t="s">
        <v>96</v>
      </c>
      <c r="C263">
        <v>0</v>
      </c>
    </row>
    <row r="264" spans="1:3" x14ac:dyDescent="0.25">
      <c r="A264" s="15" t="s">
        <v>1245</v>
      </c>
      <c r="B264" s="15" t="s">
        <v>96</v>
      </c>
      <c r="C264">
        <v>0</v>
      </c>
    </row>
    <row r="265" spans="1:3" x14ac:dyDescent="0.25">
      <c r="A265" s="15" t="s">
        <v>1246</v>
      </c>
      <c r="B265" s="15" t="s">
        <v>96</v>
      </c>
      <c r="C265">
        <v>0</v>
      </c>
    </row>
    <row r="266" spans="1:3" x14ac:dyDescent="0.25">
      <c r="A266" s="15" t="s">
        <v>1247</v>
      </c>
      <c r="B266" s="15" t="s">
        <v>96</v>
      </c>
      <c r="C266">
        <v>0</v>
      </c>
    </row>
    <row r="267" spans="1:3" x14ac:dyDescent="0.25">
      <c r="A267" s="15" t="s">
        <v>1248</v>
      </c>
      <c r="B267" s="15" t="s">
        <v>96</v>
      </c>
      <c r="C267">
        <v>0</v>
      </c>
    </row>
    <row r="268" spans="1:3" x14ac:dyDescent="0.25">
      <c r="A268" s="15" t="s">
        <v>1249</v>
      </c>
      <c r="B268" s="15" t="s">
        <v>96</v>
      </c>
      <c r="C268">
        <v>0</v>
      </c>
    </row>
    <row r="269" spans="1:3" x14ac:dyDescent="0.25">
      <c r="A269" s="15" t="s">
        <v>1251</v>
      </c>
      <c r="B269" s="15" t="s">
        <v>96</v>
      </c>
      <c r="C269">
        <v>0</v>
      </c>
    </row>
    <row r="270" spans="1:3" x14ac:dyDescent="0.25">
      <c r="A270" s="15" t="s">
        <v>1252</v>
      </c>
      <c r="B270" s="15" t="s">
        <v>96</v>
      </c>
      <c r="C270">
        <v>0</v>
      </c>
    </row>
    <row r="271" spans="1:3" x14ac:dyDescent="0.25">
      <c r="A271" s="15" t="s">
        <v>310</v>
      </c>
      <c r="B271" s="15" t="s">
        <v>96</v>
      </c>
      <c r="C271">
        <v>0</v>
      </c>
    </row>
    <row r="272" spans="1:3" x14ac:dyDescent="0.25">
      <c r="A272" s="15" t="s">
        <v>1253</v>
      </c>
      <c r="B272" s="15" t="s">
        <v>96</v>
      </c>
      <c r="C272">
        <v>0</v>
      </c>
    </row>
    <row r="273" spans="1:3" x14ac:dyDescent="0.25">
      <c r="A273" s="15" t="s">
        <v>1254</v>
      </c>
      <c r="B273" s="15" t="s">
        <v>96</v>
      </c>
      <c r="C273">
        <v>0</v>
      </c>
    </row>
    <row r="274" spans="1:3" x14ac:dyDescent="0.25">
      <c r="A274" s="15" t="s">
        <v>1255</v>
      </c>
      <c r="B274" s="15" t="s">
        <v>96</v>
      </c>
      <c r="C274">
        <v>0</v>
      </c>
    </row>
    <row r="275" spans="1:3" x14ac:dyDescent="0.25">
      <c r="A275" s="15" t="s">
        <v>861</v>
      </c>
      <c r="B275" s="15" t="s">
        <v>96</v>
      </c>
      <c r="C275">
        <v>0</v>
      </c>
    </row>
    <row r="276" spans="1:3" x14ac:dyDescent="0.25">
      <c r="A276" s="15" t="s">
        <v>1256</v>
      </c>
      <c r="B276" s="15" t="s">
        <v>96</v>
      </c>
      <c r="C276">
        <v>0</v>
      </c>
    </row>
    <row r="277" spans="1:3" x14ac:dyDescent="0.25">
      <c r="A277" s="15" t="s">
        <v>1257</v>
      </c>
      <c r="B277" s="15" t="s">
        <v>96</v>
      </c>
      <c r="C277">
        <v>0</v>
      </c>
    </row>
    <row r="278" spans="1:3" x14ac:dyDescent="0.25">
      <c r="A278" s="15" t="s">
        <v>1258</v>
      </c>
      <c r="B278" s="15" t="s">
        <v>96</v>
      </c>
      <c r="C278">
        <v>0</v>
      </c>
    </row>
    <row r="279" spans="1:3" x14ac:dyDescent="0.25">
      <c r="A279" s="15" t="s">
        <v>1260</v>
      </c>
      <c r="B279" s="15" t="s">
        <v>96</v>
      </c>
      <c r="C279">
        <v>0</v>
      </c>
    </row>
    <row r="280" spans="1:3" x14ac:dyDescent="0.25">
      <c r="A280" s="15" t="s">
        <v>1261</v>
      </c>
      <c r="B280" s="15" t="s">
        <v>96</v>
      </c>
      <c r="C280">
        <v>0</v>
      </c>
    </row>
    <row r="281" spans="1:3" x14ac:dyDescent="0.25">
      <c r="A281" s="15" t="s">
        <v>865</v>
      </c>
      <c r="B281" s="15" t="s">
        <v>96</v>
      </c>
      <c r="C281">
        <v>0</v>
      </c>
    </row>
    <row r="282" spans="1:3" x14ac:dyDescent="0.25">
      <c r="A282" s="15" t="s">
        <v>1262</v>
      </c>
      <c r="B282" s="15" t="s">
        <v>96</v>
      </c>
      <c r="C282">
        <v>0</v>
      </c>
    </row>
    <row r="283" spans="1:3" x14ac:dyDescent="0.25">
      <c r="A283" s="15" t="s">
        <v>1263</v>
      </c>
      <c r="B283" s="15" t="s">
        <v>96</v>
      </c>
      <c r="C283">
        <v>0</v>
      </c>
    </row>
    <row r="284" spans="1:3" x14ac:dyDescent="0.25">
      <c r="A284" s="15" t="s">
        <v>1264</v>
      </c>
      <c r="B284" s="15" t="s">
        <v>96</v>
      </c>
      <c r="C284">
        <v>0</v>
      </c>
    </row>
    <row r="285" spans="1:3" x14ac:dyDescent="0.25">
      <c r="A285" s="15" t="s">
        <v>324</v>
      </c>
      <c r="B285" s="15" t="s">
        <v>96</v>
      </c>
      <c r="C285">
        <v>0</v>
      </c>
    </row>
    <row r="286" spans="1:3" x14ac:dyDescent="0.25">
      <c r="A286" s="15" t="s">
        <v>868</v>
      </c>
      <c r="B286" s="15" t="s">
        <v>96</v>
      </c>
      <c r="C286">
        <v>0</v>
      </c>
    </row>
    <row r="287" spans="1:3" x14ac:dyDescent="0.25">
      <c r="A287" s="15" t="s">
        <v>327</v>
      </c>
      <c r="B287" s="15" t="s">
        <v>96</v>
      </c>
      <c r="C287">
        <v>0</v>
      </c>
    </row>
    <row r="288" spans="1:3" x14ac:dyDescent="0.25">
      <c r="A288" s="15" t="s">
        <v>1266</v>
      </c>
      <c r="B288" s="15" t="s">
        <v>96</v>
      </c>
      <c r="C288">
        <v>0</v>
      </c>
    </row>
    <row r="289" spans="1:3" x14ac:dyDescent="0.25">
      <c r="A289" s="15" t="s">
        <v>1267</v>
      </c>
      <c r="B289" s="15" t="s">
        <v>96</v>
      </c>
      <c r="C289">
        <v>0</v>
      </c>
    </row>
    <row r="290" spans="1:3" x14ac:dyDescent="0.25">
      <c r="A290" s="15" t="s">
        <v>1269</v>
      </c>
      <c r="B290" s="15" t="s">
        <v>96</v>
      </c>
      <c r="C290">
        <v>0</v>
      </c>
    </row>
    <row r="291" spans="1:3" x14ac:dyDescent="0.25">
      <c r="A291" s="15" t="s">
        <v>1271</v>
      </c>
      <c r="B291" s="15" t="s">
        <v>96</v>
      </c>
      <c r="C291">
        <v>0</v>
      </c>
    </row>
    <row r="292" spans="1:3" x14ac:dyDescent="0.25">
      <c r="A292" s="15" t="s">
        <v>1272</v>
      </c>
      <c r="B292" s="15" t="s">
        <v>96</v>
      </c>
      <c r="C292">
        <v>0</v>
      </c>
    </row>
    <row r="293" spans="1:3" x14ac:dyDescent="0.25">
      <c r="A293" s="15" t="s">
        <v>1273</v>
      </c>
      <c r="B293" s="15" t="s">
        <v>96</v>
      </c>
      <c r="C293">
        <v>0</v>
      </c>
    </row>
    <row r="294" spans="1:3" x14ac:dyDescent="0.25">
      <c r="A294" s="15" t="s">
        <v>1274</v>
      </c>
      <c r="B294" s="15" t="s">
        <v>96</v>
      </c>
      <c r="C294">
        <v>0</v>
      </c>
    </row>
    <row r="295" spans="1:3" x14ac:dyDescent="0.25">
      <c r="A295" s="15" t="s">
        <v>1275</v>
      </c>
      <c r="B295" s="15" t="s">
        <v>96</v>
      </c>
      <c r="C295">
        <v>0</v>
      </c>
    </row>
    <row r="296" spans="1:3" x14ac:dyDescent="0.25">
      <c r="A296" s="15" t="s">
        <v>1276</v>
      </c>
      <c r="B296" s="15" t="s">
        <v>96</v>
      </c>
      <c r="C296">
        <v>0</v>
      </c>
    </row>
    <row r="297" spans="1:3" x14ac:dyDescent="0.25">
      <c r="A297" s="15" t="s">
        <v>1277</v>
      </c>
      <c r="B297" s="15" t="s">
        <v>96</v>
      </c>
      <c r="C297">
        <v>0</v>
      </c>
    </row>
    <row r="298" spans="1:3" x14ac:dyDescent="0.25">
      <c r="A298" s="15" t="s">
        <v>1278</v>
      </c>
      <c r="B298" s="15" t="s">
        <v>96</v>
      </c>
      <c r="C298">
        <v>0</v>
      </c>
    </row>
    <row r="299" spans="1:3" x14ac:dyDescent="0.25">
      <c r="A299" s="15" t="s">
        <v>880</v>
      </c>
      <c r="B299" s="15" t="s">
        <v>96</v>
      </c>
      <c r="C299">
        <v>0</v>
      </c>
    </row>
    <row r="300" spans="1:3" x14ac:dyDescent="0.25">
      <c r="A300" s="15" t="s">
        <v>881</v>
      </c>
      <c r="B300" s="15" t="s">
        <v>96</v>
      </c>
      <c r="C300">
        <v>0</v>
      </c>
    </row>
    <row r="301" spans="1:3" x14ac:dyDescent="0.25">
      <c r="A301" s="15" t="s">
        <v>1279</v>
      </c>
      <c r="B301" s="15" t="s">
        <v>96</v>
      </c>
      <c r="C301">
        <v>0</v>
      </c>
    </row>
    <row r="302" spans="1:3" x14ac:dyDescent="0.25">
      <c r="A302" s="15" t="s">
        <v>1280</v>
      </c>
      <c r="B302" s="15" t="s">
        <v>96</v>
      </c>
      <c r="C302">
        <v>0</v>
      </c>
    </row>
    <row r="303" spans="1:3" x14ac:dyDescent="0.25">
      <c r="A303" s="15" t="s">
        <v>1281</v>
      </c>
      <c r="B303" s="15" t="s">
        <v>96</v>
      </c>
      <c r="C303">
        <v>0</v>
      </c>
    </row>
    <row r="304" spans="1:3" x14ac:dyDescent="0.25">
      <c r="A304" s="15" t="s">
        <v>1282</v>
      </c>
      <c r="B304" s="15" t="s">
        <v>96</v>
      </c>
      <c r="C304">
        <v>0</v>
      </c>
    </row>
    <row r="305" spans="1:3" x14ac:dyDescent="0.25">
      <c r="A305" s="15" t="s">
        <v>1283</v>
      </c>
      <c r="B305" s="15" t="s">
        <v>96</v>
      </c>
      <c r="C305">
        <v>0</v>
      </c>
    </row>
    <row r="306" spans="1:3" x14ac:dyDescent="0.25">
      <c r="A306" s="15" t="s">
        <v>1284</v>
      </c>
      <c r="B306" s="15" t="s">
        <v>96</v>
      </c>
      <c r="C306">
        <v>0</v>
      </c>
    </row>
    <row r="307" spans="1:3" x14ac:dyDescent="0.25">
      <c r="A307" s="15" t="s">
        <v>348</v>
      </c>
      <c r="B307" s="15" t="s">
        <v>96</v>
      </c>
      <c r="C307">
        <v>1</v>
      </c>
    </row>
    <row r="308" spans="1:3" x14ac:dyDescent="0.25">
      <c r="A308" s="15" t="s">
        <v>1285</v>
      </c>
      <c r="B308" s="15" t="s">
        <v>96</v>
      </c>
      <c r="C308">
        <v>0</v>
      </c>
    </row>
    <row r="309" spans="1:3" x14ac:dyDescent="0.25">
      <c r="A309" s="15" t="s">
        <v>1286</v>
      </c>
      <c r="B309" s="15" t="s">
        <v>96</v>
      </c>
      <c r="C309">
        <v>0</v>
      </c>
    </row>
    <row r="310" spans="1:3" x14ac:dyDescent="0.25">
      <c r="A310" s="15" t="s">
        <v>1287</v>
      </c>
      <c r="B310" s="15" t="s">
        <v>96</v>
      </c>
      <c r="C310">
        <v>0</v>
      </c>
    </row>
    <row r="311" spans="1:3" x14ac:dyDescent="0.25">
      <c r="A311" s="15" t="s">
        <v>1288</v>
      </c>
      <c r="B311" s="15" t="s">
        <v>96</v>
      </c>
      <c r="C311">
        <v>0</v>
      </c>
    </row>
    <row r="312" spans="1:3" x14ac:dyDescent="0.25">
      <c r="A312" s="15" t="s">
        <v>1290</v>
      </c>
      <c r="B312" s="15" t="s">
        <v>96</v>
      </c>
      <c r="C312">
        <v>0</v>
      </c>
    </row>
    <row r="313" spans="1:3" x14ac:dyDescent="0.25">
      <c r="A313" s="15" t="s">
        <v>1291</v>
      </c>
      <c r="B313" s="15" t="s">
        <v>96</v>
      </c>
      <c r="C313">
        <v>0</v>
      </c>
    </row>
    <row r="314" spans="1:3" x14ac:dyDescent="0.25">
      <c r="A314" s="15" t="s">
        <v>1292</v>
      </c>
      <c r="B314" s="15" t="s">
        <v>96</v>
      </c>
      <c r="C314">
        <v>0</v>
      </c>
    </row>
    <row r="315" spans="1:3" x14ac:dyDescent="0.25">
      <c r="A315" s="15" t="s">
        <v>1294</v>
      </c>
      <c r="B315" s="15" t="s">
        <v>96</v>
      </c>
      <c r="C315">
        <v>0</v>
      </c>
    </row>
    <row r="316" spans="1:3" x14ac:dyDescent="0.25">
      <c r="A316" s="15" t="s">
        <v>1295</v>
      </c>
      <c r="B316" s="15" t="s">
        <v>96</v>
      </c>
      <c r="C316">
        <v>0</v>
      </c>
    </row>
    <row r="317" spans="1:3" x14ac:dyDescent="0.25">
      <c r="A317" s="15" t="s">
        <v>1296</v>
      </c>
      <c r="B317" s="15" t="s">
        <v>96</v>
      </c>
      <c r="C317">
        <v>0</v>
      </c>
    </row>
    <row r="318" spans="1:3" x14ac:dyDescent="0.25">
      <c r="A318" s="15" t="s">
        <v>1297</v>
      </c>
      <c r="B318" s="15" t="s">
        <v>96</v>
      </c>
      <c r="C318">
        <v>0</v>
      </c>
    </row>
    <row r="319" spans="1:3" x14ac:dyDescent="0.25">
      <c r="A319" s="15" t="s">
        <v>1298</v>
      </c>
      <c r="B319" s="15" t="s">
        <v>96</v>
      </c>
      <c r="C319">
        <v>0</v>
      </c>
    </row>
    <row r="320" spans="1:3" x14ac:dyDescent="0.25">
      <c r="A320" s="15" t="s">
        <v>1299</v>
      </c>
      <c r="B320" s="15" t="s">
        <v>96</v>
      </c>
      <c r="C320">
        <v>0</v>
      </c>
    </row>
    <row r="321" spans="1:3" x14ac:dyDescent="0.25">
      <c r="A321" s="15" t="s">
        <v>1300</v>
      </c>
      <c r="B321" s="15" t="s">
        <v>96</v>
      </c>
      <c r="C321">
        <v>0</v>
      </c>
    </row>
    <row r="322" spans="1:3" x14ac:dyDescent="0.25">
      <c r="A322" s="15" t="s">
        <v>898</v>
      </c>
      <c r="B322" s="15" t="s">
        <v>96</v>
      </c>
      <c r="C322">
        <v>0</v>
      </c>
    </row>
    <row r="323" spans="1:3" x14ac:dyDescent="0.25">
      <c r="A323" s="15" t="s">
        <v>899</v>
      </c>
      <c r="B323" s="15" t="s">
        <v>96</v>
      </c>
      <c r="C323">
        <v>0</v>
      </c>
    </row>
    <row r="324" spans="1:3" x14ac:dyDescent="0.25">
      <c r="A324" s="15" t="s">
        <v>361</v>
      </c>
      <c r="B324" s="15" t="s">
        <v>96</v>
      </c>
      <c r="C324">
        <v>0</v>
      </c>
    </row>
    <row r="325" spans="1:3" x14ac:dyDescent="0.25">
      <c r="A325" s="15" t="s">
        <v>901</v>
      </c>
      <c r="B325" s="15" t="s">
        <v>96</v>
      </c>
      <c r="C325">
        <v>0</v>
      </c>
    </row>
    <row r="326" spans="1:3" x14ac:dyDescent="0.25">
      <c r="A326" s="15" t="s">
        <v>902</v>
      </c>
      <c r="B326" s="15" t="s">
        <v>96</v>
      </c>
      <c r="C326">
        <v>0</v>
      </c>
    </row>
    <row r="327" spans="1:3" x14ac:dyDescent="0.25">
      <c r="A327" s="15" t="s">
        <v>903</v>
      </c>
      <c r="B327" s="15" t="s">
        <v>96</v>
      </c>
      <c r="C327">
        <v>0</v>
      </c>
    </row>
    <row r="328" spans="1:3" x14ac:dyDescent="0.25">
      <c r="A328" s="15" t="s">
        <v>1301</v>
      </c>
      <c r="B328" s="15" t="s">
        <v>96</v>
      </c>
      <c r="C328">
        <v>0</v>
      </c>
    </row>
    <row r="329" spans="1:3" x14ac:dyDescent="0.25">
      <c r="A329" s="15" t="s">
        <v>904</v>
      </c>
      <c r="B329" s="15" t="s">
        <v>96</v>
      </c>
      <c r="C329">
        <v>0</v>
      </c>
    </row>
    <row r="330" spans="1:3" x14ac:dyDescent="0.25">
      <c r="A330" s="15" t="s">
        <v>1302</v>
      </c>
      <c r="B330" s="15" t="s">
        <v>96</v>
      </c>
      <c r="C330">
        <v>0</v>
      </c>
    </row>
    <row r="331" spans="1:3" x14ac:dyDescent="0.25">
      <c r="A331" s="15" t="s">
        <v>906</v>
      </c>
      <c r="B331" s="15" t="s">
        <v>96</v>
      </c>
      <c r="C331">
        <v>0</v>
      </c>
    </row>
    <row r="332" spans="1:3" x14ac:dyDescent="0.25">
      <c r="A332" s="15" t="s">
        <v>907</v>
      </c>
      <c r="B332" s="15" t="s">
        <v>96</v>
      </c>
      <c r="C332">
        <v>0</v>
      </c>
    </row>
    <row r="333" spans="1:3" x14ac:dyDescent="0.25">
      <c r="A333" s="15" t="s">
        <v>1304</v>
      </c>
      <c r="B333" s="15" t="s">
        <v>96</v>
      </c>
      <c r="C333">
        <v>0</v>
      </c>
    </row>
    <row r="334" spans="1:3" x14ac:dyDescent="0.25">
      <c r="A334" s="15" t="s">
        <v>1305</v>
      </c>
      <c r="B334" s="15" t="s">
        <v>96</v>
      </c>
      <c r="C334">
        <v>0</v>
      </c>
    </row>
    <row r="335" spans="1:3" x14ac:dyDescent="0.25">
      <c r="A335" s="15" t="s">
        <v>363</v>
      </c>
      <c r="B335" s="15" t="s">
        <v>96</v>
      </c>
      <c r="C335">
        <v>0</v>
      </c>
    </row>
    <row r="336" spans="1:3" x14ac:dyDescent="0.25">
      <c r="A336" s="15" t="s">
        <v>1306</v>
      </c>
      <c r="B336" s="15" t="s">
        <v>96</v>
      </c>
      <c r="C336">
        <v>0</v>
      </c>
    </row>
    <row r="337" spans="1:3" x14ac:dyDescent="0.25">
      <c r="A337" s="15" t="s">
        <v>1307</v>
      </c>
      <c r="B337" s="15" t="s">
        <v>96</v>
      </c>
      <c r="C337">
        <v>0</v>
      </c>
    </row>
    <row r="338" spans="1:3" x14ac:dyDescent="0.25">
      <c r="A338" s="15" t="s">
        <v>1308</v>
      </c>
      <c r="B338" s="15" t="s">
        <v>96</v>
      </c>
      <c r="C338">
        <v>0</v>
      </c>
    </row>
    <row r="339" spans="1:3" x14ac:dyDescent="0.25">
      <c r="A339" s="15" t="s">
        <v>914</v>
      </c>
      <c r="B339" s="15" t="s">
        <v>96</v>
      </c>
      <c r="C339">
        <v>0</v>
      </c>
    </row>
    <row r="340" spans="1:3" x14ac:dyDescent="0.25">
      <c r="A340" s="15" t="s">
        <v>1309</v>
      </c>
      <c r="B340" s="15" t="s">
        <v>96</v>
      </c>
      <c r="C340">
        <v>0</v>
      </c>
    </row>
    <row r="341" spans="1:3" x14ac:dyDescent="0.25">
      <c r="A341" s="15" t="s">
        <v>1310</v>
      </c>
      <c r="B341" s="15" t="s">
        <v>96</v>
      </c>
      <c r="C341">
        <v>0</v>
      </c>
    </row>
    <row r="342" spans="1:3" x14ac:dyDescent="0.25">
      <c r="A342" s="15" t="s">
        <v>1311</v>
      </c>
      <c r="B342" s="15" t="s">
        <v>96</v>
      </c>
      <c r="C342">
        <v>0</v>
      </c>
    </row>
    <row r="343" spans="1:3" x14ac:dyDescent="0.25">
      <c r="A343" s="15" t="s">
        <v>919</v>
      </c>
      <c r="B343" s="15" t="s">
        <v>96</v>
      </c>
      <c r="C343">
        <v>0</v>
      </c>
    </row>
    <row r="344" spans="1:3" x14ac:dyDescent="0.25">
      <c r="A344" s="15" t="s">
        <v>920</v>
      </c>
      <c r="B344" s="15" t="s">
        <v>96</v>
      </c>
      <c r="C344">
        <v>0</v>
      </c>
    </row>
    <row r="345" spans="1:3" x14ac:dyDescent="0.25">
      <c r="A345" s="15" t="s">
        <v>921</v>
      </c>
      <c r="B345" s="15" t="s">
        <v>96</v>
      </c>
      <c r="C345">
        <v>0</v>
      </c>
    </row>
    <row r="346" spans="1:3" x14ac:dyDescent="0.25">
      <c r="A346" s="15" t="s">
        <v>1313</v>
      </c>
      <c r="B346" s="15" t="s">
        <v>96</v>
      </c>
      <c r="C346">
        <v>0</v>
      </c>
    </row>
    <row r="347" spans="1:3" x14ac:dyDescent="0.25">
      <c r="A347" s="15" t="s">
        <v>923</v>
      </c>
      <c r="B347" s="15" t="s">
        <v>96</v>
      </c>
      <c r="C347">
        <v>0</v>
      </c>
    </row>
    <row r="348" spans="1:3" x14ac:dyDescent="0.25">
      <c r="A348" s="15" t="s">
        <v>924</v>
      </c>
      <c r="B348" s="15" t="s">
        <v>96</v>
      </c>
      <c r="C348">
        <v>0</v>
      </c>
    </row>
    <row r="349" spans="1:3" x14ac:dyDescent="0.25">
      <c r="A349" s="15" t="s">
        <v>925</v>
      </c>
      <c r="B349" s="15" t="s">
        <v>96</v>
      </c>
      <c r="C349">
        <v>0</v>
      </c>
    </row>
    <row r="350" spans="1:3" x14ac:dyDescent="0.25">
      <c r="A350" s="15" t="s">
        <v>1314</v>
      </c>
      <c r="B350" s="15" t="s">
        <v>96</v>
      </c>
      <c r="C350">
        <v>0</v>
      </c>
    </row>
    <row r="351" spans="1:3" x14ac:dyDescent="0.25">
      <c r="A351" s="15" t="s">
        <v>928</v>
      </c>
      <c r="B351" s="15" t="s">
        <v>96</v>
      </c>
      <c r="C351">
        <v>0</v>
      </c>
    </row>
    <row r="352" spans="1:3" x14ac:dyDescent="0.25">
      <c r="A352" s="15" t="s">
        <v>1316</v>
      </c>
      <c r="B352" s="15" t="s">
        <v>96</v>
      </c>
      <c r="C352">
        <v>0</v>
      </c>
    </row>
    <row r="353" spans="1:3" x14ac:dyDescent="0.25">
      <c r="A353" s="15" t="s">
        <v>1317</v>
      </c>
      <c r="B353" s="15" t="s">
        <v>96</v>
      </c>
      <c r="C353">
        <v>0</v>
      </c>
    </row>
    <row r="354" spans="1:3" x14ac:dyDescent="0.25">
      <c r="A354" s="15" t="s">
        <v>1319</v>
      </c>
      <c r="B354" s="15" t="s">
        <v>96</v>
      </c>
      <c r="C354">
        <v>0</v>
      </c>
    </row>
    <row r="355" spans="1:3" x14ac:dyDescent="0.25">
      <c r="A355" s="15" t="s">
        <v>934</v>
      </c>
      <c r="B355" s="15" t="s">
        <v>96</v>
      </c>
      <c r="C355">
        <v>0</v>
      </c>
    </row>
    <row r="356" spans="1:3" x14ac:dyDescent="0.25">
      <c r="A356" s="15" t="s">
        <v>1320</v>
      </c>
      <c r="B356" s="15" t="s">
        <v>96</v>
      </c>
      <c r="C356">
        <v>0</v>
      </c>
    </row>
    <row r="357" spans="1:3" x14ac:dyDescent="0.25">
      <c r="A357" s="15" t="s">
        <v>1321</v>
      </c>
      <c r="B357" s="15" t="s">
        <v>96</v>
      </c>
      <c r="C357">
        <v>0</v>
      </c>
    </row>
    <row r="358" spans="1:3" x14ac:dyDescent="0.25">
      <c r="A358" s="15" t="s">
        <v>1322</v>
      </c>
      <c r="B358" s="15" t="s">
        <v>96</v>
      </c>
      <c r="C358">
        <v>0</v>
      </c>
    </row>
    <row r="359" spans="1:3" x14ac:dyDescent="0.25">
      <c r="A359" s="15" t="s">
        <v>1323</v>
      </c>
      <c r="B359" s="15" t="s">
        <v>96</v>
      </c>
      <c r="C359">
        <v>0</v>
      </c>
    </row>
    <row r="360" spans="1:3" x14ac:dyDescent="0.25">
      <c r="A360" s="15" t="s">
        <v>939</v>
      </c>
      <c r="B360" s="15" t="s">
        <v>96</v>
      </c>
      <c r="C360">
        <v>0</v>
      </c>
    </row>
    <row r="361" spans="1:3" x14ac:dyDescent="0.25">
      <c r="A361" s="15" t="s">
        <v>940</v>
      </c>
      <c r="B361" s="15" t="s">
        <v>96</v>
      </c>
      <c r="C361">
        <v>0</v>
      </c>
    </row>
    <row r="362" spans="1:3" x14ac:dyDescent="0.25">
      <c r="A362" s="15" t="s">
        <v>941</v>
      </c>
      <c r="B362" s="15" t="s">
        <v>96</v>
      </c>
      <c r="C362">
        <v>0</v>
      </c>
    </row>
    <row r="363" spans="1:3" x14ac:dyDescent="0.25">
      <c r="A363" s="15" t="s">
        <v>370</v>
      </c>
      <c r="B363" s="15" t="s">
        <v>96</v>
      </c>
      <c r="C363">
        <v>0</v>
      </c>
    </row>
    <row r="364" spans="1:3" x14ac:dyDescent="0.25">
      <c r="A364" s="15" t="s">
        <v>371</v>
      </c>
      <c r="B364" s="15" t="s">
        <v>96</v>
      </c>
      <c r="C364">
        <v>0</v>
      </c>
    </row>
    <row r="365" spans="1:3" x14ac:dyDescent="0.25">
      <c r="A365" s="15" t="s">
        <v>943</v>
      </c>
      <c r="B365" s="15" t="s">
        <v>96</v>
      </c>
      <c r="C365">
        <v>0</v>
      </c>
    </row>
    <row r="366" spans="1:3" x14ac:dyDescent="0.25">
      <c r="A366" s="15" t="s">
        <v>1324</v>
      </c>
      <c r="B366" s="15" t="s">
        <v>96</v>
      </c>
      <c r="C366">
        <v>0</v>
      </c>
    </row>
    <row r="367" spans="1:3" x14ac:dyDescent="0.25">
      <c r="A367" s="15" t="s">
        <v>945</v>
      </c>
      <c r="B367" s="15" t="s">
        <v>96</v>
      </c>
      <c r="C367">
        <v>0</v>
      </c>
    </row>
    <row r="368" spans="1:3" x14ac:dyDescent="0.25">
      <c r="A368" s="15" t="s">
        <v>946</v>
      </c>
      <c r="B368" s="15" t="s">
        <v>96</v>
      </c>
      <c r="C368">
        <v>0</v>
      </c>
    </row>
    <row r="369" spans="1:3" x14ac:dyDescent="0.25">
      <c r="A369" s="15" t="s">
        <v>1325</v>
      </c>
      <c r="B369" s="15" t="s">
        <v>96</v>
      </c>
      <c r="C369">
        <v>0</v>
      </c>
    </row>
    <row r="370" spans="1:3" x14ac:dyDescent="0.25">
      <c r="A370" s="15" t="s">
        <v>948</v>
      </c>
      <c r="B370" s="15" t="s">
        <v>96</v>
      </c>
      <c r="C370">
        <v>0</v>
      </c>
    </row>
    <row r="371" spans="1:3" x14ac:dyDescent="0.25">
      <c r="A371" s="15" t="s">
        <v>373</v>
      </c>
      <c r="B371" s="15" t="s">
        <v>96</v>
      </c>
      <c r="C371">
        <v>1</v>
      </c>
    </row>
    <row r="372" spans="1:3" x14ac:dyDescent="0.25">
      <c r="A372" s="15" t="s">
        <v>1326</v>
      </c>
      <c r="B372" s="15" t="s">
        <v>96</v>
      </c>
      <c r="C372">
        <v>0</v>
      </c>
    </row>
    <row r="373" spans="1:3" x14ac:dyDescent="0.25">
      <c r="A373" s="15" t="s">
        <v>950</v>
      </c>
      <c r="B373" s="15" t="s">
        <v>96</v>
      </c>
      <c r="C373">
        <v>0</v>
      </c>
    </row>
    <row r="374" spans="1:3" x14ac:dyDescent="0.25">
      <c r="A374" s="15" t="s">
        <v>1327</v>
      </c>
      <c r="B374" s="15" t="s">
        <v>96</v>
      </c>
      <c r="C374">
        <v>0</v>
      </c>
    </row>
    <row r="375" spans="1:3" x14ac:dyDescent="0.25">
      <c r="A375" s="15" t="s">
        <v>952</v>
      </c>
      <c r="B375" s="15" t="s">
        <v>96</v>
      </c>
      <c r="C375">
        <v>0</v>
      </c>
    </row>
    <row r="376" spans="1:3" x14ac:dyDescent="0.25">
      <c r="A376" s="15" t="s">
        <v>954</v>
      </c>
      <c r="B376" s="15" t="s">
        <v>96</v>
      </c>
      <c r="C376">
        <v>0</v>
      </c>
    </row>
    <row r="377" spans="1:3" x14ac:dyDescent="0.25">
      <c r="A377" s="15" t="s">
        <v>955</v>
      </c>
      <c r="B377" s="15" t="s">
        <v>96</v>
      </c>
      <c r="C377">
        <v>0</v>
      </c>
    </row>
    <row r="378" spans="1:3" x14ac:dyDescent="0.25">
      <c r="A378" s="15" t="s">
        <v>956</v>
      </c>
      <c r="B378" s="15" t="s">
        <v>96</v>
      </c>
      <c r="C378">
        <v>0</v>
      </c>
    </row>
    <row r="379" spans="1:3" x14ac:dyDescent="0.25">
      <c r="A379" s="15" t="s">
        <v>958</v>
      </c>
      <c r="B379" s="15" t="s">
        <v>96</v>
      </c>
      <c r="C379">
        <v>0</v>
      </c>
    </row>
    <row r="380" spans="1:3" x14ac:dyDescent="0.25">
      <c r="A380" s="15" t="s">
        <v>1330</v>
      </c>
      <c r="B380" s="15" t="s">
        <v>96</v>
      </c>
      <c r="C380">
        <v>1</v>
      </c>
    </row>
    <row r="381" spans="1:3" x14ac:dyDescent="0.25">
      <c r="A381" s="15" t="s">
        <v>1331</v>
      </c>
      <c r="B381" s="15" t="s">
        <v>96</v>
      </c>
      <c r="C381">
        <v>0</v>
      </c>
    </row>
    <row r="382" spans="1:3" x14ac:dyDescent="0.25">
      <c r="A382" s="15" t="s">
        <v>1332</v>
      </c>
      <c r="B382" s="15" t="s">
        <v>96</v>
      </c>
      <c r="C382">
        <v>0</v>
      </c>
    </row>
    <row r="383" spans="1:3" x14ac:dyDescent="0.25">
      <c r="A383" s="15" t="s">
        <v>962</v>
      </c>
      <c r="B383" s="15" t="s">
        <v>96</v>
      </c>
      <c r="C383">
        <v>0</v>
      </c>
    </row>
    <row r="384" spans="1:3" x14ac:dyDescent="0.25">
      <c r="A384" s="15" t="s">
        <v>1333</v>
      </c>
      <c r="B384" s="15" t="s">
        <v>96</v>
      </c>
      <c r="C384">
        <v>0</v>
      </c>
    </row>
    <row r="385" spans="1:3" x14ac:dyDescent="0.25">
      <c r="A385" s="15" t="s">
        <v>964</v>
      </c>
      <c r="B385" s="15" t="s">
        <v>96</v>
      </c>
      <c r="C385">
        <v>0</v>
      </c>
    </row>
    <row r="386" spans="1:3" x14ac:dyDescent="0.25">
      <c r="A386" s="15" t="s">
        <v>965</v>
      </c>
      <c r="B386" s="15" t="s">
        <v>96</v>
      </c>
      <c r="C386">
        <v>0</v>
      </c>
    </row>
    <row r="387" spans="1:3" x14ac:dyDescent="0.25">
      <c r="A387" s="15" t="s">
        <v>966</v>
      </c>
      <c r="B387" s="15" t="s">
        <v>96</v>
      </c>
      <c r="C387">
        <v>0</v>
      </c>
    </row>
    <row r="388" spans="1:3" x14ac:dyDescent="0.25">
      <c r="A388" s="15" t="s">
        <v>967</v>
      </c>
      <c r="B388" s="15" t="s">
        <v>96</v>
      </c>
      <c r="C388">
        <v>0</v>
      </c>
    </row>
    <row r="389" spans="1:3" x14ac:dyDescent="0.25">
      <c r="A389" s="15" t="s">
        <v>968</v>
      </c>
      <c r="B389" s="15" t="s">
        <v>96</v>
      </c>
      <c r="C389">
        <v>0</v>
      </c>
    </row>
    <row r="390" spans="1:3" x14ac:dyDescent="0.25">
      <c r="A390" s="15" t="s">
        <v>1334</v>
      </c>
      <c r="B390" s="15" t="s">
        <v>96</v>
      </c>
      <c r="C390">
        <v>0</v>
      </c>
    </row>
    <row r="391" spans="1:3" x14ac:dyDescent="0.25">
      <c r="A391" s="15" t="s">
        <v>970</v>
      </c>
      <c r="B391" s="15" t="s">
        <v>96</v>
      </c>
      <c r="C391">
        <v>0</v>
      </c>
    </row>
    <row r="392" spans="1:3" x14ac:dyDescent="0.25">
      <c r="A392" s="15" t="s">
        <v>971</v>
      </c>
      <c r="B392" s="15" t="s">
        <v>96</v>
      </c>
      <c r="C392">
        <v>0</v>
      </c>
    </row>
    <row r="393" spans="1:3" x14ac:dyDescent="0.25">
      <c r="A393" s="15" t="s">
        <v>1335</v>
      </c>
      <c r="B393" s="15" t="s">
        <v>96</v>
      </c>
      <c r="C393">
        <v>0</v>
      </c>
    </row>
    <row r="394" spans="1:3" x14ac:dyDescent="0.25">
      <c r="A394" s="15" t="s">
        <v>973</v>
      </c>
      <c r="B394" s="15" t="s">
        <v>96</v>
      </c>
      <c r="C394">
        <v>0</v>
      </c>
    </row>
    <row r="395" spans="1:3" x14ac:dyDescent="0.25">
      <c r="A395" s="15" t="s">
        <v>974</v>
      </c>
      <c r="B395" s="15" t="s">
        <v>96</v>
      </c>
      <c r="C395">
        <v>0</v>
      </c>
    </row>
    <row r="396" spans="1:3" x14ac:dyDescent="0.25">
      <c r="A396" s="15" t="s">
        <v>975</v>
      </c>
      <c r="B396" s="15" t="s">
        <v>96</v>
      </c>
      <c r="C396">
        <v>0</v>
      </c>
    </row>
    <row r="397" spans="1:3" x14ac:dyDescent="0.25">
      <c r="A397" s="15" t="s">
        <v>1337</v>
      </c>
      <c r="B397" s="15" t="s">
        <v>96</v>
      </c>
      <c r="C397">
        <v>0</v>
      </c>
    </row>
    <row r="398" spans="1:3" x14ac:dyDescent="0.25">
      <c r="A398" s="15" t="s">
        <v>1338</v>
      </c>
      <c r="B398" s="15" t="s">
        <v>96</v>
      </c>
      <c r="C398">
        <v>0</v>
      </c>
    </row>
    <row r="399" spans="1:3" x14ac:dyDescent="0.25">
      <c r="A399" s="15" t="s">
        <v>979</v>
      </c>
      <c r="B399" s="15" t="s">
        <v>96</v>
      </c>
      <c r="C399">
        <v>1</v>
      </c>
    </row>
    <row r="400" spans="1:3" x14ac:dyDescent="0.25">
      <c r="A400" s="15" t="s">
        <v>1339</v>
      </c>
      <c r="B400" s="15" t="s">
        <v>96</v>
      </c>
      <c r="C400">
        <v>0</v>
      </c>
    </row>
    <row r="401" spans="1:3" x14ac:dyDescent="0.25">
      <c r="A401" s="15" t="s">
        <v>1340</v>
      </c>
      <c r="B401" s="15" t="s">
        <v>96</v>
      </c>
      <c r="C401">
        <v>0</v>
      </c>
    </row>
    <row r="402" spans="1:3" x14ac:dyDescent="0.25">
      <c r="A402" s="15" t="s">
        <v>982</v>
      </c>
      <c r="B402" s="15" t="s">
        <v>96</v>
      </c>
      <c r="C402">
        <v>0</v>
      </c>
    </row>
    <row r="403" spans="1:3" x14ac:dyDescent="0.25">
      <c r="A403" s="15" t="s">
        <v>1341</v>
      </c>
      <c r="B403" s="15" t="s">
        <v>96</v>
      </c>
      <c r="C403">
        <v>0</v>
      </c>
    </row>
    <row r="404" spans="1:3" x14ac:dyDescent="0.25">
      <c r="A404" s="15" t="s">
        <v>1342</v>
      </c>
      <c r="B404" s="15" t="s">
        <v>96</v>
      </c>
      <c r="C404">
        <v>0</v>
      </c>
    </row>
    <row r="405" spans="1:3" x14ac:dyDescent="0.25">
      <c r="A405" s="15" t="s">
        <v>1343</v>
      </c>
      <c r="B405" s="15" t="s">
        <v>96</v>
      </c>
      <c r="C405">
        <v>0</v>
      </c>
    </row>
    <row r="406" spans="1:3" x14ac:dyDescent="0.25">
      <c r="A406" s="15" t="s">
        <v>986</v>
      </c>
      <c r="B406" s="15" t="s">
        <v>96</v>
      </c>
      <c r="C406">
        <v>0</v>
      </c>
    </row>
    <row r="407" spans="1:3" x14ac:dyDescent="0.25">
      <c r="A407" s="15" t="s">
        <v>1345</v>
      </c>
      <c r="B407" s="15" t="s">
        <v>96</v>
      </c>
      <c r="C407">
        <v>0</v>
      </c>
    </row>
    <row r="408" spans="1:3" x14ac:dyDescent="0.25">
      <c r="A408" s="15" t="s">
        <v>1346</v>
      </c>
      <c r="B408" s="15" t="s">
        <v>96</v>
      </c>
      <c r="C408">
        <v>0</v>
      </c>
    </row>
    <row r="409" spans="1:3" x14ac:dyDescent="0.25">
      <c r="A409" s="15" t="s">
        <v>398</v>
      </c>
      <c r="B409" s="15" t="s">
        <v>96</v>
      </c>
      <c r="C409">
        <v>0</v>
      </c>
    </row>
    <row r="410" spans="1:3" x14ac:dyDescent="0.25">
      <c r="A410" s="15" t="s">
        <v>1347</v>
      </c>
      <c r="B410" s="15" t="s">
        <v>96</v>
      </c>
      <c r="C410">
        <v>0</v>
      </c>
    </row>
    <row r="411" spans="1:3" x14ac:dyDescent="0.25">
      <c r="A411" s="15" t="s">
        <v>1348</v>
      </c>
      <c r="B411" s="15" t="s">
        <v>96</v>
      </c>
      <c r="C411">
        <v>0</v>
      </c>
    </row>
    <row r="412" spans="1:3" x14ac:dyDescent="0.25">
      <c r="A412" s="15" t="s">
        <v>992</v>
      </c>
      <c r="B412" s="15" t="s">
        <v>96</v>
      </c>
      <c r="C412">
        <v>0</v>
      </c>
    </row>
    <row r="413" spans="1:3" x14ac:dyDescent="0.25">
      <c r="A413" s="15" t="s">
        <v>402</v>
      </c>
      <c r="B413" s="15" t="s">
        <v>96</v>
      </c>
      <c r="C413">
        <v>0</v>
      </c>
    </row>
    <row r="414" spans="1:3" x14ac:dyDescent="0.25">
      <c r="A414" s="15" t="s">
        <v>993</v>
      </c>
      <c r="B414" s="15" t="s">
        <v>96</v>
      </c>
      <c r="C414">
        <v>0</v>
      </c>
    </row>
    <row r="415" spans="1:3" x14ac:dyDescent="0.25">
      <c r="A415" s="15" t="s">
        <v>995</v>
      </c>
      <c r="B415" s="15" t="s">
        <v>96</v>
      </c>
      <c r="C415">
        <v>0</v>
      </c>
    </row>
    <row r="416" spans="1:3" x14ac:dyDescent="0.25">
      <c r="A416" s="15" t="s">
        <v>1350</v>
      </c>
      <c r="B416" s="15" t="s">
        <v>96</v>
      </c>
      <c r="C416">
        <v>0</v>
      </c>
    </row>
    <row r="417" spans="1:3" x14ac:dyDescent="0.25">
      <c r="A417" s="15" t="s">
        <v>997</v>
      </c>
      <c r="B417" s="15" t="s">
        <v>96</v>
      </c>
      <c r="C417">
        <v>0</v>
      </c>
    </row>
    <row r="418" spans="1:3" x14ac:dyDescent="0.25">
      <c r="A418" s="15" t="s">
        <v>1352</v>
      </c>
      <c r="B418" s="15" t="s">
        <v>96</v>
      </c>
      <c r="C418">
        <v>0</v>
      </c>
    </row>
    <row r="419" spans="1:3" x14ac:dyDescent="0.25">
      <c r="A419" s="15" t="s">
        <v>1000</v>
      </c>
      <c r="B419" s="15" t="s">
        <v>96</v>
      </c>
      <c r="C419">
        <v>0</v>
      </c>
    </row>
    <row r="420" spans="1:3" x14ac:dyDescent="0.25">
      <c r="A420" s="15" t="s">
        <v>1354</v>
      </c>
      <c r="B420" s="15" t="s">
        <v>96</v>
      </c>
      <c r="C420">
        <v>0</v>
      </c>
    </row>
    <row r="421" spans="1:3" x14ac:dyDescent="0.25">
      <c r="A421" s="15" t="s">
        <v>1002</v>
      </c>
      <c r="B421" s="15" t="s">
        <v>96</v>
      </c>
      <c r="C421">
        <v>0</v>
      </c>
    </row>
    <row r="422" spans="1:3" x14ac:dyDescent="0.25">
      <c r="A422" s="15" t="s">
        <v>1355</v>
      </c>
      <c r="B422" s="15" t="s">
        <v>96</v>
      </c>
      <c r="C422">
        <v>0</v>
      </c>
    </row>
    <row r="423" spans="1:3" x14ac:dyDescent="0.25">
      <c r="A423" s="15" t="s">
        <v>1004</v>
      </c>
      <c r="B423" s="15" t="s">
        <v>96</v>
      </c>
      <c r="C423">
        <v>0</v>
      </c>
    </row>
    <row r="424" spans="1:3" x14ac:dyDescent="0.25">
      <c r="A424" s="15" t="s">
        <v>1356</v>
      </c>
      <c r="B424" s="15" t="s">
        <v>96</v>
      </c>
      <c r="C424">
        <v>0</v>
      </c>
    </row>
    <row r="425" spans="1:3" x14ac:dyDescent="0.25">
      <c r="A425" s="15" t="s">
        <v>713</v>
      </c>
      <c r="B425" s="15" t="s">
        <v>96</v>
      </c>
      <c r="C425">
        <v>0</v>
      </c>
    </row>
    <row r="426" spans="1:3" x14ac:dyDescent="0.25">
      <c r="A426" s="15" t="s">
        <v>1006</v>
      </c>
      <c r="B426" s="15" t="s">
        <v>96</v>
      </c>
      <c r="C426">
        <v>0</v>
      </c>
    </row>
    <row r="427" spans="1:3" x14ac:dyDescent="0.25">
      <c r="A427" s="15" t="s">
        <v>1007</v>
      </c>
      <c r="B427" s="15" t="s">
        <v>96</v>
      </c>
      <c r="C427">
        <v>0</v>
      </c>
    </row>
    <row r="428" spans="1:3" x14ac:dyDescent="0.25">
      <c r="A428" s="15" t="s">
        <v>1357</v>
      </c>
      <c r="B428" s="15" t="s">
        <v>96</v>
      </c>
      <c r="C428">
        <v>0</v>
      </c>
    </row>
    <row r="429" spans="1:3" x14ac:dyDescent="0.25">
      <c r="A429" s="15" t="s">
        <v>1358</v>
      </c>
      <c r="B429" s="15" t="s">
        <v>96</v>
      </c>
      <c r="C429">
        <v>0</v>
      </c>
    </row>
    <row r="430" spans="1:3" x14ac:dyDescent="0.25">
      <c r="A430" s="15" t="s">
        <v>1010</v>
      </c>
      <c r="B430" s="15" t="s">
        <v>96</v>
      </c>
      <c r="C430">
        <v>0</v>
      </c>
    </row>
    <row r="431" spans="1:3" x14ac:dyDescent="0.25">
      <c r="A431" s="15" t="s">
        <v>1359</v>
      </c>
      <c r="B431" s="15" t="s">
        <v>96</v>
      </c>
      <c r="C431">
        <v>0</v>
      </c>
    </row>
    <row r="432" spans="1:3" x14ac:dyDescent="0.25">
      <c r="A432" s="15" t="s">
        <v>1011</v>
      </c>
      <c r="B432" s="15" t="s">
        <v>96</v>
      </c>
      <c r="C432">
        <v>0</v>
      </c>
    </row>
    <row r="433" spans="1:3" x14ac:dyDescent="0.25">
      <c r="A433" s="15" t="s">
        <v>1012</v>
      </c>
      <c r="B433" s="15" t="s">
        <v>96</v>
      </c>
      <c r="C433">
        <v>0</v>
      </c>
    </row>
    <row r="434" spans="1:3" x14ac:dyDescent="0.25">
      <c r="A434" s="15" t="s">
        <v>1360</v>
      </c>
      <c r="B434" s="15" t="s">
        <v>96</v>
      </c>
      <c r="C434">
        <v>0</v>
      </c>
    </row>
    <row r="435" spans="1:3" x14ac:dyDescent="0.25">
      <c r="A435" s="15" t="s">
        <v>426</v>
      </c>
      <c r="B435" s="15" t="s">
        <v>96</v>
      </c>
      <c r="C435">
        <v>1</v>
      </c>
    </row>
    <row r="436" spans="1:3" x14ac:dyDescent="0.25">
      <c r="A436" s="15" t="s">
        <v>1361</v>
      </c>
      <c r="B436" s="15" t="s">
        <v>96</v>
      </c>
      <c r="C436">
        <v>0</v>
      </c>
    </row>
    <row r="437" spans="1:3" x14ac:dyDescent="0.25">
      <c r="A437" s="15" t="s">
        <v>1362</v>
      </c>
      <c r="B437" s="15" t="s">
        <v>96</v>
      </c>
      <c r="C437">
        <v>0</v>
      </c>
    </row>
    <row r="438" spans="1:3" x14ac:dyDescent="0.25">
      <c r="A438" s="15" t="s">
        <v>1363</v>
      </c>
      <c r="B438" s="15" t="s">
        <v>96</v>
      </c>
      <c r="C438">
        <v>0</v>
      </c>
    </row>
    <row r="439" spans="1:3" x14ac:dyDescent="0.25">
      <c r="A439" s="15" t="s">
        <v>1364</v>
      </c>
      <c r="B439" s="15" t="s">
        <v>96</v>
      </c>
      <c r="C439">
        <v>0</v>
      </c>
    </row>
    <row r="440" spans="1:3" x14ac:dyDescent="0.25">
      <c r="A440" s="15" t="s">
        <v>1366</v>
      </c>
      <c r="B440" s="15" t="s">
        <v>96</v>
      </c>
      <c r="C440">
        <v>0</v>
      </c>
    </row>
    <row r="441" spans="1:3" x14ac:dyDescent="0.25">
      <c r="A441" s="15" t="s">
        <v>1020</v>
      </c>
      <c r="B441" s="15" t="s">
        <v>96</v>
      </c>
      <c r="C441">
        <v>0</v>
      </c>
    </row>
    <row r="442" spans="1:3" x14ac:dyDescent="0.25">
      <c r="A442" s="15" t="s">
        <v>1021</v>
      </c>
      <c r="B442" s="15" t="s">
        <v>96</v>
      </c>
      <c r="C442">
        <v>0</v>
      </c>
    </row>
    <row r="443" spans="1:3" x14ac:dyDescent="0.25">
      <c r="A443" s="15" t="s">
        <v>1023</v>
      </c>
      <c r="B443" s="15" t="s">
        <v>96</v>
      </c>
      <c r="C443">
        <v>0</v>
      </c>
    </row>
    <row r="444" spans="1:3" x14ac:dyDescent="0.25">
      <c r="A444" s="15" t="s">
        <v>1368</v>
      </c>
      <c r="B444" s="15" t="s">
        <v>96</v>
      </c>
      <c r="C444">
        <v>0</v>
      </c>
    </row>
    <row r="445" spans="1:3" x14ac:dyDescent="0.25">
      <c r="A445" s="15" t="s">
        <v>1369</v>
      </c>
      <c r="B445" s="15" t="s">
        <v>96</v>
      </c>
      <c r="C445">
        <v>0</v>
      </c>
    </row>
    <row r="446" spans="1:3" x14ac:dyDescent="0.25">
      <c r="A446" s="15" t="s">
        <v>1370</v>
      </c>
      <c r="B446" s="15" t="s">
        <v>96</v>
      </c>
      <c r="C446">
        <v>0</v>
      </c>
    </row>
    <row r="447" spans="1:3" x14ac:dyDescent="0.25">
      <c r="A447" s="15" t="s">
        <v>1371</v>
      </c>
      <c r="B447" s="15" t="s">
        <v>96</v>
      </c>
      <c r="C447">
        <v>0</v>
      </c>
    </row>
    <row r="448" spans="1:3" x14ac:dyDescent="0.25">
      <c r="A448" s="15" t="s">
        <v>1372</v>
      </c>
      <c r="B448" s="15" t="s">
        <v>96</v>
      </c>
      <c r="C448">
        <v>0</v>
      </c>
    </row>
    <row r="449" spans="1:3" x14ac:dyDescent="0.25">
      <c r="A449" s="15" t="s">
        <v>1028</v>
      </c>
      <c r="B449" s="15" t="s">
        <v>96</v>
      </c>
      <c r="C449">
        <v>0</v>
      </c>
    </row>
    <row r="450" spans="1:3" x14ac:dyDescent="0.25">
      <c r="A450" s="15" t="s">
        <v>1029</v>
      </c>
      <c r="B450" s="15" t="s">
        <v>96</v>
      </c>
      <c r="C450">
        <v>0</v>
      </c>
    </row>
    <row r="451" spans="1:3" x14ac:dyDescent="0.25">
      <c r="A451" s="15" t="s">
        <v>1030</v>
      </c>
      <c r="B451" s="15" t="s">
        <v>96</v>
      </c>
      <c r="C451">
        <v>0</v>
      </c>
    </row>
    <row r="452" spans="1:3" x14ac:dyDescent="0.25">
      <c r="A452" s="15" t="s">
        <v>442</v>
      </c>
      <c r="B452" s="15" t="s">
        <v>96</v>
      </c>
      <c r="C452">
        <v>0</v>
      </c>
    </row>
    <row r="453" spans="1:3" x14ac:dyDescent="0.25">
      <c r="A453" s="15" t="s">
        <v>1032</v>
      </c>
      <c r="B453" s="15" t="s">
        <v>96</v>
      </c>
      <c r="C453">
        <v>0</v>
      </c>
    </row>
    <row r="454" spans="1:3" x14ac:dyDescent="0.25">
      <c r="A454" s="15" t="s">
        <v>1033</v>
      </c>
      <c r="B454" s="15" t="s">
        <v>96</v>
      </c>
      <c r="C454">
        <v>0</v>
      </c>
    </row>
    <row r="455" spans="1:3" x14ac:dyDescent="0.25">
      <c r="A455" s="15" t="s">
        <v>716</v>
      </c>
      <c r="B455" s="15" t="s">
        <v>96</v>
      </c>
      <c r="C455">
        <v>0</v>
      </c>
    </row>
    <row r="456" spans="1:3" x14ac:dyDescent="0.25">
      <c r="A456" s="15" t="s">
        <v>445</v>
      </c>
      <c r="B456" s="15" t="s">
        <v>96</v>
      </c>
      <c r="C456">
        <v>0</v>
      </c>
    </row>
    <row r="457" spans="1:3" x14ac:dyDescent="0.25">
      <c r="A457" s="15" t="s">
        <v>717</v>
      </c>
      <c r="B457" s="15" t="s">
        <v>96</v>
      </c>
      <c r="C457">
        <v>0</v>
      </c>
    </row>
    <row r="458" spans="1:3" x14ac:dyDescent="0.25">
      <c r="A458" s="15" t="s">
        <v>718</v>
      </c>
      <c r="B458" s="15" t="s">
        <v>96</v>
      </c>
      <c r="C458">
        <v>0</v>
      </c>
    </row>
    <row r="459" spans="1:3" x14ac:dyDescent="0.25">
      <c r="A459" s="15" t="s">
        <v>1373</v>
      </c>
      <c r="B459" s="15" t="s">
        <v>96</v>
      </c>
      <c r="C459">
        <v>0</v>
      </c>
    </row>
    <row r="460" spans="1:3" x14ac:dyDescent="0.25">
      <c r="A460" s="15" t="s">
        <v>1037</v>
      </c>
      <c r="B460" s="15" t="s">
        <v>96</v>
      </c>
      <c r="C460">
        <v>0</v>
      </c>
    </row>
    <row r="461" spans="1:3" x14ac:dyDescent="0.25">
      <c r="A461" s="15" t="s">
        <v>1039</v>
      </c>
      <c r="B461" s="15" t="s">
        <v>96</v>
      </c>
      <c r="C461">
        <v>0</v>
      </c>
    </row>
    <row r="462" spans="1:3" x14ac:dyDescent="0.25">
      <c r="A462" s="15" t="s">
        <v>1040</v>
      </c>
      <c r="B462" s="15" t="s">
        <v>96</v>
      </c>
      <c r="C462">
        <v>0</v>
      </c>
    </row>
    <row r="463" spans="1:3" x14ac:dyDescent="0.25">
      <c r="A463" s="15" t="s">
        <v>453</v>
      </c>
      <c r="B463" s="15" t="s">
        <v>96</v>
      </c>
      <c r="C463">
        <v>0</v>
      </c>
    </row>
    <row r="464" spans="1:3" x14ac:dyDescent="0.25">
      <c r="A464" s="15" t="s">
        <v>719</v>
      </c>
      <c r="B464" s="15" t="s">
        <v>96</v>
      </c>
      <c r="C464">
        <v>0</v>
      </c>
    </row>
    <row r="465" spans="1:3" x14ac:dyDescent="0.25">
      <c r="A465" s="15" t="s">
        <v>455</v>
      </c>
      <c r="B465" s="15" t="s">
        <v>96</v>
      </c>
      <c r="C465">
        <v>0</v>
      </c>
    </row>
    <row r="466" spans="1:3" x14ac:dyDescent="0.25">
      <c r="A466" s="15" t="s">
        <v>1375</v>
      </c>
      <c r="B466" s="15" t="s">
        <v>96</v>
      </c>
      <c r="C466">
        <v>0</v>
      </c>
    </row>
    <row r="467" spans="1:3" x14ac:dyDescent="0.25">
      <c r="A467" s="15" t="s">
        <v>1045</v>
      </c>
      <c r="B467" s="15" t="s">
        <v>96</v>
      </c>
      <c r="C467">
        <v>0</v>
      </c>
    </row>
    <row r="468" spans="1:3" x14ac:dyDescent="0.25">
      <c r="A468" s="15" t="s">
        <v>1046</v>
      </c>
      <c r="B468" s="15" t="s">
        <v>96</v>
      </c>
      <c r="C468">
        <v>0</v>
      </c>
    </row>
    <row r="469" spans="1:3" x14ac:dyDescent="0.25">
      <c r="A469" s="15" t="s">
        <v>1376</v>
      </c>
      <c r="B469" s="15" t="s">
        <v>96</v>
      </c>
      <c r="C469">
        <v>0</v>
      </c>
    </row>
    <row r="470" spans="1:3" x14ac:dyDescent="0.25">
      <c r="A470" s="15" t="s">
        <v>1048</v>
      </c>
      <c r="B470" s="15" t="s">
        <v>96</v>
      </c>
      <c r="C470">
        <v>0</v>
      </c>
    </row>
    <row r="471" spans="1:3" x14ac:dyDescent="0.25">
      <c r="A471" s="15" t="s">
        <v>1050</v>
      </c>
      <c r="B471" s="15" t="s">
        <v>96</v>
      </c>
      <c r="C471">
        <v>0</v>
      </c>
    </row>
    <row r="472" spans="1:3" x14ac:dyDescent="0.25">
      <c r="A472" s="15" t="s">
        <v>1051</v>
      </c>
      <c r="B472" s="15" t="s">
        <v>96</v>
      </c>
      <c r="C472">
        <v>0</v>
      </c>
    </row>
    <row r="473" spans="1:3" x14ac:dyDescent="0.25">
      <c r="A473" s="15" t="s">
        <v>1052</v>
      </c>
      <c r="B473" s="15" t="s">
        <v>96</v>
      </c>
      <c r="C473">
        <v>0</v>
      </c>
    </row>
    <row r="474" spans="1:3" x14ac:dyDescent="0.25">
      <c r="A474" s="15" t="s">
        <v>1378</v>
      </c>
      <c r="B474" s="15" t="s">
        <v>96</v>
      </c>
      <c r="C474">
        <v>0</v>
      </c>
    </row>
    <row r="475" spans="1:3" x14ac:dyDescent="0.25">
      <c r="A475" s="15" t="s">
        <v>1054</v>
      </c>
      <c r="B475" s="15" t="s">
        <v>96</v>
      </c>
      <c r="C475">
        <v>0</v>
      </c>
    </row>
    <row r="476" spans="1:3" x14ac:dyDescent="0.25">
      <c r="A476" s="15" t="s">
        <v>1379</v>
      </c>
      <c r="B476" s="15" t="s">
        <v>96</v>
      </c>
      <c r="C476">
        <v>0</v>
      </c>
    </row>
    <row r="477" spans="1:3" x14ac:dyDescent="0.25">
      <c r="A477" s="15" t="s">
        <v>468</v>
      </c>
      <c r="B477" s="15" t="s">
        <v>96</v>
      </c>
      <c r="C477">
        <v>0</v>
      </c>
    </row>
    <row r="478" spans="1:3" x14ac:dyDescent="0.25">
      <c r="A478" s="15" t="s">
        <v>469</v>
      </c>
      <c r="B478" s="15" t="s">
        <v>96</v>
      </c>
      <c r="C478">
        <v>0</v>
      </c>
    </row>
    <row r="479" spans="1:3" x14ac:dyDescent="0.25">
      <c r="A479" s="15" t="s">
        <v>720</v>
      </c>
      <c r="B479" s="15" t="s">
        <v>96</v>
      </c>
      <c r="C479">
        <v>0</v>
      </c>
    </row>
    <row r="480" spans="1:3" x14ac:dyDescent="0.25">
      <c r="A480" s="15" t="s">
        <v>1057</v>
      </c>
      <c r="B480" s="15" t="s">
        <v>96</v>
      </c>
      <c r="C480">
        <v>0</v>
      </c>
    </row>
    <row r="481" spans="1:3" x14ac:dyDescent="0.25">
      <c r="A481" s="15" t="s">
        <v>1058</v>
      </c>
      <c r="B481" s="15" t="s">
        <v>96</v>
      </c>
      <c r="C481">
        <v>0</v>
      </c>
    </row>
    <row r="482" spans="1:3" x14ac:dyDescent="0.25">
      <c r="A482" s="15" t="s">
        <v>1059</v>
      </c>
      <c r="B482" s="15" t="s">
        <v>96</v>
      </c>
      <c r="C482">
        <v>0</v>
      </c>
    </row>
    <row r="483" spans="1:3" x14ac:dyDescent="0.25">
      <c r="A483" s="15" t="s">
        <v>1061</v>
      </c>
      <c r="B483" s="15" t="s">
        <v>96</v>
      </c>
      <c r="C483">
        <v>0</v>
      </c>
    </row>
    <row r="484" spans="1:3" x14ac:dyDescent="0.25">
      <c r="A484" s="15" t="s">
        <v>1383</v>
      </c>
      <c r="B484" s="15" t="s">
        <v>96</v>
      </c>
      <c r="C484">
        <v>0</v>
      </c>
    </row>
    <row r="485" spans="1:3" x14ac:dyDescent="0.25">
      <c r="A485" s="15" t="s">
        <v>1384</v>
      </c>
      <c r="B485" s="15" t="s">
        <v>96</v>
      </c>
      <c r="C485">
        <v>0</v>
      </c>
    </row>
    <row r="486" spans="1:3" x14ac:dyDescent="0.25">
      <c r="A486" s="15" t="s">
        <v>1064</v>
      </c>
      <c r="B486" s="15" t="s">
        <v>96</v>
      </c>
      <c r="C486">
        <v>0</v>
      </c>
    </row>
    <row r="487" spans="1:3" x14ac:dyDescent="0.25">
      <c r="A487" s="15" t="s">
        <v>1065</v>
      </c>
      <c r="B487" s="15" t="s">
        <v>96</v>
      </c>
      <c r="C487">
        <v>0</v>
      </c>
    </row>
    <row r="488" spans="1:3" x14ac:dyDescent="0.25">
      <c r="A488" s="15" t="s">
        <v>1066</v>
      </c>
      <c r="B488" s="15" t="s">
        <v>96</v>
      </c>
      <c r="C488">
        <v>0</v>
      </c>
    </row>
    <row r="489" spans="1:3" x14ac:dyDescent="0.25">
      <c r="A489" s="15" t="s">
        <v>1067</v>
      </c>
      <c r="B489" s="15" t="s">
        <v>96</v>
      </c>
      <c r="C489">
        <v>0</v>
      </c>
    </row>
    <row r="490" spans="1:3" x14ac:dyDescent="0.25">
      <c r="A490" s="15" t="s">
        <v>483</v>
      </c>
      <c r="B490" s="15" t="s">
        <v>96</v>
      </c>
      <c r="C490">
        <v>0</v>
      </c>
    </row>
    <row r="491" spans="1:3" x14ac:dyDescent="0.25">
      <c r="A491" s="15" t="s">
        <v>484</v>
      </c>
      <c r="B491" s="15" t="s">
        <v>96</v>
      </c>
      <c r="C491">
        <v>0</v>
      </c>
    </row>
    <row r="492" spans="1:3" x14ac:dyDescent="0.25">
      <c r="A492" s="15" t="s">
        <v>485</v>
      </c>
      <c r="B492" s="15" t="s">
        <v>96</v>
      </c>
      <c r="C492">
        <v>0</v>
      </c>
    </row>
    <row r="493" spans="1:3" x14ac:dyDescent="0.25">
      <c r="A493" s="15" t="s">
        <v>1070</v>
      </c>
      <c r="B493" s="15" t="s">
        <v>96</v>
      </c>
      <c r="C493">
        <v>0</v>
      </c>
    </row>
    <row r="494" spans="1:3" x14ac:dyDescent="0.25">
      <c r="A494" s="15" t="s">
        <v>1385</v>
      </c>
      <c r="B494" s="15" t="s">
        <v>96</v>
      </c>
      <c r="C494">
        <v>0</v>
      </c>
    </row>
    <row r="495" spans="1:3" x14ac:dyDescent="0.25">
      <c r="A495" s="15" t="s">
        <v>488</v>
      </c>
      <c r="B495" s="15" t="s">
        <v>96</v>
      </c>
      <c r="C495">
        <v>0</v>
      </c>
    </row>
    <row r="496" spans="1:3" x14ac:dyDescent="0.25">
      <c r="A496" s="15" t="s">
        <v>1073</v>
      </c>
      <c r="B496" s="15" t="s">
        <v>96</v>
      </c>
      <c r="C496">
        <v>0</v>
      </c>
    </row>
    <row r="497" spans="1:3" x14ac:dyDescent="0.25">
      <c r="A497" s="15" t="s">
        <v>1074</v>
      </c>
      <c r="B497" s="15" t="s">
        <v>96</v>
      </c>
      <c r="C497">
        <v>0</v>
      </c>
    </row>
    <row r="498" spans="1:3" x14ac:dyDescent="0.25">
      <c r="A498" s="15" t="s">
        <v>721</v>
      </c>
      <c r="B498" s="15" t="s">
        <v>96</v>
      </c>
      <c r="C498">
        <v>0</v>
      </c>
    </row>
    <row r="499" spans="1:3" x14ac:dyDescent="0.25">
      <c r="A499" s="15" t="s">
        <v>492</v>
      </c>
      <c r="B499" s="15" t="s">
        <v>96</v>
      </c>
      <c r="C499">
        <v>1</v>
      </c>
    </row>
    <row r="500" spans="1:3" x14ac:dyDescent="0.25">
      <c r="A500" s="15" t="s">
        <v>1386</v>
      </c>
      <c r="B500" s="15" t="s">
        <v>96</v>
      </c>
      <c r="C500">
        <v>0</v>
      </c>
    </row>
    <row r="501" spans="1:3" x14ac:dyDescent="0.25">
      <c r="A501" s="15" t="s">
        <v>722</v>
      </c>
      <c r="B501" s="15" t="s">
        <v>96</v>
      </c>
      <c r="C501">
        <v>0</v>
      </c>
    </row>
    <row r="502" spans="1:3" x14ac:dyDescent="0.25">
      <c r="A502" s="15" t="s">
        <v>1387</v>
      </c>
      <c r="B502" s="15" t="s">
        <v>96</v>
      </c>
      <c r="C502">
        <v>0</v>
      </c>
    </row>
    <row r="503" spans="1:3" x14ac:dyDescent="0.25">
      <c r="A503" s="15" t="s">
        <v>1079</v>
      </c>
      <c r="B503" s="15" t="s">
        <v>96</v>
      </c>
      <c r="C503">
        <v>0</v>
      </c>
    </row>
    <row r="504" spans="1:3" x14ac:dyDescent="0.25">
      <c r="A504" s="15" t="s">
        <v>1389</v>
      </c>
      <c r="B504" s="15" t="s">
        <v>96</v>
      </c>
      <c r="C504">
        <v>0</v>
      </c>
    </row>
    <row r="505" spans="1:3" x14ac:dyDescent="0.25">
      <c r="A505" s="15" t="s">
        <v>1390</v>
      </c>
      <c r="B505" s="15" t="s">
        <v>96</v>
      </c>
      <c r="C505">
        <v>0</v>
      </c>
    </row>
    <row r="506" spans="1:3" x14ac:dyDescent="0.25">
      <c r="A506" s="15" t="s">
        <v>1083</v>
      </c>
      <c r="B506" s="15" t="s">
        <v>96</v>
      </c>
      <c r="C506">
        <v>0</v>
      </c>
    </row>
    <row r="507" spans="1:3" x14ac:dyDescent="0.25">
      <c r="A507" s="15" t="s">
        <v>501</v>
      </c>
      <c r="B507" s="15" t="s">
        <v>96</v>
      </c>
      <c r="C507">
        <v>0</v>
      </c>
    </row>
    <row r="508" spans="1:3" x14ac:dyDescent="0.25">
      <c r="A508" s="15" t="s">
        <v>1085</v>
      </c>
      <c r="B508" s="15" t="s">
        <v>96</v>
      </c>
      <c r="C508">
        <v>0</v>
      </c>
    </row>
    <row r="509" spans="1:3" x14ac:dyDescent="0.25">
      <c r="A509" s="15" t="s">
        <v>1086</v>
      </c>
      <c r="B509" s="15" t="s">
        <v>96</v>
      </c>
      <c r="C509">
        <v>0</v>
      </c>
    </row>
    <row r="510" spans="1:3" x14ac:dyDescent="0.25">
      <c r="A510" s="15" t="s">
        <v>1392</v>
      </c>
      <c r="B510" s="15" t="s">
        <v>96</v>
      </c>
      <c r="C510">
        <v>0</v>
      </c>
    </row>
    <row r="511" spans="1:3" x14ac:dyDescent="0.25">
      <c r="A511" s="15" t="s">
        <v>1088</v>
      </c>
      <c r="B511" s="15" t="s">
        <v>96</v>
      </c>
      <c r="C511">
        <v>0</v>
      </c>
    </row>
    <row r="512" spans="1:3" x14ac:dyDescent="0.25">
      <c r="A512" s="15" t="s">
        <v>1089</v>
      </c>
      <c r="B512" s="15" t="s">
        <v>96</v>
      </c>
      <c r="C512">
        <v>0</v>
      </c>
    </row>
    <row r="513" spans="1:3" x14ac:dyDescent="0.25">
      <c r="A513" s="15" t="s">
        <v>1393</v>
      </c>
      <c r="B513" s="15" t="s">
        <v>96</v>
      </c>
      <c r="C513">
        <v>0</v>
      </c>
    </row>
    <row r="514" spans="1:3" x14ac:dyDescent="0.25">
      <c r="A514" s="15" t="s">
        <v>1091</v>
      </c>
      <c r="B514" s="15" t="s">
        <v>96</v>
      </c>
      <c r="C514">
        <v>0</v>
      </c>
    </row>
    <row r="515" spans="1:3" x14ac:dyDescent="0.25">
      <c r="A515" s="15" t="s">
        <v>509</v>
      </c>
      <c r="B515" s="15" t="s">
        <v>96</v>
      </c>
      <c r="C515">
        <v>0</v>
      </c>
    </row>
    <row r="516" spans="1:3" x14ac:dyDescent="0.25">
      <c r="A516" s="15" t="s">
        <v>1394</v>
      </c>
      <c r="B516" s="15" t="s">
        <v>96</v>
      </c>
      <c r="C516">
        <v>0</v>
      </c>
    </row>
    <row r="517" spans="1:3" x14ac:dyDescent="0.25">
      <c r="A517" s="15" t="s">
        <v>1395</v>
      </c>
      <c r="B517" s="15" t="s">
        <v>96</v>
      </c>
      <c r="C517">
        <v>0</v>
      </c>
    </row>
    <row r="518" spans="1:3" x14ac:dyDescent="0.25">
      <c r="A518" s="15" t="s">
        <v>1396</v>
      </c>
      <c r="B518" s="15" t="s">
        <v>96</v>
      </c>
      <c r="C518">
        <v>0</v>
      </c>
    </row>
    <row r="519" spans="1:3" x14ac:dyDescent="0.25">
      <c r="A519" s="15" t="s">
        <v>512</v>
      </c>
      <c r="B519" s="15" t="s">
        <v>96</v>
      </c>
      <c r="C519">
        <v>0</v>
      </c>
    </row>
    <row r="520" spans="1:3" x14ac:dyDescent="0.25">
      <c r="A520" s="15" t="s">
        <v>513</v>
      </c>
      <c r="B520" s="15" t="s">
        <v>96</v>
      </c>
      <c r="C520">
        <v>0</v>
      </c>
    </row>
    <row r="521" spans="1:3" x14ac:dyDescent="0.25">
      <c r="A521" s="15" t="s">
        <v>668</v>
      </c>
      <c r="B521" s="15" t="s">
        <v>96</v>
      </c>
      <c r="C521">
        <v>0</v>
      </c>
    </row>
    <row r="522" spans="1:3" x14ac:dyDescent="0.25">
      <c r="A522" s="15" t="s">
        <v>1397</v>
      </c>
      <c r="B522" s="15" t="s">
        <v>96</v>
      </c>
      <c r="C522">
        <v>0</v>
      </c>
    </row>
    <row r="523" spans="1:3" x14ac:dyDescent="0.25">
      <c r="A523" s="15" t="s">
        <v>1398</v>
      </c>
      <c r="B523" s="15" t="s">
        <v>96</v>
      </c>
      <c r="C523">
        <v>0</v>
      </c>
    </row>
    <row r="524" spans="1:3" x14ac:dyDescent="0.25">
      <c r="A524" s="15" t="s">
        <v>1101</v>
      </c>
      <c r="B524" s="15" t="s">
        <v>96</v>
      </c>
      <c r="C524">
        <v>0</v>
      </c>
    </row>
    <row r="525" spans="1:3" x14ac:dyDescent="0.25">
      <c r="A525" s="15" t="s">
        <v>1103</v>
      </c>
      <c r="B525" s="15" t="s">
        <v>96</v>
      </c>
      <c r="C525">
        <v>0</v>
      </c>
    </row>
    <row r="526" spans="1:3" x14ac:dyDescent="0.25">
      <c r="A526" s="15" t="s">
        <v>1104</v>
      </c>
      <c r="B526" s="15" t="s">
        <v>96</v>
      </c>
      <c r="C526">
        <v>0</v>
      </c>
    </row>
    <row r="527" spans="1:3" x14ac:dyDescent="0.25">
      <c r="A527" s="15" t="s">
        <v>520</v>
      </c>
      <c r="B527" s="15" t="s">
        <v>96</v>
      </c>
      <c r="C527">
        <v>0</v>
      </c>
    </row>
    <row r="528" spans="1:3" x14ac:dyDescent="0.25">
      <c r="A528" s="15" t="s">
        <v>521</v>
      </c>
      <c r="B528" s="15" t="s">
        <v>96</v>
      </c>
      <c r="C528">
        <v>0</v>
      </c>
    </row>
    <row r="529" spans="1:3" x14ac:dyDescent="0.25">
      <c r="A529" s="15" t="s">
        <v>1400</v>
      </c>
      <c r="B529" s="15" t="s">
        <v>96</v>
      </c>
      <c r="C529">
        <v>0</v>
      </c>
    </row>
    <row r="530" spans="1:3" x14ac:dyDescent="0.25">
      <c r="A530" s="15" t="s">
        <v>1401</v>
      </c>
      <c r="B530" s="15" t="s">
        <v>96</v>
      </c>
      <c r="C530">
        <v>0</v>
      </c>
    </row>
    <row r="531" spans="1:3" x14ac:dyDescent="0.25">
      <c r="A531" s="15" t="s">
        <v>1109</v>
      </c>
      <c r="B531" s="15" t="s">
        <v>96</v>
      </c>
      <c r="C531">
        <v>0</v>
      </c>
    </row>
    <row r="532" spans="1:3" x14ac:dyDescent="0.25">
      <c r="A532" s="15" t="s">
        <v>1110</v>
      </c>
      <c r="B532" s="15" t="s">
        <v>96</v>
      </c>
      <c r="C532">
        <v>0</v>
      </c>
    </row>
    <row r="533" spans="1:3" x14ac:dyDescent="0.25">
      <c r="A533" s="15" t="s">
        <v>1402</v>
      </c>
      <c r="B533" s="15" t="s">
        <v>96</v>
      </c>
      <c r="C533">
        <v>0</v>
      </c>
    </row>
    <row r="534" spans="1:3" x14ac:dyDescent="0.25">
      <c r="A534" s="15" t="s">
        <v>1403</v>
      </c>
      <c r="B534" s="15" t="s">
        <v>96</v>
      </c>
      <c r="C534">
        <v>0</v>
      </c>
    </row>
    <row r="535" spans="1:3" x14ac:dyDescent="0.25">
      <c r="A535" s="15" t="s">
        <v>1114</v>
      </c>
      <c r="B535" s="15" t="s">
        <v>96</v>
      </c>
      <c r="C535">
        <v>0</v>
      </c>
    </row>
    <row r="536" spans="1:3" x14ac:dyDescent="0.25">
      <c r="A536" s="15" t="s">
        <v>1405</v>
      </c>
      <c r="B536" s="15" t="s">
        <v>96</v>
      </c>
      <c r="C536">
        <v>0</v>
      </c>
    </row>
    <row r="537" spans="1:3" x14ac:dyDescent="0.25">
      <c r="A537" s="15" t="s">
        <v>1406</v>
      </c>
      <c r="B537" s="15" t="s">
        <v>96</v>
      </c>
      <c r="C537">
        <v>0</v>
      </c>
    </row>
    <row r="538" spans="1:3" x14ac:dyDescent="0.25">
      <c r="A538" s="15" t="s">
        <v>1407</v>
      </c>
      <c r="B538" s="15" t="s">
        <v>96</v>
      </c>
      <c r="C538">
        <v>0</v>
      </c>
    </row>
    <row r="539" spans="1:3" x14ac:dyDescent="0.25">
      <c r="A539" s="15" t="s">
        <v>533</v>
      </c>
      <c r="B539" s="15" t="s">
        <v>96</v>
      </c>
      <c r="C539">
        <v>0</v>
      </c>
    </row>
    <row r="540" spans="1:3" x14ac:dyDescent="0.25">
      <c r="A540" s="15" t="s">
        <v>1408</v>
      </c>
      <c r="B540" s="15" t="s">
        <v>96</v>
      </c>
      <c r="C540">
        <v>0</v>
      </c>
    </row>
    <row r="541" spans="1:3" x14ac:dyDescent="0.25">
      <c r="A541" s="15" t="s">
        <v>535</v>
      </c>
      <c r="B541" s="15" t="s">
        <v>96</v>
      </c>
      <c r="C541">
        <v>0</v>
      </c>
    </row>
    <row r="542" spans="1:3" x14ac:dyDescent="0.25">
      <c r="A542" s="15" t="s">
        <v>536</v>
      </c>
      <c r="B542" s="15" t="s">
        <v>96</v>
      </c>
      <c r="C542">
        <v>0</v>
      </c>
    </row>
    <row r="543" spans="1:3" x14ac:dyDescent="0.25">
      <c r="A543" s="15" t="s">
        <v>1120</v>
      </c>
      <c r="B543" s="15" t="s">
        <v>96</v>
      </c>
      <c r="C543">
        <v>0</v>
      </c>
    </row>
    <row r="544" spans="1:3" x14ac:dyDescent="0.25">
      <c r="A544" s="15" t="s">
        <v>1121</v>
      </c>
      <c r="B544" s="15" t="s">
        <v>96</v>
      </c>
      <c r="C544">
        <v>0</v>
      </c>
    </row>
    <row r="545" spans="1:3" x14ac:dyDescent="0.25">
      <c r="A545" s="15" t="s">
        <v>1122</v>
      </c>
      <c r="B545" s="15" t="s">
        <v>96</v>
      </c>
      <c r="C545">
        <v>0</v>
      </c>
    </row>
    <row r="546" spans="1:3" x14ac:dyDescent="0.25">
      <c r="A546" s="15" t="s">
        <v>1124</v>
      </c>
      <c r="B546" s="15" t="s">
        <v>96</v>
      </c>
      <c r="C546">
        <v>0</v>
      </c>
    </row>
    <row r="547" spans="1:3" x14ac:dyDescent="0.25">
      <c r="A547" s="15" t="s">
        <v>1126</v>
      </c>
      <c r="B547" s="15" t="s">
        <v>96</v>
      </c>
      <c r="C547">
        <v>0</v>
      </c>
    </row>
    <row r="548" spans="1:3" x14ac:dyDescent="0.25">
      <c r="A548" s="15" t="s">
        <v>1127</v>
      </c>
      <c r="B548" s="15" t="s">
        <v>96</v>
      </c>
      <c r="C548">
        <v>0</v>
      </c>
    </row>
    <row r="549" spans="1:3" x14ac:dyDescent="0.25">
      <c r="A549" s="15" t="s">
        <v>1412</v>
      </c>
      <c r="B549" s="15" t="s">
        <v>96</v>
      </c>
      <c r="C549">
        <v>0</v>
      </c>
    </row>
    <row r="550" spans="1:3" x14ac:dyDescent="0.25">
      <c r="A550" s="15" t="s">
        <v>1129</v>
      </c>
      <c r="B550" s="15" t="s">
        <v>96</v>
      </c>
      <c r="C550">
        <v>0</v>
      </c>
    </row>
    <row r="551" spans="1:3" x14ac:dyDescent="0.25">
      <c r="A551" s="15" t="s">
        <v>1413</v>
      </c>
      <c r="B551" s="15" t="s">
        <v>96</v>
      </c>
      <c r="C551">
        <v>0</v>
      </c>
    </row>
    <row r="552" spans="1:3" x14ac:dyDescent="0.25">
      <c r="A552" s="15" t="s">
        <v>1414</v>
      </c>
      <c r="B552" s="15" t="s">
        <v>96</v>
      </c>
      <c r="C552">
        <v>0</v>
      </c>
    </row>
    <row r="553" spans="1:3" x14ac:dyDescent="0.25">
      <c r="A553" s="15" t="s">
        <v>670</v>
      </c>
      <c r="B553" s="15" t="s">
        <v>96</v>
      </c>
      <c r="C553">
        <v>0</v>
      </c>
    </row>
    <row r="554" spans="1:3" x14ac:dyDescent="0.25">
      <c r="A554" s="15" t="s">
        <v>1415</v>
      </c>
      <c r="B554" s="15" t="s">
        <v>96</v>
      </c>
      <c r="C554">
        <v>0</v>
      </c>
    </row>
    <row r="555" spans="1:3" x14ac:dyDescent="0.25">
      <c r="A555" s="15" t="s">
        <v>1416</v>
      </c>
      <c r="B555" s="15" t="s">
        <v>96</v>
      </c>
      <c r="C555">
        <v>0</v>
      </c>
    </row>
    <row r="556" spans="1:3" x14ac:dyDescent="0.25">
      <c r="A556" s="15" t="s">
        <v>552</v>
      </c>
      <c r="B556" s="15" t="s">
        <v>96</v>
      </c>
      <c r="C556">
        <v>0</v>
      </c>
    </row>
    <row r="557" spans="1:3" x14ac:dyDescent="0.25">
      <c r="A557" s="15" t="s">
        <v>1135</v>
      </c>
      <c r="B557" s="15" t="s">
        <v>96</v>
      </c>
      <c r="C557">
        <v>0</v>
      </c>
    </row>
    <row r="558" spans="1:3" x14ac:dyDescent="0.25">
      <c r="A558" s="15" t="s">
        <v>1417</v>
      </c>
      <c r="B558" s="15" t="s">
        <v>96</v>
      </c>
      <c r="C558">
        <v>0</v>
      </c>
    </row>
    <row r="559" spans="1:3" x14ac:dyDescent="0.25">
      <c r="A559" s="15" t="s">
        <v>555</v>
      </c>
      <c r="B559" s="15" t="s">
        <v>96</v>
      </c>
      <c r="C559">
        <v>0</v>
      </c>
    </row>
    <row r="560" spans="1:3" x14ac:dyDescent="0.25">
      <c r="A560" s="15" t="s">
        <v>1137</v>
      </c>
      <c r="B560" s="15" t="s">
        <v>96</v>
      </c>
      <c r="C560">
        <v>0</v>
      </c>
    </row>
    <row r="561" spans="1:3" x14ac:dyDescent="0.25">
      <c r="A561" s="15" t="s">
        <v>1138</v>
      </c>
      <c r="B561" s="15" t="s">
        <v>96</v>
      </c>
      <c r="C561">
        <v>0</v>
      </c>
    </row>
    <row r="562" spans="1:3" x14ac:dyDescent="0.25">
      <c r="A562" s="15" t="s">
        <v>1418</v>
      </c>
      <c r="B562" s="15" t="s">
        <v>96</v>
      </c>
      <c r="C562">
        <v>0</v>
      </c>
    </row>
    <row r="563" spans="1:3" x14ac:dyDescent="0.25">
      <c r="A563" s="15" t="s">
        <v>559</v>
      </c>
      <c r="B563" s="15" t="s">
        <v>96</v>
      </c>
      <c r="C563">
        <v>1</v>
      </c>
    </row>
    <row r="564" spans="1:3" x14ac:dyDescent="0.25">
      <c r="A564" s="15" t="s">
        <v>1419</v>
      </c>
      <c r="B564" s="15" t="s">
        <v>96</v>
      </c>
      <c r="C564">
        <v>0</v>
      </c>
    </row>
    <row r="565" spans="1:3" x14ac:dyDescent="0.25">
      <c r="A565" s="15" t="s">
        <v>561</v>
      </c>
      <c r="B565" s="15" t="s">
        <v>96</v>
      </c>
      <c r="C565">
        <v>0</v>
      </c>
    </row>
    <row r="566" spans="1:3" x14ac:dyDescent="0.25">
      <c r="A566" s="15" t="s">
        <v>1420</v>
      </c>
      <c r="B566" s="15" t="s">
        <v>96</v>
      </c>
      <c r="C566">
        <v>0</v>
      </c>
    </row>
    <row r="567" spans="1:3" x14ac:dyDescent="0.25">
      <c r="A567" s="15" t="s">
        <v>1143</v>
      </c>
      <c r="B567" s="15" t="s">
        <v>96</v>
      </c>
      <c r="C567">
        <v>0</v>
      </c>
    </row>
    <row r="568" spans="1:3" x14ac:dyDescent="0.25">
      <c r="A568" s="15" t="s">
        <v>1422</v>
      </c>
      <c r="B568" s="15" t="s">
        <v>96</v>
      </c>
      <c r="C568">
        <v>0</v>
      </c>
    </row>
    <row r="569" spans="1:3" x14ac:dyDescent="0.25">
      <c r="A569" s="15" t="s">
        <v>1423</v>
      </c>
      <c r="B569" s="15" t="s">
        <v>96</v>
      </c>
      <c r="C569">
        <v>0</v>
      </c>
    </row>
    <row r="570" spans="1:3" x14ac:dyDescent="0.25">
      <c r="A570" s="15" t="s">
        <v>1424</v>
      </c>
      <c r="B570" s="15" t="s">
        <v>96</v>
      </c>
      <c r="C570">
        <v>0</v>
      </c>
    </row>
    <row r="571" spans="1:3" x14ac:dyDescent="0.25">
      <c r="A571" s="15" t="s">
        <v>568</v>
      </c>
      <c r="B571" s="15" t="s">
        <v>96</v>
      </c>
      <c r="C571">
        <v>0</v>
      </c>
    </row>
    <row r="572" spans="1:3" x14ac:dyDescent="0.25">
      <c r="A572" s="15" t="s">
        <v>672</v>
      </c>
      <c r="B572" s="15" t="s">
        <v>96</v>
      </c>
      <c r="C572">
        <v>0</v>
      </c>
    </row>
    <row r="573" spans="1:3" x14ac:dyDescent="0.25">
      <c r="A573" s="15" t="s">
        <v>569</v>
      </c>
      <c r="B573" s="15" t="s">
        <v>96</v>
      </c>
      <c r="C573">
        <v>0</v>
      </c>
    </row>
    <row r="574" spans="1:3" x14ac:dyDescent="0.25">
      <c r="A574" s="15" t="s">
        <v>1426</v>
      </c>
      <c r="B574" s="15" t="s">
        <v>96</v>
      </c>
      <c r="C574">
        <v>0</v>
      </c>
    </row>
    <row r="575" spans="1:3" x14ac:dyDescent="0.25">
      <c r="A575" s="15" t="s">
        <v>1150</v>
      </c>
      <c r="B575" s="15" t="s">
        <v>96</v>
      </c>
      <c r="C575">
        <v>0</v>
      </c>
    </row>
    <row r="576" spans="1:3" x14ac:dyDescent="0.25">
      <c r="A576" s="15" t="s">
        <v>1427</v>
      </c>
      <c r="B576" s="15" t="s">
        <v>96</v>
      </c>
      <c r="C576">
        <v>0</v>
      </c>
    </row>
    <row r="577" spans="1:3" x14ac:dyDescent="0.25">
      <c r="A577" s="15" t="s">
        <v>1428</v>
      </c>
      <c r="B577" s="15" t="s">
        <v>96</v>
      </c>
      <c r="C57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7F0C-C18A-4F5A-A6C7-B4ED81D9A9D8}">
  <sheetPr>
    <outlinePr summaryBelow="0" summaryRight="0"/>
  </sheetPr>
  <dimension ref="A1:S665"/>
  <sheetViews>
    <sheetView zoomScale="60" zoomScaleNormal="60" workbookViewId="0">
      <pane ySplit="1" topLeftCell="A59" activePane="bottomLeft" state="frozen"/>
      <selection pane="bottomLeft" activeCell="B73" sqref="B2:B73"/>
    </sheetView>
  </sheetViews>
  <sheetFormatPr defaultColWidth="14.44140625" defaultRowHeight="15.75" customHeight="1" x14ac:dyDescent="0.25"/>
  <cols>
    <col min="1" max="1" width="14.44140625" style="13"/>
    <col min="2" max="2" width="21.21875" bestFit="1" customWidth="1"/>
    <col min="11" max="11" width="19" bestFit="1" customWidth="1"/>
  </cols>
  <sheetData>
    <row r="1" spans="1:19" ht="15.75" customHeight="1" x14ac:dyDescent="0.25">
      <c r="A1" s="1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3.2" x14ac:dyDescent="0.25">
      <c r="A2" s="12" t="s">
        <v>19</v>
      </c>
      <c r="B2" s="5">
        <v>20875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s="6">
        <f>SUM(C2:J2)</f>
        <v>1</v>
      </c>
      <c r="L2">
        <f>$B2*C2</f>
        <v>0</v>
      </c>
      <c r="M2">
        <f>$B2*D2</f>
        <v>0</v>
      </c>
      <c r="N2">
        <f>$B2*E2</f>
        <v>0</v>
      </c>
      <c r="O2">
        <f>$B2*F2</f>
        <v>0</v>
      </c>
      <c r="P2">
        <f>$B2*G2</f>
        <v>20875</v>
      </c>
      <c r="Q2">
        <f>$B2*H2</f>
        <v>0</v>
      </c>
      <c r="R2">
        <f>$B2*I2</f>
        <v>0</v>
      </c>
      <c r="S2">
        <f>$B2*J2</f>
        <v>0</v>
      </c>
    </row>
    <row r="3" spans="1:19" ht="13.2" x14ac:dyDescent="0.25">
      <c r="A3" s="12" t="s">
        <v>20</v>
      </c>
      <c r="B3" s="5">
        <v>16157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 s="6">
        <f>SUM(C3:J3)</f>
        <v>1</v>
      </c>
      <c r="L3">
        <f>$B3*C3</f>
        <v>0</v>
      </c>
      <c r="M3">
        <f>$B3*D3</f>
        <v>0</v>
      </c>
      <c r="N3">
        <f>$B3*E3</f>
        <v>0</v>
      </c>
      <c r="O3">
        <f>$B3*F3</f>
        <v>16157</v>
      </c>
      <c r="P3">
        <f>$B3*G3</f>
        <v>0</v>
      </c>
      <c r="Q3">
        <f>$B3*H3</f>
        <v>0</v>
      </c>
      <c r="R3">
        <f>$B3*I3</f>
        <v>0</v>
      </c>
      <c r="S3">
        <f>$B3*J3</f>
        <v>0</v>
      </c>
    </row>
    <row r="4" spans="1:19" ht="13.2" x14ac:dyDescent="0.25">
      <c r="A4" s="12" t="s">
        <v>21</v>
      </c>
      <c r="B4" s="5">
        <v>45870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 s="6">
        <f>SUM(C4:J4)</f>
        <v>1</v>
      </c>
      <c r="L4">
        <f>$B4*C4</f>
        <v>0</v>
      </c>
      <c r="M4">
        <f>$B4*D4</f>
        <v>0</v>
      </c>
      <c r="N4">
        <f>$B4*E4</f>
        <v>0</v>
      </c>
      <c r="O4">
        <f>$B4*F4</f>
        <v>45870</v>
      </c>
      <c r="P4">
        <f>$B4*G4</f>
        <v>0</v>
      </c>
      <c r="Q4">
        <f>$B4*H4</f>
        <v>0</v>
      </c>
      <c r="R4">
        <f>$B4*I4</f>
        <v>0</v>
      </c>
      <c r="S4">
        <f>$B4*J4</f>
        <v>0</v>
      </c>
    </row>
    <row r="5" spans="1:19" ht="13.2" x14ac:dyDescent="0.25">
      <c r="A5" s="12" t="s">
        <v>22</v>
      </c>
      <c r="B5" s="5">
        <v>15014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 s="6">
        <f>SUM(C5:J5)</f>
        <v>1</v>
      </c>
      <c r="L5">
        <f>$B5*C5</f>
        <v>0</v>
      </c>
      <c r="M5">
        <f>$B5*D5</f>
        <v>0</v>
      </c>
      <c r="N5">
        <f>$B5*E5</f>
        <v>0</v>
      </c>
      <c r="O5">
        <f>$B5*F5</f>
        <v>15014</v>
      </c>
      <c r="P5">
        <f>$B5*G5</f>
        <v>0</v>
      </c>
      <c r="Q5">
        <f>$B5*H5</f>
        <v>0</v>
      </c>
      <c r="R5">
        <f>$B5*I5</f>
        <v>0</v>
      </c>
      <c r="S5">
        <f>$B5*J5</f>
        <v>0</v>
      </c>
    </row>
    <row r="6" spans="1:19" ht="13.2" x14ac:dyDescent="0.25">
      <c r="A6" s="12" t="s">
        <v>23</v>
      </c>
      <c r="B6" s="5">
        <v>248007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6">
        <f>SUM(C6:J6)</f>
        <v>1</v>
      </c>
      <c r="L6">
        <f>$B6*C6</f>
        <v>0</v>
      </c>
      <c r="M6">
        <f>$B6*D6</f>
        <v>248007</v>
      </c>
      <c r="N6">
        <f>$B6*E6</f>
        <v>0</v>
      </c>
      <c r="O6">
        <f>$B6*F6</f>
        <v>0</v>
      </c>
      <c r="P6">
        <f>$B6*G6</f>
        <v>0</v>
      </c>
      <c r="Q6">
        <f>$B6*H6</f>
        <v>0</v>
      </c>
      <c r="R6">
        <f>$B6*I6</f>
        <v>0</v>
      </c>
      <c r="S6">
        <f>$B6*J6</f>
        <v>0</v>
      </c>
    </row>
    <row r="7" spans="1:19" ht="13.2" x14ac:dyDescent="0.25">
      <c r="A7" s="12" t="s">
        <v>24</v>
      </c>
      <c r="B7" s="5">
        <v>13587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 s="6">
        <f>SUM(C7:J7)</f>
        <v>1</v>
      </c>
      <c r="L7">
        <f>$B7*C7</f>
        <v>0</v>
      </c>
      <c r="M7">
        <f>$B7*D7</f>
        <v>0</v>
      </c>
      <c r="N7">
        <f>$B7*E7</f>
        <v>0</v>
      </c>
      <c r="O7">
        <f>$B7*F7</f>
        <v>0</v>
      </c>
      <c r="P7">
        <f>$B7*G7</f>
        <v>13587</v>
      </c>
      <c r="Q7">
        <f>$B7*H7</f>
        <v>0</v>
      </c>
      <c r="R7">
        <f>$B7*I7</f>
        <v>0</v>
      </c>
      <c r="S7">
        <f>$B7*J7</f>
        <v>0</v>
      </c>
    </row>
    <row r="8" spans="1:19" ht="13.2" x14ac:dyDescent="0.25">
      <c r="A8" s="12" t="s">
        <v>25</v>
      </c>
      <c r="B8" s="5">
        <v>15457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 s="6">
        <f>SUM(C8:J8)</f>
        <v>1</v>
      </c>
      <c r="L8">
        <f>$B8*C8</f>
        <v>0</v>
      </c>
      <c r="M8">
        <f>$B8*D8</f>
        <v>0</v>
      </c>
      <c r="N8">
        <f>$B8*E8</f>
        <v>0</v>
      </c>
      <c r="O8">
        <f>$B8*F8</f>
        <v>15457</v>
      </c>
      <c r="P8">
        <f>$B8*G8</f>
        <v>0</v>
      </c>
      <c r="Q8">
        <f>$B8*H8</f>
        <v>0</v>
      </c>
      <c r="R8">
        <f>$B8*I8</f>
        <v>0</v>
      </c>
      <c r="S8">
        <f>$B8*J8</f>
        <v>0</v>
      </c>
    </row>
    <row r="9" spans="1:19" ht="13.2" x14ac:dyDescent="0.25">
      <c r="A9" s="12" t="s">
        <v>26</v>
      </c>
      <c r="B9" s="5">
        <v>48971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 s="6">
        <f>SUM(C9:J9)</f>
        <v>1</v>
      </c>
      <c r="L9">
        <f>$B9*C9</f>
        <v>0</v>
      </c>
      <c r="M9">
        <f>$B9*D9</f>
        <v>0</v>
      </c>
      <c r="N9">
        <f>$B9*E9</f>
        <v>48971</v>
      </c>
      <c r="O9">
        <f>$B9*F9</f>
        <v>0</v>
      </c>
      <c r="P9">
        <f>$B9*G9</f>
        <v>0</v>
      </c>
      <c r="Q9">
        <f>$B9*H9</f>
        <v>0</v>
      </c>
      <c r="R9">
        <f>$B9*I9</f>
        <v>0</v>
      </c>
      <c r="S9">
        <f>$B9*J9</f>
        <v>0</v>
      </c>
    </row>
    <row r="10" spans="1:19" ht="13.2" x14ac:dyDescent="0.25">
      <c r="A10" s="12" t="s">
        <v>27</v>
      </c>
      <c r="B10" s="5">
        <v>62415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 s="6">
        <f>SUM(C10:J10)</f>
        <v>1</v>
      </c>
      <c r="L10">
        <f>$B10*C10</f>
        <v>0</v>
      </c>
      <c r="M10">
        <f>$B10*D10</f>
        <v>0</v>
      </c>
      <c r="N10">
        <f>$B10*E10</f>
        <v>0</v>
      </c>
      <c r="O10">
        <f>$B10*F10</f>
        <v>62415</v>
      </c>
      <c r="P10">
        <f>$B10*G10</f>
        <v>0</v>
      </c>
      <c r="Q10">
        <f>$B10*H10</f>
        <v>0</v>
      </c>
      <c r="R10">
        <f>$B10*I10</f>
        <v>0</v>
      </c>
      <c r="S10">
        <f>$B10*J10</f>
        <v>0</v>
      </c>
    </row>
    <row r="11" spans="1:19" ht="13.2" x14ac:dyDescent="0.25">
      <c r="A11" s="12" t="s">
        <v>28</v>
      </c>
      <c r="B11" s="5">
        <v>34690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6">
        <f>SUM(C11:J11)</f>
        <v>1</v>
      </c>
      <c r="L11">
        <f>$B11*C11</f>
        <v>0</v>
      </c>
      <c r="M11">
        <f>$B11*D11</f>
        <v>0</v>
      </c>
      <c r="N11">
        <f>$B11*E11</f>
        <v>0</v>
      </c>
      <c r="O11">
        <f>$B11*F11</f>
        <v>34690</v>
      </c>
      <c r="P11">
        <f>$B11*G11</f>
        <v>0</v>
      </c>
      <c r="Q11">
        <f>$B11*H11</f>
        <v>0</v>
      </c>
      <c r="R11">
        <f>$B11*I11</f>
        <v>0</v>
      </c>
      <c r="S11">
        <f>$B11*J11</f>
        <v>0</v>
      </c>
    </row>
    <row r="12" spans="1:19" ht="13.2" x14ac:dyDescent="0.25">
      <c r="A12" s="12" t="s">
        <v>29</v>
      </c>
      <c r="B12" s="5">
        <v>56833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 s="6">
        <f>SUM(C12:J12)</f>
        <v>1</v>
      </c>
      <c r="L12">
        <f>$B12*C12</f>
        <v>0</v>
      </c>
      <c r="M12">
        <f>$B12*D12</f>
        <v>0</v>
      </c>
      <c r="N12">
        <f>$B12*E12</f>
        <v>0</v>
      </c>
      <c r="O12">
        <f>$B12*F12</f>
        <v>0</v>
      </c>
      <c r="P12">
        <f>$B12*G12</f>
        <v>0</v>
      </c>
      <c r="Q12">
        <f>$B12*H12</f>
        <v>0</v>
      </c>
      <c r="R12">
        <f>$B12*I12</f>
        <v>0</v>
      </c>
      <c r="S12">
        <f>$B12*J12</f>
        <v>56833</v>
      </c>
    </row>
    <row r="13" spans="1:19" ht="13.2" x14ac:dyDescent="0.25">
      <c r="A13" s="12" t="s">
        <v>30</v>
      </c>
      <c r="B13" s="5">
        <v>16644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 s="6">
        <f>SUM(C13:J13)</f>
        <v>1</v>
      </c>
      <c r="L13">
        <f>$B13*C13</f>
        <v>0</v>
      </c>
      <c r="M13">
        <f>$B13*D13</f>
        <v>0</v>
      </c>
      <c r="N13">
        <f>$B13*E13</f>
        <v>0</v>
      </c>
      <c r="O13">
        <f>$B13*F13</f>
        <v>0</v>
      </c>
      <c r="P13">
        <f>$B13*G13</f>
        <v>0</v>
      </c>
      <c r="Q13">
        <f>$B13*H13</f>
        <v>16644</v>
      </c>
      <c r="R13">
        <f>$B13*I13</f>
        <v>0</v>
      </c>
      <c r="S13">
        <f>$B13*J13</f>
        <v>0</v>
      </c>
    </row>
    <row r="14" spans="1:19" ht="13.2" x14ac:dyDescent="0.25">
      <c r="A14" s="12" t="s">
        <v>31</v>
      </c>
      <c r="B14" s="5">
        <v>488073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 s="6">
        <f>SUM(C14:J14)</f>
        <v>1</v>
      </c>
      <c r="L14">
        <f>$B14*C14</f>
        <v>0</v>
      </c>
      <c r="M14">
        <f>$B14*D14</f>
        <v>0</v>
      </c>
      <c r="N14">
        <f>$B14*E14</f>
        <v>0</v>
      </c>
      <c r="O14">
        <f>$B14*F14</f>
        <v>0</v>
      </c>
      <c r="P14">
        <f>$B14*G14</f>
        <v>0</v>
      </c>
      <c r="Q14">
        <f>$B14*H14</f>
        <v>488073</v>
      </c>
      <c r="R14">
        <f>$B14*I14</f>
        <v>0</v>
      </c>
      <c r="S14">
        <f>$B14*J14</f>
        <v>0</v>
      </c>
    </row>
    <row r="15" spans="1:19" ht="13.2" x14ac:dyDescent="0.25">
      <c r="A15" s="12" t="s">
        <v>32</v>
      </c>
      <c r="B15" s="5">
        <v>88759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 s="6">
        <f>SUM(C15:J15)</f>
        <v>1</v>
      </c>
      <c r="L15">
        <f>$B15*C15</f>
        <v>0</v>
      </c>
      <c r="M15">
        <f>$B15*D15</f>
        <v>0</v>
      </c>
      <c r="N15">
        <f>$B15*E15</f>
        <v>0</v>
      </c>
      <c r="O15">
        <f>$B15*F15</f>
        <v>0</v>
      </c>
      <c r="P15">
        <f>$B15*G15</f>
        <v>0</v>
      </c>
      <c r="Q15">
        <f>$B15*H15</f>
        <v>0</v>
      </c>
      <c r="R15">
        <f>$B15*I15</f>
        <v>0</v>
      </c>
      <c r="S15">
        <f>$B15*J15</f>
        <v>88759</v>
      </c>
    </row>
    <row r="16" spans="1:19" ht="13.2" x14ac:dyDescent="0.25">
      <c r="A16" s="12" t="s">
        <v>33</v>
      </c>
      <c r="B16" s="5">
        <v>27785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 s="6">
        <f>SUM(C16:J16)</f>
        <v>1</v>
      </c>
      <c r="L16">
        <f>$B16*C16</f>
        <v>0</v>
      </c>
      <c r="M16">
        <f>$B16*D16</f>
        <v>0</v>
      </c>
      <c r="N16">
        <f>$B16*E16</f>
        <v>27785</v>
      </c>
      <c r="O16">
        <f>$B16*F16</f>
        <v>0</v>
      </c>
      <c r="P16">
        <f>$B16*G16</f>
        <v>0</v>
      </c>
      <c r="Q16">
        <f>$B16*H16</f>
        <v>0</v>
      </c>
      <c r="R16">
        <f>$B16*I16</f>
        <v>0</v>
      </c>
      <c r="S16">
        <f>$B16*J16</f>
        <v>0</v>
      </c>
    </row>
    <row r="17" spans="1:19" ht="13.2" x14ac:dyDescent="0.25">
      <c r="A17" s="12" t="s">
        <v>34</v>
      </c>
      <c r="B17" s="5">
        <v>44159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 s="6">
        <f>SUM(C17:J17)</f>
        <v>1</v>
      </c>
      <c r="L17">
        <f>$B17*C17</f>
        <v>0</v>
      </c>
      <c r="M17">
        <f>$B17*D17</f>
        <v>0</v>
      </c>
      <c r="N17">
        <f>$B17*E17</f>
        <v>0</v>
      </c>
      <c r="O17">
        <f>$B17*F17</f>
        <v>44159</v>
      </c>
      <c r="P17">
        <f>$B17*G17</f>
        <v>0</v>
      </c>
      <c r="Q17">
        <f>$B17*H17</f>
        <v>0</v>
      </c>
      <c r="R17">
        <f>$B17*I17</f>
        <v>0</v>
      </c>
      <c r="S17">
        <f>$B17*J17</f>
        <v>0</v>
      </c>
    </row>
    <row r="18" spans="1:19" ht="13.2" x14ac:dyDescent="0.25">
      <c r="A18" s="12" t="s">
        <v>35</v>
      </c>
      <c r="B18" s="5">
        <v>43857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 s="6">
        <f>SUM(C18:J18)</f>
        <v>1</v>
      </c>
      <c r="L18">
        <f>$B18*C18</f>
        <v>0</v>
      </c>
      <c r="M18">
        <f>$B18*D18</f>
        <v>0</v>
      </c>
      <c r="N18">
        <f>$B18*E18</f>
        <v>0</v>
      </c>
      <c r="O18">
        <f>$B18*F18</f>
        <v>43857</v>
      </c>
      <c r="P18">
        <f>$B18*G18</f>
        <v>0</v>
      </c>
      <c r="Q18">
        <f>$B18*H18</f>
        <v>0</v>
      </c>
      <c r="R18">
        <f>$B18*I18</f>
        <v>0</v>
      </c>
      <c r="S18">
        <f>$B18*J18</f>
        <v>0</v>
      </c>
    </row>
    <row r="19" spans="1:19" ht="13.2" x14ac:dyDescent="0.25">
      <c r="A19" s="12" t="s">
        <v>36</v>
      </c>
      <c r="B19" s="5">
        <v>98736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6">
        <f>SUM(C19:J19)</f>
        <v>1</v>
      </c>
      <c r="L19">
        <f>$B19*C19</f>
        <v>0</v>
      </c>
      <c r="M19">
        <f>$B19*D19</f>
        <v>0</v>
      </c>
      <c r="N19">
        <f>$B19*E19</f>
        <v>0</v>
      </c>
      <c r="O19">
        <f>$B19*F19</f>
        <v>0</v>
      </c>
      <c r="P19">
        <f>$B19*G19</f>
        <v>98736</v>
      </c>
      <c r="Q19">
        <f>$B19*H19</f>
        <v>0</v>
      </c>
      <c r="R19">
        <f>$B19*I19</f>
        <v>0</v>
      </c>
      <c r="S19">
        <f>$B19*J19</f>
        <v>0</v>
      </c>
    </row>
    <row r="20" spans="1:19" ht="13.2" x14ac:dyDescent="0.25">
      <c r="A20" s="12" t="s">
        <v>37</v>
      </c>
      <c r="B20" s="5">
        <v>4423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 s="6">
        <f>SUM(C20:J20)</f>
        <v>1</v>
      </c>
      <c r="L20">
        <f>$B20*C20</f>
        <v>0</v>
      </c>
      <c r="M20">
        <f>$B20*D20</f>
        <v>0</v>
      </c>
      <c r="N20">
        <f>$B20*E20</f>
        <v>4423</v>
      </c>
      <c r="O20">
        <f>$B20*F20</f>
        <v>0</v>
      </c>
      <c r="P20">
        <f>$B20*G20</f>
        <v>0</v>
      </c>
      <c r="Q20">
        <f>$B20*H20</f>
        <v>0</v>
      </c>
      <c r="R20">
        <f>$B20*I20</f>
        <v>0</v>
      </c>
      <c r="S20">
        <f>$B20*J20</f>
        <v>0</v>
      </c>
    </row>
    <row r="21" spans="1:19" ht="13.2" x14ac:dyDescent="0.25">
      <c r="A21" s="12" t="s">
        <v>38</v>
      </c>
      <c r="B21" s="5">
        <v>101633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 s="6">
        <f>SUM(C21:J21)</f>
        <v>1</v>
      </c>
      <c r="L21">
        <f>$B21*C21</f>
        <v>0</v>
      </c>
      <c r="M21">
        <f>$B21*D21</f>
        <v>0</v>
      </c>
      <c r="N21">
        <f>$B21*E21</f>
        <v>0</v>
      </c>
      <c r="O21">
        <f>$B21*F21</f>
        <v>0</v>
      </c>
      <c r="P21">
        <f>$B21*G21</f>
        <v>0</v>
      </c>
      <c r="Q21">
        <f>$B21*H21</f>
        <v>0</v>
      </c>
      <c r="R21">
        <f>$B21*I21</f>
        <v>0</v>
      </c>
      <c r="S21">
        <f>$B21*J21</f>
        <v>101633</v>
      </c>
    </row>
    <row r="22" spans="1:19" ht="13.2" x14ac:dyDescent="0.25">
      <c r="A22" s="12" t="s">
        <v>39</v>
      </c>
      <c r="B22" s="5">
        <v>9304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 s="6">
        <f>SUM(C22:J22)</f>
        <v>1</v>
      </c>
      <c r="L22">
        <f>$B22*C22</f>
        <v>0</v>
      </c>
      <c r="M22">
        <f>$B22*D22</f>
        <v>0</v>
      </c>
      <c r="N22">
        <f>$B22*E22</f>
        <v>9304</v>
      </c>
      <c r="O22">
        <f>$B22*F22</f>
        <v>0</v>
      </c>
      <c r="P22">
        <f>$B22*G22</f>
        <v>0</v>
      </c>
      <c r="Q22">
        <f>$B22*H22</f>
        <v>0</v>
      </c>
      <c r="R22">
        <f>$B22*I22</f>
        <v>0</v>
      </c>
      <c r="S22">
        <f>$B22*J22</f>
        <v>0</v>
      </c>
    </row>
    <row r="23" spans="1:19" ht="13.2" x14ac:dyDescent="0.25">
      <c r="A23" s="12" t="s">
        <v>40</v>
      </c>
      <c r="B23" s="5">
        <v>51208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 s="6">
        <f>SUM(C23:J23)</f>
        <v>1</v>
      </c>
      <c r="L23">
        <f>$B23*C23</f>
        <v>0</v>
      </c>
      <c r="M23">
        <f>$B23*D23</f>
        <v>0</v>
      </c>
      <c r="N23">
        <f>$B23*E23</f>
        <v>0</v>
      </c>
      <c r="O23">
        <f>$B23*F23</f>
        <v>0</v>
      </c>
      <c r="P23">
        <f>$B23*G23</f>
        <v>0</v>
      </c>
      <c r="Q23">
        <f>$B23*H23</f>
        <v>51208</v>
      </c>
      <c r="R23">
        <f>$B23*I23</f>
        <v>0</v>
      </c>
      <c r="S23">
        <f>$B23*J23</f>
        <v>0</v>
      </c>
    </row>
    <row r="24" spans="1:19" ht="13.2" x14ac:dyDescent="0.25">
      <c r="A24" s="12" t="s">
        <v>41</v>
      </c>
      <c r="B24" s="5">
        <v>36842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 s="6">
        <f>SUM(C24:J24)</f>
        <v>1</v>
      </c>
      <c r="L24">
        <f>$B24*C24</f>
        <v>0</v>
      </c>
      <c r="M24">
        <f>$B24*D24</f>
        <v>0</v>
      </c>
      <c r="N24">
        <f>$B24*E24</f>
        <v>0</v>
      </c>
      <c r="O24">
        <f>$B24*F24</f>
        <v>0</v>
      </c>
      <c r="P24">
        <f>$B24*G24</f>
        <v>0</v>
      </c>
      <c r="Q24">
        <f>$B24*H24</f>
        <v>0</v>
      </c>
      <c r="R24">
        <f>$B24*I24</f>
        <v>36842</v>
      </c>
      <c r="S24">
        <f>$B24*J24</f>
        <v>0</v>
      </c>
    </row>
    <row r="25" spans="1:19" ht="13.2" x14ac:dyDescent="0.25">
      <c r="A25" s="12" t="s">
        <v>42</v>
      </c>
      <c r="B25" s="5">
        <v>19051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 s="6">
        <f>SUM(C25:J25)</f>
        <v>1</v>
      </c>
      <c r="L25">
        <f>$B25*C25</f>
        <v>0</v>
      </c>
      <c r="M25">
        <f>$B25*D25</f>
        <v>0</v>
      </c>
      <c r="N25">
        <f>$B25*E25</f>
        <v>0</v>
      </c>
      <c r="O25">
        <f>$B25*F25</f>
        <v>0</v>
      </c>
      <c r="P25">
        <f>$B25*G25</f>
        <v>0</v>
      </c>
      <c r="Q25">
        <f>$B25*H25</f>
        <v>0</v>
      </c>
      <c r="R25">
        <f>$B25*I25</f>
        <v>0</v>
      </c>
      <c r="S25">
        <f>$B25*J25</f>
        <v>19051</v>
      </c>
    </row>
    <row r="26" spans="1:19" ht="13.2" x14ac:dyDescent="0.25">
      <c r="A26" s="12" t="s">
        <v>43</v>
      </c>
      <c r="B26" s="5">
        <v>23687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 s="6">
        <f>SUM(C26:J26)</f>
        <v>1</v>
      </c>
      <c r="L26">
        <f>$B26*C26</f>
        <v>0</v>
      </c>
      <c r="M26">
        <f>$B26*D26</f>
        <v>0</v>
      </c>
      <c r="N26">
        <f>$B26*E26</f>
        <v>0</v>
      </c>
      <c r="O26">
        <f>$B26*F26</f>
        <v>0</v>
      </c>
      <c r="P26">
        <f>$B26*G26</f>
        <v>0</v>
      </c>
      <c r="Q26">
        <f>$B26*H26</f>
        <v>23687</v>
      </c>
      <c r="R26">
        <f>$B26*I26</f>
        <v>0</v>
      </c>
      <c r="S26">
        <f>$B26*J26</f>
        <v>0</v>
      </c>
    </row>
    <row r="27" spans="1:19" ht="13.2" x14ac:dyDescent="0.25">
      <c r="A27" s="12" t="s">
        <v>44</v>
      </c>
      <c r="B27" s="5">
        <v>5916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 s="6">
        <f>SUM(C27:J27)</f>
        <v>1</v>
      </c>
      <c r="L27">
        <f>$B27*C27</f>
        <v>0</v>
      </c>
      <c r="M27">
        <f>$B27*D27</f>
        <v>0</v>
      </c>
      <c r="N27">
        <f>$B27*E27</f>
        <v>5916</v>
      </c>
      <c r="O27">
        <f>$B27*F27</f>
        <v>0</v>
      </c>
      <c r="P27">
        <f>$B27*G27</f>
        <v>0</v>
      </c>
      <c r="Q27">
        <f>$B27*H27</f>
        <v>0</v>
      </c>
      <c r="R27">
        <f>$B27*I27</f>
        <v>0</v>
      </c>
      <c r="S27">
        <f>$B27*J27</f>
        <v>0</v>
      </c>
    </row>
    <row r="28" spans="1:19" ht="13.2" x14ac:dyDescent="0.25">
      <c r="A28" s="12" t="s">
        <v>45</v>
      </c>
      <c r="B28" s="5">
        <v>20449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s="6">
        <f>SUM(C28:J28)</f>
        <v>1</v>
      </c>
      <c r="L28">
        <f>$B28*C28</f>
        <v>0</v>
      </c>
      <c r="M28">
        <f>$B28*D28</f>
        <v>0</v>
      </c>
      <c r="N28">
        <f>$B28*E28</f>
        <v>0</v>
      </c>
      <c r="O28">
        <f>$B28*F28</f>
        <v>0</v>
      </c>
      <c r="P28">
        <f>$B28*G28</f>
        <v>20449</v>
      </c>
      <c r="Q28">
        <f>$B28*H28</f>
        <v>0</v>
      </c>
      <c r="R28">
        <f>$B28*I28</f>
        <v>0</v>
      </c>
      <c r="S28">
        <f>$B28*J28</f>
        <v>0</v>
      </c>
    </row>
    <row r="29" spans="1:19" ht="13.2" x14ac:dyDescent="0.25">
      <c r="A29" s="12" t="s">
        <v>46</v>
      </c>
      <c r="B29" s="5">
        <v>83686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 s="6">
        <f>SUM(C29:J29)</f>
        <v>1</v>
      </c>
      <c r="L29">
        <f>$B29*C29</f>
        <v>0</v>
      </c>
      <c r="M29">
        <f>$B29*D29</f>
        <v>0</v>
      </c>
      <c r="N29">
        <f>$B29*E29</f>
        <v>0</v>
      </c>
      <c r="O29">
        <f>$B29*F29</f>
        <v>0</v>
      </c>
      <c r="P29">
        <f>$B29*G29</f>
        <v>0</v>
      </c>
      <c r="Q29">
        <f>$B29*H29</f>
        <v>83686</v>
      </c>
      <c r="R29">
        <f>$B29*I29</f>
        <v>0</v>
      </c>
      <c r="S29">
        <f>$B29*J29</f>
        <v>0</v>
      </c>
    </row>
    <row r="30" spans="1:19" ht="13.2" x14ac:dyDescent="0.25">
      <c r="A30" s="12" t="s">
        <v>47</v>
      </c>
      <c r="B30" s="5">
        <v>26664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 s="6">
        <f>SUM(C30:J30)</f>
        <v>1</v>
      </c>
      <c r="L30">
        <f>$B30*C30</f>
        <v>0</v>
      </c>
      <c r="M30">
        <f>$B30*D30</f>
        <v>0</v>
      </c>
      <c r="N30">
        <f>$B30*E30</f>
        <v>0</v>
      </c>
      <c r="O30">
        <f>$B30*F30</f>
        <v>0</v>
      </c>
      <c r="P30">
        <f>$B30*G30</f>
        <v>26664</v>
      </c>
      <c r="Q30">
        <f>$B30*H30</f>
        <v>0</v>
      </c>
      <c r="R30">
        <f>$B30*I30</f>
        <v>0</v>
      </c>
      <c r="S30">
        <f>$B30*J30</f>
        <v>0</v>
      </c>
    </row>
    <row r="31" spans="1:19" ht="13.2" x14ac:dyDescent="0.25">
      <c r="A31" s="12" t="s">
        <v>48</v>
      </c>
      <c r="B31" s="5">
        <v>166426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 s="6">
        <f>SUM(C31:J31)</f>
        <v>1</v>
      </c>
      <c r="L31">
        <f>$B31*C31</f>
        <v>0</v>
      </c>
      <c r="M31">
        <f>$B31*D31</f>
        <v>0</v>
      </c>
      <c r="N31">
        <f>$B31*E31</f>
        <v>0</v>
      </c>
      <c r="O31">
        <f>$B31*F31</f>
        <v>0</v>
      </c>
      <c r="P31">
        <f>$B31*G31</f>
        <v>0</v>
      </c>
      <c r="Q31">
        <f>$B31*H31</f>
        <v>0</v>
      </c>
      <c r="R31">
        <f>$B31*I31</f>
        <v>166426</v>
      </c>
      <c r="S31">
        <f>$B31*J31</f>
        <v>0</v>
      </c>
    </row>
    <row r="32" spans="1:19" ht="13.2" x14ac:dyDescent="0.25">
      <c r="A32" s="12" t="s">
        <v>49</v>
      </c>
      <c r="B32" s="5">
        <v>20574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s="6">
        <f>SUM(C32:J32)</f>
        <v>1</v>
      </c>
      <c r="L32">
        <f>$B32*C32</f>
        <v>0</v>
      </c>
      <c r="M32">
        <f>$B32*D32</f>
        <v>0</v>
      </c>
      <c r="N32">
        <f>$B32*E32</f>
        <v>20574</v>
      </c>
      <c r="O32">
        <f>$B32*F32</f>
        <v>0</v>
      </c>
      <c r="P32">
        <f>$B32*G32</f>
        <v>0</v>
      </c>
      <c r="Q32">
        <f>$B32*H32</f>
        <v>0</v>
      </c>
      <c r="R32">
        <f>$B32*I32</f>
        <v>0</v>
      </c>
      <c r="S32">
        <f>$B32*J32</f>
        <v>0</v>
      </c>
    </row>
    <row r="33" spans="1:19" ht="13.2" x14ac:dyDescent="0.25">
      <c r="A33" s="12" t="s">
        <v>50</v>
      </c>
      <c r="B33" s="5">
        <v>114638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s="6">
        <f>SUM(C33:J33)</f>
        <v>1</v>
      </c>
      <c r="L33">
        <f>$B33*C33</f>
        <v>0</v>
      </c>
      <c r="M33">
        <f>$B33*D33</f>
        <v>0</v>
      </c>
      <c r="N33">
        <f>$B33*E33</f>
        <v>0</v>
      </c>
      <c r="O33">
        <f>$B33*F33</f>
        <v>0</v>
      </c>
      <c r="P33">
        <f>$B33*G33</f>
        <v>114638</v>
      </c>
      <c r="Q33">
        <f>$B33*H33</f>
        <v>0</v>
      </c>
      <c r="R33">
        <f>$B33*I33</f>
        <v>0</v>
      </c>
      <c r="S33">
        <f>$B33*J33</f>
        <v>0</v>
      </c>
    </row>
    <row r="34" spans="1:19" ht="13.2" x14ac:dyDescent="0.25">
      <c r="A34" s="12" t="s">
        <v>51</v>
      </c>
      <c r="B34" s="5">
        <v>16836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 s="6">
        <f>SUM(C34:J34)</f>
        <v>1</v>
      </c>
      <c r="L34">
        <f>$B34*C34</f>
        <v>0</v>
      </c>
      <c r="M34">
        <f>$B34*D34</f>
        <v>0</v>
      </c>
      <c r="N34">
        <f>$B34*E34</f>
        <v>0</v>
      </c>
      <c r="O34">
        <f>$B34*F34</f>
        <v>0</v>
      </c>
      <c r="P34">
        <f>$B34*G34</f>
        <v>0</v>
      </c>
      <c r="Q34">
        <f>$B34*H34</f>
        <v>0</v>
      </c>
      <c r="R34">
        <f>$B34*I34</f>
        <v>16836</v>
      </c>
      <c r="S34">
        <f>$B34*J34</f>
        <v>0</v>
      </c>
    </row>
    <row r="35" spans="1:19" ht="13.2" x14ac:dyDescent="0.25">
      <c r="A35" s="12" t="s">
        <v>52</v>
      </c>
      <c r="B35" s="5">
        <v>19977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 s="6">
        <f>SUM(C35:J35)</f>
        <v>1</v>
      </c>
      <c r="L35">
        <f>$B35*C35</f>
        <v>0</v>
      </c>
      <c r="M35">
        <f>$B35*D35</f>
        <v>0</v>
      </c>
      <c r="N35">
        <f>$B35*E35</f>
        <v>19977</v>
      </c>
      <c r="O35">
        <f>$B35*F35</f>
        <v>0</v>
      </c>
      <c r="P35">
        <f>$B35*G35</f>
        <v>0</v>
      </c>
      <c r="Q35">
        <f>$B35*H35</f>
        <v>0</v>
      </c>
      <c r="R35">
        <f>$B35*I35</f>
        <v>0</v>
      </c>
      <c r="S35">
        <f>$B35*J35</f>
        <v>0</v>
      </c>
    </row>
    <row r="36" spans="1:19" ht="13.2" x14ac:dyDescent="0.25">
      <c r="A36" s="12" t="s">
        <v>53</v>
      </c>
      <c r="B36" s="5">
        <v>28743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 s="6">
        <f>SUM(C36:J36)</f>
        <v>1</v>
      </c>
      <c r="L36">
        <f>$B36*C36</f>
        <v>0</v>
      </c>
      <c r="M36">
        <f>$B36*D36</f>
        <v>0</v>
      </c>
      <c r="N36">
        <f>$B36*E36</f>
        <v>0</v>
      </c>
      <c r="O36">
        <f>$B36*F36</f>
        <v>28743</v>
      </c>
      <c r="P36">
        <f>$B36*G36</f>
        <v>0</v>
      </c>
      <c r="Q36">
        <f>$B36*H36</f>
        <v>0</v>
      </c>
      <c r="R36">
        <f>$B36*I36</f>
        <v>0</v>
      </c>
      <c r="S36">
        <f>$B36*J36</f>
        <v>0</v>
      </c>
    </row>
    <row r="37" spans="1:19" ht="13.2" x14ac:dyDescent="0.25">
      <c r="A37" s="12" t="s">
        <v>54</v>
      </c>
      <c r="B37" s="5">
        <v>81442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6">
        <f>SUM(C37:J37)</f>
        <v>1</v>
      </c>
      <c r="L37">
        <f>$B37*C37</f>
        <v>0</v>
      </c>
      <c r="M37">
        <f>$B37*D37</f>
        <v>81442</v>
      </c>
      <c r="N37">
        <f>$B37*E37</f>
        <v>0</v>
      </c>
      <c r="O37">
        <f>$B37*F37</f>
        <v>0</v>
      </c>
      <c r="P37">
        <f>$B37*G37</f>
        <v>0</v>
      </c>
      <c r="Q37">
        <f>$B37*H37</f>
        <v>0</v>
      </c>
      <c r="R37">
        <f>$B37*I37</f>
        <v>0</v>
      </c>
      <c r="S37">
        <f>$B37*J37</f>
        <v>0</v>
      </c>
    </row>
    <row r="38" spans="1:19" ht="13.2" x14ac:dyDescent="0.25">
      <c r="A38" s="12" t="s">
        <v>55</v>
      </c>
      <c r="B38" s="5">
        <v>134063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 s="6">
        <f>SUM(C38:J38)</f>
        <v>1</v>
      </c>
      <c r="L38">
        <f>$B38*C38</f>
        <v>0</v>
      </c>
      <c r="M38">
        <f>$B38*D38</f>
        <v>0</v>
      </c>
      <c r="N38">
        <f>$B38*E38</f>
        <v>134063</v>
      </c>
      <c r="O38">
        <f>$B38*F38</f>
        <v>0</v>
      </c>
      <c r="P38">
        <f>$B38*G38</f>
        <v>0</v>
      </c>
      <c r="Q38">
        <f>$B38*H38</f>
        <v>0</v>
      </c>
      <c r="R38">
        <f>$B38*I38</f>
        <v>0</v>
      </c>
      <c r="S38">
        <f>$B38*J38</f>
        <v>0</v>
      </c>
    </row>
    <row r="39" spans="1:19" ht="13.2" x14ac:dyDescent="0.25">
      <c r="A39" s="12" t="s">
        <v>56</v>
      </c>
      <c r="B39" s="5">
        <v>41749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s="6">
        <f>SUM(C39:J39)</f>
        <v>1</v>
      </c>
      <c r="L39">
        <f>$B39*C39</f>
        <v>0</v>
      </c>
      <c r="M39">
        <f>$B39*D39</f>
        <v>0</v>
      </c>
      <c r="N39">
        <f>$B39*E39</f>
        <v>41749</v>
      </c>
      <c r="O39">
        <f>$B39*F39</f>
        <v>0</v>
      </c>
      <c r="P39">
        <f>$B39*G39</f>
        <v>0</v>
      </c>
      <c r="Q39">
        <f>$B39*H39</f>
        <v>0</v>
      </c>
      <c r="R39">
        <f>$B39*I39</f>
        <v>0</v>
      </c>
      <c r="S39">
        <f>$B39*J39</f>
        <v>0</v>
      </c>
    </row>
    <row r="40" spans="1:19" ht="13.2" x14ac:dyDescent="0.25">
      <c r="A40" s="12" t="s">
        <v>57</v>
      </c>
      <c r="B40" s="5">
        <v>15404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 s="6">
        <f>SUM(C40:J40)</f>
        <v>1</v>
      </c>
      <c r="L40">
        <f>$B40*C40</f>
        <v>0</v>
      </c>
      <c r="M40">
        <f>$B40*D40</f>
        <v>0</v>
      </c>
      <c r="N40">
        <f>$B40*E40</f>
        <v>0</v>
      </c>
      <c r="O40">
        <f>$B40*F40</f>
        <v>0</v>
      </c>
      <c r="P40">
        <f>$B40*G40</f>
        <v>0</v>
      </c>
      <c r="Q40">
        <f>$B40*H40</f>
        <v>0</v>
      </c>
      <c r="R40">
        <f>$B40*I40</f>
        <v>0</v>
      </c>
      <c r="S40">
        <f>$B40*J40</f>
        <v>15404</v>
      </c>
    </row>
    <row r="41" spans="1:19" ht="13.2" x14ac:dyDescent="0.25">
      <c r="A41" s="12" t="s">
        <v>58</v>
      </c>
      <c r="B41" s="5">
        <v>4232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 s="6">
        <f>SUM(C41:J41)</f>
        <v>1</v>
      </c>
      <c r="L41">
        <f>$B41*C41</f>
        <v>0</v>
      </c>
      <c r="M41">
        <f>$B41*D41</f>
        <v>0</v>
      </c>
      <c r="N41">
        <f>$B41*E41</f>
        <v>4232</v>
      </c>
      <c r="O41">
        <f>$B41*F41</f>
        <v>0</v>
      </c>
      <c r="P41">
        <f>$B41*G41</f>
        <v>0</v>
      </c>
      <c r="Q41">
        <f>$B41*H41</f>
        <v>0</v>
      </c>
      <c r="R41">
        <f>$B41*I41</f>
        <v>0</v>
      </c>
      <c r="S41">
        <f>$B41*J41</f>
        <v>0</v>
      </c>
    </row>
    <row r="42" spans="1:19" ht="13.2" x14ac:dyDescent="0.25">
      <c r="A42" s="12" t="s">
        <v>59</v>
      </c>
      <c r="B42" s="5">
        <v>947735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6">
        <f>SUM(C42:J42)</f>
        <v>1</v>
      </c>
      <c r="L42">
        <f>$B42*C42</f>
        <v>947735</v>
      </c>
      <c r="M42">
        <f>$B42*D42</f>
        <v>0</v>
      </c>
      <c r="N42">
        <f>$B42*E42</f>
        <v>0</v>
      </c>
      <c r="O42">
        <f>$B42*F42</f>
        <v>0</v>
      </c>
      <c r="P42">
        <f>$B42*G42</f>
        <v>0</v>
      </c>
      <c r="Q42">
        <f>$B42*H42</f>
        <v>0</v>
      </c>
      <c r="R42">
        <f>$B42*I42</f>
        <v>0</v>
      </c>
      <c r="S42">
        <f>$B42*J42</f>
        <v>0</v>
      </c>
    </row>
    <row r="43" spans="1:19" ht="13.2" x14ac:dyDescent="0.25">
      <c r="A43" s="12" t="s">
        <v>60</v>
      </c>
      <c r="B43" s="5">
        <v>44673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 s="6">
        <f>SUM(C43:J43)</f>
        <v>1</v>
      </c>
      <c r="L43">
        <f>$B43*C43</f>
        <v>0</v>
      </c>
      <c r="M43">
        <f>$B43*D43</f>
        <v>0</v>
      </c>
      <c r="N43">
        <f>$B43*E43</f>
        <v>0</v>
      </c>
      <c r="O43">
        <f>$B43*F43</f>
        <v>0</v>
      </c>
      <c r="P43">
        <f>$B43*G43</f>
        <v>44673</v>
      </c>
      <c r="Q43">
        <f>$B43*H43</f>
        <v>0</v>
      </c>
      <c r="R43">
        <f>$B43*I43</f>
        <v>0</v>
      </c>
      <c r="S43">
        <f>$B43*J43</f>
        <v>0</v>
      </c>
    </row>
    <row r="44" spans="1:19" ht="13.2" x14ac:dyDescent="0.25">
      <c r="A44" s="12" t="s">
        <v>61</v>
      </c>
      <c r="B44" s="5">
        <v>37660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 s="6">
        <f>SUM(C44:J44)</f>
        <v>1</v>
      </c>
      <c r="L44">
        <f>$B44*C44</f>
        <v>0</v>
      </c>
      <c r="M44">
        <f>$B44*D44</f>
        <v>0</v>
      </c>
      <c r="N44">
        <f>$B44*E44</f>
        <v>37660</v>
      </c>
      <c r="O44">
        <f>$B44*F44</f>
        <v>0</v>
      </c>
      <c r="P44">
        <f>$B44*G44</f>
        <v>0</v>
      </c>
      <c r="Q44">
        <f>$B44*H44</f>
        <v>0</v>
      </c>
      <c r="R44">
        <f>$B44*I44</f>
        <v>0</v>
      </c>
      <c r="S44">
        <f>$B44*J44</f>
        <v>0</v>
      </c>
    </row>
    <row r="45" spans="1:19" ht="13.2" x14ac:dyDescent="0.25">
      <c r="A45" s="12" t="s">
        <v>62</v>
      </c>
      <c r="B45" s="5">
        <v>35998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 s="6">
        <f>SUM(C45:J45)</f>
        <v>1</v>
      </c>
      <c r="L45">
        <f>$B45*C45</f>
        <v>0</v>
      </c>
      <c r="M45">
        <f>$B45*D45</f>
        <v>0</v>
      </c>
      <c r="N45">
        <f>$B45*E45</f>
        <v>0</v>
      </c>
      <c r="O45">
        <f>$B45*F45</f>
        <v>35998</v>
      </c>
      <c r="P45">
        <f>$B45*G45</f>
        <v>0</v>
      </c>
      <c r="Q45">
        <f>$B45*H45</f>
        <v>0</v>
      </c>
      <c r="R45">
        <f>$B45*I45</f>
        <v>0</v>
      </c>
      <c r="S45">
        <f>$B45*J45</f>
        <v>0</v>
      </c>
    </row>
    <row r="46" spans="1:19" ht="13.2" x14ac:dyDescent="0.25">
      <c r="A46" s="12" t="s">
        <v>63</v>
      </c>
      <c r="B46" s="5">
        <v>176695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 s="6">
        <f>SUM(C46:J46)</f>
        <v>1</v>
      </c>
      <c r="L46">
        <f>$B46*C46</f>
        <v>0</v>
      </c>
      <c r="M46">
        <f>$B46*D46</f>
        <v>0</v>
      </c>
      <c r="N46">
        <f>$B46*E46</f>
        <v>176695</v>
      </c>
      <c r="O46">
        <f>$B46*F46</f>
        <v>0</v>
      </c>
      <c r="P46">
        <f>$B46*G46</f>
        <v>0</v>
      </c>
      <c r="Q46">
        <f>$B46*H46</f>
        <v>0</v>
      </c>
      <c r="R46">
        <f>$B46*I46</f>
        <v>0</v>
      </c>
      <c r="S46">
        <f>$B46*J46</f>
        <v>0</v>
      </c>
    </row>
    <row r="47" spans="1:19" ht="13.2" x14ac:dyDescent="0.25">
      <c r="A47" s="12" t="s">
        <v>64</v>
      </c>
      <c r="B47" s="5">
        <v>86395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6">
        <f>SUM(C47:J47)</f>
        <v>1</v>
      </c>
      <c r="L47">
        <f>$B47*C47</f>
        <v>0</v>
      </c>
      <c r="M47">
        <f>$B47*D47</f>
        <v>86395</v>
      </c>
      <c r="N47">
        <f>$B47*E47</f>
        <v>0</v>
      </c>
      <c r="O47">
        <f>$B47*F47</f>
        <v>0</v>
      </c>
      <c r="P47">
        <f>$B47*G47</f>
        <v>0</v>
      </c>
      <c r="Q47">
        <f>$B47*H47</f>
        <v>0</v>
      </c>
      <c r="R47">
        <f>$B47*I47</f>
        <v>0</v>
      </c>
      <c r="S47">
        <f>$B47*J47</f>
        <v>0</v>
      </c>
    </row>
    <row r="48" spans="1:19" ht="13.2" x14ac:dyDescent="0.25">
      <c r="A48" s="12" t="s">
        <v>65</v>
      </c>
      <c r="B48" s="5">
        <v>7469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 s="6">
        <f>SUM(C48:J48)</f>
        <v>1</v>
      </c>
      <c r="L48">
        <f>$B48*C48</f>
        <v>0</v>
      </c>
      <c r="M48">
        <f>$B48*D48</f>
        <v>0</v>
      </c>
      <c r="N48">
        <f>$B48*E48</f>
        <v>0</v>
      </c>
      <c r="O48">
        <f>$B48*F48</f>
        <v>7469</v>
      </c>
      <c r="P48">
        <f>$B48*G48</f>
        <v>0</v>
      </c>
      <c r="Q48">
        <f>$B48*H48</f>
        <v>0</v>
      </c>
      <c r="R48">
        <f>$B48*I48</f>
        <v>0</v>
      </c>
      <c r="S48">
        <f>$B48*J48</f>
        <v>0</v>
      </c>
    </row>
    <row r="49" spans="1:19" ht="13.2" x14ac:dyDescent="0.25">
      <c r="A49" s="12" t="s">
        <v>66</v>
      </c>
      <c r="B49" s="5">
        <v>41019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 s="6">
        <f>SUM(C49:J49)</f>
        <v>1</v>
      </c>
      <c r="L49">
        <f>$B49*C49</f>
        <v>0</v>
      </c>
      <c r="M49">
        <f>$B49*D49</f>
        <v>0</v>
      </c>
      <c r="N49">
        <f>$B49*E49</f>
        <v>0</v>
      </c>
      <c r="O49">
        <f>$B49*F49</f>
        <v>41019</v>
      </c>
      <c r="P49">
        <f>$B49*G49</f>
        <v>0</v>
      </c>
      <c r="Q49">
        <f>$B49*H49</f>
        <v>0</v>
      </c>
      <c r="R49">
        <f>$B49*I49</f>
        <v>0</v>
      </c>
      <c r="S49">
        <f>$B49*J49</f>
        <v>0</v>
      </c>
    </row>
    <row r="50" spans="1:19" ht="13.2" x14ac:dyDescent="0.25">
      <c r="A50" s="12" t="s">
        <v>67</v>
      </c>
      <c r="B50" s="5">
        <v>44205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s="6">
        <f>SUM(C50:J50)</f>
        <v>1</v>
      </c>
      <c r="L50">
        <f>$B50*C50</f>
        <v>0</v>
      </c>
      <c r="M50">
        <f>$B50*D50</f>
        <v>0</v>
      </c>
      <c r="N50">
        <f>$B50*E50</f>
        <v>0</v>
      </c>
      <c r="O50">
        <f>$B50*F50</f>
        <v>44205</v>
      </c>
      <c r="P50">
        <f>$B50*G50</f>
        <v>0</v>
      </c>
      <c r="Q50">
        <f>$B50*H50</f>
        <v>0</v>
      </c>
      <c r="R50">
        <f>$B50*I50</f>
        <v>0</v>
      </c>
      <c r="S50">
        <f>$B50*J50</f>
        <v>0</v>
      </c>
    </row>
    <row r="51" spans="1:19" ht="13.2" x14ac:dyDescent="0.25">
      <c r="A51" s="12" t="s">
        <v>68</v>
      </c>
      <c r="B51" s="5">
        <v>70019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6">
        <f>SUM(C51:J51)</f>
        <v>1</v>
      </c>
      <c r="L51">
        <f>$B51*C51</f>
        <v>0</v>
      </c>
      <c r="M51">
        <f>$B51*D51</f>
        <v>0</v>
      </c>
      <c r="N51">
        <f>$B51*E51</f>
        <v>70019</v>
      </c>
      <c r="O51">
        <f>$B51*F51</f>
        <v>0</v>
      </c>
      <c r="P51">
        <f>$B51*G51</f>
        <v>0</v>
      </c>
      <c r="Q51">
        <f>$B51*H51</f>
        <v>0</v>
      </c>
      <c r="R51">
        <f>$B51*I51</f>
        <v>0</v>
      </c>
      <c r="S51">
        <f>$B51*J51</f>
        <v>0</v>
      </c>
    </row>
    <row r="52" spans="1:19" ht="13.2" x14ac:dyDescent="0.25">
      <c r="A52" s="12" t="s">
        <v>69</v>
      </c>
      <c r="B52" s="5">
        <v>14159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 s="6">
        <f>SUM(C52:J52)</f>
        <v>1</v>
      </c>
      <c r="L52">
        <f>$B52*C52</f>
        <v>0</v>
      </c>
      <c r="M52">
        <f>$B52*D52</f>
        <v>0</v>
      </c>
      <c r="N52">
        <f>$B52*E52</f>
        <v>0</v>
      </c>
      <c r="O52">
        <f>$B52*F52</f>
        <v>14159</v>
      </c>
      <c r="P52">
        <f>$B52*G52</f>
        <v>0</v>
      </c>
      <c r="Q52">
        <f>$B52*H52</f>
        <v>0</v>
      </c>
      <c r="R52">
        <f>$B52*I52</f>
        <v>0</v>
      </c>
      <c r="S52">
        <f>$B52*J52</f>
        <v>0</v>
      </c>
    </row>
    <row r="53" spans="1:19" ht="13.2" x14ac:dyDescent="0.25">
      <c r="A53" s="12" t="s">
        <v>70</v>
      </c>
      <c r="B53" s="5">
        <v>195408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 s="6">
        <f>SUM(C53:J53)</f>
        <v>1</v>
      </c>
      <c r="L53">
        <f>$B53*C53</f>
        <v>0</v>
      </c>
      <c r="M53">
        <f>$B53*D53</f>
        <v>0</v>
      </c>
      <c r="N53">
        <f>$B53*E53</f>
        <v>0</v>
      </c>
      <c r="O53">
        <f>$B53*F53</f>
        <v>0</v>
      </c>
      <c r="P53">
        <f>$B53*G53</f>
        <v>0</v>
      </c>
      <c r="Q53">
        <f>$B53*H53</f>
        <v>0</v>
      </c>
      <c r="R53">
        <f>$B53*I53</f>
        <v>195408</v>
      </c>
      <c r="S53">
        <f>$B53*J53</f>
        <v>0</v>
      </c>
    </row>
    <row r="54" spans="1:19" ht="13.2" x14ac:dyDescent="0.25">
      <c r="A54" s="12" t="s">
        <v>71</v>
      </c>
      <c r="B54" s="5">
        <v>18021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 s="6">
        <f>SUM(C54:J54)</f>
        <v>1</v>
      </c>
      <c r="L54">
        <f>$B54*C54</f>
        <v>0</v>
      </c>
      <c r="M54">
        <f>$B54*D54</f>
        <v>0</v>
      </c>
      <c r="N54">
        <f>$B54*E54</f>
        <v>0</v>
      </c>
      <c r="O54">
        <f>$B54*F54</f>
        <v>0</v>
      </c>
      <c r="P54">
        <f>$B54*G54</f>
        <v>0</v>
      </c>
      <c r="Q54">
        <f>$B54*H54</f>
        <v>18021</v>
      </c>
      <c r="R54">
        <f>$B54*I54</f>
        <v>0</v>
      </c>
      <c r="S54">
        <f>$B54*J54</f>
        <v>0</v>
      </c>
    </row>
    <row r="55" spans="1:19" ht="13.2" x14ac:dyDescent="0.25">
      <c r="A55" s="12" t="s">
        <v>72</v>
      </c>
      <c r="B55" s="5">
        <v>160331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 s="6">
        <f>SUM(C55:J55)</f>
        <v>1</v>
      </c>
      <c r="L55">
        <f>$B55*C55</f>
        <v>0</v>
      </c>
      <c r="M55">
        <f>$B55*D55</f>
        <v>0</v>
      </c>
      <c r="N55">
        <f>$B55*E55</f>
        <v>0</v>
      </c>
      <c r="O55">
        <f>$B55*F55</f>
        <v>0</v>
      </c>
      <c r="P55">
        <f>$B55*G55</f>
        <v>0</v>
      </c>
      <c r="Q55">
        <f>$B55*H55</f>
        <v>0</v>
      </c>
      <c r="R55">
        <f>$B55*I55</f>
        <v>160331</v>
      </c>
      <c r="S55">
        <f>$B55*J55</f>
        <v>0</v>
      </c>
    </row>
    <row r="56" spans="1:19" ht="13.2" x14ac:dyDescent="0.25">
      <c r="A56" s="12" t="s">
        <v>73</v>
      </c>
      <c r="B56" s="5">
        <v>14755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 s="6">
        <f>SUM(C56:J56)</f>
        <v>1</v>
      </c>
      <c r="L56">
        <f>$B56*C56</f>
        <v>0</v>
      </c>
      <c r="M56">
        <f>$B56*D56</f>
        <v>0</v>
      </c>
      <c r="N56">
        <f>$B56*E56</f>
        <v>0</v>
      </c>
      <c r="O56">
        <f>$B56*F56</f>
        <v>14755</v>
      </c>
      <c r="P56">
        <f>$B56*G56</f>
        <v>0</v>
      </c>
      <c r="Q56">
        <f>$B56*H56</f>
        <v>0</v>
      </c>
      <c r="R56">
        <f>$B56*I56</f>
        <v>0</v>
      </c>
      <c r="S56">
        <f>$B56*J56</f>
        <v>0</v>
      </c>
    </row>
    <row r="57" spans="1:19" ht="13.2" x14ac:dyDescent="0.25">
      <c r="A57" s="12" t="s">
        <v>74</v>
      </c>
      <c r="B57" s="5">
        <v>84345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 s="6">
        <f>SUM(C57:J57)</f>
        <v>1</v>
      </c>
      <c r="L57">
        <f>$B57*C57</f>
        <v>0</v>
      </c>
      <c r="M57">
        <f>$B57*D57</f>
        <v>0</v>
      </c>
      <c r="N57">
        <f>$B57*E57</f>
        <v>0</v>
      </c>
      <c r="O57">
        <f>$B57*F57</f>
        <v>84345</v>
      </c>
      <c r="P57">
        <f>$B57*G57</f>
        <v>0</v>
      </c>
      <c r="Q57">
        <f>$B57*H57</f>
        <v>0</v>
      </c>
      <c r="R57">
        <f>$B57*I57</f>
        <v>0</v>
      </c>
      <c r="S57">
        <f>$B57*J57</f>
        <v>0</v>
      </c>
    </row>
    <row r="58" spans="1:19" ht="13.2" x14ac:dyDescent="0.25">
      <c r="A58" s="12" t="s">
        <v>75</v>
      </c>
      <c r="B58" s="5">
        <v>61976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 s="6">
        <f>SUM(C58:J58)</f>
        <v>1</v>
      </c>
      <c r="L58">
        <f>$B58*C58</f>
        <v>0</v>
      </c>
      <c r="M58">
        <f>$B58*D58</f>
        <v>0</v>
      </c>
      <c r="N58">
        <f>$B58*E58</f>
        <v>0</v>
      </c>
      <c r="O58">
        <f>$B58*F58</f>
        <v>0</v>
      </c>
      <c r="P58">
        <f>$B58*G58</f>
        <v>61976</v>
      </c>
      <c r="Q58">
        <f>$B58*H58</f>
        <v>0</v>
      </c>
      <c r="R58">
        <f>$B58*I58</f>
        <v>0</v>
      </c>
      <c r="S58">
        <f>$B58*J58</f>
        <v>0</v>
      </c>
    </row>
    <row r="59" spans="1:19" ht="13.2" x14ac:dyDescent="0.25">
      <c r="A59" s="12" t="s">
        <v>76</v>
      </c>
      <c r="B59" s="5">
        <v>16557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 s="6">
        <f>SUM(C59:J59)</f>
        <v>1</v>
      </c>
      <c r="L59">
        <f>$B59*C59</f>
        <v>0</v>
      </c>
      <c r="M59">
        <f>$B59*D59</f>
        <v>0</v>
      </c>
      <c r="N59">
        <f>$B59*E59</f>
        <v>0</v>
      </c>
      <c r="O59">
        <f>$B59*F59</f>
        <v>16557</v>
      </c>
      <c r="P59">
        <f>$B59*G59</f>
        <v>0</v>
      </c>
      <c r="Q59">
        <f>$B59*H59</f>
        <v>0</v>
      </c>
      <c r="R59">
        <f>$B59*I59</f>
        <v>0</v>
      </c>
      <c r="S59">
        <f>$B59*J59</f>
        <v>0</v>
      </c>
    </row>
    <row r="60" spans="1:19" ht="13.2" x14ac:dyDescent="0.25">
      <c r="A60" s="12" t="s">
        <v>77</v>
      </c>
      <c r="B60" s="5">
        <v>41949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 s="6">
        <f>SUM(C60:J60)</f>
        <v>1</v>
      </c>
      <c r="L60">
        <f>$B60*C60</f>
        <v>0</v>
      </c>
      <c r="M60">
        <f>$B60*D60</f>
        <v>0</v>
      </c>
      <c r="N60">
        <f>$B60*E60</f>
        <v>41949</v>
      </c>
      <c r="O60">
        <f>$B60*F60</f>
        <v>0</v>
      </c>
      <c r="P60">
        <f>$B60*G60</f>
        <v>0</v>
      </c>
      <c r="Q60">
        <f>$B60*H60</f>
        <v>0</v>
      </c>
      <c r="R60">
        <f>$B60*I60</f>
        <v>0</v>
      </c>
      <c r="S60">
        <f>$B60*J60</f>
        <v>0</v>
      </c>
    </row>
    <row r="61" spans="1:19" ht="13.2" x14ac:dyDescent="0.25">
      <c r="A61" s="12" t="s">
        <v>78</v>
      </c>
      <c r="B61" s="5">
        <v>115507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6">
        <f>SUM(C61:J61)</f>
        <v>1</v>
      </c>
      <c r="L61">
        <f>$B61*C61</f>
        <v>0</v>
      </c>
      <c r="M61">
        <f>$B61*D61</f>
        <v>115507</v>
      </c>
      <c r="N61">
        <f>$B61*E61</f>
        <v>0</v>
      </c>
      <c r="O61">
        <f>$B61*F61</f>
        <v>0</v>
      </c>
      <c r="P61">
        <f>$B61*G61</f>
        <v>0</v>
      </c>
      <c r="Q61">
        <f>$B61*H61</f>
        <v>0</v>
      </c>
      <c r="R61">
        <f>$B61*I61</f>
        <v>0</v>
      </c>
      <c r="S61">
        <f>$B61*J61</f>
        <v>0</v>
      </c>
    </row>
    <row r="62" spans="1:19" ht="13.2" x14ac:dyDescent="0.25">
      <c r="A62" s="12" t="s">
        <v>79</v>
      </c>
      <c r="B62" s="5">
        <v>20689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 s="6">
        <f>SUM(C62:J62)</f>
        <v>1</v>
      </c>
      <c r="L62">
        <f>$B62*C62</f>
        <v>0</v>
      </c>
      <c r="M62">
        <f>$B62*D62</f>
        <v>0</v>
      </c>
      <c r="N62">
        <f>$B62*E62</f>
        <v>0</v>
      </c>
      <c r="O62">
        <f>$B62*F62</f>
        <v>20689</v>
      </c>
      <c r="P62">
        <f>$B62*G62</f>
        <v>0</v>
      </c>
      <c r="Q62">
        <f>$B62*H62</f>
        <v>0</v>
      </c>
      <c r="R62">
        <f>$B62*I62</f>
        <v>0</v>
      </c>
      <c r="S62">
        <f>$B62*J62</f>
        <v>0</v>
      </c>
    </row>
    <row r="63" spans="1:19" ht="13.2" x14ac:dyDescent="0.25">
      <c r="A63" s="12" t="s">
        <v>80</v>
      </c>
      <c r="B63" s="5">
        <v>28816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 s="6">
        <f>SUM(C63:J63)</f>
        <v>1</v>
      </c>
      <c r="L63">
        <f>$B63*C63</f>
        <v>0</v>
      </c>
      <c r="M63">
        <f>$B63*D63</f>
        <v>0</v>
      </c>
      <c r="N63">
        <f>$B63*E63</f>
        <v>0</v>
      </c>
      <c r="O63">
        <f>$B63*F63</f>
        <v>0</v>
      </c>
      <c r="P63">
        <f>$B63*G63</f>
        <v>28816</v>
      </c>
      <c r="Q63">
        <f>$B63*H63</f>
        <v>0</v>
      </c>
      <c r="R63">
        <f>$B63*I63</f>
        <v>0</v>
      </c>
      <c r="S63">
        <f>$B63*J63</f>
        <v>0</v>
      </c>
    </row>
    <row r="64" spans="1:19" ht="13.2" x14ac:dyDescent="0.25">
      <c r="A64" s="12" t="s">
        <v>81</v>
      </c>
      <c r="B64" s="5">
        <v>29773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 s="6">
        <f>SUM(C64:J64)</f>
        <v>1</v>
      </c>
      <c r="L64">
        <f>$B64*C64</f>
        <v>0</v>
      </c>
      <c r="M64">
        <f>$B64*D64</f>
        <v>0</v>
      </c>
      <c r="N64">
        <f>$B64*E64</f>
        <v>0</v>
      </c>
      <c r="O64">
        <f>$B64*F64</f>
        <v>0</v>
      </c>
      <c r="P64">
        <f>$B64*G64</f>
        <v>0</v>
      </c>
      <c r="Q64">
        <f>$B64*H64</f>
        <v>29773</v>
      </c>
      <c r="R64">
        <f>$B64*I64</f>
        <v>0</v>
      </c>
      <c r="S64">
        <f>$B64*J64</f>
        <v>0</v>
      </c>
    </row>
    <row r="65" spans="1:19" ht="13.2" x14ac:dyDescent="0.25">
      <c r="A65" s="12" t="s">
        <v>82</v>
      </c>
      <c r="B65" s="5">
        <v>21430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 s="6">
        <f>SUM(C65:J65)</f>
        <v>1</v>
      </c>
      <c r="L65">
        <f>$B65*C65</f>
        <v>0</v>
      </c>
      <c r="M65">
        <f>$B65*D65</f>
        <v>0</v>
      </c>
      <c r="N65">
        <f>$B65*E65</f>
        <v>21430</v>
      </c>
      <c r="O65">
        <f>$B65*F65</f>
        <v>0</v>
      </c>
      <c r="P65">
        <f>$B65*G65</f>
        <v>0</v>
      </c>
      <c r="Q65">
        <f>$B65*H65</f>
        <v>0</v>
      </c>
      <c r="R65">
        <f>$B65*I65</f>
        <v>0</v>
      </c>
      <c r="S65">
        <f>$B65*J65</f>
        <v>0</v>
      </c>
    </row>
    <row r="66" spans="1:19" ht="13.2" x14ac:dyDescent="0.25">
      <c r="A66" s="12" t="s">
        <v>83</v>
      </c>
      <c r="B66" s="5">
        <v>102228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 s="6">
        <f>SUM(C66:J66)</f>
        <v>1</v>
      </c>
      <c r="L66">
        <f>$B66*C66</f>
        <v>0</v>
      </c>
      <c r="M66">
        <f>$B66*D66</f>
        <v>0</v>
      </c>
      <c r="N66">
        <f>$B66*E66</f>
        <v>0</v>
      </c>
      <c r="O66">
        <f>$B66*F66</f>
        <v>0</v>
      </c>
      <c r="P66">
        <f>$B66*G66</f>
        <v>0</v>
      </c>
      <c r="Q66">
        <f>$B66*H66</f>
        <v>0</v>
      </c>
      <c r="R66">
        <f>$B66*I66</f>
        <v>102228</v>
      </c>
      <c r="S66">
        <f>$B66*J66</f>
        <v>0</v>
      </c>
    </row>
    <row r="67" spans="1:19" ht="13.2" x14ac:dyDescent="0.25">
      <c r="A67" s="12" t="s">
        <v>84</v>
      </c>
      <c r="B67" s="5">
        <v>15911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 s="6">
        <f>SUM(C67:J67)</f>
        <v>1</v>
      </c>
      <c r="L67">
        <f>$B67*C67</f>
        <v>0</v>
      </c>
      <c r="M67">
        <f>$B67*D67</f>
        <v>0</v>
      </c>
      <c r="N67">
        <f>$B67*E67</f>
        <v>0</v>
      </c>
      <c r="O67">
        <f>$B67*F67</f>
        <v>15911</v>
      </c>
      <c r="P67">
        <f>$B67*G67</f>
        <v>0</v>
      </c>
      <c r="Q67">
        <f>$B67*H67</f>
        <v>0</v>
      </c>
      <c r="R67">
        <f>$B67*I67</f>
        <v>0</v>
      </c>
      <c r="S67">
        <f>$B67*J67</f>
        <v>0</v>
      </c>
    </row>
    <row r="68" spans="1:19" ht="13.2" x14ac:dyDescent="0.25">
      <c r="A68" s="12" t="s">
        <v>85</v>
      </c>
      <c r="B68" s="5">
        <v>131887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6">
        <f>SUM(C68:J68)</f>
        <v>1</v>
      </c>
      <c r="L68">
        <f>$B68*C68</f>
        <v>0</v>
      </c>
      <c r="M68">
        <f>$B68*D68</f>
        <v>131887</v>
      </c>
      <c r="N68">
        <f>$B68*E68</f>
        <v>0</v>
      </c>
      <c r="O68">
        <f>$B68*F68</f>
        <v>0</v>
      </c>
      <c r="P68">
        <f>$B68*G68</f>
        <v>0</v>
      </c>
      <c r="Q68">
        <f>$B68*H68</f>
        <v>0</v>
      </c>
      <c r="R68">
        <f>$B68*I68</f>
        <v>0</v>
      </c>
      <c r="S68">
        <f>$B68*J68</f>
        <v>0</v>
      </c>
    </row>
    <row r="69" spans="1:19" ht="13.2" x14ac:dyDescent="0.25">
      <c r="A69" s="12" t="s">
        <v>86</v>
      </c>
      <c r="B69" s="5">
        <v>389891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s="6">
        <f>SUM(C69:J69)</f>
        <v>1</v>
      </c>
      <c r="L69">
        <f>$B69*C69</f>
        <v>0</v>
      </c>
      <c r="M69">
        <f>$B69*D69</f>
        <v>0</v>
      </c>
      <c r="N69">
        <f>$B69*E69</f>
        <v>0</v>
      </c>
      <c r="O69">
        <f>$B69*F69</f>
        <v>0</v>
      </c>
      <c r="P69">
        <f>$B69*G69</f>
        <v>0</v>
      </c>
      <c r="Q69">
        <f>$B69*H69</f>
        <v>0</v>
      </c>
      <c r="R69">
        <f>$B69*I69</f>
        <v>0</v>
      </c>
      <c r="S69">
        <f>$B69*J69</f>
        <v>389891</v>
      </c>
    </row>
    <row r="70" spans="1:19" ht="13.2" x14ac:dyDescent="0.25">
      <c r="A70" s="12" t="s">
        <v>87</v>
      </c>
      <c r="B70" s="5">
        <v>52410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 s="6">
        <f>SUM(C70:J70)</f>
        <v>1</v>
      </c>
      <c r="L70">
        <f>$B70*C70</f>
        <v>0</v>
      </c>
      <c r="M70">
        <f>$B70*D70</f>
        <v>0</v>
      </c>
      <c r="N70">
        <f>$B70*E70</f>
        <v>0</v>
      </c>
      <c r="O70">
        <f>$B70*F70</f>
        <v>0</v>
      </c>
      <c r="P70">
        <f>$B70*G70</f>
        <v>52410</v>
      </c>
      <c r="Q70">
        <f>$B70*H70</f>
        <v>0</v>
      </c>
      <c r="R70">
        <f>$B70*I70</f>
        <v>0</v>
      </c>
      <c r="S70">
        <f>$B70*J70</f>
        <v>0</v>
      </c>
    </row>
    <row r="71" spans="1:19" ht="13.2" x14ac:dyDescent="0.25">
      <c r="A71" s="12" t="s">
        <v>88</v>
      </c>
      <c r="B71" s="5">
        <v>24496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 s="6">
        <f>SUM(C71:J71)</f>
        <v>1</v>
      </c>
      <c r="L71">
        <f>$B71*C71</f>
        <v>0</v>
      </c>
      <c r="M71">
        <f>$B71*D71</f>
        <v>0</v>
      </c>
      <c r="N71">
        <f>$B71*E71</f>
        <v>0</v>
      </c>
      <c r="O71">
        <f>$B71*F71</f>
        <v>0</v>
      </c>
      <c r="P71">
        <f>$B71*G71</f>
        <v>24496</v>
      </c>
      <c r="Q71">
        <f>$B71*H71</f>
        <v>0</v>
      </c>
      <c r="R71">
        <f>$B71*I71</f>
        <v>0</v>
      </c>
      <c r="S71">
        <f>$B71*J71</f>
        <v>0</v>
      </c>
    </row>
    <row r="72" spans="1:19" ht="13.2" x14ac:dyDescent="0.25">
      <c r="A72" s="12" t="s">
        <v>89</v>
      </c>
      <c r="B72" s="5">
        <v>166994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 s="6">
        <f>SUM(C72:J72)</f>
        <v>1</v>
      </c>
      <c r="L72">
        <f>$B72*C72</f>
        <v>0</v>
      </c>
      <c r="M72">
        <f>$B72*D72</f>
        <v>0</v>
      </c>
      <c r="N72">
        <f>$B72*E72</f>
        <v>0</v>
      </c>
      <c r="O72">
        <f>$B72*F72</f>
        <v>0</v>
      </c>
      <c r="P72">
        <f>$B72*G72</f>
        <v>166994</v>
      </c>
      <c r="Q72">
        <f>$B72*H72</f>
        <v>0</v>
      </c>
      <c r="R72">
        <f>$B72*I72</f>
        <v>0</v>
      </c>
      <c r="S72">
        <f>$B72*J72</f>
        <v>0</v>
      </c>
    </row>
    <row r="73" spans="1:19" ht="13.2" x14ac:dyDescent="0.25">
      <c r="A73" s="12" t="s">
        <v>90</v>
      </c>
      <c r="B73" s="5">
        <v>74749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 s="6">
        <f>SUM(C73:J73)</f>
        <v>1</v>
      </c>
      <c r="L73">
        <f>$B73*C73</f>
        <v>0</v>
      </c>
      <c r="M73">
        <f>$B73*D73</f>
        <v>0</v>
      </c>
      <c r="N73">
        <f>$B73*E73</f>
        <v>0</v>
      </c>
      <c r="O73">
        <f>$B73*F73</f>
        <v>74749</v>
      </c>
      <c r="P73">
        <f>$B73*G73</f>
        <v>0</v>
      </c>
      <c r="Q73">
        <f>$B73*H73</f>
        <v>0</v>
      </c>
      <c r="R73">
        <f>$B73*I73</f>
        <v>0</v>
      </c>
      <c r="S73">
        <f>$B73*J73</f>
        <v>0</v>
      </c>
    </row>
    <row r="74" spans="1:19" ht="15.75" customHeight="1" x14ac:dyDescent="0.25">
      <c r="B74" s="14">
        <f>SUM(B2:B73)</f>
        <v>5686986</v>
      </c>
      <c r="K74" s="7" t="s">
        <v>1153</v>
      </c>
      <c r="L74" s="10">
        <f>SUM(L2:L73)</f>
        <v>947735</v>
      </c>
      <c r="M74" s="10">
        <f>SUM(M2:M73)</f>
        <v>663238</v>
      </c>
      <c r="N74" s="10">
        <f>SUM(N2:N73)</f>
        <v>664747</v>
      </c>
      <c r="O74" s="10">
        <f>SUM(O2:O73)</f>
        <v>676218</v>
      </c>
      <c r="P74" s="10">
        <f>SUM(P2:P73)</f>
        <v>674314</v>
      </c>
      <c r="Q74" s="10">
        <f>SUM(Q2:Q73)</f>
        <v>711092</v>
      </c>
      <c r="R74" s="10">
        <f>SUM(R2:R73)</f>
        <v>678071</v>
      </c>
      <c r="S74" s="10">
        <f>SUM(S2:S73)</f>
        <v>671571</v>
      </c>
    </row>
    <row r="78" spans="1:19" ht="15.75" customHeight="1" x14ac:dyDescent="0.25">
      <c r="A78" s="19"/>
      <c r="B78" s="21">
        <f>$C$5</f>
        <v>0</v>
      </c>
      <c r="C78" s="22" t="s">
        <v>100</v>
      </c>
      <c r="D78" s="20">
        <v>0</v>
      </c>
      <c r="E78" s="10"/>
      <c r="L78" s="9" t="s">
        <v>2</v>
      </c>
      <c r="M78" s="9" t="s">
        <v>3</v>
      </c>
      <c r="N78" s="9" t="s">
        <v>4</v>
      </c>
      <c r="O78" s="9" t="s">
        <v>5</v>
      </c>
      <c r="P78" s="9" t="s">
        <v>6</v>
      </c>
      <c r="Q78" s="9" t="s">
        <v>7</v>
      </c>
      <c r="R78" s="9" t="s">
        <v>8</v>
      </c>
      <c r="S78" s="9" t="s">
        <v>9</v>
      </c>
    </row>
    <row r="79" spans="1:19" ht="15.75" customHeight="1" x14ac:dyDescent="0.25">
      <c r="A79" s="19"/>
      <c r="B79" s="17">
        <f>$C$20</f>
        <v>0</v>
      </c>
      <c r="C79" s="18" t="s">
        <v>100</v>
      </c>
      <c r="D79" s="16">
        <v>0</v>
      </c>
      <c r="K79" s="9" t="s">
        <v>2</v>
      </c>
      <c r="L79" s="10">
        <f>$L74-L74</f>
        <v>0</v>
      </c>
      <c r="M79" s="10">
        <f>$L74-M74</f>
        <v>284497</v>
      </c>
      <c r="N79" s="10">
        <f>$L74-N74</f>
        <v>282988</v>
      </c>
      <c r="O79" s="10">
        <f>$L74-O74</f>
        <v>271517</v>
      </c>
      <c r="P79" s="10">
        <f>$L74-P74</f>
        <v>273421</v>
      </c>
      <c r="Q79" s="10">
        <f>$L74-Q74</f>
        <v>236643</v>
      </c>
      <c r="R79" s="10">
        <f>$L74-R74</f>
        <v>269664</v>
      </c>
      <c r="S79" s="10">
        <f>$L74-S74</f>
        <v>276164</v>
      </c>
    </row>
    <row r="80" spans="1:19" ht="15.75" customHeight="1" x14ac:dyDescent="0.25">
      <c r="A80" s="19"/>
      <c r="B80" s="21">
        <f>$C$23</f>
        <v>0</v>
      </c>
      <c r="C80" s="22" t="s">
        <v>100</v>
      </c>
      <c r="D80" s="20">
        <v>0</v>
      </c>
      <c r="K80" s="9" t="s">
        <v>3</v>
      </c>
      <c r="L80" s="10">
        <f>$M74-L74</f>
        <v>-284497</v>
      </c>
      <c r="M80" s="10">
        <f>$M74-M74</f>
        <v>0</v>
      </c>
      <c r="N80" s="10">
        <f>$M74-N74</f>
        <v>-1509</v>
      </c>
      <c r="O80" s="10">
        <f>$M74-O74</f>
        <v>-12980</v>
      </c>
      <c r="P80" s="10">
        <f>$M74-P74</f>
        <v>-11076</v>
      </c>
      <c r="Q80" s="10">
        <f>$M74-Q74</f>
        <v>-47854</v>
      </c>
      <c r="R80" s="10">
        <f>$M74-R74</f>
        <v>-14833</v>
      </c>
      <c r="S80" s="10">
        <f>$M74-S74</f>
        <v>-8333</v>
      </c>
    </row>
    <row r="81" spans="1:19" ht="15.75" customHeight="1" x14ac:dyDescent="0.25">
      <c r="A81" s="19"/>
      <c r="B81" s="17">
        <f>$C$40</f>
        <v>0</v>
      </c>
      <c r="C81" s="18" t="s">
        <v>100</v>
      </c>
      <c r="D81" s="16">
        <v>0</v>
      </c>
      <c r="K81" s="9" t="s">
        <v>4</v>
      </c>
      <c r="L81" s="10">
        <f>$N74-L74</f>
        <v>-282988</v>
      </c>
      <c r="M81" s="10">
        <f>$N74-M74</f>
        <v>1509</v>
      </c>
      <c r="N81" s="10">
        <f>$N74-N74</f>
        <v>0</v>
      </c>
      <c r="O81" s="10">
        <f>$N74-O74</f>
        <v>-11471</v>
      </c>
      <c r="P81" s="10">
        <f>$N74-P74</f>
        <v>-9567</v>
      </c>
      <c r="Q81" s="10">
        <f>$N74-Q74</f>
        <v>-46345</v>
      </c>
      <c r="R81" s="10">
        <f>$N74-R74</f>
        <v>-13324</v>
      </c>
      <c r="S81" s="10">
        <f>$N74-S74</f>
        <v>-6824</v>
      </c>
    </row>
    <row r="82" spans="1:19" ht="15.75" customHeight="1" x14ac:dyDescent="0.25">
      <c r="A82" s="19"/>
      <c r="B82" s="21">
        <f>$C$42</f>
        <v>1</v>
      </c>
      <c r="C82" s="22" t="s">
        <v>100</v>
      </c>
      <c r="D82" s="20">
        <v>1</v>
      </c>
      <c r="K82" s="9" t="s">
        <v>5</v>
      </c>
      <c r="L82" s="10">
        <f>$O74-L74</f>
        <v>-271517</v>
      </c>
      <c r="M82" s="10">
        <f>$O74-M74</f>
        <v>12980</v>
      </c>
      <c r="N82" s="10">
        <f>$O74-N74</f>
        <v>11471</v>
      </c>
      <c r="O82" s="10">
        <f>$O74-O74</f>
        <v>0</v>
      </c>
      <c r="P82" s="10">
        <f>$O74-P74</f>
        <v>1904</v>
      </c>
      <c r="Q82" s="10">
        <f>$O74-Q74</f>
        <v>-34874</v>
      </c>
      <c r="R82" s="10">
        <f>$O74-R74</f>
        <v>-1853</v>
      </c>
      <c r="S82" s="10">
        <f>$O74-S74</f>
        <v>4647</v>
      </c>
    </row>
    <row r="83" spans="1:19" ht="15.75" customHeight="1" x14ac:dyDescent="0.25">
      <c r="A83" s="19"/>
      <c r="B83" s="17">
        <f>$C$55</f>
        <v>0</v>
      </c>
      <c r="C83" s="18" t="s">
        <v>100</v>
      </c>
      <c r="D83" s="16">
        <v>0</v>
      </c>
      <c r="K83" s="9" t="s">
        <v>6</v>
      </c>
      <c r="L83" s="10">
        <f>$P74-L74</f>
        <v>-273421</v>
      </c>
      <c r="M83" s="10">
        <f>$P74-M74</f>
        <v>11076</v>
      </c>
      <c r="N83" s="10">
        <f>$P74-N74</f>
        <v>9567</v>
      </c>
      <c r="O83" s="10">
        <f>$P74-O74</f>
        <v>-1904</v>
      </c>
      <c r="P83" s="10">
        <f>$P74-P74</f>
        <v>0</v>
      </c>
      <c r="Q83" s="10">
        <f>$P74-Q74</f>
        <v>-36778</v>
      </c>
      <c r="R83" s="10">
        <f>$P74-R74</f>
        <v>-3757</v>
      </c>
      <c r="S83" s="10">
        <f>$P74-S74</f>
        <v>2743</v>
      </c>
    </row>
    <row r="84" spans="1:19" ht="15.75" customHeight="1" x14ac:dyDescent="0.25">
      <c r="A84" s="19"/>
      <c r="B84" s="21">
        <f>$C$61</f>
        <v>0</v>
      </c>
      <c r="C84" s="22" t="s">
        <v>100</v>
      </c>
      <c r="D84" s="20">
        <v>0</v>
      </c>
      <c r="K84" s="9" t="s">
        <v>7</v>
      </c>
      <c r="L84" s="10">
        <f>$Q74-L74</f>
        <v>-236643</v>
      </c>
      <c r="M84" s="10">
        <f>$Q74-M74</f>
        <v>47854</v>
      </c>
      <c r="N84" s="10">
        <f>$Q74-N74</f>
        <v>46345</v>
      </c>
      <c r="O84" s="10">
        <f>$Q74-O74</f>
        <v>34874</v>
      </c>
      <c r="P84" s="10">
        <f>$Q74-P74</f>
        <v>36778</v>
      </c>
      <c r="Q84" s="10">
        <f>$Q74-Q74</f>
        <v>0</v>
      </c>
      <c r="R84" s="10">
        <f>$Q74-R74</f>
        <v>33021</v>
      </c>
      <c r="S84" s="10">
        <f>$Q74-S74</f>
        <v>39521</v>
      </c>
    </row>
    <row r="85" spans="1:19" ht="15.75" customHeight="1" x14ac:dyDescent="0.25">
      <c r="A85" s="19"/>
      <c r="B85" s="17">
        <f>$C$63</f>
        <v>0</v>
      </c>
      <c r="C85" s="18" t="s">
        <v>100</v>
      </c>
      <c r="D85" s="16">
        <v>0</v>
      </c>
      <c r="K85" s="9" t="s">
        <v>8</v>
      </c>
      <c r="L85" s="10">
        <f>$R74-L74</f>
        <v>-269664</v>
      </c>
      <c r="M85" s="10">
        <f>$R74-M74</f>
        <v>14833</v>
      </c>
      <c r="N85" s="10">
        <f>$R74-N74</f>
        <v>13324</v>
      </c>
      <c r="O85" s="10">
        <f>$R74-O74</f>
        <v>1853</v>
      </c>
      <c r="P85" s="10">
        <f>$R74-P74</f>
        <v>3757</v>
      </c>
      <c r="Q85" s="10">
        <f>$R74-Q74</f>
        <v>-33021</v>
      </c>
      <c r="R85" s="10">
        <f>$R74-R74</f>
        <v>0</v>
      </c>
      <c r="S85" s="10">
        <f>$R74-S74</f>
        <v>6500</v>
      </c>
    </row>
    <row r="86" spans="1:19" ht="15.75" customHeight="1" x14ac:dyDescent="0.25">
      <c r="A86" s="19"/>
      <c r="B86" s="21">
        <f>$D$5</f>
        <v>0</v>
      </c>
      <c r="C86" s="22" t="s">
        <v>100</v>
      </c>
      <c r="D86" s="20">
        <v>0</v>
      </c>
      <c r="K86" s="9" t="s">
        <v>9</v>
      </c>
      <c r="L86" s="10">
        <f>$S74-L74</f>
        <v>-276164</v>
      </c>
      <c r="M86" s="10">
        <f>$S74-M74</f>
        <v>8333</v>
      </c>
      <c r="N86" s="10">
        <f>$S74-N74</f>
        <v>6824</v>
      </c>
      <c r="O86" s="10">
        <f>$S74-O74</f>
        <v>-4647</v>
      </c>
      <c r="P86" s="10">
        <f>$S74-P74</f>
        <v>-2743</v>
      </c>
      <c r="Q86" s="10">
        <f>$S74-Q74</f>
        <v>-39521</v>
      </c>
      <c r="R86" s="10">
        <f>$S74-R74</f>
        <v>-6500</v>
      </c>
      <c r="S86" s="10">
        <f>$S74-S74</f>
        <v>0</v>
      </c>
    </row>
    <row r="87" spans="1:19" ht="15.75" customHeight="1" x14ac:dyDescent="0.25">
      <c r="A87" s="19"/>
      <c r="B87" s="17">
        <f>$D$20</f>
        <v>0</v>
      </c>
      <c r="C87" s="18" t="s">
        <v>100</v>
      </c>
      <c r="D87" s="16">
        <v>0</v>
      </c>
    </row>
    <row r="88" spans="1:19" ht="15.75" customHeight="1" x14ac:dyDescent="0.25">
      <c r="A88" s="19"/>
      <c r="B88" s="21">
        <f>$D$23</f>
        <v>0</v>
      </c>
      <c r="C88" s="22" t="s">
        <v>100</v>
      </c>
      <c r="D88" s="20">
        <v>0</v>
      </c>
      <c r="J88" s="8" t="s">
        <v>91</v>
      </c>
      <c r="K88" s="10">
        <v>284497</v>
      </c>
      <c r="L88" s="10"/>
      <c r="M88" s="10"/>
      <c r="N88" s="10"/>
      <c r="O88" s="10"/>
      <c r="P88" s="10"/>
      <c r="Q88" s="10"/>
      <c r="R88" s="10"/>
      <c r="S88" s="10"/>
    </row>
    <row r="89" spans="1:19" ht="15.75" customHeight="1" x14ac:dyDescent="0.25">
      <c r="A89" s="19"/>
      <c r="B89" s="17">
        <f>$D$40</f>
        <v>0</v>
      </c>
      <c r="C89" s="18" t="s">
        <v>100</v>
      </c>
      <c r="D89" s="16">
        <v>0</v>
      </c>
      <c r="L89" s="10"/>
      <c r="M89" s="10"/>
      <c r="N89" s="10"/>
      <c r="O89" s="10"/>
      <c r="P89" s="10"/>
      <c r="Q89" s="10"/>
      <c r="R89" s="10"/>
      <c r="S89" s="10"/>
    </row>
    <row r="90" spans="1:19" ht="15.75" customHeight="1" x14ac:dyDescent="0.25">
      <c r="A90" s="19"/>
      <c r="B90" s="21">
        <f>$D$42</f>
        <v>0</v>
      </c>
      <c r="C90" s="22" t="s">
        <v>100</v>
      </c>
      <c r="D90" s="20">
        <v>0</v>
      </c>
      <c r="L90" s="10"/>
      <c r="M90" s="10"/>
      <c r="N90" s="10"/>
      <c r="O90" s="10"/>
      <c r="P90" s="10"/>
      <c r="Q90" s="10"/>
      <c r="R90" s="10"/>
      <c r="S90" s="10"/>
    </row>
    <row r="91" spans="1:19" ht="15.75" customHeight="1" x14ac:dyDescent="0.25">
      <c r="A91" s="19"/>
      <c r="B91" s="17">
        <f>$D$55</f>
        <v>0</v>
      </c>
      <c r="C91" s="18" t="s">
        <v>100</v>
      </c>
      <c r="D91" s="16">
        <v>0</v>
      </c>
      <c r="L91" s="10"/>
      <c r="M91" s="10"/>
      <c r="N91" s="10"/>
      <c r="O91" s="10"/>
      <c r="P91" s="10"/>
      <c r="Q91" s="10"/>
      <c r="R91" s="10"/>
      <c r="S91" s="10"/>
    </row>
    <row r="92" spans="1:19" ht="15.75" customHeight="1" x14ac:dyDescent="0.25">
      <c r="A92" s="19"/>
      <c r="B92" s="21">
        <f>$D$61</f>
        <v>1</v>
      </c>
      <c r="C92" s="22" t="s">
        <v>100</v>
      </c>
      <c r="D92" s="20">
        <v>1</v>
      </c>
      <c r="L92" s="10"/>
      <c r="M92" s="10"/>
      <c r="N92" s="10"/>
      <c r="O92" s="10"/>
      <c r="P92" s="10"/>
      <c r="Q92" s="10"/>
      <c r="R92" s="10"/>
      <c r="S92" s="10"/>
    </row>
    <row r="93" spans="1:19" ht="15.75" customHeight="1" x14ac:dyDescent="0.25">
      <c r="A93" s="19"/>
      <c r="B93" s="17">
        <f>$D$63</f>
        <v>0</v>
      </c>
      <c r="C93" s="18" t="s">
        <v>100</v>
      </c>
      <c r="D93" s="16">
        <v>0</v>
      </c>
      <c r="L93" s="10"/>
      <c r="M93" s="10"/>
      <c r="N93" s="10"/>
      <c r="O93" s="10"/>
      <c r="P93" s="10"/>
      <c r="Q93" s="10"/>
      <c r="R93" s="10"/>
      <c r="S93" s="10"/>
    </row>
    <row r="94" spans="1:19" ht="15.75" customHeight="1" x14ac:dyDescent="0.25">
      <c r="A94" s="19"/>
      <c r="B94" s="21">
        <f>$E$5</f>
        <v>0</v>
      </c>
      <c r="C94" s="22" t="s">
        <v>100</v>
      </c>
      <c r="D94" s="20">
        <v>0</v>
      </c>
      <c r="L94" s="10"/>
      <c r="M94" s="10"/>
      <c r="N94" s="10"/>
      <c r="O94" s="10"/>
      <c r="P94" s="10"/>
      <c r="Q94" s="10"/>
      <c r="R94" s="10"/>
      <c r="S94" s="10"/>
    </row>
    <row r="95" spans="1:19" ht="15.75" customHeight="1" x14ac:dyDescent="0.25">
      <c r="A95" s="19"/>
      <c r="B95" s="17">
        <f>$E$20</f>
        <v>1</v>
      </c>
      <c r="C95" s="18" t="s">
        <v>100</v>
      </c>
      <c r="D95" s="16">
        <v>1</v>
      </c>
      <c r="L95" s="10"/>
      <c r="M95" s="10"/>
      <c r="N95" s="10"/>
      <c r="O95" s="10"/>
      <c r="P95" s="10"/>
      <c r="Q95" s="10"/>
      <c r="R95" s="10"/>
      <c r="S95" s="10"/>
    </row>
    <row r="96" spans="1:19" ht="15.75" customHeight="1" x14ac:dyDescent="0.25">
      <c r="A96" s="19"/>
      <c r="B96" s="21">
        <f>$E$23</f>
        <v>0</v>
      </c>
      <c r="C96" s="22" t="s">
        <v>100</v>
      </c>
      <c r="D96" s="20">
        <v>0</v>
      </c>
      <c r="L96" s="10"/>
      <c r="M96" s="10"/>
      <c r="N96" s="10"/>
      <c r="O96" s="10"/>
      <c r="P96" s="10"/>
      <c r="Q96" s="10"/>
      <c r="R96" s="10"/>
      <c r="S96" s="10"/>
    </row>
    <row r="97" spans="1:4" ht="15.75" customHeight="1" x14ac:dyDescent="0.25">
      <c r="A97" s="19"/>
      <c r="B97" s="17">
        <f>$E$40</f>
        <v>0</v>
      </c>
      <c r="C97" s="18" t="s">
        <v>100</v>
      </c>
      <c r="D97" s="16">
        <v>0</v>
      </c>
    </row>
    <row r="98" spans="1:4" ht="15.75" customHeight="1" x14ac:dyDescent="0.25">
      <c r="A98" s="19"/>
      <c r="B98" s="21">
        <f>$E$42</f>
        <v>0</v>
      </c>
      <c r="C98" s="22" t="s">
        <v>100</v>
      </c>
      <c r="D98" s="20">
        <v>0</v>
      </c>
    </row>
    <row r="99" spans="1:4" ht="15.75" customHeight="1" x14ac:dyDescent="0.25">
      <c r="A99" s="19"/>
      <c r="B99" s="17">
        <f>$E$55</f>
        <v>0</v>
      </c>
      <c r="C99" s="18" t="s">
        <v>100</v>
      </c>
      <c r="D99" s="16">
        <v>0</v>
      </c>
    </row>
    <row r="100" spans="1:4" ht="15.75" customHeight="1" x14ac:dyDescent="0.25">
      <c r="A100" s="19"/>
      <c r="B100" s="21">
        <f>$E$61</f>
        <v>0</v>
      </c>
      <c r="C100" s="22" t="s">
        <v>100</v>
      </c>
      <c r="D100" s="20">
        <v>0</v>
      </c>
    </row>
    <row r="101" spans="1:4" ht="15.75" customHeight="1" x14ac:dyDescent="0.25">
      <c r="A101" s="19"/>
      <c r="B101" s="17">
        <f>$E$63</f>
        <v>0</v>
      </c>
      <c r="C101" s="18" t="s">
        <v>100</v>
      </c>
      <c r="D101" s="16">
        <v>0</v>
      </c>
    </row>
    <row r="102" spans="1:4" ht="15.75" customHeight="1" x14ac:dyDescent="0.25">
      <c r="A102" s="19"/>
      <c r="B102" s="21">
        <f>$F$5</f>
        <v>1</v>
      </c>
      <c r="C102" s="22" t="s">
        <v>100</v>
      </c>
      <c r="D102" s="20">
        <v>1</v>
      </c>
    </row>
    <row r="103" spans="1:4" ht="15.75" customHeight="1" x14ac:dyDescent="0.25">
      <c r="A103" s="19"/>
      <c r="B103" s="17">
        <f>$F$20</f>
        <v>0</v>
      </c>
      <c r="C103" s="18" t="s">
        <v>100</v>
      </c>
      <c r="D103" s="16">
        <v>0</v>
      </c>
    </row>
    <row r="104" spans="1:4" ht="15.75" customHeight="1" x14ac:dyDescent="0.25">
      <c r="A104" s="19"/>
      <c r="B104" s="21">
        <f>$F$23</f>
        <v>0</v>
      </c>
      <c r="C104" s="22" t="s">
        <v>100</v>
      </c>
      <c r="D104" s="20">
        <v>0</v>
      </c>
    </row>
    <row r="105" spans="1:4" ht="15.75" customHeight="1" x14ac:dyDescent="0.25">
      <c r="A105" s="19"/>
      <c r="B105" s="17">
        <f>$F$40</f>
        <v>0</v>
      </c>
      <c r="C105" s="18" t="s">
        <v>100</v>
      </c>
      <c r="D105" s="16">
        <v>0</v>
      </c>
    </row>
    <row r="106" spans="1:4" ht="15.75" customHeight="1" x14ac:dyDescent="0.25">
      <c r="A106" s="19"/>
      <c r="B106" s="21">
        <f>$F$42</f>
        <v>0</v>
      </c>
      <c r="C106" s="22" t="s">
        <v>100</v>
      </c>
      <c r="D106" s="20">
        <v>0</v>
      </c>
    </row>
    <row r="107" spans="1:4" ht="15.75" customHeight="1" x14ac:dyDescent="0.25">
      <c r="A107" s="19"/>
      <c r="B107" s="17">
        <f>$F$55</f>
        <v>0</v>
      </c>
      <c r="C107" s="18" t="s">
        <v>100</v>
      </c>
      <c r="D107" s="16">
        <v>0</v>
      </c>
    </row>
    <row r="108" spans="1:4" ht="15.75" customHeight="1" x14ac:dyDescent="0.25">
      <c r="A108" s="19"/>
      <c r="B108" s="21">
        <f>$F$61</f>
        <v>0</v>
      </c>
      <c r="C108" s="22" t="s">
        <v>100</v>
      </c>
      <c r="D108" s="20">
        <v>0</v>
      </c>
    </row>
    <row r="109" spans="1:4" ht="15.75" customHeight="1" x14ac:dyDescent="0.25">
      <c r="A109" s="19"/>
      <c r="B109" s="17">
        <f>$F$63</f>
        <v>0</v>
      </c>
      <c r="C109" s="18" t="s">
        <v>100</v>
      </c>
      <c r="D109" s="16">
        <v>0</v>
      </c>
    </row>
    <row r="110" spans="1:4" ht="15.75" customHeight="1" x14ac:dyDescent="0.25">
      <c r="A110" s="19"/>
      <c r="B110" s="21">
        <f>$G$5</f>
        <v>0</v>
      </c>
      <c r="C110" s="22" t="s">
        <v>100</v>
      </c>
      <c r="D110" s="20">
        <v>0</v>
      </c>
    </row>
    <row r="111" spans="1:4" ht="15.75" customHeight="1" x14ac:dyDescent="0.25">
      <c r="A111" s="19"/>
      <c r="B111" s="17">
        <f>$G$20</f>
        <v>0</v>
      </c>
      <c r="C111" s="18" t="s">
        <v>100</v>
      </c>
      <c r="D111" s="16">
        <v>0</v>
      </c>
    </row>
    <row r="112" spans="1:4" ht="15.75" customHeight="1" x14ac:dyDescent="0.25">
      <c r="A112" s="19"/>
      <c r="B112" s="21">
        <f>$G$23</f>
        <v>0</v>
      </c>
      <c r="C112" s="22" t="s">
        <v>100</v>
      </c>
      <c r="D112" s="20">
        <v>0</v>
      </c>
    </row>
    <row r="113" spans="1:4" ht="15.75" customHeight="1" x14ac:dyDescent="0.25">
      <c r="A113" s="19"/>
      <c r="B113" s="17">
        <f>$G$40</f>
        <v>0</v>
      </c>
      <c r="C113" s="18" t="s">
        <v>100</v>
      </c>
      <c r="D113" s="16">
        <v>0</v>
      </c>
    </row>
    <row r="114" spans="1:4" ht="15.75" customHeight="1" x14ac:dyDescent="0.25">
      <c r="A114" s="19"/>
      <c r="B114" s="21">
        <f>$G$42</f>
        <v>0</v>
      </c>
      <c r="C114" s="22" t="s">
        <v>100</v>
      </c>
      <c r="D114" s="20">
        <v>0</v>
      </c>
    </row>
    <row r="115" spans="1:4" ht="15.75" customHeight="1" x14ac:dyDescent="0.25">
      <c r="A115" s="19"/>
      <c r="B115" s="17">
        <f>$G$55</f>
        <v>0</v>
      </c>
      <c r="C115" s="18" t="s">
        <v>100</v>
      </c>
      <c r="D115" s="16">
        <v>0</v>
      </c>
    </row>
    <row r="116" spans="1:4" ht="15.75" customHeight="1" x14ac:dyDescent="0.25">
      <c r="A116" s="19"/>
      <c r="B116" s="21">
        <f>$G$61</f>
        <v>0</v>
      </c>
      <c r="C116" s="22" t="s">
        <v>100</v>
      </c>
      <c r="D116" s="20">
        <v>0</v>
      </c>
    </row>
    <row r="117" spans="1:4" ht="15.75" customHeight="1" x14ac:dyDescent="0.25">
      <c r="A117" s="19"/>
      <c r="B117" s="17">
        <f>$G$63</f>
        <v>1</v>
      </c>
      <c r="C117" s="18" t="s">
        <v>100</v>
      </c>
      <c r="D117" s="16">
        <v>1</v>
      </c>
    </row>
    <row r="118" spans="1:4" ht="15.75" customHeight="1" x14ac:dyDescent="0.25">
      <c r="A118" s="19"/>
      <c r="B118" s="21">
        <f>$H$5</f>
        <v>0</v>
      </c>
      <c r="C118" s="22" t="s">
        <v>100</v>
      </c>
      <c r="D118" s="20">
        <v>0</v>
      </c>
    </row>
    <row r="119" spans="1:4" ht="15.75" customHeight="1" x14ac:dyDescent="0.25">
      <c r="A119" s="19"/>
      <c r="B119" s="17">
        <f>$H$20</f>
        <v>0</v>
      </c>
      <c r="C119" s="18" t="s">
        <v>100</v>
      </c>
      <c r="D119" s="16">
        <v>0</v>
      </c>
    </row>
    <row r="120" spans="1:4" ht="15.75" customHeight="1" x14ac:dyDescent="0.25">
      <c r="A120" s="19"/>
      <c r="B120" s="21">
        <f>$H$23</f>
        <v>1</v>
      </c>
      <c r="C120" s="22" t="s">
        <v>100</v>
      </c>
      <c r="D120" s="20">
        <v>1</v>
      </c>
    </row>
    <row r="121" spans="1:4" ht="15.75" customHeight="1" x14ac:dyDescent="0.25">
      <c r="A121" s="19"/>
      <c r="B121" s="17">
        <f>$H$40</f>
        <v>0</v>
      </c>
      <c r="C121" s="18" t="s">
        <v>100</v>
      </c>
      <c r="D121" s="16">
        <v>0</v>
      </c>
    </row>
    <row r="122" spans="1:4" ht="15.75" customHeight="1" x14ac:dyDescent="0.25">
      <c r="A122" s="19"/>
      <c r="B122" s="21">
        <f>$H$42</f>
        <v>0</v>
      </c>
      <c r="C122" s="22" t="s">
        <v>100</v>
      </c>
      <c r="D122" s="20">
        <v>0</v>
      </c>
    </row>
    <row r="123" spans="1:4" ht="15.75" customHeight="1" x14ac:dyDescent="0.25">
      <c r="A123" s="19"/>
      <c r="B123" s="17">
        <f>$H$55</f>
        <v>0</v>
      </c>
      <c r="C123" s="18" t="s">
        <v>100</v>
      </c>
      <c r="D123" s="16">
        <v>0</v>
      </c>
    </row>
    <row r="124" spans="1:4" ht="15.75" customHeight="1" x14ac:dyDescent="0.25">
      <c r="A124" s="19"/>
      <c r="B124" s="21">
        <f>$H$61</f>
        <v>0</v>
      </c>
      <c r="C124" s="22" t="s">
        <v>100</v>
      </c>
      <c r="D124" s="20">
        <v>0</v>
      </c>
    </row>
    <row r="125" spans="1:4" ht="15.75" customHeight="1" x14ac:dyDescent="0.25">
      <c r="A125" s="19"/>
      <c r="B125" s="17">
        <f>$H$63</f>
        <v>0</v>
      </c>
      <c r="C125" s="18" t="s">
        <v>100</v>
      </c>
      <c r="D125" s="16">
        <v>0</v>
      </c>
    </row>
    <row r="126" spans="1:4" ht="15.75" customHeight="1" x14ac:dyDescent="0.25">
      <c r="A126" s="19"/>
      <c r="B126" s="21">
        <f>$I$5</f>
        <v>0</v>
      </c>
      <c r="C126" s="22" t="s">
        <v>100</v>
      </c>
      <c r="D126" s="20">
        <v>0</v>
      </c>
    </row>
    <row r="127" spans="1:4" ht="15.75" customHeight="1" x14ac:dyDescent="0.25">
      <c r="A127" s="19"/>
      <c r="B127" s="17">
        <f>$I$20</f>
        <v>0</v>
      </c>
      <c r="C127" s="18" t="s">
        <v>100</v>
      </c>
      <c r="D127" s="16">
        <v>0</v>
      </c>
    </row>
    <row r="128" spans="1:4" ht="15.75" customHeight="1" x14ac:dyDescent="0.25">
      <c r="A128" s="19"/>
      <c r="B128" s="21">
        <f>$I$23</f>
        <v>0</v>
      </c>
      <c r="C128" s="22" t="s">
        <v>100</v>
      </c>
      <c r="D128" s="20">
        <v>0</v>
      </c>
    </row>
    <row r="129" spans="1:4" ht="15.75" customHeight="1" x14ac:dyDescent="0.25">
      <c r="A129" s="19"/>
      <c r="B129" s="17">
        <f>$I$40</f>
        <v>0</v>
      </c>
      <c r="C129" s="18" t="s">
        <v>100</v>
      </c>
      <c r="D129" s="16">
        <v>0</v>
      </c>
    </row>
    <row r="130" spans="1:4" ht="15.75" customHeight="1" x14ac:dyDescent="0.25">
      <c r="A130" s="19"/>
      <c r="B130" s="21">
        <f>$I$42</f>
        <v>0</v>
      </c>
      <c r="C130" s="22" t="s">
        <v>100</v>
      </c>
      <c r="D130" s="20">
        <v>0</v>
      </c>
    </row>
    <row r="131" spans="1:4" ht="15.75" customHeight="1" x14ac:dyDescent="0.25">
      <c r="A131" s="19"/>
      <c r="B131" s="17">
        <f>$I$55</f>
        <v>1</v>
      </c>
      <c r="C131" s="18" t="s">
        <v>100</v>
      </c>
      <c r="D131" s="16">
        <v>1</v>
      </c>
    </row>
    <row r="132" spans="1:4" ht="15.75" customHeight="1" x14ac:dyDescent="0.25">
      <c r="A132" s="19"/>
      <c r="B132" s="21">
        <f>$I$61</f>
        <v>0</v>
      </c>
      <c r="C132" s="22" t="s">
        <v>100</v>
      </c>
      <c r="D132" s="20">
        <v>0</v>
      </c>
    </row>
    <row r="133" spans="1:4" ht="15.75" customHeight="1" x14ac:dyDescent="0.25">
      <c r="A133" s="19"/>
      <c r="B133" s="17">
        <f>$I$63</f>
        <v>0</v>
      </c>
      <c r="C133" s="18" t="s">
        <v>100</v>
      </c>
      <c r="D133" s="16">
        <v>0</v>
      </c>
    </row>
    <row r="134" spans="1:4" ht="15.75" customHeight="1" x14ac:dyDescent="0.25">
      <c r="A134" s="19"/>
      <c r="B134" s="21">
        <f>$J$5</f>
        <v>0</v>
      </c>
      <c r="C134" s="22" t="s">
        <v>100</v>
      </c>
      <c r="D134" s="20">
        <v>0</v>
      </c>
    </row>
    <row r="135" spans="1:4" ht="15.75" customHeight="1" x14ac:dyDescent="0.25">
      <c r="A135" s="19"/>
      <c r="B135" s="17">
        <f>$J$20</f>
        <v>0</v>
      </c>
      <c r="C135" s="18" t="s">
        <v>100</v>
      </c>
      <c r="D135" s="16">
        <v>0</v>
      </c>
    </row>
    <row r="136" spans="1:4" ht="15.75" customHeight="1" x14ac:dyDescent="0.25">
      <c r="A136" s="19"/>
      <c r="B136" s="21">
        <f>$J$23</f>
        <v>0</v>
      </c>
      <c r="C136" s="22" t="s">
        <v>100</v>
      </c>
      <c r="D136" s="20">
        <v>0</v>
      </c>
    </row>
    <row r="137" spans="1:4" ht="15.75" customHeight="1" x14ac:dyDescent="0.25">
      <c r="A137" s="19"/>
      <c r="B137" s="17">
        <f>$J$40</f>
        <v>1</v>
      </c>
      <c r="C137" s="18" t="s">
        <v>100</v>
      </c>
      <c r="D137" s="16">
        <v>1</v>
      </c>
    </row>
    <row r="138" spans="1:4" ht="15.75" customHeight="1" x14ac:dyDescent="0.25">
      <c r="A138" s="19"/>
      <c r="B138" s="21">
        <f>$J$42</f>
        <v>0</v>
      </c>
      <c r="C138" s="22" t="s">
        <v>100</v>
      </c>
      <c r="D138" s="20">
        <v>0</v>
      </c>
    </row>
    <row r="139" spans="1:4" ht="15.75" customHeight="1" x14ac:dyDescent="0.25">
      <c r="A139" s="19"/>
      <c r="B139" s="17">
        <f>$J$55</f>
        <v>0</v>
      </c>
      <c r="C139" s="18" t="s">
        <v>100</v>
      </c>
      <c r="D139" s="16">
        <v>0</v>
      </c>
    </row>
    <row r="140" spans="1:4" ht="15.75" customHeight="1" x14ac:dyDescent="0.25">
      <c r="A140" s="19"/>
      <c r="B140" s="21">
        <f>$J$61</f>
        <v>0</v>
      </c>
      <c r="C140" s="22" t="s">
        <v>100</v>
      </c>
      <c r="D140" s="20">
        <v>0</v>
      </c>
    </row>
    <row r="141" spans="1:4" ht="15.75" customHeight="1" x14ac:dyDescent="0.25">
      <c r="A141" s="19"/>
      <c r="B141" s="17">
        <f>$J$63</f>
        <v>0</v>
      </c>
      <c r="C141" s="18" t="s">
        <v>100</v>
      </c>
      <c r="D141" s="16">
        <v>0</v>
      </c>
    </row>
    <row r="142" spans="1:4" ht="15.75" customHeight="1" x14ac:dyDescent="0.25">
      <c r="A142" s="19"/>
      <c r="B142" s="21">
        <f>$C$2 - ($C$71 + $C$40 + $C$12)</f>
        <v>0</v>
      </c>
      <c r="C142" s="22" t="s">
        <v>96</v>
      </c>
      <c r="D142" s="20">
        <v>0</v>
      </c>
    </row>
    <row r="143" spans="1:4" ht="15.75" customHeight="1" x14ac:dyDescent="0.25">
      <c r="A143" s="19"/>
      <c r="B143" s="17">
        <f>$C$3 - ($C$27 + $C$59 + $C$52)</f>
        <v>0</v>
      </c>
      <c r="C143" s="18" t="s">
        <v>96</v>
      </c>
      <c r="D143" s="16">
        <v>0</v>
      </c>
    </row>
    <row r="144" spans="1:4" ht="15.75" customHeight="1" x14ac:dyDescent="0.25">
      <c r="A144" s="19"/>
      <c r="B144" s="21">
        <f>$C$4 - ($C$56 + $C$10 + $C$18)</f>
        <v>0</v>
      </c>
      <c r="C144" s="22" t="s">
        <v>96</v>
      </c>
      <c r="D144" s="20">
        <v>0</v>
      </c>
    </row>
    <row r="145" spans="1:4" ht="15.75" customHeight="1" x14ac:dyDescent="0.25">
      <c r="A145" s="19"/>
      <c r="B145" s="17">
        <f>$C$6 - ($C$37 + $C$9)</f>
        <v>0</v>
      </c>
      <c r="C145" s="18" t="s">
        <v>96</v>
      </c>
      <c r="D145" s="16">
        <v>0</v>
      </c>
    </row>
    <row r="146" spans="1:4" ht="15.75" customHeight="1" x14ac:dyDescent="0.25">
      <c r="A146" s="19"/>
      <c r="B146" s="21">
        <f>$C$7 - ($C$19 + $C$63)</f>
        <v>0</v>
      </c>
      <c r="C146" s="22" t="s">
        <v>96</v>
      </c>
      <c r="D146" s="20">
        <v>0</v>
      </c>
    </row>
    <row r="147" spans="1:4" ht="15.75" customHeight="1" x14ac:dyDescent="0.25">
      <c r="A147" s="19"/>
      <c r="B147" s="17">
        <f>$C$8 - ($C$17 + $C$67 + $C$4 + $C$50)</f>
        <v>0</v>
      </c>
      <c r="C147" s="18" t="s">
        <v>96</v>
      </c>
      <c r="D147" s="16">
        <v>0</v>
      </c>
    </row>
    <row r="148" spans="1:4" ht="15.75" customHeight="1" x14ac:dyDescent="0.25">
      <c r="A148" s="19"/>
      <c r="B148" s="21">
        <f>$C$9 - ($C$37 + $C$61 + $C$21)</f>
        <v>0</v>
      </c>
      <c r="C148" s="22" t="s">
        <v>96</v>
      </c>
      <c r="D148" s="20">
        <v>0</v>
      </c>
    </row>
    <row r="149" spans="1:4" ht="15.75" customHeight="1" x14ac:dyDescent="0.25">
      <c r="A149" s="19"/>
      <c r="B149" s="17">
        <f>$C$10 - ($C$62 + $C$11 + $C$19)</f>
        <v>0</v>
      </c>
      <c r="C149" s="18" t="s">
        <v>96</v>
      </c>
      <c r="D149" s="16">
        <v>0</v>
      </c>
    </row>
    <row r="150" spans="1:4" ht="15.75" customHeight="1" x14ac:dyDescent="0.25">
      <c r="A150" s="19"/>
      <c r="B150" s="21">
        <f>$C$11 - ($C$38 + $C$73 + $C$28)</f>
        <v>0</v>
      </c>
      <c r="C150" s="22" t="s">
        <v>96</v>
      </c>
      <c r="D150" s="20">
        <v>0</v>
      </c>
    </row>
    <row r="151" spans="1:4" ht="15.75" customHeight="1" x14ac:dyDescent="0.25">
      <c r="A151" s="19"/>
      <c r="B151" s="17">
        <f>$C$12 - ($C$25 + $C$15 + $C$14)</f>
        <v>0</v>
      </c>
      <c r="C151" s="18" t="s">
        <v>96</v>
      </c>
      <c r="D151" s="16">
        <v>0</v>
      </c>
    </row>
    <row r="152" spans="1:4" ht="15.75" customHeight="1" x14ac:dyDescent="0.25">
      <c r="A152" s="19"/>
      <c r="B152" s="21">
        <f>$C$13 - ($C$64 + $C$54 + $C$23)</f>
        <v>0</v>
      </c>
      <c r="C152" s="22" t="s">
        <v>96</v>
      </c>
      <c r="D152" s="20">
        <v>0</v>
      </c>
    </row>
    <row r="153" spans="1:4" ht="15.75" customHeight="1" x14ac:dyDescent="0.25">
      <c r="A153" s="19"/>
      <c r="B153" s="17">
        <f>$C$14 - ($C$15 + $C$29 + $C$55)</f>
        <v>0</v>
      </c>
      <c r="C153" s="18" t="s">
        <v>96</v>
      </c>
      <c r="D153" s="16">
        <v>0</v>
      </c>
    </row>
    <row r="154" spans="1:4" ht="15.75" customHeight="1" x14ac:dyDescent="0.25">
      <c r="A154" s="19"/>
      <c r="B154" s="21">
        <f>$C$15 - ($C$21 + $C$68 + $C$69)</f>
        <v>0</v>
      </c>
      <c r="C154" s="22" t="s">
        <v>96</v>
      </c>
      <c r="D154" s="20">
        <v>0</v>
      </c>
    </row>
    <row r="155" spans="1:4" ht="15.75" customHeight="1" x14ac:dyDescent="0.25">
      <c r="A155" s="19"/>
      <c r="B155" s="17">
        <f>$C$16 - ($C$32)</f>
        <v>0</v>
      </c>
      <c r="C155" s="18" t="s">
        <v>96</v>
      </c>
      <c r="D155" s="16">
        <v>0</v>
      </c>
    </row>
    <row r="156" spans="1:4" ht="15.75" customHeight="1" x14ac:dyDescent="0.25">
      <c r="A156" s="19"/>
      <c r="B156" s="21">
        <f>$C$17 - ($C$5 + $C$67)</f>
        <v>0</v>
      </c>
      <c r="C156" s="22" t="s">
        <v>96</v>
      </c>
      <c r="D156" s="20">
        <v>0</v>
      </c>
    </row>
    <row r="157" spans="1:4" ht="15.75" customHeight="1" x14ac:dyDescent="0.25">
      <c r="A157" s="19"/>
      <c r="B157" s="17">
        <f>$C$18 - ($C$10 + $C$19 + $C$48)</f>
        <v>0</v>
      </c>
      <c r="C157" s="18" t="s">
        <v>96</v>
      </c>
      <c r="D157" s="16">
        <v>0</v>
      </c>
    </row>
    <row r="158" spans="1:4" ht="15.75" customHeight="1" x14ac:dyDescent="0.25">
      <c r="A158" s="19"/>
      <c r="B158" s="21">
        <f>$C$19 - ($C$11 + $C$28 + $C$63)</f>
        <v>0</v>
      </c>
      <c r="C158" s="22" t="s">
        <v>96</v>
      </c>
      <c r="D158" s="20">
        <v>0</v>
      </c>
    </row>
    <row r="159" spans="1:4" ht="15.75" customHeight="1" x14ac:dyDescent="0.25">
      <c r="A159" s="19"/>
      <c r="B159" s="17">
        <f>$C$21 - ($C$61 + $C$68)</f>
        <v>0</v>
      </c>
      <c r="C159" s="18" t="s">
        <v>96</v>
      </c>
      <c r="D159" s="16">
        <v>0</v>
      </c>
    </row>
    <row r="160" spans="1:4" ht="15.75" customHeight="1" x14ac:dyDescent="0.25">
      <c r="A160" s="19"/>
      <c r="B160" s="21">
        <f>$C$22 - ($C$39 + $C$44 + $C$35)</f>
        <v>0</v>
      </c>
      <c r="C160" s="22" t="s">
        <v>96</v>
      </c>
      <c r="D160" s="20">
        <v>0</v>
      </c>
    </row>
    <row r="161" spans="1:4" ht="15.75" customHeight="1" x14ac:dyDescent="0.25">
      <c r="A161" s="19"/>
      <c r="B161" s="17">
        <f>$C$24 - ($C$14 + $C$55)</f>
        <v>0</v>
      </c>
      <c r="C161" s="18" t="s">
        <v>96</v>
      </c>
      <c r="D161" s="16">
        <v>0</v>
      </c>
    </row>
    <row r="162" spans="1:4" ht="15.75" customHeight="1" x14ac:dyDescent="0.25">
      <c r="A162" s="19"/>
      <c r="B162" s="21">
        <f>$C$25 - ($C$72 + $C$21 + $C$15)</f>
        <v>0</v>
      </c>
      <c r="C162" s="22" t="s">
        <v>96</v>
      </c>
      <c r="D162" s="20">
        <v>0</v>
      </c>
    </row>
    <row r="163" spans="1:4" ht="15.75" customHeight="1" x14ac:dyDescent="0.25">
      <c r="A163" s="19"/>
      <c r="B163" s="17">
        <f>$C$26 - ($C$58 + $C$14 + $C$24)</f>
        <v>0</v>
      </c>
      <c r="C163" s="18" t="s">
        <v>96</v>
      </c>
      <c r="D163" s="16">
        <v>0</v>
      </c>
    </row>
    <row r="164" spans="1:4" ht="15.75" customHeight="1" x14ac:dyDescent="0.25">
      <c r="A164" s="19"/>
      <c r="B164" s="21">
        <f>$C$27 - ($C$65 + $C$52)</f>
        <v>0</v>
      </c>
      <c r="C164" s="22" t="s">
        <v>96</v>
      </c>
      <c r="D164" s="20">
        <v>0</v>
      </c>
    </row>
    <row r="165" spans="1:4" ht="15.75" customHeight="1" x14ac:dyDescent="0.25">
      <c r="A165" s="19"/>
      <c r="B165" s="17">
        <f>$C$28 - ($C$73 + $C$30 + $C$43)</f>
        <v>0</v>
      </c>
      <c r="C165" s="18" t="s">
        <v>96</v>
      </c>
      <c r="D165" s="16">
        <v>0</v>
      </c>
    </row>
    <row r="166" spans="1:4" ht="15.75" customHeight="1" x14ac:dyDescent="0.25">
      <c r="A166" s="19"/>
      <c r="B166" s="21">
        <f>$C$29 - ($C$15 + $C$69 + $C$66)</f>
        <v>0</v>
      </c>
      <c r="C166" s="22" t="s">
        <v>96</v>
      </c>
      <c r="D166" s="20">
        <v>0</v>
      </c>
    </row>
    <row r="167" spans="1:4" ht="15.75" customHeight="1" x14ac:dyDescent="0.25">
      <c r="A167" s="19"/>
      <c r="B167" s="17">
        <f>$C$30 - ($C$2)</f>
        <v>0</v>
      </c>
      <c r="C167" s="18" t="s">
        <v>96</v>
      </c>
      <c r="D167" s="16">
        <v>0</v>
      </c>
    </row>
    <row r="168" spans="1:4" ht="15.75" customHeight="1" x14ac:dyDescent="0.25">
      <c r="A168" s="19"/>
      <c r="B168" s="21">
        <f>$C$31 - ($C$53)</f>
        <v>0</v>
      </c>
      <c r="C168" s="22" t="s">
        <v>96</v>
      </c>
      <c r="D168" s="20">
        <v>0</v>
      </c>
    </row>
    <row r="169" spans="1:4" ht="15.75" customHeight="1" x14ac:dyDescent="0.25">
      <c r="A169" s="19"/>
      <c r="B169" s="17">
        <f>$C$32 - ($C$37 + $C$6)</f>
        <v>0</v>
      </c>
      <c r="C169" s="18" t="s">
        <v>96</v>
      </c>
      <c r="D169" s="16">
        <v>0</v>
      </c>
    </row>
    <row r="170" spans="1:4" ht="15.75" customHeight="1" x14ac:dyDescent="0.25">
      <c r="A170" s="19"/>
      <c r="B170" s="21">
        <f>$C$33 - ($C$28 + $C$43 + $C$64)</f>
        <v>0</v>
      </c>
      <c r="C170" s="22" t="s">
        <v>96</v>
      </c>
      <c r="D170" s="20">
        <v>0</v>
      </c>
    </row>
    <row r="171" spans="1:4" ht="15.75" customHeight="1" x14ac:dyDescent="0.25">
      <c r="A171" s="19"/>
      <c r="B171" s="17">
        <f>$C$34 - ($C$26 + $C$24)</f>
        <v>0</v>
      </c>
      <c r="C171" s="18" t="s">
        <v>96</v>
      </c>
      <c r="D171" s="16">
        <v>0</v>
      </c>
    </row>
    <row r="172" spans="1:4" ht="15.75" customHeight="1" x14ac:dyDescent="0.25">
      <c r="A172" s="19"/>
      <c r="B172" s="21">
        <f>$C$35 - ($C$44 + $C$41 + $C$60)</f>
        <v>0</v>
      </c>
      <c r="C172" s="22" t="s">
        <v>96</v>
      </c>
      <c r="D172" s="20">
        <v>0</v>
      </c>
    </row>
    <row r="173" spans="1:4" ht="15.75" customHeight="1" x14ac:dyDescent="0.25">
      <c r="A173" s="19"/>
      <c r="B173" s="17">
        <f>$C$36 - ($C$35 + $C$38)</f>
        <v>0</v>
      </c>
      <c r="C173" s="18" t="s">
        <v>96</v>
      </c>
      <c r="D173" s="16">
        <v>0</v>
      </c>
    </row>
    <row r="174" spans="1:4" ht="15.75" customHeight="1" x14ac:dyDescent="0.25">
      <c r="A174" s="19"/>
      <c r="B174" s="21">
        <f>$C$37 - ($C$61)</f>
        <v>0</v>
      </c>
      <c r="C174" s="22" t="s">
        <v>96</v>
      </c>
      <c r="D174" s="20">
        <v>0</v>
      </c>
    </row>
    <row r="175" spans="1:4" ht="15.75" customHeight="1" x14ac:dyDescent="0.25">
      <c r="A175" s="19"/>
      <c r="B175" s="17">
        <f>$C$38 - ($C$35 + $C$60 + $C$51 + $C$73)</f>
        <v>0</v>
      </c>
      <c r="C175" s="18" t="s">
        <v>96</v>
      </c>
      <c r="D175" s="16">
        <v>0</v>
      </c>
    </row>
    <row r="176" spans="1:4" ht="15.75" customHeight="1" x14ac:dyDescent="0.25">
      <c r="A176" s="19"/>
      <c r="B176" s="21">
        <f>$C$39 - ($C$44)</f>
        <v>0</v>
      </c>
      <c r="C176" s="22" t="s">
        <v>96</v>
      </c>
      <c r="D176" s="20">
        <v>0</v>
      </c>
    </row>
    <row r="177" spans="1:4" ht="15.75" customHeight="1" x14ac:dyDescent="0.25">
      <c r="A177" s="19"/>
      <c r="B177" s="17">
        <f>$C$41 - ($C$44 + $C$60)</f>
        <v>0</v>
      </c>
      <c r="C177" s="18" t="s">
        <v>96</v>
      </c>
      <c r="D177" s="16">
        <v>0</v>
      </c>
    </row>
    <row r="178" spans="1:4" ht="15.75" customHeight="1" x14ac:dyDescent="0.25">
      <c r="A178" s="19"/>
      <c r="B178" s="21">
        <f>$C$43 - ($C$30)</f>
        <v>0</v>
      </c>
      <c r="C178" s="22" t="s">
        <v>96</v>
      </c>
      <c r="D178" s="20">
        <v>0</v>
      </c>
    </row>
    <row r="179" spans="1:4" ht="15.75" customHeight="1" x14ac:dyDescent="0.25">
      <c r="A179" s="19"/>
      <c r="B179" s="17">
        <f>$C$44 - ($C$6)</f>
        <v>0</v>
      </c>
      <c r="C179" s="18" t="s">
        <v>96</v>
      </c>
      <c r="D179" s="16">
        <v>0</v>
      </c>
    </row>
    <row r="180" spans="1:4" ht="15.75" customHeight="1" x14ac:dyDescent="0.25">
      <c r="A180" s="19"/>
      <c r="B180" s="21">
        <f>$C$45 - ($C$22 + $C$35 + $C$36)</f>
        <v>0</v>
      </c>
      <c r="C180" s="22" t="s">
        <v>96</v>
      </c>
      <c r="D180" s="20">
        <v>0</v>
      </c>
    </row>
    <row r="181" spans="1:4" ht="15.75" customHeight="1" x14ac:dyDescent="0.25">
      <c r="A181" s="19"/>
      <c r="B181" s="17">
        <f>$C$46 - ($C$6 + $C$9 + $C$72)</f>
        <v>0</v>
      </c>
      <c r="C181" s="18" t="s">
        <v>96</v>
      </c>
      <c r="D181" s="16">
        <v>0</v>
      </c>
    </row>
    <row r="182" spans="1:4" ht="15.75" customHeight="1" x14ac:dyDescent="0.25">
      <c r="A182" s="19"/>
      <c r="B182" s="21">
        <f>$C$47 - ($C$42)</f>
        <v>-1</v>
      </c>
      <c r="C182" s="22" t="s">
        <v>96</v>
      </c>
      <c r="D182" s="20">
        <v>0</v>
      </c>
    </row>
    <row r="183" spans="1:4" ht="15.75" customHeight="1" x14ac:dyDescent="0.25">
      <c r="A183" s="19"/>
      <c r="B183" s="17">
        <f>$C$48 - ($C$19 + $C$7)</f>
        <v>0</v>
      </c>
      <c r="C183" s="18" t="s">
        <v>96</v>
      </c>
      <c r="D183" s="16">
        <v>0</v>
      </c>
    </row>
    <row r="184" spans="1:4" ht="15.75" customHeight="1" x14ac:dyDescent="0.25">
      <c r="A184" s="19"/>
      <c r="B184" s="21">
        <f>$C$49 - ($C$18 + $C$48)</f>
        <v>0</v>
      </c>
      <c r="C184" s="22" t="s">
        <v>96</v>
      </c>
      <c r="D184" s="20">
        <v>0</v>
      </c>
    </row>
    <row r="185" spans="1:4" ht="15.75" customHeight="1" x14ac:dyDescent="0.25">
      <c r="A185" s="19"/>
      <c r="B185" s="17">
        <f>$C$50 - ($C$4 + $C$57)</f>
        <v>0</v>
      </c>
      <c r="C185" s="18" t="s">
        <v>96</v>
      </c>
      <c r="D185" s="16">
        <v>0</v>
      </c>
    </row>
    <row r="186" spans="1:4" ht="15.75" customHeight="1" x14ac:dyDescent="0.25">
      <c r="A186" s="19"/>
      <c r="B186" s="21">
        <f>$C$51 - ($C$70 + $C$71 + $C$2)</f>
        <v>0</v>
      </c>
      <c r="C186" s="22" t="s">
        <v>96</v>
      </c>
      <c r="D186" s="20">
        <v>0</v>
      </c>
    </row>
    <row r="187" spans="1:4" ht="15.75" customHeight="1" x14ac:dyDescent="0.25">
      <c r="A187" s="19"/>
      <c r="B187" s="17">
        <f>$C$52 - ($C$65 + $C$45 + $C$36 + $C$62)</f>
        <v>0</v>
      </c>
      <c r="C187" s="18" t="s">
        <v>96</v>
      </c>
      <c r="D187" s="16">
        <v>0</v>
      </c>
    </row>
    <row r="188" spans="1:4" ht="15.75" customHeight="1" x14ac:dyDescent="0.25">
      <c r="A188" s="19"/>
      <c r="B188" s="21">
        <f>$C$53 - ($C$42)</f>
        <v>-1</v>
      </c>
      <c r="C188" s="22" t="s">
        <v>96</v>
      </c>
      <c r="D188" s="20">
        <v>0</v>
      </c>
    </row>
    <row r="189" spans="1:4" ht="15.75" customHeight="1" x14ac:dyDescent="0.25">
      <c r="A189" s="19"/>
      <c r="B189" s="17">
        <f>$C$54 - ($C$58 + $C$26)</f>
        <v>0</v>
      </c>
      <c r="C189" s="18" t="s">
        <v>96</v>
      </c>
      <c r="D189" s="16">
        <v>0</v>
      </c>
    </row>
    <row r="190" spans="1:4" ht="15.75" customHeight="1" x14ac:dyDescent="0.25">
      <c r="A190" s="19"/>
      <c r="B190" s="21">
        <f>$C$56 - ($C$52 + $C$62 + $C$10)</f>
        <v>0</v>
      </c>
      <c r="C190" s="22" t="s">
        <v>96</v>
      </c>
      <c r="D190" s="20">
        <v>0</v>
      </c>
    </row>
    <row r="191" spans="1:4" ht="15.75" customHeight="1" x14ac:dyDescent="0.25">
      <c r="A191" s="19"/>
      <c r="B191" s="17">
        <f>$C$57</f>
        <v>0</v>
      </c>
      <c r="C191" s="18" t="s">
        <v>96</v>
      </c>
      <c r="D191" s="16">
        <v>1</v>
      </c>
    </row>
    <row r="192" spans="1:4" ht="15.75" customHeight="1" x14ac:dyDescent="0.25">
      <c r="A192" s="19"/>
      <c r="B192" s="21">
        <f>$C$58 - ($C$12 + $C$14)</f>
        <v>0</v>
      </c>
      <c r="C192" s="22" t="s">
        <v>96</v>
      </c>
      <c r="D192" s="20">
        <v>0</v>
      </c>
    </row>
    <row r="193" spans="1:4" ht="15.75" customHeight="1" x14ac:dyDescent="0.25">
      <c r="A193" s="19"/>
      <c r="B193" s="17">
        <f>$C$59 - ($C$52 + $C$56)</f>
        <v>0</v>
      </c>
      <c r="C193" s="18" t="s">
        <v>96</v>
      </c>
      <c r="D193" s="16">
        <v>0</v>
      </c>
    </row>
    <row r="194" spans="1:4" ht="15.75" customHeight="1" x14ac:dyDescent="0.25">
      <c r="A194" s="19"/>
      <c r="B194" s="21">
        <f>$C$60 - ($C$44 + $C$6 + $C$46 + $C$70)</f>
        <v>0</v>
      </c>
      <c r="C194" s="22" t="s">
        <v>96</v>
      </c>
      <c r="D194" s="20">
        <v>0</v>
      </c>
    </row>
    <row r="195" spans="1:4" ht="15.75" customHeight="1" x14ac:dyDescent="0.25">
      <c r="A195" s="19"/>
      <c r="B195" s="17">
        <f>$C$62 - ($C$36 + $C$38 + $C$11)</f>
        <v>0</v>
      </c>
      <c r="C195" s="18" t="s">
        <v>96</v>
      </c>
      <c r="D195" s="16">
        <v>0</v>
      </c>
    </row>
    <row r="196" spans="1:4" ht="15.75" customHeight="1" x14ac:dyDescent="0.25">
      <c r="A196" s="19"/>
      <c r="B196" s="21">
        <f>$C$64 - ($C$43 + $C$30 + $C$58 + $C$54)</f>
        <v>0</v>
      </c>
      <c r="C196" s="22" t="s">
        <v>96</v>
      </c>
      <c r="D196" s="20">
        <v>0</v>
      </c>
    </row>
    <row r="197" spans="1:4" ht="15.75" customHeight="1" x14ac:dyDescent="0.25">
      <c r="A197" s="19"/>
      <c r="B197" s="17">
        <f>$C$65 - ($C$22 + $C$45)</f>
        <v>0</v>
      </c>
      <c r="C197" s="18" t="s">
        <v>96</v>
      </c>
      <c r="D197" s="16">
        <v>0</v>
      </c>
    </row>
    <row r="198" spans="1:4" ht="15.75" customHeight="1" x14ac:dyDescent="0.25">
      <c r="A198" s="19"/>
      <c r="B198" s="21">
        <f>$C$66 - ($C$69 + $C$53 + $C$31)</f>
        <v>0</v>
      </c>
      <c r="C198" s="22" t="s">
        <v>96</v>
      </c>
      <c r="D198" s="20">
        <v>0</v>
      </c>
    </row>
    <row r="199" spans="1:4" ht="15.75" customHeight="1" x14ac:dyDescent="0.25">
      <c r="A199" s="19"/>
      <c r="B199" s="17">
        <f>$C$67 - ($C$59 + $C$4)</f>
        <v>0</v>
      </c>
      <c r="C199" s="18" t="s">
        <v>96</v>
      </c>
      <c r="D199" s="16">
        <v>0</v>
      </c>
    </row>
    <row r="200" spans="1:4" ht="15.75" customHeight="1" x14ac:dyDescent="0.25">
      <c r="A200" s="19"/>
      <c r="B200" s="21">
        <f>$C$68 - ($C$69)</f>
        <v>0</v>
      </c>
      <c r="C200" s="22" t="s">
        <v>96</v>
      </c>
      <c r="D200" s="20">
        <v>0</v>
      </c>
    </row>
    <row r="201" spans="1:4" ht="15.75" customHeight="1" x14ac:dyDescent="0.25">
      <c r="A201" s="19"/>
      <c r="B201" s="17">
        <f>$C$69 - ($C$42 + $C$53)</f>
        <v>-1</v>
      </c>
      <c r="C201" s="18" t="s">
        <v>96</v>
      </c>
      <c r="D201" s="16">
        <v>0</v>
      </c>
    </row>
    <row r="202" spans="1:4" ht="15.75" customHeight="1" x14ac:dyDescent="0.25">
      <c r="A202" s="19"/>
      <c r="B202" s="21">
        <f>$C$70 - ($C$46 + $C$72)</f>
        <v>0</v>
      </c>
      <c r="C202" s="22" t="s">
        <v>96</v>
      </c>
      <c r="D202" s="20">
        <v>0</v>
      </c>
    </row>
    <row r="203" spans="1:4" ht="15.75" customHeight="1" x14ac:dyDescent="0.25">
      <c r="A203" s="19"/>
      <c r="B203" s="17">
        <f>$C$71 - ($C$70 + $C$72 + $C$25 + $C$40)</f>
        <v>0</v>
      </c>
      <c r="C203" s="18" t="s">
        <v>96</v>
      </c>
      <c r="D203" s="16">
        <v>0</v>
      </c>
    </row>
    <row r="204" spans="1:4" ht="15.75" customHeight="1" x14ac:dyDescent="0.25">
      <c r="A204" s="19"/>
      <c r="B204" s="21">
        <f>$C$72 - ($C$9 + $C$21)</f>
        <v>0</v>
      </c>
      <c r="C204" s="22" t="s">
        <v>96</v>
      </c>
      <c r="D204" s="20">
        <v>0</v>
      </c>
    </row>
    <row r="205" spans="1:4" ht="15.75" customHeight="1" x14ac:dyDescent="0.25">
      <c r="A205" s="19"/>
      <c r="B205" s="17">
        <f>$C$73 - ($C$51 + $C$2 + $C$30)</f>
        <v>0</v>
      </c>
      <c r="C205" s="18" t="s">
        <v>96</v>
      </c>
      <c r="D205" s="16">
        <v>0</v>
      </c>
    </row>
    <row r="206" spans="1:4" ht="15.75" customHeight="1" x14ac:dyDescent="0.25">
      <c r="A206" s="19"/>
      <c r="B206" s="21">
        <f>$D$2 - ($D$51 + $D$71 + $D$40 + $D$12)</f>
        <v>0</v>
      </c>
      <c r="C206" s="22" t="s">
        <v>96</v>
      </c>
      <c r="D206" s="20">
        <v>0</v>
      </c>
    </row>
    <row r="207" spans="1:4" ht="15.75" customHeight="1" x14ac:dyDescent="0.25">
      <c r="A207" s="19"/>
      <c r="B207" s="17">
        <f>$D$3 - ($D$27 + $D$52)</f>
        <v>0</v>
      </c>
      <c r="C207" s="18" t="s">
        <v>96</v>
      </c>
      <c r="D207" s="16">
        <v>0</v>
      </c>
    </row>
    <row r="208" spans="1:4" ht="15.75" customHeight="1" x14ac:dyDescent="0.25">
      <c r="A208" s="19"/>
      <c r="B208" s="21">
        <f>$D$4 - ($D$56 + $D$10 + $D$18)</f>
        <v>0</v>
      </c>
      <c r="C208" s="22" t="s">
        <v>96</v>
      </c>
      <c r="D208" s="20">
        <v>0</v>
      </c>
    </row>
    <row r="209" spans="1:4" ht="15.75" customHeight="1" x14ac:dyDescent="0.25">
      <c r="A209" s="19"/>
      <c r="B209" s="17">
        <f>$D$6 - ($D$37 + $D$9)</f>
        <v>0</v>
      </c>
      <c r="C209" s="18" t="s">
        <v>96</v>
      </c>
      <c r="D209" s="16">
        <v>0</v>
      </c>
    </row>
    <row r="210" spans="1:4" ht="15.75" customHeight="1" x14ac:dyDescent="0.25">
      <c r="A210" s="19"/>
      <c r="B210" s="21">
        <f>$D$7 - ($D$19 + $D$63)</f>
        <v>0</v>
      </c>
      <c r="C210" s="22" t="s">
        <v>96</v>
      </c>
      <c r="D210" s="20">
        <v>0</v>
      </c>
    </row>
    <row r="211" spans="1:4" ht="15.75" customHeight="1" x14ac:dyDescent="0.25">
      <c r="A211" s="19"/>
      <c r="B211" s="17">
        <f>$D$8 - ($D$17 + $D$67 + $D$4 + $D$50)</f>
        <v>0</v>
      </c>
      <c r="C211" s="18" t="s">
        <v>96</v>
      </c>
      <c r="D211" s="16">
        <v>0</v>
      </c>
    </row>
    <row r="212" spans="1:4" ht="15.75" customHeight="1" x14ac:dyDescent="0.25">
      <c r="A212" s="19"/>
      <c r="B212" s="21">
        <f>$D$9 - ($D$37 + $D$61)</f>
        <v>-2</v>
      </c>
      <c r="C212" s="22" t="s">
        <v>96</v>
      </c>
      <c r="D212" s="20">
        <v>0</v>
      </c>
    </row>
    <row r="213" spans="1:4" ht="15.75" customHeight="1" x14ac:dyDescent="0.25">
      <c r="A213" s="19"/>
      <c r="B213" s="17">
        <f>$D$10 - ($D$56 + $D$62 + $D$11 + $D$19)</f>
        <v>0</v>
      </c>
      <c r="C213" s="18" t="s">
        <v>96</v>
      </c>
      <c r="D213" s="16">
        <v>0</v>
      </c>
    </row>
    <row r="214" spans="1:4" ht="15.75" customHeight="1" x14ac:dyDescent="0.25">
      <c r="A214" s="19"/>
      <c r="B214" s="21">
        <f>$D$11 - ($D$38 + $D$73)</f>
        <v>0</v>
      </c>
      <c r="C214" s="22" t="s">
        <v>96</v>
      </c>
      <c r="D214" s="20">
        <v>0</v>
      </c>
    </row>
    <row r="215" spans="1:4" ht="15.75" customHeight="1" x14ac:dyDescent="0.25">
      <c r="A215" s="19"/>
      <c r="B215" s="17">
        <f>$D$12 - ($D$40 + $D$25 + $D$15)</f>
        <v>0</v>
      </c>
      <c r="C215" s="18" t="s">
        <v>96</v>
      </c>
      <c r="D215" s="16">
        <v>0</v>
      </c>
    </row>
    <row r="216" spans="1:4" ht="15.75" customHeight="1" x14ac:dyDescent="0.25">
      <c r="A216" s="19"/>
      <c r="B216" s="21">
        <f>$D$13 - ($D$64 + $D$54 + $D$23)</f>
        <v>0</v>
      </c>
      <c r="C216" s="22" t="s">
        <v>96</v>
      </c>
      <c r="D216" s="20">
        <v>0</v>
      </c>
    </row>
    <row r="217" spans="1:4" ht="15.75" customHeight="1" x14ac:dyDescent="0.25">
      <c r="A217" s="19"/>
      <c r="B217" s="17">
        <f>$D$14 - ($D$12 + $D$15 + $D$29 + $D$55)</f>
        <v>0</v>
      </c>
      <c r="C217" s="18" t="s">
        <v>96</v>
      </c>
      <c r="D217" s="16">
        <v>0</v>
      </c>
    </row>
    <row r="218" spans="1:4" ht="15.75" customHeight="1" x14ac:dyDescent="0.25">
      <c r="A218" s="19"/>
      <c r="B218" s="21">
        <f>$D$15 - ($D$21 + $D$68 + $D$69)</f>
        <v>-1</v>
      </c>
      <c r="C218" s="22" t="s">
        <v>96</v>
      </c>
      <c r="D218" s="20">
        <v>0</v>
      </c>
    </row>
    <row r="219" spans="1:4" ht="15.75" customHeight="1" x14ac:dyDescent="0.25">
      <c r="A219" s="19"/>
      <c r="B219" s="17">
        <f>$D$16 - ($D$32)</f>
        <v>0</v>
      </c>
      <c r="C219" s="18" t="s">
        <v>96</v>
      </c>
      <c r="D219" s="16">
        <v>0</v>
      </c>
    </row>
    <row r="220" spans="1:4" ht="15.75" customHeight="1" x14ac:dyDescent="0.25">
      <c r="A220" s="19"/>
      <c r="B220" s="21">
        <f>$D$17 - ($D$5 + $D$67)</f>
        <v>0</v>
      </c>
      <c r="C220" s="22" t="s">
        <v>96</v>
      </c>
      <c r="D220" s="20">
        <v>0</v>
      </c>
    </row>
    <row r="221" spans="1:4" ht="15.75" customHeight="1" x14ac:dyDescent="0.25">
      <c r="A221" s="19"/>
      <c r="B221" s="17">
        <f>$D$18 - ($D$10 + $D$19 + $D$48)</f>
        <v>0</v>
      </c>
      <c r="C221" s="18" t="s">
        <v>96</v>
      </c>
      <c r="D221" s="16">
        <v>0</v>
      </c>
    </row>
    <row r="222" spans="1:4" ht="15.75" customHeight="1" x14ac:dyDescent="0.25">
      <c r="A222" s="19"/>
      <c r="B222" s="21">
        <f>$D$19 - ($D$11 + $D$28 + $D$63)</f>
        <v>0</v>
      </c>
      <c r="C222" s="22" t="s">
        <v>96</v>
      </c>
      <c r="D222" s="20">
        <v>0</v>
      </c>
    </row>
    <row r="223" spans="1:4" ht="15.75" customHeight="1" x14ac:dyDescent="0.25">
      <c r="A223" s="19"/>
      <c r="B223" s="17">
        <f>$D$21 - ($D$9 + $D$61 + $D$68)</f>
        <v>-2</v>
      </c>
      <c r="C223" s="18" t="s">
        <v>96</v>
      </c>
      <c r="D223" s="16">
        <v>0</v>
      </c>
    </row>
    <row r="224" spans="1:4" ht="15.75" customHeight="1" x14ac:dyDescent="0.25">
      <c r="A224" s="19"/>
      <c r="B224" s="21">
        <f>$D$22 - ($D$20 + $D$39 + $D$44 + $D$35)</f>
        <v>0</v>
      </c>
      <c r="C224" s="22" t="s">
        <v>96</v>
      </c>
      <c r="D224" s="20">
        <v>0</v>
      </c>
    </row>
    <row r="225" spans="1:4" ht="15.75" customHeight="1" x14ac:dyDescent="0.25">
      <c r="A225" s="19"/>
      <c r="B225" s="17">
        <f>$D$24 - ($D$14 + $D$55)</f>
        <v>0</v>
      </c>
      <c r="C225" s="18" t="s">
        <v>96</v>
      </c>
      <c r="D225" s="16">
        <v>0</v>
      </c>
    </row>
    <row r="226" spans="1:4" ht="15.75" customHeight="1" x14ac:dyDescent="0.25">
      <c r="A226" s="19"/>
      <c r="B226" s="21">
        <f>$D$25 - ($D$72 + $D$21 + $D$15)</f>
        <v>0</v>
      </c>
      <c r="C226" s="22" t="s">
        <v>96</v>
      </c>
      <c r="D226" s="20">
        <v>0</v>
      </c>
    </row>
    <row r="227" spans="1:4" ht="15.75" customHeight="1" x14ac:dyDescent="0.25">
      <c r="A227" s="19"/>
      <c r="B227" s="17">
        <f>$D$26 - ($D$58 + $D$14 + $D$24)</f>
        <v>0</v>
      </c>
      <c r="C227" s="18" t="s">
        <v>96</v>
      </c>
      <c r="D227" s="16">
        <v>0</v>
      </c>
    </row>
    <row r="228" spans="1:4" ht="15.75" customHeight="1" x14ac:dyDescent="0.25">
      <c r="A228" s="19"/>
      <c r="B228" s="21">
        <f>$D$27 - ($D$65 + $D$52)</f>
        <v>0</v>
      </c>
      <c r="C228" s="22" t="s">
        <v>96</v>
      </c>
      <c r="D228" s="20">
        <v>0</v>
      </c>
    </row>
    <row r="229" spans="1:4" ht="15.75" customHeight="1" x14ac:dyDescent="0.25">
      <c r="A229" s="19"/>
      <c r="B229" s="17">
        <f>$D$28 - ($D$11 + $D$73 + $D$30 + $D$43)</f>
        <v>0</v>
      </c>
      <c r="C229" s="18" t="s">
        <v>96</v>
      </c>
      <c r="D229" s="16">
        <v>0</v>
      </c>
    </row>
    <row r="230" spans="1:4" ht="15.75" customHeight="1" x14ac:dyDescent="0.25">
      <c r="A230" s="19"/>
      <c r="B230" s="21">
        <f>$D$29 - ($D$15 + $D$69)</f>
        <v>0</v>
      </c>
      <c r="C230" s="22" t="s">
        <v>96</v>
      </c>
      <c r="D230" s="20">
        <v>0</v>
      </c>
    </row>
    <row r="231" spans="1:4" ht="15.75" customHeight="1" x14ac:dyDescent="0.25">
      <c r="A231" s="19"/>
      <c r="B231" s="17">
        <f>$D$30 - ($D$2)</f>
        <v>0</v>
      </c>
      <c r="C231" s="18" t="s">
        <v>96</v>
      </c>
      <c r="D231" s="16">
        <v>0</v>
      </c>
    </row>
    <row r="232" spans="1:4" ht="15.75" customHeight="1" x14ac:dyDescent="0.25">
      <c r="A232" s="19"/>
      <c r="B232" s="21">
        <f>$D$31 - ($D$53)</f>
        <v>0</v>
      </c>
      <c r="C232" s="22" t="s">
        <v>96</v>
      </c>
      <c r="D232" s="20">
        <v>0</v>
      </c>
    </row>
    <row r="233" spans="1:4" ht="15.75" customHeight="1" x14ac:dyDescent="0.25">
      <c r="A233" s="19"/>
      <c r="B233" s="17">
        <f>$D$32 - ($D$37 + $D$6)</f>
        <v>-2</v>
      </c>
      <c r="C233" s="18" t="s">
        <v>96</v>
      </c>
      <c r="D233" s="16">
        <v>0</v>
      </c>
    </row>
    <row r="234" spans="1:4" ht="15.75" customHeight="1" x14ac:dyDescent="0.25">
      <c r="A234" s="19"/>
      <c r="B234" s="21">
        <f>$D$33 - ($D$28 + $D$43 + $D$64)</f>
        <v>0</v>
      </c>
      <c r="C234" s="22" t="s">
        <v>96</v>
      </c>
      <c r="D234" s="20">
        <v>0</v>
      </c>
    </row>
    <row r="235" spans="1:4" ht="15.75" customHeight="1" x14ac:dyDescent="0.25">
      <c r="A235" s="19"/>
      <c r="B235" s="17">
        <f>$D$34 - ($D$26 + $D$24)</f>
        <v>0</v>
      </c>
      <c r="C235" s="18" t="s">
        <v>96</v>
      </c>
      <c r="D235" s="16">
        <v>0</v>
      </c>
    </row>
    <row r="236" spans="1:4" ht="15.75" customHeight="1" x14ac:dyDescent="0.25">
      <c r="A236" s="19"/>
      <c r="B236" s="21">
        <f>$D$35 - ($D$44 + $D$41 + $D$60)</f>
        <v>0</v>
      </c>
      <c r="C236" s="22" t="s">
        <v>96</v>
      </c>
      <c r="D236" s="20">
        <v>0</v>
      </c>
    </row>
    <row r="237" spans="1:4" ht="15.75" customHeight="1" x14ac:dyDescent="0.25">
      <c r="A237" s="19"/>
      <c r="B237" s="17">
        <f>$D$36 - ($D$35 + $D$38)</f>
        <v>0</v>
      </c>
      <c r="C237" s="18" t="s">
        <v>96</v>
      </c>
      <c r="D237" s="16">
        <v>0</v>
      </c>
    </row>
    <row r="238" spans="1:4" ht="15.75" customHeight="1" x14ac:dyDescent="0.25">
      <c r="A238" s="19"/>
      <c r="B238" s="21">
        <f>$D$37 - ($D$61)</f>
        <v>0</v>
      </c>
      <c r="C238" s="22" t="s">
        <v>96</v>
      </c>
      <c r="D238" s="20">
        <v>0</v>
      </c>
    </row>
    <row r="239" spans="1:4" ht="15.75" customHeight="1" x14ac:dyDescent="0.25">
      <c r="A239" s="19"/>
      <c r="B239" s="17">
        <f>$D$38 - ($D$35 + $D$60 + $D$51)</f>
        <v>0</v>
      </c>
      <c r="C239" s="18" t="s">
        <v>96</v>
      </c>
      <c r="D239" s="16">
        <v>0</v>
      </c>
    </row>
    <row r="240" spans="1:4" ht="15.75" customHeight="1" x14ac:dyDescent="0.25">
      <c r="A240" s="19"/>
      <c r="B240" s="21">
        <f>$D$39 - ($D$44)</f>
        <v>0</v>
      </c>
      <c r="C240" s="22" t="s">
        <v>96</v>
      </c>
      <c r="D240" s="20">
        <v>0</v>
      </c>
    </row>
    <row r="241" spans="1:4" ht="15.75" customHeight="1" x14ac:dyDescent="0.25">
      <c r="A241" s="19"/>
      <c r="B241" s="17">
        <f>$D$41 - ($D$44 + $D$60)</f>
        <v>0</v>
      </c>
      <c r="C241" s="18" t="s">
        <v>96</v>
      </c>
      <c r="D241" s="16">
        <v>0</v>
      </c>
    </row>
    <row r="242" spans="1:4" ht="15.75" customHeight="1" x14ac:dyDescent="0.25">
      <c r="A242" s="19"/>
      <c r="B242" s="21">
        <f>$D$43 - ($D$30)</f>
        <v>0</v>
      </c>
      <c r="C242" s="22" t="s">
        <v>96</v>
      </c>
      <c r="D242" s="20">
        <v>0</v>
      </c>
    </row>
    <row r="243" spans="1:4" ht="15.75" customHeight="1" x14ac:dyDescent="0.25">
      <c r="A243" s="19"/>
      <c r="B243" s="17">
        <f>$D$44 - ($D$6)</f>
        <v>-1</v>
      </c>
      <c r="C243" s="18" t="s">
        <v>96</v>
      </c>
      <c r="D243" s="16">
        <v>0</v>
      </c>
    </row>
    <row r="244" spans="1:4" ht="15.75" customHeight="1" x14ac:dyDescent="0.25">
      <c r="A244" s="19"/>
      <c r="B244" s="21">
        <f>$D$45 - ($D$22 + $D$35 + $D$36)</f>
        <v>0</v>
      </c>
      <c r="C244" s="22" t="s">
        <v>96</v>
      </c>
      <c r="D244" s="20">
        <v>0</v>
      </c>
    </row>
    <row r="245" spans="1:4" ht="15.75" customHeight="1" x14ac:dyDescent="0.25">
      <c r="A245" s="19"/>
      <c r="B245" s="17">
        <f>$D$46 - ($D$6 + $D$9 + $D$72)</f>
        <v>-1</v>
      </c>
      <c r="C245" s="18" t="s">
        <v>96</v>
      </c>
      <c r="D245" s="16">
        <v>0</v>
      </c>
    </row>
    <row r="246" spans="1:4" ht="15.75" customHeight="1" x14ac:dyDescent="0.25">
      <c r="A246" s="19"/>
      <c r="B246" s="21">
        <f>$D$47 - ($D$61)</f>
        <v>0</v>
      </c>
      <c r="C246" s="22" t="s">
        <v>96</v>
      </c>
      <c r="D246" s="20">
        <v>0</v>
      </c>
    </row>
    <row r="247" spans="1:4" ht="15.75" customHeight="1" x14ac:dyDescent="0.25">
      <c r="A247" s="19"/>
      <c r="B247" s="17">
        <f>$D$48 - ($D$19 + $D$7)</f>
        <v>0</v>
      </c>
      <c r="C247" s="18" t="s">
        <v>96</v>
      </c>
      <c r="D247" s="16">
        <v>0</v>
      </c>
    </row>
    <row r="248" spans="1:4" ht="15.75" customHeight="1" x14ac:dyDescent="0.25">
      <c r="A248" s="19"/>
      <c r="B248" s="21">
        <f>$D$49 - ($D$18 + $D$48)</f>
        <v>0</v>
      </c>
      <c r="C248" s="22" t="s">
        <v>96</v>
      </c>
      <c r="D248" s="20">
        <v>0</v>
      </c>
    </row>
    <row r="249" spans="1:4" ht="15.75" customHeight="1" x14ac:dyDescent="0.25">
      <c r="A249" s="19"/>
      <c r="B249" s="17">
        <f>$D$50 - ($D$4 + $D$57)</f>
        <v>0</v>
      </c>
      <c r="C249" s="18" t="s">
        <v>96</v>
      </c>
      <c r="D249" s="16">
        <v>0</v>
      </c>
    </row>
    <row r="250" spans="1:4" ht="15.75" customHeight="1" x14ac:dyDescent="0.25">
      <c r="A250" s="19"/>
      <c r="B250" s="21">
        <f>$D$51 - ($D$70 + $D$71)</f>
        <v>0</v>
      </c>
      <c r="C250" s="22" t="s">
        <v>96</v>
      </c>
      <c r="D250" s="20">
        <v>0</v>
      </c>
    </row>
    <row r="251" spans="1:4" ht="15.75" customHeight="1" x14ac:dyDescent="0.25">
      <c r="A251" s="19"/>
      <c r="B251" s="17">
        <f>$D$52 - ($D$65 + $D$45 + $D$36 + $D$62)</f>
        <v>0</v>
      </c>
      <c r="C251" s="18" t="s">
        <v>96</v>
      </c>
      <c r="D251" s="16">
        <v>0</v>
      </c>
    </row>
    <row r="252" spans="1:4" ht="15.75" customHeight="1" x14ac:dyDescent="0.25">
      <c r="A252" s="19"/>
      <c r="B252" s="21">
        <f>$D$53 - ($D$69 + $D$42)</f>
        <v>0</v>
      </c>
      <c r="C252" s="22" t="s">
        <v>96</v>
      </c>
      <c r="D252" s="20">
        <v>0</v>
      </c>
    </row>
    <row r="253" spans="1:4" ht="15.75" customHeight="1" x14ac:dyDescent="0.25">
      <c r="A253" s="19"/>
      <c r="B253" s="17">
        <f>$D$54 - ($D$58 + $D$26)</f>
        <v>0</v>
      </c>
      <c r="C253" s="18" t="s">
        <v>96</v>
      </c>
      <c r="D253" s="16">
        <v>0</v>
      </c>
    </row>
    <row r="254" spans="1:4" ht="15.75" customHeight="1" x14ac:dyDescent="0.25">
      <c r="A254" s="19"/>
      <c r="B254" s="21">
        <f>$D$56 - ($D$52 + $D$62)</f>
        <v>0</v>
      </c>
      <c r="C254" s="22" t="s">
        <v>96</v>
      </c>
      <c r="D254" s="20">
        <v>0</v>
      </c>
    </row>
    <row r="255" spans="1:4" ht="15.75" customHeight="1" x14ac:dyDescent="0.25">
      <c r="A255" s="19"/>
      <c r="B255" s="17">
        <f>$D$57</f>
        <v>0</v>
      </c>
      <c r="C255" s="18" t="s">
        <v>96</v>
      </c>
      <c r="D255" s="16">
        <v>1</v>
      </c>
    </row>
    <row r="256" spans="1:4" ht="15.75" customHeight="1" x14ac:dyDescent="0.25">
      <c r="A256" s="19"/>
      <c r="B256" s="21">
        <f>$D$58 - ($D$2 + $D$12 + $D$14)</f>
        <v>0</v>
      </c>
      <c r="C256" s="22" t="s">
        <v>96</v>
      </c>
      <c r="D256" s="20">
        <v>0</v>
      </c>
    </row>
    <row r="257" spans="1:4" ht="15.75" customHeight="1" x14ac:dyDescent="0.25">
      <c r="A257" s="19"/>
      <c r="B257" s="17">
        <f>$D$59 - ($D$3 + $D$52 + $D$56)</f>
        <v>0</v>
      </c>
      <c r="C257" s="18" t="s">
        <v>96</v>
      </c>
      <c r="D257" s="16">
        <v>0</v>
      </c>
    </row>
    <row r="258" spans="1:4" ht="15.75" customHeight="1" x14ac:dyDescent="0.25">
      <c r="A258" s="19"/>
      <c r="B258" s="21">
        <f>$D$60 - ($D$44 + $D$6 + $D$46 + $D$70)</f>
        <v>-1</v>
      </c>
      <c r="C258" s="22" t="s">
        <v>96</v>
      </c>
      <c r="D258" s="20">
        <v>0</v>
      </c>
    </row>
    <row r="259" spans="1:4" ht="15.75" customHeight="1" x14ac:dyDescent="0.25">
      <c r="A259" s="19"/>
      <c r="B259" s="17">
        <f>$D$62 - ($D$36 + $D$38 + $D$11)</f>
        <v>0</v>
      </c>
      <c r="C259" s="18" t="s">
        <v>96</v>
      </c>
      <c r="D259" s="16">
        <v>0</v>
      </c>
    </row>
    <row r="260" spans="1:4" ht="15.75" customHeight="1" x14ac:dyDescent="0.25">
      <c r="A260" s="19"/>
      <c r="B260" s="21">
        <f>$D$64 - ($D$43 + $D$30 + $D$58 + $D$54)</f>
        <v>0</v>
      </c>
      <c r="C260" s="22" t="s">
        <v>96</v>
      </c>
      <c r="D260" s="20">
        <v>0</v>
      </c>
    </row>
    <row r="261" spans="1:4" ht="15.75" customHeight="1" x14ac:dyDescent="0.25">
      <c r="A261" s="19"/>
      <c r="B261" s="17">
        <f>$D$65 - ($D$22 + $D$45)</f>
        <v>0</v>
      </c>
      <c r="C261" s="18" t="s">
        <v>96</v>
      </c>
      <c r="D261" s="16">
        <v>0</v>
      </c>
    </row>
    <row r="262" spans="1:4" ht="15.75" customHeight="1" x14ac:dyDescent="0.25">
      <c r="A262" s="19"/>
      <c r="B262" s="21">
        <f>$D$66 - ($D$29 + $D$69 + $D$53 + $D$31)</f>
        <v>0</v>
      </c>
      <c r="C262" s="22" t="s">
        <v>96</v>
      </c>
      <c r="D262" s="20">
        <v>0</v>
      </c>
    </row>
    <row r="263" spans="1:4" ht="15.75" customHeight="1" x14ac:dyDescent="0.25">
      <c r="A263" s="19"/>
      <c r="B263" s="17">
        <f>$D$67 - ($D$5 + $D$59 + $D$4)</f>
        <v>0</v>
      </c>
      <c r="C263" s="18" t="s">
        <v>96</v>
      </c>
      <c r="D263" s="16">
        <v>0</v>
      </c>
    </row>
    <row r="264" spans="1:4" ht="15.75" customHeight="1" x14ac:dyDescent="0.25">
      <c r="A264" s="19"/>
      <c r="B264" s="21">
        <f>$D$68</f>
        <v>1</v>
      </c>
      <c r="C264" s="22" t="s">
        <v>96</v>
      </c>
      <c r="D264" s="20">
        <v>1</v>
      </c>
    </row>
    <row r="265" spans="1:4" ht="15.75" customHeight="1" x14ac:dyDescent="0.25">
      <c r="A265" s="19"/>
      <c r="B265" s="17">
        <f>$D$69 - ($D$68 + $D$42)</f>
        <v>-1</v>
      </c>
      <c r="C265" s="18" t="s">
        <v>96</v>
      </c>
      <c r="D265" s="16">
        <v>0</v>
      </c>
    </row>
    <row r="266" spans="1:4" ht="15.75" customHeight="1" x14ac:dyDescent="0.25">
      <c r="A266" s="19"/>
      <c r="B266" s="21">
        <f>$D$70 - ($D$46 + $D$72)</f>
        <v>0</v>
      </c>
      <c r="C266" s="22" t="s">
        <v>96</v>
      </c>
      <c r="D266" s="20">
        <v>0</v>
      </c>
    </row>
    <row r="267" spans="1:4" ht="15.75" customHeight="1" x14ac:dyDescent="0.25">
      <c r="A267" s="19"/>
      <c r="B267" s="17">
        <f>$D$71 - ($D$70 + $D$72 + $D$25)</f>
        <v>0</v>
      </c>
      <c r="C267" s="18" t="s">
        <v>96</v>
      </c>
      <c r="D267" s="16">
        <v>0</v>
      </c>
    </row>
    <row r="268" spans="1:4" ht="15.75" customHeight="1" x14ac:dyDescent="0.25">
      <c r="A268" s="19"/>
      <c r="B268" s="21">
        <f>$D$72 - ($D$9 + $D$21)</f>
        <v>0</v>
      </c>
      <c r="C268" s="22" t="s">
        <v>96</v>
      </c>
      <c r="D268" s="20">
        <v>0</v>
      </c>
    </row>
    <row r="269" spans="1:4" ht="15.75" customHeight="1" x14ac:dyDescent="0.25">
      <c r="A269" s="19"/>
      <c r="B269" s="17">
        <f>$D$73 - ($D$38 + $D$51 + $D$2 + $D$30)</f>
        <v>0</v>
      </c>
      <c r="C269" s="18" t="s">
        <v>96</v>
      </c>
      <c r="D269" s="16">
        <v>0</v>
      </c>
    </row>
    <row r="270" spans="1:4" ht="15.75" customHeight="1" x14ac:dyDescent="0.25">
      <c r="A270" s="19"/>
      <c r="B270" s="21">
        <f>$E$2 - ($E$73 + $E$51 + $E$71 + $E$40)</f>
        <v>-1</v>
      </c>
      <c r="C270" s="22" t="s">
        <v>96</v>
      </c>
      <c r="D270" s="20">
        <v>0</v>
      </c>
    </row>
    <row r="271" spans="1:4" ht="15.75" customHeight="1" x14ac:dyDescent="0.25">
      <c r="A271" s="19"/>
      <c r="B271" s="17">
        <f>$E$3 - ($E$27 + $E$52)</f>
        <v>-1</v>
      </c>
      <c r="C271" s="18" t="s">
        <v>96</v>
      </c>
      <c r="D271" s="16">
        <v>0</v>
      </c>
    </row>
    <row r="272" spans="1:4" ht="15.75" customHeight="1" x14ac:dyDescent="0.25">
      <c r="A272" s="19"/>
      <c r="B272" s="21">
        <f>$E$4 - ($E$67 + $E$56 + $E$10)</f>
        <v>0</v>
      </c>
      <c r="C272" s="22" t="s">
        <v>96</v>
      </c>
      <c r="D272" s="20">
        <v>0</v>
      </c>
    </row>
    <row r="273" spans="1:4" ht="15.75" customHeight="1" x14ac:dyDescent="0.25">
      <c r="A273" s="19"/>
      <c r="B273" s="17">
        <f>$E$6 - ($E$44 + $E$46 + $E$60)</f>
        <v>-3</v>
      </c>
      <c r="C273" s="18" t="s">
        <v>96</v>
      </c>
      <c r="D273" s="16">
        <v>0</v>
      </c>
    </row>
    <row r="274" spans="1:4" ht="15.75" customHeight="1" x14ac:dyDescent="0.25">
      <c r="A274" s="19"/>
      <c r="B274" s="21">
        <f>$E$7 - ($E$19 + $E$63)</f>
        <v>0</v>
      </c>
      <c r="C274" s="22" t="s">
        <v>96</v>
      </c>
      <c r="D274" s="20">
        <v>0</v>
      </c>
    </row>
    <row r="275" spans="1:4" ht="15.75" customHeight="1" x14ac:dyDescent="0.25">
      <c r="A275" s="19"/>
      <c r="B275" s="17">
        <f>$E$8 - ($E$17 + $E$67 + $E$4)</f>
        <v>0</v>
      </c>
      <c r="C275" s="18" t="s">
        <v>96</v>
      </c>
      <c r="D275" s="16">
        <v>0</v>
      </c>
    </row>
    <row r="276" spans="1:4" ht="15.75" customHeight="1" x14ac:dyDescent="0.25">
      <c r="A276" s="19"/>
      <c r="B276" s="21">
        <f>$E$9 - ($E$46 + $E$6)</f>
        <v>0</v>
      </c>
      <c r="C276" s="22" t="s">
        <v>96</v>
      </c>
      <c r="D276" s="20">
        <v>0</v>
      </c>
    </row>
    <row r="277" spans="1:4" ht="15.75" customHeight="1" x14ac:dyDescent="0.25">
      <c r="A277" s="19"/>
      <c r="B277" s="17">
        <f>$E$10 - ($E$56 + $E$62 + $E$11)</f>
        <v>0</v>
      </c>
      <c r="C277" s="18" t="s">
        <v>96</v>
      </c>
      <c r="D277" s="16">
        <v>0</v>
      </c>
    </row>
    <row r="278" spans="1:4" ht="15.75" customHeight="1" x14ac:dyDescent="0.25">
      <c r="A278" s="19"/>
      <c r="B278" s="21">
        <f>$E$11 - ($E$62 + $E$38 + $E$73)</f>
        <v>-1</v>
      </c>
      <c r="C278" s="22" t="s">
        <v>96</v>
      </c>
      <c r="D278" s="20">
        <v>0</v>
      </c>
    </row>
    <row r="279" spans="1:4" ht="15.75" customHeight="1" x14ac:dyDescent="0.25">
      <c r="A279" s="19"/>
      <c r="B279" s="17">
        <f>$E$12 - ($E$2 + $E$40 + $E$25 + $E$15)</f>
        <v>0</v>
      </c>
      <c r="C279" s="18" t="s">
        <v>96</v>
      </c>
      <c r="D279" s="16">
        <v>0</v>
      </c>
    </row>
    <row r="280" spans="1:4" ht="15.75" customHeight="1" x14ac:dyDescent="0.25">
      <c r="A280" s="19"/>
      <c r="B280" s="21">
        <f>$E$13 - ($E$64 + $E$54)</f>
        <v>0</v>
      </c>
      <c r="C280" s="22" t="s">
        <v>96</v>
      </c>
      <c r="D280" s="20">
        <v>0</v>
      </c>
    </row>
    <row r="281" spans="1:4" ht="15.75" customHeight="1" x14ac:dyDescent="0.25">
      <c r="A281" s="19"/>
      <c r="B281" s="17">
        <f>$E$14 - ($E$58 + $E$12 + $E$15 + $E$29)</f>
        <v>0</v>
      </c>
      <c r="C281" s="18" t="s">
        <v>96</v>
      </c>
      <c r="D281" s="16">
        <v>0</v>
      </c>
    </row>
    <row r="282" spans="1:4" ht="15.75" customHeight="1" x14ac:dyDescent="0.25">
      <c r="A282" s="19"/>
      <c r="B282" s="21">
        <f>$E$15 - ($E$25 + $E$21)</f>
        <v>0</v>
      </c>
      <c r="C282" s="22" t="s">
        <v>96</v>
      </c>
      <c r="D282" s="20">
        <v>0</v>
      </c>
    </row>
    <row r="283" spans="1:4" ht="15.75" customHeight="1" x14ac:dyDescent="0.25">
      <c r="A283" s="19"/>
      <c r="B283" s="17">
        <f>$E$16</f>
        <v>1</v>
      </c>
      <c r="C283" s="18" t="s">
        <v>96</v>
      </c>
      <c r="D283" s="16">
        <v>1</v>
      </c>
    </row>
    <row r="284" spans="1:4" ht="15.75" customHeight="1" x14ac:dyDescent="0.25">
      <c r="A284" s="19"/>
      <c r="B284" s="21">
        <f>$E$17 - ($E$5 + $E$67)</f>
        <v>0</v>
      </c>
      <c r="C284" s="22" t="s">
        <v>96</v>
      </c>
      <c r="D284" s="20">
        <v>0</v>
      </c>
    </row>
    <row r="285" spans="1:4" ht="15.75" customHeight="1" x14ac:dyDescent="0.25">
      <c r="A285" s="19"/>
      <c r="B285" s="17">
        <f>$E$18 - ($E$4 + $E$10 + $E$19)</f>
        <v>0</v>
      </c>
      <c r="C285" s="18" t="s">
        <v>96</v>
      </c>
      <c r="D285" s="16">
        <v>0</v>
      </c>
    </row>
    <row r="286" spans="1:4" ht="15.75" customHeight="1" x14ac:dyDescent="0.25">
      <c r="A286" s="19"/>
      <c r="B286" s="21">
        <f>$E$19 - ($E$10 + $E$11 + $E$28)</f>
        <v>0</v>
      </c>
      <c r="C286" s="22" t="s">
        <v>96</v>
      </c>
      <c r="D286" s="20">
        <v>0</v>
      </c>
    </row>
    <row r="287" spans="1:4" ht="15.75" customHeight="1" x14ac:dyDescent="0.25">
      <c r="A287" s="19"/>
      <c r="B287" s="17">
        <f>$E$21 - ($E$72 + $E$9)</f>
        <v>-1</v>
      </c>
      <c r="C287" s="18" t="s">
        <v>96</v>
      </c>
      <c r="D287" s="16">
        <v>0</v>
      </c>
    </row>
    <row r="288" spans="1:4" ht="15.75" customHeight="1" x14ac:dyDescent="0.25">
      <c r="A288" s="19"/>
      <c r="B288" s="21">
        <f>$E$22 - ($E$20)</f>
        <v>0</v>
      </c>
      <c r="C288" s="22" t="s">
        <v>96</v>
      </c>
      <c r="D288" s="20">
        <v>0</v>
      </c>
    </row>
    <row r="289" spans="1:4" ht="15.75" customHeight="1" x14ac:dyDescent="0.25">
      <c r="A289" s="19"/>
      <c r="B289" s="17">
        <f>$E$24 - ($E$26 + $E$14 + $E$55)</f>
        <v>0</v>
      </c>
      <c r="C289" s="18" t="s">
        <v>96</v>
      </c>
      <c r="D289" s="16">
        <v>0</v>
      </c>
    </row>
    <row r="290" spans="1:4" ht="15.75" customHeight="1" x14ac:dyDescent="0.25">
      <c r="A290" s="19"/>
      <c r="B290" s="21">
        <f>$E$25 - ($E$71 + $E$72 + $E$21)</f>
        <v>0</v>
      </c>
      <c r="C290" s="22" t="s">
        <v>96</v>
      </c>
      <c r="D290" s="20">
        <v>0</v>
      </c>
    </row>
    <row r="291" spans="1:4" ht="15.75" customHeight="1" x14ac:dyDescent="0.25">
      <c r="A291" s="19"/>
      <c r="B291" s="17">
        <f>$E$26 - ($E$54 + $E$58 + $E$14)</f>
        <v>0</v>
      </c>
      <c r="C291" s="18" t="s">
        <v>96</v>
      </c>
      <c r="D291" s="16">
        <v>0</v>
      </c>
    </row>
    <row r="292" spans="1:4" ht="15.75" customHeight="1" x14ac:dyDescent="0.25">
      <c r="A292" s="19"/>
      <c r="B292" s="21">
        <f>$E$27 - ($E$65)</f>
        <v>0</v>
      </c>
      <c r="C292" s="22" t="s">
        <v>96</v>
      </c>
      <c r="D292" s="20">
        <v>0</v>
      </c>
    </row>
    <row r="293" spans="1:4" ht="15.75" customHeight="1" x14ac:dyDescent="0.25">
      <c r="A293" s="19"/>
      <c r="B293" s="17">
        <f>$E$28 - ($E$11 + $E$73 + $E$30)</f>
        <v>0</v>
      </c>
      <c r="C293" s="18" t="s">
        <v>96</v>
      </c>
      <c r="D293" s="16">
        <v>0</v>
      </c>
    </row>
    <row r="294" spans="1:4" ht="15.75" customHeight="1" x14ac:dyDescent="0.25">
      <c r="A294" s="19"/>
      <c r="B294" s="21">
        <f>$E$29 - ($E$15 + $E$69)</f>
        <v>0</v>
      </c>
      <c r="C294" s="22" t="s">
        <v>96</v>
      </c>
      <c r="D294" s="20">
        <v>0</v>
      </c>
    </row>
    <row r="295" spans="1:4" ht="15.75" customHeight="1" x14ac:dyDescent="0.25">
      <c r="A295" s="19"/>
      <c r="B295" s="17">
        <f>$E$30 - ($E$73 + $E$2)</f>
        <v>0</v>
      </c>
      <c r="C295" s="18" t="s">
        <v>96</v>
      </c>
      <c r="D295" s="16">
        <v>0</v>
      </c>
    </row>
    <row r="296" spans="1:4" ht="15.75" customHeight="1" x14ac:dyDescent="0.25">
      <c r="A296" s="19"/>
      <c r="B296" s="21">
        <f>$E$31 - ($E$66 + $E$53)</f>
        <v>0</v>
      </c>
      <c r="C296" s="22" t="s">
        <v>96</v>
      </c>
      <c r="D296" s="20">
        <v>0</v>
      </c>
    </row>
    <row r="297" spans="1:4" ht="15.75" customHeight="1" x14ac:dyDescent="0.25">
      <c r="A297" s="19"/>
      <c r="B297" s="17">
        <f>$E$32 - ($E$16 + $E$6)</f>
        <v>0</v>
      </c>
      <c r="C297" s="18" t="s">
        <v>96</v>
      </c>
      <c r="D297" s="16">
        <v>0</v>
      </c>
    </row>
    <row r="298" spans="1:4" ht="15.75" customHeight="1" x14ac:dyDescent="0.25">
      <c r="A298" s="19"/>
      <c r="B298" s="21">
        <f>$E$33 - ($E$63 + $E$28 + $E$43 + $E$64)</f>
        <v>0</v>
      </c>
      <c r="C298" s="22" t="s">
        <v>96</v>
      </c>
      <c r="D298" s="20">
        <v>0</v>
      </c>
    </row>
    <row r="299" spans="1:4" ht="15.75" customHeight="1" x14ac:dyDescent="0.25">
      <c r="A299" s="19"/>
      <c r="B299" s="17">
        <f>$E$34 - ($E$26 + $E$24)</f>
        <v>0</v>
      </c>
      <c r="C299" s="18" t="s">
        <v>96</v>
      </c>
      <c r="D299" s="16">
        <v>0</v>
      </c>
    </row>
    <row r="300" spans="1:4" ht="15.75" customHeight="1" x14ac:dyDescent="0.25">
      <c r="A300" s="19"/>
      <c r="B300" s="21">
        <f>$E$35 - ($E$22 + $E$44)</f>
        <v>-1</v>
      </c>
      <c r="C300" s="22" t="s">
        <v>96</v>
      </c>
      <c r="D300" s="20">
        <v>0</v>
      </c>
    </row>
    <row r="301" spans="1:4" ht="15.75" customHeight="1" x14ac:dyDescent="0.25">
      <c r="A301" s="19"/>
      <c r="B301" s="17">
        <f>$E$36 - ($E$45 + $E$35)</f>
        <v>-1</v>
      </c>
      <c r="C301" s="18" t="s">
        <v>96</v>
      </c>
      <c r="D301" s="16">
        <v>0</v>
      </c>
    </row>
    <row r="302" spans="1:4" ht="15.75" customHeight="1" x14ac:dyDescent="0.25">
      <c r="A302" s="19"/>
      <c r="B302" s="21">
        <f>$E$37 - ($E$6 + $E$32 + $E$9)</f>
        <v>-2</v>
      </c>
      <c r="C302" s="22" t="s">
        <v>96</v>
      </c>
      <c r="D302" s="20">
        <v>0</v>
      </c>
    </row>
    <row r="303" spans="1:4" ht="15.75" customHeight="1" x14ac:dyDescent="0.25">
      <c r="A303" s="19"/>
      <c r="B303" s="17">
        <f>$E$38 - ($E$36 + $E$35 + $E$60)</f>
        <v>-1</v>
      </c>
      <c r="C303" s="18" t="s">
        <v>96</v>
      </c>
      <c r="D303" s="16">
        <v>0</v>
      </c>
    </row>
    <row r="304" spans="1:4" ht="15.75" customHeight="1" x14ac:dyDescent="0.25">
      <c r="A304" s="19"/>
      <c r="B304" s="21">
        <f>$E$39 - ($E$20 + $E$22)</f>
        <v>-1</v>
      </c>
      <c r="C304" s="22" t="s">
        <v>96</v>
      </c>
      <c r="D304" s="20">
        <v>0</v>
      </c>
    </row>
    <row r="305" spans="1:4" ht="15.75" customHeight="1" x14ac:dyDescent="0.25">
      <c r="A305" s="19"/>
      <c r="B305" s="17">
        <f>$E$41 - ($E$35 + $E$44)</f>
        <v>-1</v>
      </c>
      <c r="C305" s="18" t="s">
        <v>96</v>
      </c>
      <c r="D305" s="16">
        <v>0</v>
      </c>
    </row>
    <row r="306" spans="1:4" ht="15.75" customHeight="1" x14ac:dyDescent="0.25">
      <c r="A306" s="19"/>
      <c r="B306" s="21">
        <f>$E$43 - ($E$28 + $E$30)</f>
        <v>0</v>
      </c>
      <c r="C306" s="22" t="s">
        <v>96</v>
      </c>
      <c r="D306" s="20">
        <v>0</v>
      </c>
    </row>
    <row r="307" spans="1:4" ht="15.75" customHeight="1" x14ac:dyDescent="0.25">
      <c r="A307" s="19"/>
      <c r="B307" s="17">
        <f>$E$44 - ($E$22 + $E$39)</f>
        <v>-1</v>
      </c>
      <c r="C307" s="18" t="s">
        <v>96</v>
      </c>
      <c r="D307" s="16">
        <v>0</v>
      </c>
    </row>
    <row r="308" spans="1:4" ht="15.75" customHeight="1" x14ac:dyDescent="0.25">
      <c r="A308" s="19"/>
      <c r="B308" s="21">
        <f>$E$45 - ($E$65 + $E$22 + $E$35)</f>
        <v>-3</v>
      </c>
      <c r="C308" s="22" t="s">
        <v>96</v>
      </c>
      <c r="D308" s="20">
        <v>0</v>
      </c>
    </row>
    <row r="309" spans="1:4" ht="15.75" customHeight="1" x14ac:dyDescent="0.25">
      <c r="A309" s="19"/>
      <c r="B309" s="17">
        <f>$E$46 - ($E$60)</f>
        <v>0</v>
      </c>
      <c r="C309" s="18" t="s">
        <v>96</v>
      </c>
      <c r="D309" s="16">
        <v>0</v>
      </c>
    </row>
    <row r="310" spans="1:4" ht="15.75" customHeight="1" x14ac:dyDescent="0.25">
      <c r="A310" s="19"/>
      <c r="B310" s="21">
        <f>$E$47 - ($E$61 + $E$68)</f>
        <v>0</v>
      </c>
      <c r="C310" s="22" t="s">
        <v>96</v>
      </c>
      <c r="D310" s="20">
        <v>0</v>
      </c>
    </row>
    <row r="311" spans="1:4" ht="15.75" customHeight="1" x14ac:dyDescent="0.25">
      <c r="A311" s="19"/>
      <c r="B311" s="17">
        <f>$E$48 - ($E$18 + $E$19 + $E$7)</f>
        <v>0</v>
      </c>
      <c r="C311" s="18" t="s">
        <v>96</v>
      </c>
      <c r="D311" s="16">
        <v>0</v>
      </c>
    </row>
    <row r="312" spans="1:4" ht="15.75" customHeight="1" x14ac:dyDescent="0.25">
      <c r="A312" s="19"/>
      <c r="B312" s="21">
        <f>$E$49 - ($E$57 + $E$18 + $E$48)</f>
        <v>0</v>
      </c>
      <c r="C312" s="22" t="s">
        <v>96</v>
      </c>
      <c r="D312" s="20">
        <v>0</v>
      </c>
    </row>
    <row r="313" spans="1:4" ht="15.75" customHeight="1" x14ac:dyDescent="0.25">
      <c r="A313" s="19"/>
      <c r="B313" s="17">
        <f>$E$50 - ($E$8 + $E$4)</f>
        <v>0</v>
      </c>
      <c r="C313" s="18" t="s">
        <v>96</v>
      </c>
      <c r="D313" s="16">
        <v>0</v>
      </c>
    </row>
    <row r="314" spans="1:4" ht="15.75" customHeight="1" x14ac:dyDescent="0.25">
      <c r="A314" s="19"/>
      <c r="B314" s="21">
        <f>$E$51 - ($E$38 + $E$70)</f>
        <v>0</v>
      </c>
      <c r="C314" s="22" t="s">
        <v>96</v>
      </c>
      <c r="D314" s="20">
        <v>0</v>
      </c>
    </row>
    <row r="315" spans="1:4" ht="15.75" customHeight="1" x14ac:dyDescent="0.25">
      <c r="A315" s="19"/>
      <c r="B315" s="17">
        <f>$E$52 - ($E$27 + $E$65 + $E$45 + $E$36)</f>
        <v>-2</v>
      </c>
      <c r="C315" s="18" t="s">
        <v>96</v>
      </c>
      <c r="D315" s="16">
        <v>0</v>
      </c>
    </row>
    <row r="316" spans="1:4" ht="15.75" customHeight="1" x14ac:dyDescent="0.25">
      <c r="A316" s="19"/>
      <c r="B316" s="21">
        <f>$E$53 - ($E$69 + $E$42 + $E$66)</f>
        <v>0</v>
      </c>
      <c r="C316" s="22" t="s">
        <v>96</v>
      </c>
      <c r="D316" s="20">
        <v>0</v>
      </c>
    </row>
    <row r="317" spans="1:4" ht="15.75" customHeight="1" x14ac:dyDescent="0.25">
      <c r="A317" s="19"/>
      <c r="B317" s="17">
        <f>$E$54 - ($E$58)</f>
        <v>0</v>
      </c>
      <c r="C317" s="18" t="s">
        <v>96</v>
      </c>
      <c r="D317" s="16">
        <v>0</v>
      </c>
    </row>
    <row r="318" spans="1:4" ht="15.75" customHeight="1" x14ac:dyDescent="0.25">
      <c r="A318" s="19"/>
      <c r="B318" s="21">
        <f>$E$56 - ($E$59 + $E$52 + $E$62)</f>
        <v>0</v>
      </c>
      <c r="C318" s="22" t="s">
        <v>96</v>
      </c>
      <c r="D318" s="20">
        <v>0</v>
      </c>
    </row>
    <row r="319" spans="1:4" ht="15.75" customHeight="1" x14ac:dyDescent="0.25">
      <c r="A319" s="19"/>
      <c r="B319" s="17">
        <f>$E$57</f>
        <v>0</v>
      </c>
      <c r="C319" s="18" t="s">
        <v>96</v>
      </c>
      <c r="D319" s="16">
        <v>1</v>
      </c>
    </row>
    <row r="320" spans="1:4" ht="15.75" customHeight="1" x14ac:dyDescent="0.25">
      <c r="A320" s="19"/>
      <c r="B320" s="21">
        <f>$E$58 - ($E$30 + $E$2 + $E$12)</f>
        <v>0</v>
      </c>
      <c r="C320" s="22" t="s">
        <v>96</v>
      </c>
      <c r="D320" s="20">
        <v>0</v>
      </c>
    </row>
    <row r="321" spans="1:4" ht="15.75" customHeight="1" x14ac:dyDescent="0.25">
      <c r="A321" s="19"/>
      <c r="B321" s="17">
        <f>$E$59 - ($E$3 + $E$52)</f>
        <v>0</v>
      </c>
      <c r="C321" s="18" t="s">
        <v>96</v>
      </c>
      <c r="D321" s="16">
        <v>0</v>
      </c>
    </row>
    <row r="322" spans="1:4" ht="15.75" customHeight="1" x14ac:dyDescent="0.25">
      <c r="A322" s="19"/>
      <c r="B322" s="21">
        <f>$E$60 - ($E$35 + $E$41 + $E$44)</f>
        <v>-2</v>
      </c>
      <c r="C322" s="22" t="s">
        <v>96</v>
      </c>
      <c r="D322" s="20">
        <v>0</v>
      </c>
    </row>
    <row r="323" spans="1:4" ht="15.75" customHeight="1" x14ac:dyDescent="0.25">
      <c r="A323" s="19"/>
      <c r="B323" s="17">
        <f>$E$62 - ($E$52 + $E$36 + $E$38)</f>
        <v>-1</v>
      </c>
      <c r="C323" s="18" t="s">
        <v>96</v>
      </c>
      <c r="D323" s="16">
        <v>0</v>
      </c>
    </row>
    <row r="324" spans="1:4" ht="15.75" customHeight="1" x14ac:dyDescent="0.25">
      <c r="A324" s="19"/>
      <c r="B324" s="21">
        <f>$E$64 - ($E$43 + $E$30 + $E$58 + $E$54)</f>
        <v>0</v>
      </c>
      <c r="C324" s="22" t="s">
        <v>96</v>
      </c>
      <c r="D324" s="20">
        <v>0</v>
      </c>
    </row>
    <row r="325" spans="1:4" ht="15.75" customHeight="1" x14ac:dyDescent="0.25">
      <c r="A325" s="19"/>
      <c r="B325" s="17">
        <f>$E$65 - ($E$22)</f>
        <v>0</v>
      </c>
      <c r="C325" s="18" t="s">
        <v>96</v>
      </c>
      <c r="D325" s="16">
        <v>0</v>
      </c>
    </row>
    <row r="326" spans="1:4" ht="15.75" customHeight="1" x14ac:dyDescent="0.25">
      <c r="A326" s="19"/>
      <c r="B326" s="21">
        <f>$E$66 - ($E$29 + $E$69)</f>
        <v>0</v>
      </c>
      <c r="C326" s="22" t="s">
        <v>96</v>
      </c>
      <c r="D326" s="20">
        <v>0</v>
      </c>
    </row>
    <row r="327" spans="1:4" ht="15.75" customHeight="1" x14ac:dyDescent="0.25">
      <c r="A327" s="19"/>
      <c r="B327" s="17">
        <f>$E$67 - ($E$5 + $E$59)</f>
        <v>0</v>
      </c>
      <c r="C327" s="18" t="s">
        <v>96</v>
      </c>
      <c r="D327" s="16">
        <v>0</v>
      </c>
    </row>
    <row r="328" spans="1:4" ht="15.75" customHeight="1" x14ac:dyDescent="0.25">
      <c r="A328" s="19"/>
      <c r="B328" s="21">
        <f>$E$68 - ($E$21 + $E$15)</f>
        <v>0</v>
      </c>
      <c r="C328" s="22" t="s">
        <v>96</v>
      </c>
      <c r="D328" s="20">
        <v>0</v>
      </c>
    </row>
    <row r="329" spans="1:4" ht="15.75" customHeight="1" x14ac:dyDescent="0.25">
      <c r="A329" s="19"/>
      <c r="B329" s="17">
        <f>$E$69 - ($E$15 + $E$68)</f>
        <v>0</v>
      </c>
      <c r="C329" s="18" t="s">
        <v>96</v>
      </c>
      <c r="D329" s="16">
        <v>0</v>
      </c>
    </row>
    <row r="330" spans="1:4" ht="15.75" customHeight="1" x14ac:dyDescent="0.25">
      <c r="A330" s="19"/>
      <c r="B330" s="21">
        <f>$E$70 - ($E$60 + $E$46)</f>
        <v>-2</v>
      </c>
      <c r="C330" s="22" t="s">
        <v>96</v>
      </c>
      <c r="D330" s="20">
        <v>0</v>
      </c>
    </row>
    <row r="331" spans="1:4" ht="15.75" customHeight="1" x14ac:dyDescent="0.25">
      <c r="A331" s="19"/>
      <c r="B331" s="17">
        <f>$E$71 - ($E$51 + $E$70 + $E$72)</f>
        <v>-1</v>
      </c>
      <c r="C331" s="18" t="s">
        <v>96</v>
      </c>
      <c r="D331" s="16">
        <v>0</v>
      </c>
    </row>
    <row r="332" spans="1:4" ht="15.75" customHeight="1" x14ac:dyDescent="0.25">
      <c r="A332" s="19"/>
      <c r="B332" s="21">
        <f>$E$72 - ($E$70 + $E$46 + $E$9)</f>
        <v>-2</v>
      </c>
      <c r="C332" s="22" t="s">
        <v>96</v>
      </c>
      <c r="D332" s="20">
        <v>0</v>
      </c>
    </row>
    <row r="333" spans="1:4" ht="15.75" customHeight="1" x14ac:dyDescent="0.25">
      <c r="A333" s="19"/>
      <c r="B333" s="17">
        <f>$E$73 - ($E$38 + $E$51)</f>
        <v>-2</v>
      </c>
      <c r="C333" s="18" t="s">
        <v>96</v>
      </c>
      <c r="D333" s="16">
        <v>0</v>
      </c>
    </row>
    <row r="334" spans="1:4" ht="15.75" customHeight="1" x14ac:dyDescent="0.25">
      <c r="A334" s="19"/>
      <c r="B334" s="21">
        <f>$F$2 - ($F$73 + $F$51 + $F$30)</f>
        <v>-1</v>
      </c>
      <c r="C334" s="22" t="s">
        <v>96</v>
      </c>
      <c r="D334" s="20">
        <v>0</v>
      </c>
    </row>
    <row r="335" spans="1:4" ht="15.75" customHeight="1" x14ac:dyDescent="0.25">
      <c r="A335" s="19"/>
      <c r="B335" s="17">
        <f>$F$3 - ($F$5)</f>
        <v>0</v>
      </c>
      <c r="C335" s="18" t="s">
        <v>96</v>
      </c>
      <c r="D335" s="16">
        <v>0</v>
      </c>
    </row>
    <row r="336" spans="1:4" ht="15.75" customHeight="1" x14ac:dyDescent="0.25">
      <c r="A336" s="19"/>
      <c r="B336" s="21">
        <f>$F$4 - ($F$67 + $F$56)</f>
        <v>-1</v>
      </c>
      <c r="C336" s="22" t="s">
        <v>96</v>
      </c>
      <c r="D336" s="20">
        <v>0</v>
      </c>
    </row>
    <row r="337" spans="1:4" ht="15.75" customHeight="1" x14ac:dyDescent="0.25">
      <c r="A337" s="19"/>
      <c r="B337" s="17">
        <f>$F$6 - ($F$44 + $F$46 + $F$60)</f>
        <v>0</v>
      </c>
      <c r="C337" s="18" t="s">
        <v>96</v>
      </c>
      <c r="D337" s="16">
        <v>0</v>
      </c>
    </row>
    <row r="338" spans="1:4" ht="15.75" customHeight="1" x14ac:dyDescent="0.25">
      <c r="A338" s="19"/>
      <c r="B338" s="21">
        <f>$F$7 - ($F$48 + $F$19 + $F$63)</f>
        <v>-1</v>
      </c>
      <c r="C338" s="22" t="s">
        <v>96</v>
      </c>
      <c r="D338" s="20">
        <v>0</v>
      </c>
    </row>
    <row r="339" spans="1:4" ht="15.75" customHeight="1" x14ac:dyDescent="0.25">
      <c r="A339" s="19"/>
      <c r="B339" s="17">
        <f>$F$8 - ($F$17 + $F$67 + $F$4)</f>
        <v>-2</v>
      </c>
      <c r="C339" s="18" t="s">
        <v>96</v>
      </c>
      <c r="D339" s="16">
        <v>0</v>
      </c>
    </row>
    <row r="340" spans="1:4" ht="15.75" customHeight="1" x14ac:dyDescent="0.25">
      <c r="A340" s="19"/>
      <c r="B340" s="21">
        <f>$F$9 - ($F$46 + $F$6 + $F$72)</f>
        <v>0</v>
      </c>
      <c r="C340" s="22" t="s">
        <v>96</v>
      </c>
      <c r="D340" s="20">
        <v>0</v>
      </c>
    </row>
    <row r="341" spans="1:4" ht="15.75" customHeight="1" x14ac:dyDescent="0.25">
      <c r="A341" s="19"/>
      <c r="B341" s="17">
        <f>$F$10 - ($F$4 + $F$56)</f>
        <v>-1</v>
      </c>
      <c r="C341" s="18" t="s">
        <v>96</v>
      </c>
      <c r="D341" s="16">
        <v>0</v>
      </c>
    </row>
    <row r="342" spans="1:4" ht="15.75" customHeight="1" x14ac:dyDescent="0.25">
      <c r="A342" s="19"/>
      <c r="B342" s="21">
        <f>$F$11 - ($F$10 + $F$62 + $F$19)</f>
        <v>-1</v>
      </c>
      <c r="C342" s="22" t="s">
        <v>96</v>
      </c>
      <c r="D342" s="20">
        <v>0</v>
      </c>
    </row>
    <row r="343" spans="1:4" ht="15.75" customHeight="1" x14ac:dyDescent="0.25">
      <c r="A343" s="19"/>
      <c r="B343" s="17">
        <f>$F$12 - ($F$2 + $F$40 + $F$25 + $F$58)</f>
        <v>0</v>
      </c>
      <c r="C343" s="18" t="s">
        <v>96</v>
      </c>
      <c r="D343" s="16">
        <v>0</v>
      </c>
    </row>
    <row r="344" spans="1:4" ht="15.75" customHeight="1" x14ac:dyDescent="0.25">
      <c r="A344" s="19"/>
      <c r="B344" s="21">
        <f>$F$13 - ($F$64 + $F$54)</f>
        <v>0</v>
      </c>
      <c r="C344" s="22" t="s">
        <v>96</v>
      </c>
      <c r="D344" s="20">
        <v>0</v>
      </c>
    </row>
    <row r="345" spans="1:4" ht="15.75" customHeight="1" x14ac:dyDescent="0.25">
      <c r="A345" s="19"/>
      <c r="B345" s="17">
        <f>$F$14 - ($F$58 + $F$12 + $F$26)</f>
        <v>0</v>
      </c>
      <c r="C345" s="18" t="s">
        <v>96</v>
      </c>
      <c r="D345" s="16">
        <v>0</v>
      </c>
    </row>
    <row r="346" spans="1:4" ht="15.75" customHeight="1" x14ac:dyDescent="0.25">
      <c r="A346" s="19"/>
      <c r="B346" s="21">
        <f>$F$15 - ($F$25 + $F$21 + $F$14 + $F$12)</f>
        <v>0</v>
      </c>
      <c r="C346" s="22" t="s">
        <v>96</v>
      </c>
      <c r="D346" s="20">
        <v>0</v>
      </c>
    </row>
    <row r="347" spans="1:4" ht="15.75" customHeight="1" x14ac:dyDescent="0.25">
      <c r="A347" s="19"/>
      <c r="B347" s="17">
        <f>$F$16 - ($F$32)</f>
        <v>0</v>
      </c>
      <c r="C347" s="18" t="s">
        <v>96</v>
      </c>
      <c r="D347" s="16">
        <v>0</v>
      </c>
    </row>
    <row r="348" spans="1:4" ht="15.75" customHeight="1" x14ac:dyDescent="0.25">
      <c r="A348" s="19"/>
      <c r="B348" s="21">
        <f>$F$17 - ($F$5)</f>
        <v>0</v>
      </c>
      <c r="C348" s="22" t="s">
        <v>96</v>
      </c>
      <c r="D348" s="20">
        <v>0</v>
      </c>
    </row>
    <row r="349" spans="1:4" ht="15.75" customHeight="1" x14ac:dyDescent="0.25">
      <c r="A349" s="19"/>
      <c r="B349" s="17">
        <f>$F$18 - ($F$4 + $F$10)</f>
        <v>-1</v>
      </c>
      <c r="C349" s="18" t="s">
        <v>96</v>
      </c>
      <c r="D349" s="16">
        <v>0</v>
      </c>
    </row>
    <row r="350" spans="1:4" ht="15.75" customHeight="1" x14ac:dyDescent="0.25">
      <c r="A350" s="19"/>
      <c r="B350" s="21">
        <f>$F$19 - ($F$10 + $F$18)</f>
        <v>-2</v>
      </c>
      <c r="C350" s="22" t="s">
        <v>96</v>
      </c>
      <c r="D350" s="20">
        <v>0</v>
      </c>
    </row>
    <row r="351" spans="1:4" ht="15.75" customHeight="1" x14ac:dyDescent="0.25">
      <c r="A351" s="19"/>
      <c r="B351" s="17">
        <f>$F$21 - ($F$72 + $F$9 + $F$25)</f>
        <v>0</v>
      </c>
      <c r="C351" s="18" t="s">
        <v>96</v>
      </c>
      <c r="D351" s="16">
        <v>0</v>
      </c>
    </row>
    <row r="352" spans="1:4" ht="15.75" customHeight="1" x14ac:dyDescent="0.25">
      <c r="A352" s="19"/>
      <c r="B352" s="21">
        <f>$F$22 - ($F$65 + $F$35 + $F$45)</f>
        <v>-1</v>
      </c>
      <c r="C352" s="22" t="s">
        <v>96</v>
      </c>
      <c r="D352" s="20">
        <v>0</v>
      </c>
    </row>
    <row r="353" spans="1:4" ht="15.75" customHeight="1" x14ac:dyDescent="0.25">
      <c r="A353" s="19"/>
      <c r="B353" s="17">
        <f>$F$24 - ($F$26 + $F$14 + $F$34)</f>
        <v>0</v>
      </c>
      <c r="C353" s="18" t="s">
        <v>96</v>
      </c>
      <c r="D353" s="16">
        <v>0</v>
      </c>
    </row>
    <row r="354" spans="1:4" ht="15.75" customHeight="1" x14ac:dyDescent="0.25">
      <c r="A354" s="19"/>
      <c r="B354" s="21">
        <f>$F$25 - ($F$71 + $F$40)</f>
        <v>0</v>
      </c>
      <c r="C354" s="22" t="s">
        <v>96</v>
      </c>
      <c r="D354" s="20">
        <v>0</v>
      </c>
    </row>
    <row r="355" spans="1:4" ht="15.75" customHeight="1" x14ac:dyDescent="0.25">
      <c r="A355" s="19"/>
      <c r="B355" s="17">
        <f>$F$26 - ($F$54 + $F$58)</f>
        <v>0</v>
      </c>
      <c r="C355" s="18" t="s">
        <v>96</v>
      </c>
      <c r="D355" s="16">
        <v>0</v>
      </c>
    </row>
    <row r="356" spans="1:4" ht="15.75" customHeight="1" x14ac:dyDescent="0.25">
      <c r="A356" s="19"/>
      <c r="B356" s="21">
        <f>$F$27 - ($F$3)</f>
        <v>-1</v>
      </c>
      <c r="C356" s="22" t="s">
        <v>96</v>
      </c>
      <c r="D356" s="20">
        <v>0</v>
      </c>
    </row>
    <row r="357" spans="1:4" ht="15.75" customHeight="1" x14ac:dyDescent="0.25">
      <c r="A357" s="19"/>
      <c r="B357" s="17">
        <f>$F$28 - ($F$19 + $F$11)</f>
        <v>-1</v>
      </c>
      <c r="C357" s="18" t="s">
        <v>96</v>
      </c>
      <c r="D357" s="16">
        <v>0</v>
      </c>
    </row>
    <row r="358" spans="1:4" ht="15.75" customHeight="1" x14ac:dyDescent="0.25">
      <c r="A358" s="19"/>
      <c r="B358" s="21">
        <f>$F$29 - ($F$15 + $F$14)</f>
        <v>0</v>
      </c>
      <c r="C358" s="22" t="s">
        <v>96</v>
      </c>
      <c r="D358" s="20">
        <v>0</v>
      </c>
    </row>
    <row r="359" spans="1:4" ht="15.75" customHeight="1" x14ac:dyDescent="0.25">
      <c r="A359" s="19"/>
      <c r="B359" s="17">
        <f>$F$30 - ($F$28 + $F$73 + $F$43)</f>
        <v>-1</v>
      </c>
      <c r="C359" s="18" t="s">
        <v>96</v>
      </c>
      <c r="D359" s="16">
        <v>0</v>
      </c>
    </row>
    <row r="360" spans="1:4" ht="15.75" customHeight="1" x14ac:dyDescent="0.25">
      <c r="A360" s="19"/>
      <c r="B360" s="21">
        <f>$F$31 - ($F$66 + $F$53)</f>
        <v>0</v>
      </c>
      <c r="C360" s="22" t="s">
        <v>96</v>
      </c>
      <c r="D360" s="20">
        <v>0</v>
      </c>
    </row>
    <row r="361" spans="1:4" ht="15.75" customHeight="1" x14ac:dyDescent="0.25">
      <c r="A361" s="19"/>
      <c r="B361" s="17">
        <f>$F$32 - ($F$6)</f>
        <v>0</v>
      </c>
      <c r="C361" s="18" t="s">
        <v>96</v>
      </c>
      <c r="D361" s="16">
        <v>0</v>
      </c>
    </row>
    <row r="362" spans="1:4" ht="15.75" customHeight="1" x14ac:dyDescent="0.25">
      <c r="A362" s="19"/>
      <c r="B362" s="21">
        <f>$F$33 - ($F$63 + $F$28)</f>
        <v>0</v>
      </c>
      <c r="C362" s="22" t="s">
        <v>96</v>
      </c>
      <c r="D362" s="20">
        <v>0</v>
      </c>
    </row>
    <row r="363" spans="1:4" ht="15.75" customHeight="1" x14ac:dyDescent="0.25">
      <c r="A363" s="19"/>
      <c r="B363" s="17">
        <f>$F$34 - ($F$23 + $F$26)</f>
        <v>0</v>
      </c>
      <c r="C363" s="18" t="s">
        <v>96</v>
      </c>
      <c r="D363" s="16">
        <v>0</v>
      </c>
    </row>
    <row r="364" spans="1:4" ht="15.75" customHeight="1" x14ac:dyDescent="0.25">
      <c r="A364" s="19"/>
      <c r="B364" s="21">
        <f>$F$35 - ($F$45 + $F$38 + $F$36)</f>
        <v>-2</v>
      </c>
      <c r="C364" s="22" t="s">
        <v>96</v>
      </c>
      <c r="D364" s="20">
        <v>0</v>
      </c>
    </row>
    <row r="365" spans="1:4" ht="15.75" customHeight="1" x14ac:dyDescent="0.25">
      <c r="A365" s="19"/>
      <c r="B365" s="17">
        <f>$F$36 - ($F$52 + $F$45 + $F$62)</f>
        <v>-2</v>
      </c>
      <c r="C365" s="18" t="s">
        <v>96</v>
      </c>
      <c r="D365" s="16">
        <v>0</v>
      </c>
    </row>
    <row r="366" spans="1:4" ht="15.75" customHeight="1" x14ac:dyDescent="0.25">
      <c r="A366" s="19"/>
      <c r="B366" s="21">
        <f>$F$37 - ($F$6 + $F$32 + $F$9)</f>
        <v>0</v>
      </c>
      <c r="C366" s="22" t="s">
        <v>96</v>
      </c>
      <c r="D366" s="20">
        <v>0</v>
      </c>
    </row>
    <row r="367" spans="1:4" ht="15.75" customHeight="1" x14ac:dyDescent="0.25">
      <c r="A367" s="19"/>
      <c r="B367" s="17">
        <f>$F$38 - ($F$62 + $F$36 + $F$11)</f>
        <v>-3</v>
      </c>
      <c r="C367" s="18" t="s">
        <v>96</v>
      </c>
      <c r="D367" s="16">
        <v>0</v>
      </c>
    </row>
    <row r="368" spans="1:4" ht="15.75" customHeight="1" x14ac:dyDescent="0.25">
      <c r="A368" s="19"/>
      <c r="B368" s="21">
        <f>$F$39 - ($F$20 + $F$44 + $F$22)</f>
        <v>0</v>
      </c>
      <c r="C368" s="22" t="s">
        <v>96</v>
      </c>
      <c r="D368" s="20">
        <v>0</v>
      </c>
    </row>
    <row r="369" spans="1:4" ht="15.75" customHeight="1" x14ac:dyDescent="0.25">
      <c r="A369" s="19"/>
      <c r="B369" s="17">
        <f>$F$41 - ($F$35)</f>
        <v>0</v>
      </c>
      <c r="C369" s="18" t="s">
        <v>96</v>
      </c>
      <c r="D369" s="16">
        <v>0</v>
      </c>
    </row>
    <row r="370" spans="1:4" ht="15.75" customHeight="1" x14ac:dyDescent="0.25">
      <c r="A370" s="19"/>
      <c r="B370" s="21">
        <f>$F$43 - ($F$28 + $F$33)</f>
        <v>0</v>
      </c>
      <c r="C370" s="22" t="s">
        <v>96</v>
      </c>
      <c r="D370" s="20">
        <v>0</v>
      </c>
    </row>
    <row r="371" spans="1:4" ht="15.75" customHeight="1" x14ac:dyDescent="0.25">
      <c r="A371" s="19"/>
      <c r="B371" s="17">
        <f>$F$44 - ($F$22 + $F$60 + $F$41 + $F$35)</f>
        <v>0</v>
      </c>
      <c r="C371" s="18" t="s">
        <v>96</v>
      </c>
      <c r="D371" s="16">
        <v>0</v>
      </c>
    </row>
    <row r="372" spans="1:4" ht="15.75" customHeight="1" x14ac:dyDescent="0.25">
      <c r="A372" s="19"/>
      <c r="B372" s="21">
        <f>$F$45 - ($F$65 + $F$52)</f>
        <v>0</v>
      </c>
      <c r="C372" s="22" t="s">
        <v>96</v>
      </c>
      <c r="D372" s="20">
        <v>0</v>
      </c>
    </row>
    <row r="373" spans="1:4" ht="15.75" customHeight="1" x14ac:dyDescent="0.25">
      <c r="A373" s="19"/>
      <c r="B373" s="17">
        <f>$F$46 - ($F$70 + $F$60)</f>
        <v>0</v>
      </c>
      <c r="C373" s="18" t="s">
        <v>96</v>
      </c>
      <c r="D373" s="16">
        <v>0</v>
      </c>
    </row>
    <row r="374" spans="1:4" ht="15.75" customHeight="1" x14ac:dyDescent="0.25">
      <c r="A374" s="19"/>
      <c r="B374" s="21">
        <f>$F$47 - ($F$61 + $F$68)</f>
        <v>0</v>
      </c>
      <c r="C374" s="22" t="s">
        <v>96</v>
      </c>
      <c r="D374" s="20">
        <v>0</v>
      </c>
    </row>
    <row r="375" spans="1:4" ht="15.75" customHeight="1" x14ac:dyDescent="0.25">
      <c r="A375" s="19"/>
      <c r="B375" s="17">
        <f>$F$48 - ($F$18 + $F$19)</f>
        <v>0</v>
      </c>
      <c r="C375" s="18" t="s">
        <v>96</v>
      </c>
      <c r="D375" s="16">
        <v>0</v>
      </c>
    </row>
    <row r="376" spans="1:4" ht="15.75" customHeight="1" x14ac:dyDescent="0.25">
      <c r="A376" s="19"/>
      <c r="B376" s="21">
        <f>$F$49 - ($F$57 + $F$18 + $F$48)</f>
        <v>-2</v>
      </c>
      <c r="C376" s="22" t="s">
        <v>96</v>
      </c>
      <c r="D376" s="20">
        <v>0</v>
      </c>
    </row>
    <row r="377" spans="1:4" ht="15.75" customHeight="1" x14ac:dyDescent="0.25">
      <c r="A377" s="19"/>
      <c r="B377" s="17">
        <f>$F$50 - ($F$8 + $F$4)</f>
        <v>-1</v>
      </c>
      <c r="C377" s="18" t="s">
        <v>96</v>
      </c>
      <c r="D377" s="16">
        <v>0</v>
      </c>
    </row>
    <row r="378" spans="1:4" ht="15.75" customHeight="1" x14ac:dyDescent="0.25">
      <c r="A378" s="19"/>
      <c r="B378" s="21">
        <f>$F$51 - ($F$38 + $F$73)</f>
        <v>-1</v>
      </c>
      <c r="C378" s="22" t="s">
        <v>96</v>
      </c>
      <c r="D378" s="20">
        <v>0</v>
      </c>
    </row>
    <row r="379" spans="1:4" ht="15.75" customHeight="1" x14ac:dyDescent="0.25">
      <c r="A379" s="19"/>
      <c r="B379" s="17">
        <f>$F$52 - ($F$3 + $F$27 + $F$56 + $F$59)</f>
        <v>-2</v>
      </c>
      <c r="C379" s="18" t="s">
        <v>96</v>
      </c>
      <c r="D379" s="16">
        <v>0</v>
      </c>
    </row>
    <row r="380" spans="1:4" ht="15.75" customHeight="1" x14ac:dyDescent="0.25">
      <c r="A380" s="19"/>
      <c r="B380" s="21">
        <f>$F$53 - ($F$69 + $F$42 + $F$66)</f>
        <v>0</v>
      </c>
      <c r="C380" s="22" t="s">
        <v>96</v>
      </c>
      <c r="D380" s="20">
        <v>0</v>
      </c>
    </row>
    <row r="381" spans="1:4" ht="15.75" customHeight="1" x14ac:dyDescent="0.25">
      <c r="A381" s="19"/>
      <c r="B381" s="17">
        <f>$F$54 - ($F$64)</f>
        <v>0</v>
      </c>
      <c r="C381" s="18" t="s">
        <v>96</v>
      </c>
      <c r="D381" s="16">
        <v>0</v>
      </c>
    </row>
    <row r="382" spans="1:4" ht="15.75" customHeight="1" x14ac:dyDescent="0.25">
      <c r="A382" s="19"/>
      <c r="B382" s="21">
        <f>$F$56 - ($F$59)</f>
        <v>0</v>
      </c>
      <c r="C382" s="22" t="s">
        <v>96</v>
      </c>
      <c r="D382" s="20">
        <v>0</v>
      </c>
    </row>
    <row r="383" spans="1:4" ht="15.75" customHeight="1" x14ac:dyDescent="0.25">
      <c r="A383" s="19"/>
      <c r="B383" s="17">
        <f>$F$57</f>
        <v>1</v>
      </c>
      <c r="C383" s="18" t="s">
        <v>96</v>
      </c>
      <c r="D383" s="16">
        <v>1</v>
      </c>
    </row>
    <row r="384" spans="1:4" ht="15.75" customHeight="1" x14ac:dyDescent="0.25">
      <c r="A384" s="19"/>
      <c r="B384" s="21">
        <f>$F$58 - ($F$30 + $F$2 + $F$54 + $F$64)</f>
        <v>0</v>
      </c>
      <c r="C384" s="22" t="s">
        <v>96</v>
      </c>
      <c r="D384" s="20">
        <v>0</v>
      </c>
    </row>
    <row r="385" spans="1:4" ht="15.75" customHeight="1" x14ac:dyDescent="0.25">
      <c r="A385" s="19"/>
      <c r="B385" s="17">
        <f>$F$59 - ($F$5 + $F$3)</f>
        <v>-1</v>
      </c>
      <c r="C385" s="18" t="s">
        <v>96</v>
      </c>
      <c r="D385" s="16">
        <v>0</v>
      </c>
    </row>
    <row r="386" spans="1:4" ht="15.75" customHeight="1" x14ac:dyDescent="0.25">
      <c r="A386" s="19"/>
      <c r="B386" s="21">
        <f>$F$60 - ($F$35 + $F$41 + $F$38)</f>
        <v>0</v>
      </c>
      <c r="C386" s="22" t="s">
        <v>96</v>
      </c>
      <c r="D386" s="20">
        <v>0</v>
      </c>
    </row>
    <row r="387" spans="1:4" ht="15.75" customHeight="1" x14ac:dyDescent="0.25">
      <c r="A387" s="19"/>
      <c r="B387" s="17">
        <f>$F$62 - ($F$56 + $F$52 + $F$10)</f>
        <v>-2</v>
      </c>
      <c r="C387" s="18" t="s">
        <v>96</v>
      </c>
      <c r="D387" s="16">
        <v>0</v>
      </c>
    </row>
    <row r="388" spans="1:4" ht="15.75" customHeight="1" x14ac:dyDescent="0.25">
      <c r="A388" s="19"/>
      <c r="B388" s="21">
        <f>$F$64 - ($F$33 + $F$43 + $F$30)</f>
        <v>0</v>
      </c>
      <c r="C388" s="22" t="s">
        <v>96</v>
      </c>
      <c r="D388" s="20">
        <v>0</v>
      </c>
    </row>
    <row r="389" spans="1:4" ht="15.75" customHeight="1" x14ac:dyDescent="0.25">
      <c r="A389" s="19"/>
      <c r="B389" s="17">
        <f>$F$65 - ($F$52 + $F$27)</f>
        <v>-1</v>
      </c>
      <c r="C389" s="18" t="s">
        <v>96</v>
      </c>
      <c r="D389" s="16">
        <v>0</v>
      </c>
    </row>
    <row r="390" spans="1:4" ht="15.75" customHeight="1" x14ac:dyDescent="0.25">
      <c r="A390" s="19"/>
      <c r="B390" s="21">
        <f>$F$66 - ($F$29 + $F$69 + $F$55)</f>
        <v>0</v>
      </c>
      <c r="C390" s="22" t="s">
        <v>96</v>
      </c>
      <c r="D390" s="20">
        <v>0</v>
      </c>
    </row>
    <row r="391" spans="1:4" ht="15.75" customHeight="1" x14ac:dyDescent="0.25">
      <c r="A391" s="19"/>
      <c r="B391" s="17">
        <f>$F$67 - ($F$17 + $F$5 + $F$59)</f>
        <v>-2</v>
      </c>
      <c r="C391" s="18" t="s">
        <v>96</v>
      </c>
      <c r="D391" s="16">
        <v>0</v>
      </c>
    </row>
    <row r="392" spans="1:4" ht="15.75" customHeight="1" x14ac:dyDescent="0.25">
      <c r="A392" s="19"/>
      <c r="B392" s="21">
        <f>$F$68 - ($F$21 + $F$15)</f>
        <v>0</v>
      </c>
      <c r="C392" s="22" t="s">
        <v>96</v>
      </c>
      <c r="D392" s="20">
        <v>0</v>
      </c>
    </row>
    <row r="393" spans="1:4" ht="15.75" customHeight="1" x14ac:dyDescent="0.25">
      <c r="A393" s="19"/>
      <c r="B393" s="17">
        <f>$F$69 - ($F$15 + $F$68 + $F$29)</f>
        <v>0</v>
      </c>
      <c r="C393" s="18" t="s">
        <v>96</v>
      </c>
      <c r="D393" s="16">
        <v>0</v>
      </c>
    </row>
    <row r="394" spans="1:4" ht="15.75" customHeight="1" x14ac:dyDescent="0.25">
      <c r="A394" s="19"/>
      <c r="B394" s="21">
        <f>$F$70 - ($F$60 + $F$51)</f>
        <v>0</v>
      </c>
      <c r="C394" s="22" t="s">
        <v>96</v>
      </c>
      <c r="D394" s="20">
        <v>0</v>
      </c>
    </row>
    <row r="395" spans="1:4" ht="15.75" customHeight="1" x14ac:dyDescent="0.25">
      <c r="A395" s="19"/>
      <c r="B395" s="17">
        <f>$F$71 - ($F$51 + $F$70 + $F$2)</f>
        <v>0</v>
      </c>
      <c r="C395" s="18" t="s">
        <v>96</v>
      </c>
      <c r="D395" s="16">
        <v>0</v>
      </c>
    </row>
    <row r="396" spans="1:4" ht="15.75" customHeight="1" x14ac:dyDescent="0.25">
      <c r="A396" s="19"/>
      <c r="B396" s="21">
        <f>$F$72 - ($F$70 + $F$46 + $F$25 + $F$71)</f>
        <v>0</v>
      </c>
      <c r="C396" s="22" t="s">
        <v>96</v>
      </c>
      <c r="D396" s="20">
        <v>0</v>
      </c>
    </row>
    <row r="397" spans="1:4" ht="15.75" customHeight="1" x14ac:dyDescent="0.25">
      <c r="A397" s="19"/>
      <c r="B397" s="17">
        <f>$F$73 - ($F$38 + $F$28 + $F$11)</f>
        <v>0</v>
      </c>
      <c r="C397" s="18" t="s">
        <v>96</v>
      </c>
      <c r="D397" s="16">
        <v>0</v>
      </c>
    </row>
    <row r="398" spans="1:4" ht="15.75" customHeight="1" x14ac:dyDescent="0.25">
      <c r="A398" s="19"/>
      <c r="B398" s="21">
        <f>$G$2 - ($G$73 + $G$30)</f>
        <v>0</v>
      </c>
      <c r="C398" s="22" t="s">
        <v>96</v>
      </c>
      <c r="D398" s="20">
        <v>0</v>
      </c>
    </row>
    <row r="399" spans="1:4" ht="15.75" customHeight="1" x14ac:dyDescent="0.25">
      <c r="A399" s="19"/>
      <c r="B399" s="17">
        <f>$G$3 - ($G$5 + $G$27 + $G$59 + $G$52)</f>
        <v>0</v>
      </c>
      <c r="C399" s="18" t="s">
        <v>96</v>
      </c>
      <c r="D399" s="16">
        <v>0</v>
      </c>
    </row>
    <row r="400" spans="1:4" ht="15.75" customHeight="1" x14ac:dyDescent="0.25">
      <c r="A400" s="19"/>
      <c r="B400" s="21">
        <f>$G$4 - ($G$56 + $G$10 + $G$18)</f>
        <v>0</v>
      </c>
      <c r="C400" s="22" t="s">
        <v>96</v>
      </c>
      <c r="D400" s="20">
        <v>0</v>
      </c>
    </row>
    <row r="401" spans="1:4" ht="15.75" customHeight="1" x14ac:dyDescent="0.25">
      <c r="A401" s="19"/>
      <c r="B401" s="17">
        <f>$G$6 - ($G$44 + $G$9 + $G$46 + $G$60)</f>
        <v>0</v>
      </c>
      <c r="C401" s="18" t="s">
        <v>96</v>
      </c>
      <c r="D401" s="16">
        <v>0</v>
      </c>
    </row>
    <row r="402" spans="1:4" ht="15.75" customHeight="1" x14ac:dyDescent="0.25">
      <c r="A402" s="19"/>
      <c r="B402" s="21">
        <f>$G$7 - ($G$63)</f>
        <v>0</v>
      </c>
      <c r="C402" s="22" t="s">
        <v>96</v>
      </c>
      <c r="D402" s="20">
        <v>0</v>
      </c>
    </row>
    <row r="403" spans="1:4" ht="15.75" customHeight="1" x14ac:dyDescent="0.25">
      <c r="A403" s="19"/>
      <c r="B403" s="17">
        <f>$G$8 - ($G$67 + $G$4 + $G$50)</f>
        <v>0</v>
      </c>
      <c r="C403" s="18" t="s">
        <v>96</v>
      </c>
      <c r="D403" s="16">
        <v>0</v>
      </c>
    </row>
    <row r="404" spans="1:4" ht="15.75" customHeight="1" x14ac:dyDescent="0.25">
      <c r="A404" s="19"/>
      <c r="B404" s="21">
        <f>$G$9 - ($G$46 + $G$21 + $G$72)</f>
        <v>-1</v>
      </c>
      <c r="C404" s="22" t="s">
        <v>96</v>
      </c>
      <c r="D404" s="20">
        <v>0</v>
      </c>
    </row>
    <row r="405" spans="1:4" ht="15.75" customHeight="1" x14ac:dyDescent="0.25">
      <c r="A405" s="19"/>
      <c r="B405" s="17">
        <f>$G$10 - ($G$19)</f>
        <v>-1</v>
      </c>
      <c r="C405" s="18" t="s">
        <v>96</v>
      </c>
      <c r="D405" s="16">
        <v>0</v>
      </c>
    </row>
    <row r="406" spans="1:4" ht="15.75" customHeight="1" x14ac:dyDescent="0.25">
      <c r="A406" s="19"/>
      <c r="B406" s="21">
        <f>$G$11 - ($G$10 + $G$28 + $G$19)</f>
        <v>-2</v>
      </c>
      <c r="C406" s="22" t="s">
        <v>96</v>
      </c>
      <c r="D406" s="20">
        <v>0</v>
      </c>
    </row>
    <row r="407" spans="1:4" ht="15.75" customHeight="1" x14ac:dyDescent="0.25">
      <c r="A407" s="19"/>
      <c r="B407" s="17">
        <f>$G$12 - ($G$2 + $G$40 + $G$58)</f>
        <v>-2</v>
      </c>
      <c r="C407" s="18" t="s">
        <v>96</v>
      </c>
      <c r="D407" s="16">
        <v>0</v>
      </c>
    </row>
    <row r="408" spans="1:4" ht="15.75" customHeight="1" x14ac:dyDescent="0.25">
      <c r="A408" s="19"/>
      <c r="B408" s="21">
        <f>$G$13 - ($G$64)</f>
        <v>0</v>
      </c>
      <c r="C408" s="22" t="s">
        <v>96</v>
      </c>
      <c r="D408" s="20">
        <v>0</v>
      </c>
    </row>
    <row r="409" spans="1:4" ht="15.75" customHeight="1" x14ac:dyDescent="0.25">
      <c r="A409" s="19"/>
      <c r="B409" s="17">
        <f>$G$14 - ($G$58 + $G$12 + $G$26)</f>
        <v>-1</v>
      </c>
      <c r="C409" s="18" t="s">
        <v>96</v>
      </c>
      <c r="D409" s="16">
        <v>0</v>
      </c>
    </row>
    <row r="410" spans="1:4" ht="15.75" customHeight="1" x14ac:dyDescent="0.25">
      <c r="A410" s="19"/>
      <c r="B410" s="21">
        <f>$G$15 - ($G$25 + $G$14 + $G$12)</f>
        <v>0</v>
      </c>
      <c r="C410" s="22" t="s">
        <v>96</v>
      </c>
      <c r="D410" s="20">
        <v>0</v>
      </c>
    </row>
    <row r="411" spans="1:4" ht="15.75" customHeight="1" x14ac:dyDescent="0.25">
      <c r="A411" s="19"/>
      <c r="B411" s="17">
        <f>$G$16 - ($G$32)</f>
        <v>0</v>
      </c>
      <c r="C411" s="18" t="s">
        <v>96</v>
      </c>
      <c r="D411" s="16">
        <v>0</v>
      </c>
    </row>
    <row r="412" spans="1:4" ht="15.75" customHeight="1" x14ac:dyDescent="0.25">
      <c r="A412" s="19"/>
      <c r="B412" s="21">
        <f>$G$17 - ($G$67 + $G$8)</f>
        <v>0</v>
      </c>
      <c r="C412" s="22" t="s">
        <v>96</v>
      </c>
      <c r="D412" s="20">
        <v>0</v>
      </c>
    </row>
    <row r="413" spans="1:4" ht="15.75" customHeight="1" x14ac:dyDescent="0.25">
      <c r="A413" s="19"/>
      <c r="B413" s="17">
        <f>$G$18 - ($G$10 + $G$19 + $G$48)</f>
        <v>-1</v>
      </c>
      <c r="C413" s="18" t="s">
        <v>96</v>
      </c>
      <c r="D413" s="16">
        <v>0</v>
      </c>
    </row>
    <row r="414" spans="1:4" ht="15.75" customHeight="1" x14ac:dyDescent="0.25">
      <c r="A414" s="19"/>
      <c r="B414" s="21">
        <f>$G$19 - ($G$63 + $G$7)</f>
        <v>-1</v>
      </c>
      <c r="C414" s="22" t="s">
        <v>96</v>
      </c>
      <c r="D414" s="20">
        <v>0</v>
      </c>
    </row>
    <row r="415" spans="1:4" ht="15.75" customHeight="1" x14ac:dyDescent="0.25">
      <c r="A415" s="19"/>
      <c r="B415" s="17">
        <f>$G$21 - ($G$72 + $G$15 + $G$25)</f>
        <v>-1</v>
      </c>
      <c r="C415" s="18" t="s">
        <v>96</v>
      </c>
      <c r="D415" s="16">
        <v>0</v>
      </c>
    </row>
    <row r="416" spans="1:4" ht="15.75" customHeight="1" x14ac:dyDescent="0.25">
      <c r="A416" s="19"/>
      <c r="B416" s="21">
        <f>$G$22 - ($G$65 + $G$35 + $G$45)</f>
        <v>0</v>
      </c>
      <c r="C416" s="22" t="s">
        <v>96</v>
      </c>
      <c r="D416" s="20">
        <v>0</v>
      </c>
    </row>
    <row r="417" spans="1:4" ht="15.75" customHeight="1" x14ac:dyDescent="0.25">
      <c r="A417" s="19"/>
      <c r="B417" s="17">
        <f>$G$24 - ($G$26 + $G$14 + $G$34)</f>
        <v>0</v>
      </c>
      <c r="C417" s="18" t="s">
        <v>96</v>
      </c>
      <c r="D417" s="16">
        <v>0</v>
      </c>
    </row>
    <row r="418" spans="1:4" ht="15.75" customHeight="1" x14ac:dyDescent="0.25">
      <c r="A418" s="19"/>
      <c r="B418" s="21">
        <f>$G$25 - ($G$71 + $G$12 + $G$40)</f>
        <v>-1</v>
      </c>
      <c r="C418" s="22" t="s">
        <v>96</v>
      </c>
      <c r="D418" s="20">
        <v>0</v>
      </c>
    </row>
    <row r="419" spans="1:4" ht="15.75" customHeight="1" x14ac:dyDescent="0.25">
      <c r="A419" s="19"/>
      <c r="B419" s="17">
        <f>$G$26 - ($G$54 + $G$58 + $G$23)</f>
        <v>-1</v>
      </c>
      <c r="C419" s="18" t="s">
        <v>96</v>
      </c>
      <c r="D419" s="16">
        <v>0</v>
      </c>
    </row>
    <row r="420" spans="1:4" ht="15.75" customHeight="1" x14ac:dyDescent="0.25">
      <c r="A420" s="19"/>
      <c r="B420" s="21">
        <f>$G$27 - ($G$52)</f>
        <v>0</v>
      </c>
      <c r="C420" s="22" t="s">
        <v>96</v>
      </c>
      <c r="D420" s="20">
        <v>0</v>
      </c>
    </row>
    <row r="421" spans="1:4" ht="15.75" customHeight="1" x14ac:dyDescent="0.25">
      <c r="A421" s="19"/>
      <c r="B421" s="17">
        <f>$G$28 - ($G$19 + $G$33 + $G$63)</f>
        <v>-2</v>
      </c>
      <c r="C421" s="18" t="s">
        <v>96</v>
      </c>
      <c r="D421" s="16">
        <v>0</v>
      </c>
    </row>
    <row r="422" spans="1:4" ht="15.75" customHeight="1" x14ac:dyDescent="0.25">
      <c r="A422" s="19"/>
      <c r="B422" s="21">
        <f>$G$29 - ($G$15 + $G$55 + $G$14)</f>
        <v>0</v>
      </c>
      <c r="C422" s="22" t="s">
        <v>96</v>
      </c>
      <c r="D422" s="20">
        <v>0</v>
      </c>
    </row>
    <row r="423" spans="1:4" ht="15.75" customHeight="1" x14ac:dyDescent="0.25">
      <c r="A423" s="19"/>
      <c r="B423" s="17">
        <f>$G$30 - ($G$28 + $G$73 + $G$64 + $G$43)</f>
        <v>-1</v>
      </c>
      <c r="C423" s="18" t="s">
        <v>96</v>
      </c>
      <c r="D423" s="16">
        <v>0</v>
      </c>
    </row>
    <row r="424" spans="1:4" ht="15.75" customHeight="1" x14ac:dyDescent="0.25">
      <c r="A424" s="19"/>
      <c r="B424" s="21">
        <f>$G$31 - ($G$66 + $G$53)</f>
        <v>0</v>
      </c>
      <c r="C424" s="22" t="s">
        <v>96</v>
      </c>
      <c r="D424" s="20">
        <v>0</v>
      </c>
    </row>
    <row r="425" spans="1:4" ht="15.75" customHeight="1" x14ac:dyDescent="0.25">
      <c r="A425" s="19"/>
      <c r="B425" s="17">
        <f>$G$32 - ($G$37 + $G$6)</f>
        <v>0</v>
      </c>
      <c r="C425" s="18" t="s">
        <v>96</v>
      </c>
      <c r="D425" s="16">
        <v>0</v>
      </c>
    </row>
    <row r="426" spans="1:4" ht="15.75" customHeight="1" x14ac:dyDescent="0.25">
      <c r="A426" s="19"/>
      <c r="B426" s="21">
        <f>$G$33 - ($G$63)</f>
        <v>0</v>
      </c>
      <c r="C426" s="22" t="s">
        <v>96</v>
      </c>
      <c r="D426" s="20">
        <v>0</v>
      </c>
    </row>
    <row r="427" spans="1:4" ht="15.75" customHeight="1" x14ac:dyDescent="0.25">
      <c r="A427" s="19"/>
      <c r="B427" s="17">
        <f>$G$34 - ($G$23 + $G$26)</f>
        <v>0</v>
      </c>
      <c r="C427" s="18" t="s">
        <v>96</v>
      </c>
      <c r="D427" s="16">
        <v>0</v>
      </c>
    </row>
    <row r="428" spans="1:4" ht="15.75" customHeight="1" x14ac:dyDescent="0.25">
      <c r="A428" s="19"/>
      <c r="B428" s="21">
        <f>$G$35 - ($G$45 + $G$38 + $G$36)</f>
        <v>0</v>
      </c>
      <c r="C428" s="22" t="s">
        <v>96</v>
      </c>
      <c r="D428" s="20">
        <v>0</v>
      </c>
    </row>
    <row r="429" spans="1:4" ht="15.75" customHeight="1" x14ac:dyDescent="0.25">
      <c r="A429" s="19"/>
      <c r="B429" s="17">
        <f>$G$36 - ($G$52 + $G$38 + $G$62)</f>
        <v>0</v>
      </c>
      <c r="C429" s="18" t="s">
        <v>96</v>
      </c>
      <c r="D429" s="16">
        <v>0</v>
      </c>
    </row>
    <row r="430" spans="1:4" ht="15.75" customHeight="1" x14ac:dyDescent="0.25">
      <c r="A430" s="19"/>
      <c r="B430" s="21">
        <f>$G$37 - ($G$6 + $G$61 + $G$9)</f>
        <v>0</v>
      </c>
      <c r="C430" s="22" t="s">
        <v>96</v>
      </c>
      <c r="D430" s="20">
        <v>0</v>
      </c>
    </row>
    <row r="431" spans="1:4" ht="15.75" customHeight="1" x14ac:dyDescent="0.25">
      <c r="A431" s="19"/>
      <c r="B431" s="17">
        <f>$G$38 - ($G$62 + $G$73 + $G$11)</f>
        <v>0</v>
      </c>
      <c r="C431" s="18" t="s">
        <v>96</v>
      </c>
      <c r="D431" s="16">
        <v>0</v>
      </c>
    </row>
    <row r="432" spans="1:4" ht="15.75" customHeight="1" x14ac:dyDescent="0.25">
      <c r="A432" s="19"/>
      <c r="B432" s="21">
        <f>$G$39 - ($G$20 + $G$44 + $G$22)</f>
        <v>0</v>
      </c>
      <c r="C432" s="22" t="s">
        <v>96</v>
      </c>
      <c r="D432" s="20">
        <v>0</v>
      </c>
    </row>
    <row r="433" spans="1:4" ht="15.75" customHeight="1" x14ac:dyDescent="0.25">
      <c r="A433" s="19"/>
      <c r="B433" s="17">
        <f>$G$41 - ($G$35 + $G$60)</f>
        <v>0</v>
      </c>
      <c r="C433" s="18" t="s">
        <v>96</v>
      </c>
      <c r="D433" s="16">
        <v>0</v>
      </c>
    </row>
    <row r="434" spans="1:4" ht="15.75" customHeight="1" x14ac:dyDescent="0.25">
      <c r="A434" s="19"/>
      <c r="B434" s="21">
        <f>$G$43 - ($G$28 + $G$33)</f>
        <v>-1</v>
      </c>
      <c r="C434" s="22" t="s">
        <v>96</v>
      </c>
      <c r="D434" s="20">
        <v>0</v>
      </c>
    </row>
    <row r="435" spans="1:4" ht="15.75" customHeight="1" x14ac:dyDescent="0.25">
      <c r="A435" s="19"/>
      <c r="B435" s="17">
        <f>$G$44 - ($G$22 + $G$60 + $G$41 + $G$35)</f>
        <v>0</v>
      </c>
      <c r="C435" s="18" t="s">
        <v>96</v>
      </c>
      <c r="D435" s="16">
        <v>0</v>
      </c>
    </row>
    <row r="436" spans="1:4" ht="15.75" customHeight="1" x14ac:dyDescent="0.25">
      <c r="A436" s="19"/>
      <c r="B436" s="21">
        <f>$G$45 - ($G$36 + $G$52)</f>
        <v>0</v>
      </c>
      <c r="C436" s="22" t="s">
        <v>96</v>
      </c>
      <c r="D436" s="20">
        <v>0</v>
      </c>
    </row>
    <row r="437" spans="1:4" ht="15.75" customHeight="1" x14ac:dyDescent="0.25">
      <c r="A437" s="19"/>
      <c r="B437" s="17">
        <f>$G$46 - ($G$70 + $G$60 + $G$72)</f>
        <v>-2</v>
      </c>
      <c r="C437" s="18" t="s">
        <v>96</v>
      </c>
      <c r="D437" s="16">
        <v>0</v>
      </c>
    </row>
    <row r="438" spans="1:4" ht="15.75" customHeight="1" x14ac:dyDescent="0.25">
      <c r="A438" s="19"/>
      <c r="B438" s="21">
        <f>$G$47 - ($G$61 + $G$68)</f>
        <v>0</v>
      </c>
      <c r="C438" s="22" t="s">
        <v>96</v>
      </c>
      <c r="D438" s="20">
        <v>0</v>
      </c>
    </row>
    <row r="439" spans="1:4" ht="15.75" customHeight="1" x14ac:dyDescent="0.25">
      <c r="A439" s="19"/>
      <c r="B439" s="17">
        <f>$G$48 - ($G$19 + $G$7)</f>
        <v>-2</v>
      </c>
      <c r="C439" s="18" t="s">
        <v>96</v>
      </c>
      <c r="D439" s="16">
        <v>0</v>
      </c>
    </row>
    <row r="440" spans="1:4" ht="15.75" customHeight="1" x14ac:dyDescent="0.25">
      <c r="A440" s="19"/>
      <c r="B440" s="21">
        <f>$G$49 - ($G$18 + $G$48)</f>
        <v>0</v>
      </c>
      <c r="C440" s="22" t="s">
        <v>96</v>
      </c>
      <c r="D440" s="20">
        <v>0</v>
      </c>
    </row>
    <row r="441" spans="1:4" ht="15.75" customHeight="1" x14ac:dyDescent="0.25">
      <c r="A441" s="19"/>
      <c r="B441" s="17">
        <f>$G$50 - ($G$4 + $G$57)</f>
        <v>0</v>
      </c>
      <c r="C441" s="18" t="s">
        <v>96</v>
      </c>
      <c r="D441" s="16">
        <v>0</v>
      </c>
    </row>
    <row r="442" spans="1:4" ht="15.75" customHeight="1" x14ac:dyDescent="0.25">
      <c r="A442" s="19"/>
      <c r="B442" s="21">
        <f>$G$51 - ($G$38 + $G$2 + $G$73)</f>
        <v>-1</v>
      </c>
      <c r="C442" s="22" t="s">
        <v>96</v>
      </c>
      <c r="D442" s="20">
        <v>0</v>
      </c>
    </row>
    <row r="443" spans="1:4" ht="15.75" customHeight="1" x14ac:dyDescent="0.25">
      <c r="A443" s="19"/>
      <c r="B443" s="17">
        <f>$G$52 - ($G$62 + $G$56 + $G$59)</f>
        <v>0</v>
      </c>
      <c r="C443" s="18" t="s">
        <v>96</v>
      </c>
      <c r="D443" s="16">
        <v>0</v>
      </c>
    </row>
    <row r="444" spans="1:4" ht="15.75" customHeight="1" x14ac:dyDescent="0.25">
      <c r="A444" s="19"/>
      <c r="B444" s="21">
        <f>$G$53 - ($G$69 + $G$42 + $G$66)</f>
        <v>0</v>
      </c>
      <c r="C444" s="22" t="s">
        <v>96</v>
      </c>
      <c r="D444" s="20">
        <v>0</v>
      </c>
    </row>
    <row r="445" spans="1:4" ht="15.75" customHeight="1" x14ac:dyDescent="0.25">
      <c r="A445" s="19"/>
      <c r="B445" s="17">
        <f>$G$54 - ($G$64)</f>
        <v>0</v>
      </c>
      <c r="C445" s="18" t="s">
        <v>96</v>
      </c>
      <c r="D445" s="16">
        <v>0</v>
      </c>
    </row>
    <row r="446" spans="1:4" ht="15.75" customHeight="1" x14ac:dyDescent="0.25">
      <c r="A446" s="19"/>
      <c r="B446" s="21">
        <f>$G$56 - ($G$10)</f>
        <v>0</v>
      </c>
      <c r="C446" s="22" t="s">
        <v>96</v>
      </c>
      <c r="D446" s="20">
        <v>0</v>
      </c>
    </row>
    <row r="447" spans="1:4" ht="15.75" customHeight="1" x14ac:dyDescent="0.25">
      <c r="A447" s="19"/>
      <c r="B447" s="17">
        <f>$G$57</f>
        <v>0</v>
      </c>
      <c r="C447" s="18" t="s">
        <v>96</v>
      </c>
      <c r="D447" s="16">
        <v>1</v>
      </c>
    </row>
    <row r="448" spans="1:4" ht="15.75" customHeight="1" x14ac:dyDescent="0.25">
      <c r="A448" s="19"/>
      <c r="B448" s="21">
        <f>$G$58 - ($G$30 + $G$2 + $G$54 + $G$64)</f>
        <v>-1</v>
      </c>
      <c r="C448" s="22" t="s">
        <v>96</v>
      </c>
      <c r="D448" s="20">
        <v>0</v>
      </c>
    </row>
    <row r="449" spans="1:4" ht="15.75" customHeight="1" x14ac:dyDescent="0.25">
      <c r="A449" s="19"/>
      <c r="B449" s="17">
        <f>$G$59 - ($G$56 + $G$4)</f>
        <v>0</v>
      </c>
      <c r="C449" s="18" t="s">
        <v>96</v>
      </c>
      <c r="D449" s="16">
        <v>0</v>
      </c>
    </row>
    <row r="450" spans="1:4" ht="15.75" customHeight="1" x14ac:dyDescent="0.25">
      <c r="A450" s="19"/>
      <c r="B450" s="21">
        <f>$G$60 - ($G$35 + $G$70 + $G$38)</f>
        <v>-1</v>
      </c>
      <c r="C450" s="22" t="s">
        <v>96</v>
      </c>
      <c r="D450" s="20">
        <v>0</v>
      </c>
    </row>
    <row r="451" spans="1:4" ht="15.75" customHeight="1" x14ac:dyDescent="0.25">
      <c r="A451" s="19"/>
      <c r="B451" s="17">
        <f>$G$62 - ($G$56 + $G$11 + $G$10)</f>
        <v>0</v>
      </c>
      <c r="C451" s="18" t="s">
        <v>96</v>
      </c>
      <c r="D451" s="16">
        <v>0</v>
      </c>
    </row>
    <row r="452" spans="1:4" ht="15.75" customHeight="1" x14ac:dyDescent="0.25">
      <c r="A452" s="19"/>
      <c r="B452" s="21">
        <f>$G$64 - ($G$33 + $G$43)</f>
        <v>-2</v>
      </c>
      <c r="C452" s="22" t="s">
        <v>96</v>
      </c>
      <c r="D452" s="20">
        <v>0</v>
      </c>
    </row>
    <row r="453" spans="1:4" ht="15.75" customHeight="1" x14ac:dyDescent="0.25">
      <c r="A453" s="19"/>
      <c r="B453" s="17">
        <f>$G$65 - ($G$45 + $G$52 + $G$27)</f>
        <v>0</v>
      </c>
      <c r="C453" s="18" t="s">
        <v>96</v>
      </c>
      <c r="D453" s="16">
        <v>0</v>
      </c>
    </row>
    <row r="454" spans="1:4" ht="15.75" customHeight="1" x14ac:dyDescent="0.25">
      <c r="A454" s="19"/>
      <c r="B454" s="21">
        <f>$G$66 - ($G$29 + $G$55)</f>
        <v>0</v>
      </c>
      <c r="C454" s="22" t="s">
        <v>96</v>
      </c>
      <c r="D454" s="20">
        <v>0</v>
      </c>
    </row>
    <row r="455" spans="1:4" ht="15.75" customHeight="1" x14ac:dyDescent="0.25">
      <c r="A455" s="19"/>
      <c r="B455" s="17">
        <f>$G$67 - ($G$59 + $G$4)</f>
        <v>0</v>
      </c>
      <c r="C455" s="18" t="s">
        <v>96</v>
      </c>
      <c r="D455" s="16">
        <v>0</v>
      </c>
    </row>
    <row r="456" spans="1:4" ht="15.75" customHeight="1" x14ac:dyDescent="0.25">
      <c r="A456" s="19"/>
      <c r="B456" s="21">
        <f>$G$68 - ($G$21 + $G$15)</f>
        <v>0</v>
      </c>
      <c r="C456" s="22" t="s">
        <v>96</v>
      </c>
      <c r="D456" s="20">
        <v>0</v>
      </c>
    </row>
    <row r="457" spans="1:4" ht="15.75" customHeight="1" x14ac:dyDescent="0.25">
      <c r="A457" s="19"/>
      <c r="B457" s="17">
        <f>$G$69 - ($G$15 + $G$68 + $G$66 + $G$29)</f>
        <v>0</v>
      </c>
      <c r="C457" s="18" t="s">
        <v>96</v>
      </c>
      <c r="D457" s="16">
        <v>0</v>
      </c>
    </row>
    <row r="458" spans="1:4" ht="15.75" customHeight="1" x14ac:dyDescent="0.25">
      <c r="A458" s="19"/>
      <c r="B458" s="21">
        <f>$G$70 - ($G$71 + $G$51)</f>
        <v>0</v>
      </c>
      <c r="C458" s="22" t="s">
        <v>96</v>
      </c>
      <c r="D458" s="20">
        <v>0</v>
      </c>
    </row>
    <row r="459" spans="1:4" ht="15.75" customHeight="1" x14ac:dyDescent="0.25">
      <c r="A459" s="19"/>
      <c r="B459" s="17">
        <f>$G$71 - ($G$51 + $G$40 + $G$2)</f>
        <v>0</v>
      </c>
      <c r="C459" s="18" t="s">
        <v>96</v>
      </c>
      <c r="D459" s="16">
        <v>0</v>
      </c>
    </row>
    <row r="460" spans="1:4" ht="15.75" customHeight="1" x14ac:dyDescent="0.25">
      <c r="A460" s="19"/>
      <c r="B460" s="21">
        <f>$G$72 - ($G$70 + $G$25 + $G$71)</f>
        <v>-1</v>
      </c>
      <c r="C460" s="22" t="s">
        <v>96</v>
      </c>
      <c r="D460" s="20">
        <v>0</v>
      </c>
    </row>
    <row r="461" spans="1:4" ht="15.75" customHeight="1" x14ac:dyDescent="0.25">
      <c r="A461" s="19"/>
      <c r="B461" s="17">
        <f>$G$73 - ($G$28 + $G$11)</f>
        <v>-1</v>
      </c>
      <c r="C461" s="18" t="s">
        <v>96</v>
      </c>
      <c r="D461" s="16">
        <v>0</v>
      </c>
    </row>
    <row r="462" spans="1:4" ht="15.75" customHeight="1" x14ac:dyDescent="0.25">
      <c r="A462" s="19"/>
      <c r="B462" s="21">
        <f>$H$2 - ($H$30)</f>
        <v>0</v>
      </c>
      <c r="C462" s="22" t="s">
        <v>96</v>
      </c>
      <c r="D462" s="20">
        <v>0</v>
      </c>
    </row>
    <row r="463" spans="1:4" ht="15.75" customHeight="1" x14ac:dyDescent="0.25">
      <c r="A463" s="19"/>
      <c r="B463" s="17">
        <f>$H$3 - ($H$27 + $H$59 + $H$52)</f>
        <v>0</v>
      </c>
      <c r="C463" s="18" t="s">
        <v>96</v>
      </c>
      <c r="D463" s="16">
        <v>0</v>
      </c>
    </row>
    <row r="464" spans="1:4" ht="15.75" customHeight="1" x14ac:dyDescent="0.25">
      <c r="A464" s="19"/>
      <c r="B464" s="21">
        <f>$H$4 - ($H$56 + $H$10 + $H$18)</f>
        <v>0</v>
      </c>
      <c r="C464" s="22" t="s">
        <v>96</v>
      </c>
      <c r="D464" s="20">
        <v>0</v>
      </c>
    </row>
    <row r="465" spans="1:4" ht="15.75" customHeight="1" x14ac:dyDescent="0.25">
      <c r="A465" s="19"/>
      <c r="B465" s="17">
        <f>$H$6 - ($H$9 + $H$46 + $H$60)</f>
        <v>0</v>
      </c>
      <c r="C465" s="18" t="s">
        <v>96</v>
      </c>
      <c r="D465" s="16">
        <v>0</v>
      </c>
    </row>
    <row r="466" spans="1:4" ht="15.75" customHeight="1" x14ac:dyDescent="0.25">
      <c r="A466" s="19"/>
      <c r="B466" s="21">
        <f>$H$7 - ($H$63)</f>
        <v>0</v>
      </c>
      <c r="C466" s="22" t="s">
        <v>96</v>
      </c>
      <c r="D466" s="20">
        <v>0</v>
      </c>
    </row>
    <row r="467" spans="1:4" ht="15.75" customHeight="1" x14ac:dyDescent="0.25">
      <c r="A467" s="19"/>
      <c r="B467" s="17">
        <f>$H$8 - ($H$67 + $H$4 + $H$50)</f>
        <v>0</v>
      </c>
      <c r="C467" s="18" t="s">
        <v>96</v>
      </c>
      <c r="D467" s="16">
        <v>0</v>
      </c>
    </row>
    <row r="468" spans="1:4" ht="15.75" customHeight="1" x14ac:dyDescent="0.25">
      <c r="A468" s="19"/>
      <c r="B468" s="21">
        <f>$H$9 - ($H$46 + $H$21 + $H$72)</f>
        <v>0</v>
      </c>
      <c r="C468" s="22" t="s">
        <v>96</v>
      </c>
      <c r="D468" s="20">
        <v>0</v>
      </c>
    </row>
    <row r="469" spans="1:4" ht="15.75" customHeight="1" x14ac:dyDescent="0.25">
      <c r="A469" s="19"/>
      <c r="B469" s="17">
        <f>$H$10 - ($H$11 + $H$19)</f>
        <v>0</v>
      </c>
      <c r="C469" s="18" t="s">
        <v>96</v>
      </c>
      <c r="D469" s="16">
        <v>0</v>
      </c>
    </row>
    <row r="470" spans="1:4" ht="15.75" customHeight="1" x14ac:dyDescent="0.25">
      <c r="A470" s="19"/>
      <c r="B470" s="21">
        <f>$H$11 - ($H$73 + $H$28)</f>
        <v>0</v>
      </c>
      <c r="C470" s="22" t="s">
        <v>96</v>
      </c>
      <c r="D470" s="20">
        <v>0</v>
      </c>
    </row>
    <row r="471" spans="1:4" ht="15.75" customHeight="1" x14ac:dyDescent="0.25">
      <c r="A471" s="19"/>
      <c r="B471" s="17">
        <f>$H$12 - ($H$2 + $H$14 + $H$58)</f>
        <v>-1</v>
      </c>
      <c r="C471" s="18" t="s">
        <v>96</v>
      </c>
      <c r="D471" s="16">
        <v>0</v>
      </c>
    </row>
    <row r="472" spans="1:4" ht="15.75" customHeight="1" x14ac:dyDescent="0.25">
      <c r="A472" s="19"/>
      <c r="B472" s="21">
        <f>$H$13 - ($H$23)</f>
        <v>0</v>
      </c>
      <c r="C472" s="22" t="s">
        <v>96</v>
      </c>
      <c r="D472" s="20">
        <v>0</v>
      </c>
    </row>
    <row r="473" spans="1:4" ht="15.75" customHeight="1" x14ac:dyDescent="0.25">
      <c r="A473" s="19"/>
      <c r="B473" s="17">
        <f>$H$14 - ($H$58 + $H$24 + $H$26)</f>
        <v>0</v>
      </c>
      <c r="C473" s="18" t="s">
        <v>96</v>
      </c>
      <c r="D473" s="16">
        <v>0</v>
      </c>
    </row>
    <row r="474" spans="1:4" ht="15.75" customHeight="1" x14ac:dyDescent="0.25">
      <c r="A474" s="19"/>
      <c r="B474" s="21">
        <f>$H$15 - ($H$25 + $H$29 + $H$14 + $H$12)</f>
        <v>-2</v>
      </c>
      <c r="C474" s="22" t="s">
        <v>96</v>
      </c>
      <c r="D474" s="20">
        <v>0</v>
      </c>
    </row>
    <row r="475" spans="1:4" ht="15.75" customHeight="1" x14ac:dyDescent="0.25">
      <c r="A475" s="19"/>
      <c r="B475" s="17">
        <f>$H$16 - ($H$32)</f>
        <v>0</v>
      </c>
      <c r="C475" s="18" t="s">
        <v>96</v>
      </c>
      <c r="D475" s="16">
        <v>0</v>
      </c>
    </row>
    <row r="476" spans="1:4" ht="15.75" customHeight="1" x14ac:dyDescent="0.25">
      <c r="A476" s="19"/>
      <c r="B476" s="21">
        <f>$H$17 - ($H$67 + $H$8)</f>
        <v>0</v>
      </c>
      <c r="C476" s="22" t="s">
        <v>96</v>
      </c>
      <c r="D476" s="20">
        <v>0</v>
      </c>
    </row>
    <row r="477" spans="1:4" ht="15.75" customHeight="1" x14ac:dyDescent="0.25">
      <c r="A477" s="19"/>
      <c r="B477" s="17">
        <f>$H$18 - ($H$10 + $H$19 + $H$48)</f>
        <v>0</v>
      </c>
      <c r="C477" s="18" t="s">
        <v>96</v>
      </c>
      <c r="D477" s="16">
        <v>0</v>
      </c>
    </row>
    <row r="478" spans="1:4" ht="15.75" customHeight="1" x14ac:dyDescent="0.25">
      <c r="A478" s="19"/>
      <c r="B478" s="21">
        <f>$H$19 - ($H$11 + $H$28 + $H$63 + $H$7)</f>
        <v>0</v>
      </c>
      <c r="C478" s="22" t="s">
        <v>96</v>
      </c>
      <c r="D478" s="20">
        <v>0</v>
      </c>
    </row>
    <row r="479" spans="1:4" ht="15.75" customHeight="1" x14ac:dyDescent="0.25">
      <c r="A479" s="19"/>
      <c r="B479" s="17">
        <f>$H$21 - ($H$15 + $H$25)</f>
        <v>0</v>
      </c>
      <c r="C479" s="18" t="s">
        <v>96</v>
      </c>
      <c r="D479" s="16">
        <v>0</v>
      </c>
    </row>
    <row r="480" spans="1:4" ht="15.75" customHeight="1" x14ac:dyDescent="0.25">
      <c r="A480" s="19"/>
      <c r="B480" s="21">
        <f>$H$22 - ($H$65 + $H$44 + $H$35 + $H$45)</f>
        <v>0</v>
      </c>
      <c r="C480" s="22" t="s">
        <v>96</v>
      </c>
      <c r="D480" s="20">
        <v>0</v>
      </c>
    </row>
    <row r="481" spans="1:4" ht="15.75" customHeight="1" x14ac:dyDescent="0.25">
      <c r="A481" s="19"/>
      <c r="B481" s="17">
        <f>$H$24 - ($H$26 + $H$34)</f>
        <v>-1</v>
      </c>
      <c r="C481" s="18" t="s">
        <v>96</v>
      </c>
      <c r="D481" s="16">
        <v>0</v>
      </c>
    </row>
    <row r="482" spans="1:4" ht="15.75" customHeight="1" x14ac:dyDescent="0.25">
      <c r="A482" s="19"/>
      <c r="B482" s="21">
        <f>$H$25 - ($H$12 + $H$40)</f>
        <v>0</v>
      </c>
      <c r="C482" s="22" t="s">
        <v>96</v>
      </c>
      <c r="D482" s="20">
        <v>0</v>
      </c>
    </row>
    <row r="483" spans="1:4" ht="15.75" customHeight="1" x14ac:dyDescent="0.25">
      <c r="A483" s="19"/>
      <c r="B483" s="17">
        <f>$H$26 - ($H$54 + $H$23)</f>
        <v>-1</v>
      </c>
      <c r="C483" s="18" t="s">
        <v>96</v>
      </c>
      <c r="D483" s="16">
        <v>0</v>
      </c>
    </row>
    <row r="484" spans="1:4" ht="15.75" customHeight="1" x14ac:dyDescent="0.25">
      <c r="A484" s="19"/>
      <c r="B484" s="21">
        <f>$H$27 - ($H$65 + $H$52)</f>
        <v>0</v>
      </c>
      <c r="C484" s="22" t="s">
        <v>96</v>
      </c>
      <c r="D484" s="20">
        <v>0</v>
      </c>
    </row>
    <row r="485" spans="1:4" ht="15.75" customHeight="1" x14ac:dyDescent="0.25">
      <c r="A485" s="19"/>
      <c r="B485" s="17">
        <f>$H$28 - ($H$30 + $H$43 + $H$33)</f>
        <v>0</v>
      </c>
      <c r="C485" s="18" t="s">
        <v>96</v>
      </c>
      <c r="D485" s="16">
        <v>0</v>
      </c>
    </row>
    <row r="486" spans="1:4" ht="15.75" customHeight="1" x14ac:dyDescent="0.25">
      <c r="A486" s="19"/>
      <c r="B486" s="21">
        <f>$H$29 - ($H$55 + $H$14)</f>
        <v>0</v>
      </c>
      <c r="C486" s="22" t="s">
        <v>96</v>
      </c>
      <c r="D486" s="20">
        <v>0</v>
      </c>
    </row>
    <row r="487" spans="1:4" ht="15.75" customHeight="1" x14ac:dyDescent="0.25">
      <c r="A487" s="19"/>
      <c r="B487" s="17">
        <f>$H$30 - ($H$64 + $H$43)</f>
        <v>-1</v>
      </c>
      <c r="C487" s="18" t="s">
        <v>96</v>
      </c>
      <c r="D487" s="16">
        <v>0</v>
      </c>
    </row>
    <row r="488" spans="1:4" ht="15.75" customHeight="1" x14ac:dyDescent="0.25">
      <c r="A488" s="19"/>
      <c r="B488" s="21">
        <f>$H$31 - ($H$66 + $H$53)</f>
        <v>0</v>
      </c>
      <c r="C488" s="22" t="s">
        <v>96</v>
      </c>
      <c r="D488" s="20">
        <v>0</v>
      </c>
    </row>
    <row r="489" spans="1:4" ht="15.75" customHeight="1" x14ac:dyDescent="0.25">
      <c r="A489" s="19"/>
      <c r="B489" s="17">
        <f>$H$32 - ($H$37 + $H$6)</f>
        <v>0</v>
      </c>
      <c r="C489" s="18" t="s">
        <v>96</v>
      </c>
      <c r="D489" s="16">
        <v>0</v>
      </c>
    </row>
    <row r="490" spans="1:4" ht="15.75" customHeight="1" x14ac:dyDescent="0.25">
      <c r="A490" s="19"/>
      <c r="B490" s="21">
        <f>$H$33 - ($H$43 + $H$64)</f>
        <v>-1</v>
      </c>
      <c r="C490" s="22" t="s">
        <v>96</v>
      </c>
      <c r="D490" s="20">
        <v>0</v>
      </c>
    </row>
    <row r="491" spans="1:4" ht="15.75" customHeight="1" x14ac:dyDescent="0.25">
      <c r="A491" s="19"/>
      <c r="B491" s="17">
        <f>$H$34 - ($H$23 + $H$26)</f>
        <v>-2</v>
      </c>
      <c r="C491" s="18" t="s">
        <v>96</v>
      </c>
      <c r="D491" s="16">
        <v>0</v>
      </c>
    </row>
    <row r="492" spans="1:4" ht="15.75" customHeight="1" x14ac:dyDescent="0.25">
      <c r="A492" s="19"/>
      <c r="B492" s="21">
        <f>$H$35 - ($H$41 + $H$60 + $H$38 + $H$36)</f>
        <v>0</v>
      </c>
      <c r="C492" s="22" t="s">
        <v>96</v>
      </c>
      <c r="D492" s="20">
        <v>0</v>
      </c>
    </row>
    <row r="493" spans="1:4" ht="15.75" customHeight="1" x14ac:dyDescent="0.25">
      <c r="A493" s="19"/>
      <c r="B493" s="17">
        <f>$H$36 - ($H$38 + $H$62)</f>
        <v>0</v>
      </c>
      <c r="C493" s="18" t="s">
        <v>96</v>
      </c>
      <c r="D493" s="16">
        <v>0</v>
      </c>
    </row>
    <row r="494" spans="1:4" ht="15.75" customHeight="1" x14ac:dyDescent="0.25">
      <c r="A494" s="19"/>
      <c r="B494" s="21">
        <f>$H$37 - ($H$6 + $H$61 + $H$9)</f>
        <v>0</v>
      </c>
      <c r="C494" s="22" t="s">
        <v>96</v>
      </c>
      <c r="D494" s="20">
        <v>0</v>
      </c>
    </row>
    <row r="495" spans="1:4" ht="15.75" customHeight="1" x14ac:dyDescent="0.25">
      <c r="A495" s="19"/>
      <c r="B495" s="17">
        <f>$H$38 - ($H$51 + $H$73 + $H$11)</f>
        <v>0</v>
      </c>
      <c r="C495" s="18" t="s">
        <v>96</v>
      </c>
      <c r="D495" s="16">
        <v>0</v>
      </c>
    </row>
    <row r="496" spans="1:4" ht="15.75" customHeight="1" x14ac:dyDescent="0.25">
      <c r="A496" s="19"/>
      <c r="B496" s="21">
        <f>$H$39 - ($H$44 + $H$22)</f>
        <v>0</v>
      </c>
      <c r="C496" s="22" t="s">
        <v>96</v>
      </c>
      <c r="D496" s="20">
        <v>0</v>
      </c>
    </row>
    <row r="497" spans="1:4" ht="15.75" customHeight="1" x14ac:dyDescent="0.25">
      <c r="A497" s="19"/>
      <c r="B497" s="17">
        <f>$H$41 - ($H$60)</f>
        <v>0</v>
      </c>
      <c r="C497" s="18" t="s">
        <v>96</v>
      </c>
      <c r="D497" s="16">
        <v>0</v>
      </c>
    </row>
    <row r="498" spans="1:4" ht="15.75" customHeight="1" x14ac:dyDescent="0.25">
      <c r="A498" s="19"/>
      <c r="B498" s="21">
        <f>$H$43 - ($H$64)</f>
        <v>-1</v>
      </c>
      <c r="C498" s="22" t="s">
        <v>96</v>
      </c>
      <c r="D498" s="20">
        <v>0</v>
      </c>
    </row>
    <row r="499" spans="1:4" ht="15.75" customHeight="1" x14ac:dyDescent="0.25">
      <c r="A499" s="19"/>
      <c r="B499" s="17">
        <f>$H$44 - ($H$6 + $H$60 + $H$41 + $H$35)</f>
        <v>0</v>
      </c>
      <c r="C499" s="18" t="s">
        <v>96</v>
      </c>
      <c r="D499" s="16">
        <v>0</v>
      </c>
    </row>
    <row r="500" spans="1:4" ht="15.75" customHeight="1" x14ac:dyDescent="0.25">
      <c r="A500" s="19"/>
      <c r="B500" s="21">
        <f>$H$45 - ($H$35 + $H$36 + $H$52)</f>
        <v>0</v>
      </c>
      <c r="C500" s="22" t="s">
        <v>96</v>
      </c>
      <c r="D500" s="20">
        <v>0</v>
      </c>
    </row>
    <row r="501" spans="1:4" ht="15.75" customHeight="1" x14ac:dyDescent="0.25">
      <c r="A501" s="19"/>
      <c r="B501" s="17">
        <f>$H$46 - ($H$70 + $H$72)</f>
        <v>0</v>
      </c>
      <c r="C501" s="18" t="s">
        <v>96</v>
      </c>
      <c r="D501" s="16">
        <v>0</v>
      </c>
    </row>
    <row r="502" spans="1:4" ht="15.75" customHeight="1" x14ac:dyDescent="0.25">
      <c r="A502" s="19"/>
      <c r="B502" s="21">
        <f>$H$47 - ($H$42 + $H$68)</f>
        <v>0</v>
      </c>
      <c r="C502" s="22" t="s">
        <v>96</v>
      </c>
      <c r="D502" s="20">
        <v>0</v>
      </c>
    </row>
    <row r="503" spans="1:4" ht="15.75" customHeight="1" x14ac:dyDescent="0.25">
      <c r="A503" s="19"/>
      <c r="B503" s="17">
        <f>$H$48 - ($H$19 + $H$7)</f>
        <v>0</v>
      </c>
      <c r="C503" s="18" t="s">
        <v>96</v>
      </c>
      <c r="D503" s="16">
        <v>0</v>
      </c>
    </row>
    <row r="504" spans="1:4" ht="15.75" customHeight="1" x14ac:dyDescent="0.25">
      <c r="A504" s="19"/>
      <c r="B504" s="21">
        <f>$H$49 - ($H$18 + $H$48)</f>
        <v>0</v>
      </c>
      <c r="C504" s="22" t="s">
        <v>96</v>
      </c>
      <c r="D504" s="20">
        <v>0</v>
      </c>
    </row>
    <row r="505" spans="1:4" ht="15.75" customHeight="1" x14ac:dyDescent="0.25">
      <c r="A505" s="19"/>
      <c r="B505" s="17">
        <f>$H$50 - ($H$4 + $H$57)</f>
        <v>0</v>
      </c>
      <c r="C505" s="18" t="s">
        <v>96</v>
      </c>
      <c r="D505" s="16">
        <v>0</v>
      </c>
    </row>
    <row r="506" spans="1:4" ht="15.75" customHeight="1" x14ac:dyDescent="0.25">
      <c r="A506" s="19"/>
      <c r="B506" s="21">
        <f>$H$51 - ($H$71 + $H$2 + $H$73)</f>
        <v>0</v>
      </c>
      <c r="C506" s="22" t="s">
        <v>96</v>
      </c>
      <c r="D506" s="20">
        <v>0</v>
      </c>
    </row>
    <row r="507" spans="1:4" ht="15.75" customHeight="1" x14ac:dyDescent="0.25">
      <c r="A507" s="19"/>
      <c r="B507" s="17">
        <f>$H$52 - ($H$36 + $H$62 + $H$56)</f>
        <v>0</v>
      </c>
      <c r="C507" s="18" t="s">
        <v>96</v>
      </c>
      <c r="D507" s="16">
        <v>0</v>
      </c>
    </row>
    <row r="508" spans="1:4" ht="15.75" customHeight="1" x14ac:dyDescent="0.25">
      <c r="A508" s="19"/>
      <c r="B508" s="21">
        <f>$H$53 - ($H$69 + $H$66)</f>
        <v>0</v>
      </c>
      <c r="C508" s="22" t="s">
        <v>96</v>
      </c>
      <c r="D508" s="20">
        <v>0</v>
      </c>
    </row>
    <row r="509" spans="1:4" ht="15.75" customHeight="1" x14ac:dyDescent="0.25">
      <c r="A509" s="19"/>
      <c r="B509" s="17">
        <f>$H$54 - ($H$23)</f>
        <v>0</v>
      </c>
      <c r="C509" s="18" t="s">
        <v>96</v>
      </c>
      <c r="D509" s="16">
        <v>0</v>
      </c>
    </row>
    <row r="510" spans="1:4" ht="15.75" customHeight="1" x14ac:dyDescent="0.25">
      <c r="A510" s="19"/>
      <c r="B510" s="21">
        <f>$H$56 - ($H$62 + $H$10)</f>
        <v>0</v>
      </c>
      <c r="C510" s="22" t="s">
        <v>96</v>
      </c>
      <c r="D510" s="20">
        <v>0</v>
      </c>
    </row>
    <row r="511" spans="1:4" ht="15.75" customHeight="1" x14ac:dyDescent="0.25">
      <c r="A511" s="19"/>
      <c r="B511" s="17">
        <f>$H$57</f>
        <v>0</v>
      </c>
      <c r="C511" s="18" t="s">
        <v>96</v>
      </c>
      <c r="D511" s="16">
        <v>1</v>
      </c>
    </row>
    <row r="512" spans="1:4" ht="15.75" customHeight="1" x14ac:dyDescent="0.25">
      <c r="A512" s="19"/>
      <c r="B512" s="21">
        <f>$H$58 - ($H$26 + $H$54 + $H$64)</f>
        <v>-3</v>
      </c>
      <c r="C512" s="22" t="s">
        <v>96</v>
      </c>
      <c r="D512" s="20">
        <v>0</v>
      </c>
    </row>
    <row r="513" spans="1:4" ht="15.75" customHeight="1" x14ac:dyDescent="0.25">
      <c r="A513" s="19"/>
      <c r="B513" s="17">
        <f>$H$59 - ($H$52 + $H$56 + $H$4)</f>
        <v>0</v>
      </c>
      <c r="C513" s="18" t="s">
        <v>96</v>
      </c>
      <c r="D513" s="16">
        <v>0</v>
      </c>
    </row>
    <row r="514" spans="1:4" ht="15.75" customHeight="1" x14ac:dyDescent="0.25">
      <c r="A514" s="19"/>
      <c r="B514" s="21">
        <f>$H$60 - ($H$46 + $H$70 + $H$38)</f>
        <v>0</v>
      </c>
      <c r="C514" s="22" t="s">
        <v>96</v>
      </c>
      <c r="D514" s="20">
        <v>0</v>
      </c>
    </row>
    <row r="515" spans="1:4" ht="15.75" customHeight="1" x14ac:dyDescent="0.25">
      <c r="A515" s="19"/>
      <c r="B515" s="17">
        <f>$H$62 - ($H$38 + $H$11 + $H$10)</f>
        <v>0</v>
      </c>
      <c r="C515" s="18" t="s">
        <v>96</v>
      </c>
      <c r="D515" s="16">
        <v>0</v>
      </c>
    </row>
    <row r="516" spans="1:4" ht="15.75" customHeight="1" x14ac:dyDescent="0.25">
      <c r="A516" s="19"/>
      <c r="B516" s="21">
        <f>$H$64 - ($H$54 + $H$13)</f>
        <v>-1</v>
      </c>
      <c r="C516" s="22" t="s">
        <v>96</v>
      </c>
      <c r="D516" s="20">
        <v>0</v>
      </c>
    </row>
    <row r="517" spans="1:4" ht="15.75" customHeight="1" x14ac:dyDescent="0.25">
      <c r="A517" s="19"/>
      <c r="B517" s="17">
        <f>$H$65 - ($H$45 + $H$52)</f>
        <v>0</v>
      </c>
      <c r="C517" s="18" t="s">
        <v>96</v>
      </c>
      <c r="D517" s="16">
        <v>0</v>
      </c>
    </row>
    <row r="518" spans="1:4" ht="15.75" customHeight="1" x14ac:dyDescent="0.25">
      <c r="A518" s="19"/>
      <c r="B518" s="21">
        <f>$H$66 - ($H$29 + $H$55)</f>
        <v>-1</v>
      </c>
      <c r="C518" s="22" t="s">
        <v>96</v>
      </c>
      <c r="D518" s="20">
        <v>0</v>
      </c>
    </row>
    <row r="519" spans="1:4" ht="15.75" customHeight="1" x14ac:dyDescent="0.25">
      <c r="A519" s="19"/>
      <c r="B519" s="17">
        <f>$H$67 - ($H$59 + $H$4)</f>
        <v>0</v>
      </c>
      <c r="C519" s="18" t="s">
        <v>96</v>
      </c>
      <c r="D519" s="16">
        <v>0</v>
      </c>
    </row>
    <row r="520" spans="1:4" ht="15.75" customHeight="1" x14ac:dyDescent="0.25">
      <c r="A520" s="19"/>
      <c r="B520" s="21">
        <f>$H$68 - ($H$21 + $H$69 + $H$15)</f>
        <v>0</v>
      </c>
      <c r="C520" s="22" t="s">
        <v>96</v>
      </c>
      <c r="D520" s="20">
        <v>0</v>
      </c>
    </row>
    <row r="521" spans="1:4" ht="15.75" customHeight="1" x14ac:dyDescent="0.25">
      <c r="A521" s="19"/>
      <c r="B521" s="17">
        <f>$H$69 - ($H$15 + $H$66 + $H$29)</f>
        <v>-1</v>
      </c>
      <c r="C521" s="18" t="s">
        <v>96</v>
      </c>
      <c r="D521" s="16">
        <v>0</v>
      </c>
    </row>
    <row r="522" spans="1:4" ht="15.75" customHeight="1" x14ac:dyDescent="0.25">
      <c r="A522" s="19"/>
      <c r="B522" s="21">
        <f>$H$70 - ($H$72 + $H$71 + $H$51)</f>
        <v>0</v>
      </c>
      <c r="C522" s="22" t="s">
        <v>96</v>
      </c>
      <c r="D522" s="20">
        <v>0</v>
      </c>
    </row>
    <row r="523" spans="1:4" ht="15.75" customHeight="1" x14ac:dyDescent="0.25">
      <c r="A523" s="19"/>
      <c r="B523" s="17">
        <f>$H$71 - ($H$25 + $H$40 + $H$2)</f>
        <v>0</v>
      </c>
      <c r="C523" s="18" t="s">
        <v>96</v>
      </c>
      <c r="D523" s="16">
        <v>0</v>
      </c>
    </row>
    <row r="524" spans="1:4" ht="15.75" customHeight="1" x14ac:dyDescent="0.25">
      <c r="A524" s="19"/>
      <c r="B524" s="21">
        <f>$H$72 - ($H$21 + $H$25 + $H$71)</f>
        <v>0</v>
      </c>
      <c r="C524" s="22" t="s">
        <v>96</v>
      </c>
      <c r="D524" s="20">
        <v>0</v>
      </c>
    </row>
    <row r="525" spans="1:4" ht="15.75" customHeight="1" x14ac:dyDescent="0.25">
      <c r="A525" s="19"/>
      <c r="B525" s="17">
        <f>$H$73 - ($H$2 + $H$30 + $H$28)</f>
        <v>0</v>
      </c>
      <c r="C525" s="18" t="s">
        <v>96</v>
      </c>
      <c r="D525" s="16">
        <v>0</v>
      </c>
    </row>
    <row r="526" spans="1:4" ht="15.75" customHeight="1" x14ac:dyDescent="0.25">
      <c r="A526" s="19"/>
      <c r="B526" s="21">
        <f>$I$2 - ($I$71 + $I$40 + $I$12)</f>
        <v>0</v>
      </c>
      <c r="C526" s="22" t="s">
        <v>96</v>
      </c>
      <c r="D526" s="20">
        <v>0</v>
      </c>
    </row>
    <row r="527" spans="1:4" ht="15.75" customHeight="1" x14ac:dyDescent="0.25">
      <c r="A527" s="19"/>
      <c r="B527" s="17">
        <f>$I$3 - ($I$27 + $I$59 + $I$52)</f>
        <v>0</v>
      </c>
      <c r="C527" s="18" t="s">
        <v>96</v>
      </c>
      <c r="D527" s="16">
        <v>0</v>
      </c>
    </row>
    <row r="528" spans="1:4" ht="15.75" customHeight="1" x14ac:dyDescent="0.25">
      <c r="A528" s="19"/>
      <c r="B528" s="21">
        <f>$I$4 - ($I$56 + $I$10 + $I$18)</f>
        <v>0</v>
      </c>
      <c r="C528" s="22" t="s">
        <v>96</v>
      </c>
      <c r="D528" s="20">
        <v>0</v>
      </c>
    </row>
    <row r="529" spans="1:4" ht="15.75" customHeight="1" x14ac:dyDescent="0.25">
      <c r="A529" s="19"/>
      <c r="B529" s="17">
        <f>$I$6 - ($I$9 + $I$46)</f>
        <v>0</v>
      </c>
      <c r="C529" s="18" t="s">
        <v>96</v>
      </c>
      <c r="D529" s="16">
        <v>0</v>
      </c>
    </row>
    <row r="530" spans="1:4" ht="15.75" customHeight="1" x14ac:dyDescent="0.25">
      <c r="A530" s="19"/>
      <c r="B530" s="21">
        <f>$I$7 - ($I$19 + $I$63)</f>
        <v>0</v>
      </c>
      <c r="C530" s="22" t="s">
        <v>96</v>
      </c>
      <c r="D530" s="20">
        <v>0</v>
      </c>
    </row>
    <row r="531" spans="1:4" ht="15.75" customHeight="1" x14ac:dyDescent="0.25">
      <c r="A531" s="19"/>
      <c r="B531" s="17">
        <f>$I$8 - ($I$67 + $I$4 + $I$50)</f>
        <v>0</v>
      </c>
      <c r="C531" s="18" t="s">
        <v>96</v>
      </c>
      <c r="D531" s="16">
        <v>0</v>
      </c>
    </row>
    <row r="532" spans="1:4" ht="15.75" customHeight="1" x14ac:dyDescent="0.25">
      <c r="A532" s="19"/>
      <c r="B532" s="21">
        <f>$I$9 - ($I$21 + $I$72)</f>
        <v>0</v>
      </c>
      <c r="C532" s="22" t="s">
        <v>96</v>
      </c>
      <c r="D532" s="20">
        <v>0</v>
      </c>
    </row>
    <row r="533" spans="1:4" ht="15.75" customHeight="1" x14ac:dyDescent="0.25">
      <c r="A533" s="19"/>
      <c r="B533" s="17">
        <f>$I$10 - ($I$62 + $I$11 + $I$19)</f>
        <v>0</v>
      </c>
      <c r="C533" s="18" t="s">
        <v>96</v>
      </c>
      <c r="D533" s="16">
        <v>0</v>
      </c>
    </row>
    <row r="534" spans="1:4" ht="15.75" customHeight="1" x14ac:dyDescent="0.25">
      <c r="A534" s="19"/>
      <c r="B534" s="21">
        <f>$I$11 - ($I$38 + $I$73 + $I$28)</f>
        <v>0</v>
      </c>
      <c r="C534" s="22" t="s">
        <v>96</v>
      </c>
      <c r="D534" s="20">
        <v>0</v>
      </c>
    </row>
    <row r="535" spans="1:4" ht="15.75" customHeight="1" x14ac:dyDescent="0.25">
      <c r="A535" s="19"/>
      <c r="B535" s="17">
        <f>$I$12 - ($I$15 + $I$14)</f>
        <v>0</v>
      </c>
      <c r="C535" s="18" t="s">
        <v>96</v>
      </c>
      <c r="D535" s="16">
        <v>0</v>
      </c>
    </row>
    <row r="536" spans="1:4" ht="15.75" customHeight="1" x14ac:dyDescent="0.25">
      <c r="A536" s="19"/>
      <c r="B536" s="21">
        <f>$I$13 - ($I$54 + $I$23)</f>
        <v>0</v>
      </c>
      <c r="C536" s="22" t="s">
        <v>96</v>
      </c>
      <c r="D536" s="20">
        <v>0</v>
      </c>
    </row>
    <row r="537" spans="1:4" ht="15.75" customHeight="1" x14ac:dyDescent="0.25">
      <c r="A537" s="19"/>
      <c r="B537" s="17">
        <f>$I$14 - ($I$29 + $I$55 + $I$24)</f>
        <v>-2</v>
      </c>
      <c r="C537" s="18" t="s">
        <v>96</v>
      </c>
      <c r="D537" s="16">
        <v>0</v>
      </c>
    </row>
    <row r="538" spans="1:4" ht="15.75" customHeight="1" x14ac:dyDescent="0.25">
      <c r="A538" s="19"/>
      <c r="B538" s="21">
        <f>$I$15 - ($I$29 + $I$14)</f>
        <v>0</v>
      </c>
      <c r="C538" s="22" t="s">
        <v>96</v>
      </c>
      <c r="D538" s="20">
        <v>0</v>
      </c>
    </row>
    <row r="539" spans="1:4" ht="15.75" customHeight="1" x14ac:dyDescent="0.25">
      <c r="A539" s="19"/>
      <c r="B539" s="17">
        <f>$I$16 - ($I$32)</f>
        <v>0</v>
      </c>
      <c r="C539" s="18" t="s">
        <v>96</v>
      </c>
      <c r="D539" s="16">
        <v>0</v>
      </c>
    </row>
    <row r="540" spans="1:4" ht="15.75" customHeight="1" x14ac:dyDescent="0.25">
      <c r="A540" s="19"/>
      <c r="B540" s="21">
        <f>$I$17 - ($I$5 + $I$67 + $I$8)</f>
        <v>0</v>
      </c>
      <c r="C540" s="22" t="s">
        <v>96</v>
      </c>
      <c r="D540" s="20">
        <v>0</v>
      </c>
    </row>
    <row r="541" spans="1:4" ht="15.75" customHeight="1" x14ac:dyDescent="0.25">
      <c r="A541" s="19"/>
      <c r="B541" s="17">
        <f>$I$18 - ($I$10 + $I$19 + $I$48)</f>
        <v>0</v>
      </c>
      <c r="C541" s="18" t="s">
        <v>96</v>
      </c>
      <c r="D541" s="16">
        <v>0</v>
      </c>
    </row>
    <row r="542" spans="1:4" ht="15.75" customHeight="1" x14ac:dyDescent="0.25">
      <c r="A542" s="19"/>
      <c r="B542" s="21">
        <f>$I$19 - ($I$11 + $I$28 + $I$63)</f>
        <v>0</v>
      </c>
      <c r="C542" s="22" t="s">
        <v>96</v>
      </c>
      <c r="D542" s="20">
        <v>0</v>
      </c>
    </row>
    <row r="543" spans="1:4" ht="15.75" customHeight="1" x14ac:dyDescent="0.25">
      <c r="A543" s="19"/>
      <c r="B543" s="17">
        <f>$I$21 - ($I$68 + $I$15 + $I$25)</f>
        <v>0</v>
      </c>
      <c r="C543" s="18" t="s">
        <v>96</v>
      </c>
      <c r="D543" s="16">
        <v>0</v>
      </c>
    </row>
    <row r="544" spans="1:4" ht="15.75" customHeight="1" x14ac:dyDescent="0.25">
      <c r="A544" s="19"/>
      <c r="B544" s="21">
        <f>$I$22 - ($I$39 + $I$44 + $I$35 + $I$45)</f>
        <v>0</v>
      </c>
      <c r="C544" s="22" t="s">
        <v>96</v>
      </c>
      <c r="D544" s="20">
        <v>0</v>
      </c>
    </row>
    <row r="545" spans="1:4" ht="15.75" customHeight="1" x14ac:dyDescent="0.25">
      <c r="A545" s="19"/>
      <c r="B545" s="17">
        <f>$I$24 - ($I$55)</f>
        <v>0</v>
      </c>
      <c r="C545" s="18" t="s">
        <v>96</v>
      </c>
      <c r="D545" s="16">
        <v>0</v>
      </c>
    </row>
    <row r="546" spans="1:4" ht="15.75" customHeight="1" x14ac:dyDescent="0.25">
      <c r="A546" s="19"/>
      <c r="B546" s="21">
        <f>$I$25 - ($I$15 + $I$12)</f>
        <v>0</v>
      </c>
      <c r="C546" s="22" t="s">
        <v>96</v>
      </c>
      <c r="D546" s="20">
        <v>0</v>
      </c>
    </row>
    <row r="547" spans="1:4" ht="15.75" customHeight="1" x14ac:dyDescent="0.25">
      <c r="A547" s="19"/>
      <c r="B547" s="17">
        <f>$I$26 - ($I$14 + $I$24 + $I$34)</f>
        <v>-2</v>
      </c>
      <c r="C547" s="18" t="s">
        <v>96</v>
      </c>
      <c r="D547" s="16">
        <v>0</v>
      </c>
    </row>
    <row r="548" spans="1:4" ht="15.75" customHeight="1" x14ac:dyDescent="0.25">
      <c r="A548" s="19"/>
      <c r="B548" s="21">
        <f>$I$27 - ($I$65 + $I$52)</f>
        <v>0</v>
      </c>
      <c r="C548" s="22" t="s">
        <v>96</v>
      </c>
      <c r="D548" s="20">
        <v>0</v>
      </c>
    </row>
    <row r="549" spans="1:4" ht="15.75" customHeight="1" x14ac:dyDescent="0.25">
      <c r="A549" s="19"/>
      <c r="B549" s="17">
        <f>$I$28 - ($I$73 + $I$30 + $I$43)</f>
        <v>0</v>
      </c>
      <c r="C549" s="18" t="s">
        <v>96</v>
      </c>
      <c r="D549" s="16">
        <v>0</v>
      </c>
    </row>
    <row r="550" spans="1:4" ht="15.75" customHeight="1" x14ac:dyDescent="0.25">
      <c r="A550" s="19"/>
      <c r="B550" s="21">
        <f>$I$29 - ($I$55)</f>
        <v>-1</v>
      </c>
      <c r="C550" s="22" t="s">
        <v>96</v>
      </c>
      <c r="D550" s="20">
        <v>0</v>
      </c>
    </row>
    <row r="551" spans="1:4" ht="15.75" customHeight="1" x14ac:dyDescent="0.25">
      <c r="A551" s="19"/>
      <c r="B551" s="17">
        <f>$I$30 - ($I$2)</f>
        <v>0</v>
      </c>
      <c r="C551" s="18" t="s">
        <v>96</v>
      </c>
      <c r="D551" s="16">
        <v>0</v>
      </c>
    </row>
    <row r="552" spans="1:4" ht="15.75" customHeight="1" x14ac:dyDescent="0.25">
      <c r="A552" s="19"/>
      <c r="B552" s="21">
        <f>$I$31 - ($I$66 + $I$53)</f>
        <v>-1</v>
      </c>
      <c r="C552" s="22" t="s">
        <v>96</v>
      </c>
      <c r="D552" s="20">
        <v>0</v>
      </c>
    </row>
    <row r="553" spans="1:4" ht="15.75" customHeight="1" x14ac:dyDescent="0.25">
      <c r="A553" s="19"/>
      <c r="B553" s="17">
        <f>$I$32 - ($I$37 + $I$6)</f>
        <v>0</v>
      </c>
      <c r="C553" s="18" t="s">
        <v>96</v>
      </c>
      <c r="D553" s="16">
        <v>0</v>
      </c>
    </row>
    <row r="554" spans="1:4" ht="15.75" customHeight="1" x14ac:dyDescent="0.25">
      <c r="A554" s="19"/>
      <c r="B554" s="21">
        <f>$I$33 - ($I$28 + $I$43 + $I$64)</f>
        <v>0</v>
      </c>
      <c r="C554" s="22" t="s">
        <v>96</v>
      </c>
      <c r="D554" s="20">
        <v>0</v>
      </c>
    </row>
    <row r="555" spans="1:4" ht="15.75" customHeight="1" x14ac:dyDescent="0.25">
      <c r="A555" s="19"/>
      <c r="B555" s="17">
        <f>$I$34 - ($I$24)</f>
        <v>0</v>
      </c>
      <c r="C555" s="18" t="s">
        <v>96</v>
      </c>
      <c r="D555" s="16">
        <v>0</v>
      </c>
    </row>
    <row r="556" spans="1:4" ht="15.75" customHeight="1" x14ac:dyDescent="0.25">
      <c r="A556" s="19"/>
      <c r="B556" s="21">
        <f>$I$35 - ($I$44 + $I$41 + $I$60 + $I$38)</f>
        <v>0</v>
      </c>
      <c r="C556" s="22" t="s">
        <v>96</v>
      </c>
      <c r="D556" s="20">
        <v>0</v>
      </c>
    </row>
    <row r="557" spans="1:4" ht="15.75" customHeight="1" x14ac:dyDescent="0.25">
      <c r="A557" s="19"/>
      <c r="B557" s="17">
        <f>$I$36 - ($I$35 + $I$38)</f>
        <v>0</v>
      </c>
      <c r="C557" s="18" t="s">
        <v>96</v>
      </c>
      <c r="D557" s="16">
        <v>0</v>
      </c>
    </row>
    <row r="558" spans="1:4" ht="15.75" customHeight="1" x14ac:dyDescent="0.25">
      <c r="A558" s="19"/>
      <c r="B558" s="21">
        <f>$I$37 - ($I$6 + $I$61 + $I$9)</f>
        <v>0</v>
      </c>
      <c r="C558" s="22" t="s">
        <v>96</v>
      </c>
      <c r="D558" s="20">
        <v>0</v>
      </c>
    </row>
    <row r="559" spans="1:4" ht="15.75" customHeight="1" x14ac:dyDescent="0.25">
      <c r="A559" s="19"/>
      <c r="B559" s="17">
        <f>$I$38 - ($I$60 + $I$51 + $I$73)</f>
        <v>0</v>
      </c>
      <c r="C559" s="18" t="s">
        <v>96</v>
      </c>
      <c r="D559" s="16">
        <v>0</v>
      </c>
    </row>
    <row r="560" spans="1:4" ht="15.75" customHeight="1" x14ac:dyDescent="0.25">
      <c r="A560" s="19"/>
      <c r="B560" s="21">
        <f>$I$39 - ($I$44)</f>
        <v>0</v>
      </c>
      <c r="C560" s="22" t="s">
        <v>96</v>
      </c>
      <c r="D560" s="20">
        <v>0</v>
      </c>
    </row>
    <row r="561" spans="1:4" ht="15.75" customHeight="1" x14ac:dyDescent="0.25">
      <c r="A561" s="19"/>
      <c r="B561" s="17">
        <f>$I$41 - ($I$60)</f>
        <v>0</v>
      </c>
      <c r="C561" s="18" t="s">
        <v>96</v>
      </c>
      <c r="D561" s="16">
        <v>0</v>
      </c>
    </row>
    <row r="562" spans="1:4" ht="15.75" customHeight="1" x14ac:dyDescent="0.25">
      <c r="A562" s="19"/>
      <c r="B562" s="21">
        <f>$I$43 - ($I$30 + $I$64)</f>
        <v>0</v>
      </c>
      <c r="C562" s="22" t="s">
        <v>96</v>
      </c>
      <c r="D562" s="20">
        <v>0</v>
      </c>
    </row>
    <row r="563" spans="1:4" ht="15.75" customHeight="1" x14ac:dyDescent="0.25">
      <c r="A563" s="19"/>
      <c r="B563" s="17">
        <f>$I$44 - ($I$6 + $I$60 + $I$41)</f>
        <v>0</v>
      </c>
      <c r="C563" s="18" t="s">
        <v>96</v>
      </c>
      <c r="D563" s="16">
        <v>0</v>
      </c>
    </row>
    <row r="564" spans="1:4" ht="15.75" customHeight="1" x14ac:dyDescent="0.25">
      <c r="A564" s="19"/>
      <c r="B564" s="21">
        <f>$I$45 - ($I$35 + $I$36)</f>
        <v>0</v>
      </c>
      <c r="C564" s="22" t="s">
        <v>96</v>
      </c>
      <c r="D564" s="20">
        <v>0</v>
      </c>
    </row>
    <row r="565" spans="1:4" ht="15.75" customHeight="1" x14ac:dyDescent="0.25">
      <c r="A565" s="19"/>
      <c r="B565" s="17">
        <f>$I$46 - ($I$70 + $I$9 + $I$72)</f>
        <v>0</v>
      </c>
      <c r="C565" s="18" t="s">
        <v>96</v>
      </c>
      <c r="D565" s="16">
        <v>0</v>
      </c>
    </row>
    <row r="566" spans="1:4" ht="15.75" customHeight="1" x14ac:dyDescent="0.25">
      <c r="A566" s="19"/>
      <c r="B566" s="21">
        <f>$I$47 - ($I$42 + $I$68)</f>
        <v>0</v>
      </c>
      <c r="C566" s="22" t="s">
        <v>96</v>
      </c>
      <c r="D566" s="20">
        <v>0</v>
      </c>
    </row>
    <row r="567" spans="1:4" ht="15.75" customHeight="1" x14ac:dyDescent="0.25">
      <c r="A567" s="19"/>
      <c r="B567" s="17">
        <f>$I$48 - ($I$19 + $I$7)</f>
        <v>0</v>
      </c>
      <c r="C567" s="18" t="s">
        <v>96</v>
      </c>
      <c r="D567" s="16">
        <v>0</v>
      </c>
    </row>
    <row r="568" spans="1:4" ht="15.75" customHeight="1" x14ac:dyDescent="0.25">
      <c r="A568" s="19"/>
      <c r="B568" s="21">
        <f>$I$49 - ($I$18 + $I$48)</f>
        <v>0</v>
      </c>
      <c r="C568" s="22" t="s">
        <v>96</v>
      </c>
      <c r="D568" s="20">
        <v>0</v>
      </c>
    </row>
    <row r="569" spans="1:4" ht="15.75" customHeight="1" x14ac:dyDescent="0.25">
      <c r="A569" s="19"/>
      <c r="B569" s="17">
        <f>$I$50 - ($I$4 + $I$57)</f>
        <v>0</v>
      </c>
      <c r="C569" s="18" t="s">
        <v>96</v>
      </c>
      <c r="D569" s="16">
        <v>0</v>
      </c>
    </row>
    <row r="570" spans="1:4" ht="15.75" customHeight="1" x14ac:dyDescent="0.25">
      <c r="A570" s="19"/>
      <c r="B570" s="21">
        <f>$I$51 - ($I$70 + $I$71 + $I$2)</f>
        <v>0</v>
      </c>
      <c r="C570" s="22" t="s">
        <v>96</v>
      </c>
      <c r="D570" s="20">
        <v>0</v>
      </c>
    </row>
    <row r="571" spans="1:4" ht="15.75" customHeight="1" x14ac:dyDescent="0.25">
      <c r="A571" s="19"/>
      <c r="B571" s="17">
        <f>$I$52 - ($I$45 + $I$36 + $I$62)</f>
        <v>0</v>
      </c>
      <c r="C571" s="18" t="s">
        <v>96</v>
      </c>
      <c r="D571" s="16">
        <v>0</v>
      </c>
    </row>
    <row r="572" spans="1:4" ht="15.75" customHeight="1" x14ac:dyDescent="0.25">
      <c r="A572" s="19"/>
      <c r="B572" s="21">
        <f>$I$53 - ($I$69 + $I$66)</f>
        <v>0</v>
      </c>
      <c r="C572" s="22" t="s">
        <v>96</v>
      </c>
      <c r="D572" s="20">
        <v>0</v>
      </c>
    </row>
    <row r="573" spans="1:4" ht="15.75" customHeight="1" x14ac:dyDescent="0.25">
      <c r="A573" s="19"/>
      <c r="B573" s="17">
        <f>$I$54 - ($I$58 + $I$26)</f>
        <v>0</v>
      </c>
      <c r="C573" s="18" t="s">
        <v>96</v>
      </c>
      <c r="D573" s="16">
        <v>0</v>
      </c>
    </row>
    <row r="574" spans="1:4" ht="15.75" customHeight="1" x14ac:dyDescent="0.25">
      <c r="A574" s="19"/>
      <c r="B574" s="21">
        <f>$I$56 - ($I$52 + $I$62 + $I$10)</f>
        <v>0</v>
      </c>
      <c r="C574" s="22" t="s">
        <v>96</v>
      </c>
      <c r="D574" s="20">
        <v>0</v>
      </c>
    </row>
    <row r="575" spans="1:4" ht="15.75" customHeight="1" x14ac:dyDescent="0.25">
      <c r="A575" s="19"/>
      <c r="B575" s="17">
        <f>$I$57</f>
        <v>0</v>
      </c>
      <c r="C575" s="18" t="s">
        <v>96</v>
      </c>
      <c r="D575" s="16">
        <v>1</v>
      </c>
    </row>
    <row r="576" spans="1:4" ht="15.75" customHeight="1" x14ac:dyDescent="0.25">
      <c r="A576" s="19"/>
      <c r="B576" s="21">
        <f>$I$58 - ($I$12 + $I$14 + $I$26)</f>
        <v>0</v>
      </c>
      <c r="C576" s="22" t="s">
        <v>96</v>
      </c>
      <c r="D576" s="20">
        <v>0</v>
      </c>
    </row>
    <row r="577" spans="1:4" ht="15.75" customHeight="1" x14ac:dyDescent="0.25">
      <c r="A577" s="19"/>
      <c r="B577" s="17">
        <f>$I$59 - ($I$52 + $I$56)</f>
        <v>0</v>
      </c>
      <c r="C577" s="18" t="s">
        <v>96</v>
      </c>
      <c r="D577" s="16">
        <v>0</v>
      </c>
    </row>
    <row r="578" spans="1:4" ht="15.75" customHeight="1" x14ac:dyDescent="0.25">
      <c r="A578" s="19"/>
      <c r="B578" s="21">
        <f>$I$60 - ($I$6 + $I$46 + $I$70)</f>
        <v>0</v>
      </c>
      <c r="C578" s="22" t="s">
        <v>96</v>
      </c>
      <c r="D578" s="20">
        <v>0</v>
      </c>
    </row>
    <row r="579" spans="1:4" ht="15.75" customHeight="1" x14ac:dyDescent="0.25">
      <c r="A579" s="19"/>
      <c r="B579" s="17">
        <f>$I$62 - ($I$36 + $I$38 + $I$11)</f>
        <v>0</v>
      </c>
      <c r="C579" s="18" t="s">
        <v>96</v>
      </c>
      <c r="D579" s="16">
        <v>0</v>
      </c>
    </row>
    <row r="580" spans="1:4" ht="15.75" customHeight="1" x14ac:dyDescent="0.25">
      <c r="A580" s="19"/>
      <c r="B580" s="21">
        <f>$I$64 - ($I$30 + $I$58 + $I$54 + $I$13)</f>
        <v>0</v>
      </c>
      <c r="C580" s="22" t="s">
        <v>96</v>
      </c>
      <c r="D580" s="20">
        <v>0</v>
      </c>
    </row>
    <row r="581" spans="1:4" ht="15.75" customHeight="1" x14ac:dyDescent="0.25">
      <c r="A581" s="19"/>
      <c r="B581" s="17">
        <f>$I$65 - ($I$22 + $I$45 + $I$52)</f>
        <v>0</v>
      </c>
      <c r="C581" s="18" t="s">
        <v>96</v>
      </c>
      <c r="D581" s="16">
        <v>0</v>
      </c>
    </row>
    <row r="582" spans="1:4" ht="15.75" customHeight="1" x14ac:dyDescent="0.25">
      <c r="A582" s="19"/>
      <c r="B582" s="21">
        <f>$I$66 - ($I$29 + $I$55)</f>
        <v>0</v>
      </c>
      <c r="C582" s="22" t="s">
        <v>96</v>
      </c>
      <c r="D582" s="20">
        <v>0</v>
      </c>
    </row>
    <row r="583" spans="1:4" ht="15.75" customHeight="1" x14ac:dyDescent="0.25">
      <c r="A583" s="19"/>
      <c r="B583" s="17">
        <f>$I$67 - ($I$59 + $I$4)</f>
        <v>0</v>
      </c>
      <c r="C583" s="18" t="s">
        <v>96</v>
      </c>
      <c r="D583" s="16">
        <v>0</v>
      </c>
    </row>
    <row r="584" spans="1:4" ht="15.75" customHeight="1" x14ac:dyDescent="0.25">
      <c r="A584" s="19"/>
      <c r="B584" s="21">
        <f>$I$68 - ($I$69 + $I$15)</f>
        <v>0</v>
      </c>
      <c r="C584" s="22" t="s">
        <v>96</v>
      </c>
      <c r="D584" s="20">
        <v>0</v>
      </c>
    </row>
    <row r="585" spans="1:4" ht="15.75" customHeight="1" x14ac:dyDescent="0.25">
      <c r="A585" s="19"/>
      <c r="B585" s="17">
        <f>$I$69 - ($I$15 + $I$66 + $I$29)</f>
        <v>-1</v>
      </c>
      <c r="C585" s="18" t="s">
        <v>96</v>
      </c>
      <c r="D585" s="16">
        <v>0</v>
      </c>
    </row>
    <row r="586" spans="1:4" ht="15.75" customHeight="1" x14ac:dyDescent="0.25">
      <c r="A586" s="19"/>
      <c r="B586" s="21">
        <f>$I$70 - ($I$72 + $I$71)</f>
        <v>0</v>
      </c>
      <c r="C586" s="22" t="s">
        <v>96</v>
      </c>
      <c r="D586" s="20">
        <v>0</v>
      </c>
    </row>
    <row r="587" spans="1:4" ht="15.75" customHeight="1" x14ac:dyDescent="0.25">
      <c r="A587" s="19"/>
      <c r="B587" s="17">
        <f>$I$71 - ($I$25 + $I$40)</f>
        <v>0</v>
      </c>
      <c r="C587" s="18" t="s">
        <v>96</v>
      </c>
      <c r="D587" s="16">
        <v>0</v>
      </c>
    </row>
    <row r="588" spans="1:4" ht="15.75" customHeight="1" x14ac:dyDescent="0.25">
      <c r="A588" s="19"/>
      <c r="B588" s="21">
        <f>$I$72 - ($I$21 + $I$25 + $I$71)</f>
        <v>0</v>
      </c>
      <c r="C588" s="22" t="s">
        <v>96</v>
      </c>
      <c r="D588" s="20">
        <v>0</v>
      </c>
    </row>
    <row r="589" spans="1:4" ht="15.75" customHeight="1" x14ac:dyDescent="0.25">
      <c r="A589" s="19"/>
      <c r="B589" s="17">
        <f>$I$73 - ($I$51 + $I$2 + $I$30)</f>
        <v>0</v>
      </c>
      <c r="C589" s="18" t="s">
        <v>96</v>
      </c>
      <c r="D589" s="16">
        <v>0</v>
      </c>
    </row>
    <row r="590" spans="1:4" ht="15.75" customHeight="1" x14ac:dyDescent="0.25">
      <c r="A590" s="19"/>
      <c r="B590" s="21">
        <f>$J$2 - ($J$71 + $J$40 + $J$12)</f>
        <v>-2</v>
      </c>
      <c r="C590" s="22" t="s">
        <v>96</v>
      </c>
      <c r="D590" s="20">
        <v>0</v>
      </c>
    </row>
    <row r="591" spans="1:4" ht="15.75" customHeight="1" x14ac:dyDescent="0.25">
      <c r="A591" s="19"/>
      <c r="B591" s="17">
        <f>$J$3 - ($J$27 + $J$59 + $J$52)</f>
        <v>0</v>
      </c>
      <c r="C591" s="18" t="s">
        <v>96</v>
      </c>
      <c r="D591" s="16">
        <v>0</v>
      </c>
    </row>
    <row r="592" spans="1:4" ht="15.75" customHeight="1" x14ac:dyDescent="0.25">
      <c r="A592" s="19"/>
      <c r="B592" s="21">
        <f>$J$4 - ($J$56 + $J$10 + $J$18)</f>
        <v>0</v>
      </c>
      <c r="C592" s="22" t="s">
        <v>96</v>
      </c>
      <c r="D592" s="20">
        <v>0</v>
      </c>
    </row>
    <row r="593" spans="1:4" ht="15.75" customHeight="1" x14ac:dyDescent="0.25">
      <c r="A593" s="19"/>
      <c r="B593" s="17">
        <f>$J$6 - ($J$9 + $J$46 + $J$60)</f>
        <v>0</v>
      </c>
      <c r="C593" s="18" t="s">
        <v>96</v>
      </c>
      <c r="D593" s="16">
        <v>0</v>
      </c>
    </row>
    <row r="594" spans="1:4" ht="15.75" customHeight="1" x14ac:dyDescent="0.25">
      <c r="A594" s="19"/>
      <c r="B594" s="21">
        <f>$J$7 - ($J$19 + $J$63)</f>
        <v>0</v>
      </c>
      <c r="C594" s="22" t="s">
        <v>96</v>
      </c>
      <c r="D594" s="20">
        <v>0</v>
      </c>
    </row>
    <row r="595" spans="1:4" ht="15.75" customHeight="1" x14ac:dyDescent="0.25">
      <c r="A595" s="19"/>
      <c r="B595" s="17">
        <f>$J$8 - ($J$17 + $J$67 + $J$4 + $J$50)</f>
        <v>0</v>
      </c>
      <c r="C595" s="18" t="s">
        <v>96</v>
      </c>
      <c r="D595" s="16">
        <v>0</v>
      </c>
    </row>
    <row r="596" spans="1:4" ht="15.75" customHeight="1" x14ac:dyDescent="0.25">
      <c r="A596" s="19"/>
      <c r="B596" s="21">
        <f>$J$9 - ($J$46 + $J$21 + $J$72)</f>
        <v>-1</v>
      </c>
      <c r="C596" s="22" t="s">
        <v>96</v>
      </c>
      <c r="D596" s="20">
        <v>0</v>
      </c>
    </row>
    <row r="597" spans="1:4" ht="15.75" customHeight="1" x14ac:dyDescent="0.25">
      <c r="A597" s="19"/>
      <c r="B597" s="17">
        <f>$J$10 - ($J$62 + $J$11 + $J$19)</f>
        <v>0</v>
      </c>
      <c r="C597" s="18" t="s">
        <v>96</v>
      </c>
      <c r="D597" s="16">
        <v>0</v>
      </c>
    </row>
    <row r="598" spans="1:4" ht="15.75" customHeight="1" x14ac:dyDescent="0.25">
      <c r="A598" s="19"/>
      <c r="B598" s="21">
        <f>$J$11 - ($J$38 + $J$73 + $J$28)</f>
        <v>0</v>
      </c>
      <c r="C598" s="22" t="s">
        <v>96</v>
      </c>
      <c r="D598" s="20">
        <v>0</v>
      </c>
    </row>
    <row r="599" spans="1:4" ht="15.75" customHeight="1" x14ac:dyDescent="0.25">
      <c r="A599" s="19"/>
      <c r="B599" s="17">
        <f>$J$12 - ($J$40 + $J$25)</f>
        <v>-1</v>
      </c>
      <c r="C599" s="18" t="s">
        <v>96</v>
      </c>
      <c r="D599" s="16">
        <v>0</v>
      </c>
    </row>
    <row r="600" spans="1:4" ht="15.75" customHeight="1" x14ac:dyDescent="0.25">
      <c r="A600" s="19"/>
      <c r="B600" s="21">
        <f>$J$13 - ($J$64 + $J$54)</f>
        <v>0</v>
      </c>
      <c r="C600" s="22" t="s">
        <v>96</v>
      </c>
      <c r="D600" s="20">
        <v>0</v>
      </c>
    </row>
    <row r="601" spans="1:4" ht="15.75" customHeight="1" x14ac:dyDescent="0.25">
      <c r="A601" s="19"/>
      <c r="B601" s="17">
        <f>$J$14 - ($J$58 + $J$12)</f>
        <v>-1</v>
      </c>
      <c r="C601" s="18" t="s">
        <v>96</v>
      </c>
      <c r="D601" s="16">
        <v>0</v>
      </c>
    </row>
    <row r="602" spans="1:4" ht="15.75" customHeight="1" x14ac:dyDescent="0.25">
      <c r="A602" s="19"/>
      <c r="B602" s="21">
        <f>$J$15 - ($J$25 + $J$14 + $J$12)</f>
        <v>-1</v>
      </c>
      <c r="C602" s="22" t="s">
        <v>96</v>
      </c>
      <c r="D602" s="20">
        <v>0</v>
      </c>
    </row>
    <row r="603" spans="1:4" ht="15.75" customHeight="1" x14ac:dyDescent="0.25">
      <c r="A603" s="19"/>
      <c r="B603" s="17">
        <f>$J$16 - ($J$32)</f>
        <v>0</v>
      </c>
      <c r="C603" s="18" t="s">
        <v>96</v>
      </c>
      <c r="D603" s="16">
        <v>0</v>
      </c>
    </row>
    <row r="604" spans="1:4" ht="15.75" customHeight="1" x14ac:dyDescent="0.25">
      <c r="A604" s="19"/>
      <c r="B604" s="21">
        <f>$J$17 - ($J$5 + $J$67)</f>
        <v>0</v>
      </c>
      <c r="C604" s="22" t="s">
        <v>96</v>
      </c>
      <c r="D604" s="20">
        <v>0</v>
      </c>
    </row>
    <row r="605" spans="1:4" ht="15.75" customHeight="1" x14ac:dyDescent="0.25">
      <c r="A605" s="19"/>
      <c r="B605" s="17">
        <f>$J$18 - ($J$10 + $J$19 + $J$48)</f>
        <v>0</v>
      </c>
      <c r="C605" s="18" t="s">
        <v>96</v>
      </c>
      <c r="D605" s="16">
        <v>0</v>
      </c>
    </row>
    <row r="606" spans="1:4" ht="15.75" customHeight="1" x14ac:dyDescent="0.25">
      <c r="A606" s="19"/>
      <c r="B606" s="21">
        <f>$J$19 - ($J$11 + $J$28 + $J$63)</f>
        <v>0</v>
      </c>
      <c r="C606" s="22" t="s">
        <v>96</v>
      </c>
      <c r="D606" s="20">
        <v>0</v>
      </c>
    </row>
    <row r="607" spans="1:4" ht="15.75" customHeight="1" x14ac:dyDescent="0.25">
      <c r="A607" s="19"/>
      <c r="B607" s="17">
        <f>$J$21 - ($J$72 + $J$15 + $J$25)</f>
        <v>-1</v>
      </c>
      <c r="C607" s="18" t="s">
        <v>96</v>
      </c>
      <c r="D607" s="16">
        <v>0</v>
      </c>
    </row>
    <row r="608" spans="1:4" ht="15.75" customHeight="1" x14ac:dyDescent="0.25">
      <c r="A608" s="19"/>
      <c r="B608" s="21">
        <f>$J$22 - ($J$44 + $J$35 + $J$45)</f>
        <v>0</v>
      </c>
      <c r="C608" s="22" t="s">
        <v>96</v>
      </c>
      <c r="D608" s="20">
        <v>0</v>
      </c>
    </row>
    <row r="609" spans="1:4" ht="15.75" customHeight="1" x14ac:dyDescent="0.25">
      <c r="A609" s="19"/>
      <c r="B609" s="17">
        <f>$J$24 - ($J$26 + $J$14)</f>
        <v>0</v>
      </c>
      <c r="C609" s="18" t="s">
        <v>96</v>
      </c>
      <c r="D609" s="16">
        <v>0</v>
      </c>
    </row>
    <row r="610" spans="1:4" ht="15.75" customHeight="1" x14ac:dyDescent="0.25">
      <c r="A610" s="19"/>
      <c r="B610" s="21">
        <f>$J$25 - ($J$40)</f>
        <v>0</v>
      </c>
      <c r="C610" s="22" t="s">
        <v>96</v>
      </c>
      <c r="D610" s="20">
        <v>0</v>
      </c>
    </row>
    <row r="611" spans="1:4" ht="15.75" customHeight="1" x14ac:dyDescent="0.25">
      <c r="A611" s="19"/>
      <c r="B611" s="17">
        <f>$J$26 - ($J$58 + $J$14)</f>
        <v>0</v>
      </c>
      <c r="C611" s="18" t="s">
        <v>96</v>
      </c>
      <c r="D611" s="16">
        <v>0</v>
      </c>
    </row>
    <row r="612" spans="1:4" ht="15.75" customHeight="1" x14ac:dyDescent="0.25">
      <c r="A612" s="19"/>
      <c r="B612" s="21">
        <f>$J$27 - ($J$65 + $J$52)</f>
        <v>0</v>
      </c>
      <c r="C612" s="22" t="s">
        <v>96</v>
      </c>
      <c r="D612" s="20">
        <v>0</v>
      </c>
    </row>
    <row r="613" spans="1:4" ht="15.75" customHeight="1" x14ac:dyDescent="0.25">
      <c r="A613" s="19"/>
      <c r="B613" s="17">
        <f>$J$28 - ($J$73 + $J$30 + $J$43)</f>
        <v>0</v>
      </c>
      <c r="C613" s="18" t="s">
        <v>96</v>
      </c>
      <c r="D613" s="16">
        <v>0</v>
      </c>
    </row>
    <row r="614" spans="1:4" ht="15.75" customHeight="1" x14ac:dyDescent="0.25">
      <c r="A614" s="19"/>
      <c r="B614" s="21">
        <f>$J$29 - ($J$15 + $J$14)</f>
        <v>-1</v>
      </c>
      <c r="C614" s="22" t="s">
        <v>96</v>
      </c>
      <c r="D614" s="20">
        <v>0</v>
      </c>
    </row>
    <row r="615" spans="1:4" ht="15.75" customHeight="1" x14ac:dyDescent="0.25">
      <c r="A615" s="19"/>
      <c r="B615" s="17">
        <f>$J$30 - ($J$2)</f>
        <v>0</v>
      </c>
      <c r="C615" s="18" t="s">
        <v>96</v>
      </c>
      <c r="D615" s="16">
        <v>0</v>
      </c>
    </row>
    <row r="616" spans="1:4" ht="15.75" customHeight="1" x14ac:dyDescent="0.25">
      <c r="A616" s="19"/>
      <c r="B616" s="21">
        <f>$J$31 - ($J$66 + $J$53)</f>
        <v>0</v>
      </c>
      <c r="C616" s="22" t="s">
        <v>96</v>
      </c>
      <c r="D616" s="20">
        <v>0</v>
      </c>
    </row>
    <row r="617" spans="1:4" ht="15.75" customHeight="1" x14ac:dyDescent="0.25">
      <c r="A617" s="19"/>
      <c r="B617" s="17">
        <f>$J$32 - ($J$37 + $J$6)</f>
        <v>0</v>
      </c>
      <c r="C617" s="18" t="s">
        <v>96</v>
      </c>
      <c r="D617" s="16">
        <v>0</v>
      </c>
    </row>
    <row r="618" spans="1:4" ht="15.75" customHeight="1" x14ac:dyDescent="0.25">
      <c r="A618" s="19"/>
      <c r="B618" s="21">
        <f>$J$33 - ($J$28 + $J$43 + $J$64)</f>
        <v>0</v>
      </c>
      <c r="C618" s="22" t="s">
        <v>96</v>
      </c>
      <c r="D618" s="20">
        <v>0</v>
      </c>
    </row>
    <row r="619" spans="1:4" ht="15.75" customHeight="1" x14ac:dyDescent="0.25">
      <c r="A619" s="19"/>
      <c r="B619" s="17">
        <f>$J$34 - ($J$26 + $J$24)</f>
        <v>0</v>
      </c>
      <c r="C619" s="18" t="s">
        <v>96</v>
      </c>
      <c r="D619" s="16">
        <v>0</v>
      </c>
    </row>
    <row r="620" spans="1:4" ht="15.75" customHeight="1" x14ac:dyDescent="0.25">
      <c r="A620" s="19"/>
      <c r="B620" s="21">
        <f>$J$35 - ($J$41 + $J$60 + $J$38)</f>
        <v>0</v>
      </c>
      <c r="C620" s="22" t="s">
        <v>96</v>
      </c>
      <c r="D620" s="20">
        <v>0</v>
      </c>
    </row>
    <row r="621" spans="1:4" ht="15.75" customHeight="1" x14ac:dyDescent="0.25">
      <c r="A621" s="19"/>
      <c r="B621" s="17">
        <f>$J$36 - ($J$35 + $J$38)</f>
        <v>0</v>
      </c>
      <c r="C621" s="18" t="s">
        <v>96</v>
      </c>
      <c r="D621" s="16">
        <v>0</v>
      </c>
    </row>
    <row r="622" spans="1:4" ht="15.75" customHeight="1" x14ac:dyDescent="0.25">
      <c r="A622" s="19"/>
      <c r="B622" s="21">
        <f>$J$37 - ($J$6 + $J$61 + $J$9)</f>
        <v>0</v>
      </c>
      <c r="C622" s="22" t="s">
        <v>96</v>
      </c>
      <c r="D622" s="20">
        <v>0</v>
      </c>
    </row>
    <row r="623" spans="1:4" ht="15.75" customHeight="1" x14ac:dyDescent="0.25">
      <c r="A623" s="19"/>
      <c r="B623" s="17">
        <f>$J$38 - ($J$51 + $J$73)</f>
        <v>0</v>
      </c>
      <c r="C623" s="18" t="s">
        <v>96</v>
      </c>
      <c r="D623" s="16">
        <v>0</v>
      </c>
    </row>
    <row r="624" spans="1:4" ht="15.75" customHeight="1" x14ac:dyDescent="0.25">
      <c r="A624" s="19"/>
      <c r="B624" s="21">
        <f>$J$39 - ($J$44 + $J$22)</f>
        <v>0</v>
      </c>
      <c r="C624" s="22" t="s">
        <v>96</v>
      </c>
      <c r="D624" s="20">
        <v>0</v>
      </c>
    </row>
    <row r="625" spans="1:4" ht="15.75" customHeight="1" x14ac:dyDescent="0.25">
      <c r="A625" s="19"/>
      <c r="B625" s="17">
        <f>$J$41 - ($J$60)</f>
        <v>0</v>
      </c>
      <c r="C625" s="18" t="s">
        <v>96</v>
      </c>
      <c r="D625" s="16">
        <v>0</v>
      </c>
    </row>
    <row r="626" spans="1:4" ht="15.75" customHeight="1" x14ac:dyDescent="0.25">
      <c r="A626" s="19"/>
      <c r="B626" s="21">
        <f>$J$43 - ($J$30)</f>
        <v>0</v>
      </c>
      <c r="C626" s="22" t="s">
        <v>96</v>
      </c>
      <c r="D626" s="20">
        <v>0</v>
      </c>
    </row>
    <row r="627" spans="1:4" ht="15.75" customHeight="1" x14ac:dyDescent="0.25">
      <c r="A627" s="19"/>
      <c r="B627" s="17">
        <f>$J$44 - ($J$6 + $J$60 + $J$41 + $J$35)</f>
        <v>0</v>
      </c>
      <c r="C627" s="18" t="s">
        <v>96</v>
      </c>
      <c r="D627" s="16">
        <v>0</v>
      </c>
    </row>
    <row r="628" spans="1:4" ht="15.75" customHeight="1" x14ac:dyDescent="0.25">
      <c r="A628" s="19"/>
      <c r="B628" s="21">
        <f>$J$45 - ($J$35 + $J$36)</f>
        <v>0</v>
      </c>
      <c r="C628" s="22" t="s">
        <v>96</v>
      </c>
      <c r="D628" s="20">
        <v>0</v>
      </c>
    </row>
    <row r="629" spans="1:4" ht="15.75" customHeight="1" x14ac:dyDescent="0.25">
      <c r="A629" s="19"/>
      <c r="B629" s="17">
        <f>$J$46 - ($J$70 + $J$72)</f>
        <v>0</v>
      </c>
      <c r="C629" s="18" t="s">
        <v>96</v>
      </c>
      <c r="D629" s="16">
        <v>0</v>
      </c>
    </row>
    <row r="630" spans="1:4" ht="15.75" customHeight="1" x14ac:dyDescent="0.25">
      <c r="A630" s="19"/>
      <c r="B630" s="21">
        <f>$J$47 - ($J$61 + $J$68)</f>
        <v>0</v>
      </c>
      <c r="C630" s="22" t="s">
        <v>96</v>
      </c>
      <c r="D630" s="20">
        <v>0</v>
      </c>
    </row>
    <row r="631" spans="1:4" ht="15.75" customHeight="1" x14ac:dyDescent="0.25">
      <c r="A631" s="19"/>
      <c r="B631" s="17">
        <f>$J$48 - ($J$19 + $J$7)</f>
        <v>0</v>
      </c>
      <c r="C631" s="18" t="s">
        <v>96</v>
      </c>
      <c r="D631" s="16">
        <v>0</v>
      </c>
    </row>
    <row r="632" spans="1:4" ht="15.75" customHeight="1" x14ac:dyDescent="0.25">
      <c r="A632" s="19"/>
      <c r="B632" s="21">
        <f>$J$49 - ($J$18 + $J$48)</f>
        <v>0</v>
      </c>
      <c r="C632" s="22" t="s">
        <v>96</v>
      </c>
      <c r="D632" s="20">
        <v>0</v>
      </c>
    </row>
    <row r="633" spans="1:4" ht="15.75" customHeight="1" x14ac:dyDescent="0.25">
      <c r="A633" s="19"/>
      <c r="B633" s="17">
        <f>$J$50 - ($J$4 + $J$57)</f>
        <v>0</v>
      </c>
      <c r="C633" s="18" t="s">
        <v>96</v>
      </c>
      <c r="D633" s="16">
        <v>0</v>
      </c>
    </row>
    <row r="634" spans="1:4" ht="15.75" customHeight="1" x14ac:dyDescent="0.25">
      <c r="A634" s="19"/>
      <c r="B634" s="21">
        <f>$J$51 - ($J$71 + $J$2)</f>
        <v>0</v>
      </c>
      <c r="C634" s="22" t="s">
        <v>96</v>
      </c>
      <c r="D634" s="20">
        <v>0</v>
      </c>
    </row>
    <row r="635" spans="1:4" ht="15.75" customHeight="1" x14ac:dyDescent="0.25">
      <c r="A635" s="19"/>
      <c r="B635" s="17">
        <f>$J$52 - ($J$45 + $J$36 + $J$62)</f>
        <v>0</v>
      </c>
      <c r="C635" s="18" t="s">
        <v>96</v>
      </c>
      <c r="D635" s="16">
        <v>0</v>
      </c>
    </row>
    <row r="636" spans="1:4" ht="15.75" customHeight="1" x14ac:dyDescent="0.25">
      <c r="A636" s="19"/>
      <c r="B636" s="21">
        <f>$J$53 - ($J$69 + $J$42 + $J$66)</f>
        <v>-1</v>
      </c>
      <c r="C636" s="22" t="s">
        <v>96</v>
      </c>
      <c r="D636" s="20">
        <v>0</v>
      </c>
    </row>
    <row r="637" spans="1:4" ht="15.75" customHeight="1" x14ac:dyDescent="0.25">
      <c r="A637" s="19"/>
      <c r="B637" s="17">
        <f>$J$54 - ($J$58 + $J$26)</f>
        <v>0</v>
      </c>
      <c r="C637" s="18" t="s">
        <v>96</v>
      </c>
      <c r="D637" s="16">
        <v>0</v>
      </c>
    </row>
    <row r="638" spans="1:4" ht="15.75" customHeight="1" x14ac:dyDescent="0.25">
      <c r="A638" s="19"/>
      <c r="B638" s="21">
        <f>$J$56 - ($J$52 + $J$62 + $J$10)</f>
        <v>0</v>
      </c>
      <c r="C638" s="22" t="s">
        <v>96</v>
      </c>
      <c r="D638" s="20">
        <v>0</v>
      </c>
    </row>
    <row r="639" spans="1:4" ht="15.75" customHeight="1" x14ac:dyDescent="0.25">
      <c r="A639" s="19"/>
      <c r="B639" s="17">
        <f>$J$57</f>
        <v>0</v>
      </c>
      <c r="C639" s="18" t="s">
        <v>96</v>
      </c>
      <c r="D639" s="16">
        <v>1</v>
      </c>
    </row>
    <row r="640" spans="1:4" ht="15.75" customHeight="1" x14ac:dyDescent="0.25">
      <c r="A640" s="19"/>
      <c r="B640" s="21">
        <f>$J$58 - ($J$30 + $J$2 + $J$12)</f>
        <v>-1</v>
      </c>
      <c r="C640" s="22" t="s">
        <v>96</v>
      </c>
      <c r="D640" s="20">
        <v>0</v>
      </c>
    </row>
    <row r="641" spans="1:4" ht="15.75" customHeight="1" x14ac:dyDescent="0.25">
      <c r="A641" s="19"/>
      <c r="B641" s="17">
        <f>$J$59 - ($J$52 + $J$56)</f>
        <v>0</v>
      </c>
      <c r="C641" s="18" t="s">
        <v>96</v>
      </c>
      <c r="D641" s="16">
        <v>0</v>
      </c>
    </row>
    <row r="642" spans="1:4" ht="15.75" customHeight="1" x14ac:dyDescent="0.25">
      <c r="A642" s="19"/>
      <c r="B642" s="21">
        <f>$J$60 - ($J$46 + $J$70 + $J$38)</f>
        <v>0</v>
      </c>
      <c r="C642" s="22" t="s">
        <v>96</v>
      </c>
      <c r="D642" s="20">
        <v>0</v>
      </c>
    </row>
    <row r="643" spans="1:4" ht="15.75" customHeight="1" x14ac:dyDescent="0.25">
      <c r="A643" s="19"/>
      <c r="B643" s="17">
        <f>$J$62 - ($J$36 + $J$38 + $J$11)</f>
        <v>0</v>
      </c>
      <c r="C643" s="18" t="s">
        <v>96</v>
      </c>
      <c r="D643" s="16">
        <v>0</v>
      </c>
    </row>
    <row r="644" spans="1:4" ht="15.75" customHeight="1" x14ac:dyDescent="0.25">
      <c r="A644" s="19"/>
      <c r="B644" s="21">
        <f>$J$64 - ($J$43 + $J$30 + $J$58 + $J$54)</f>
        <v>0</v>
      </c>
      <c r="C644" s="22" t="s">
        <v>96</v>
      </c>
      <c r="D644" s="20">
        <v>0</v>
      </c>
    </row>
    <row r="645" spans="1:4" ht="15.75" customHeight="1" x14ac:dyDescent="0.25">
      <c r="A645" s="19"/>
      <c r="B645" s="17">
        <f>$J$65 - ($J$22 + $J$45 + $J$52)</f>
        <v>0</v>
      </c>
      <c r="C645" s="18" t="s">
        <v>96</v>
      </c>
      <c r="D645" s="16">
        <v>0</v>
      </c>
    </row>
    <row r="646" spans="1:4" ht="15.75" customHeight="1" x14ac:dyDescent="0.25">
      <c r="A646" s="19"/>
      <c r="B646" s="21">
        <f>$J$66 - ($J$29 + $J$69 + $J$55)</f>
        <v>-1</v>
      </c>
      <c r="C646" s="22" t="s">
        <v>96</v>
      </c>
      <c r="D646" s="20">
        <v>0</v>
      </c>
    </row>
    <row r="647" spans="1:4" ht="15.75" customHeight="1" x14ac:dyDescent="0.25">
      <c r="A647" s="19"/>
      <c r="B647" s="17">
        <f>$J$67 - ($J$59 + $J$4)</f>
        <v>0</v>
      </c>
      <c r="C647" s="18" t="s">
        <v>96</v>
      </c>
      <c r="D647" s="16">
        <v>0</v>
      </c>
    </row>
    <row r="648" spans="1:4" ht="15.75" customHeight="1" x14ac:dyDescent="0.25">
      <c r="A648" s="19"/>
      <c r="B648" s="21">
        <f>$J$68 - ($J$21 + $J$15)</f>
        <v>-2</v>
      </c>
      <c r="C648" s="22" t="s">
        <v>96</v>
      </c>
      <c r="D648" s="20">
        <v>0</v>
      </c>
    </row>
    <row r="649" spans="1:4" ht="15.75" customHeight="1" x14ac:dyDescent="0.25">
      <c r="A649" s="19"/>
      <c r="B649" s="17">
        <f>$J$69 - ($J$15 + $J$68 + $J$29)</f>
        <v>0</v>
      </c>
      <c r="C649" s="18" t="s">
        <v>96</v>
      </c>
      <c r="D649" s="16">
        <v>0</v>
      </c>
    </row>
    <row r="650" spans="1:4" ht="15.75" customHeight="1" x14ac:dyDescent="0.25">
      <c r="A650" s="19"/>
      <c r="B650" s="21">
        <f>$J$70 - ($J$72 + $J$71 + $J$51)</f>
        <v>0</v>
      </c>
      <c r="C650" s="22" t="s">
        <v>96</v>
      </c>
      <c r="D650" s="20">
        <v>0</v>
      </c>
    </row>
    <row r="651" spans="1:4" ht="15.75" customHeight="1" x14ac:dyDescent="0.25">
      <c r="A651" s="19"/>
      <c r="B651" s="17">
        <f>$J$71 - ($J$25 + $J$40)</f>
        <v>-2</v>
      </c>
      <c r="C651" s="18" t="s">
        <v>96</v>
      </c>
      <c r="D651" s="16">
        <v>0</v>
      </c>
    </row>
    <row r="652" spans="1:4" ht="15.75" customHeight="1" x14ac:dyDescent="0.25">
      <c r="A652" s="19"/>
      <c r="B652" s="21">
        <f>$J$72 - ($J$25 + $J$71)</f>
        <v>-1</v>
      </c>
      <c r="C652" s="22" t="s">
        <v>96</v>
      </c>
      <c r="D652" s="20">
        <v>0</v>
      </c>
    </row>
    <row r="653" spans="1:4" ht="15.75" customHeight="1" x14ac:dyDescent="0.25">
      <c r="A653" s="19"/>
      <c r="B653" s="17">
        <f>$J$73 - ($J$51 + $J$2 + $J$30)</f>
        <v>0</v>
      </c>
      <c r="C653" s="18" t="s">
        <v>96</v>
      </c>
      <c r="D653" s="16">
        <v>0</v>
      </c>
    </row>
    <row r="654" spans="1:4" ht="15.75" customHeight="1" x14ac:dyDescent="0.25">
      <c r="A654" s="19"/>
      <c r="B654" s="21"/>
      <c r="C654" s="22"/>
      <c r="D654" s="20"/>
    </row>
    <row r="655" spans="1:4" ht="15.75" customHeight="1" x14ac:dyDescent="0.25">
      <c r="A655" s="19"/>
      <c r="B655" s="17"/>
      <c r="C655" s="18"/>
      <c r="D655" s="16"/>
    </row>
    <row r="656" spans="1:4" ht="15.75" customHeight="1" x14ac:dyDescent="0.25">
      <c r="B656" s="21"/>
      <c r="C656" s="22"/>
      <c r="D656" s="20"/>
    </row>
    <row r="657" spans="2:4" ht="15.75" customHeight="1" x14ac:dyDescent="0.25">
      <c r="B657" s="17"/>
      <c r="C657" s="18"/>
      <c r="D657" s="16"/>
    </row>
    <row r="658" spans="2:4" ht="15.75" customHeight="1" x14ac:dyDescent="0.25">
      <c r="B658" s="21"/>
      <c r="C658" s="22"/>
      <c r="D658" s="20"/>
    </row>
    <row r="659" spans="2:4" ht="15.75" customHeight="1" x14ac:dyDescent="0.25">
      <c r="B659" s="17"/>
      <c r="C659" s="18"/>
      <c r="D659" s="16"/>
    </row>
    <row r="660" spans="2:4" ht="15.75" customHeight="1" x14ac:dyDescent="0.25">
      <c r="B660" s="21"/>
      <c r="C660" s="22"/>
      <c r="D660" s="20"/>
    </row>
    <row r="661" spans="2:4" ht="15.75" customHeight="1" x14ac:dyDescent="0.25">
      <c r="B661" s="17"/>
      <c r="C661" s="18"/>
      <c r="D661" s="16"/>
    </row>
    <row r="662" spans="2:4" ht="15.75" customHeight="1" x14ac:dyDescent="0.25">
      <c r="B662" s="19"/>
      <c r="C662" s="19"/>
      <c r="D662" s="19"/>
    </row>
    <row r="663" spans="2:4" ht="15.75" customHeight="1" x14ac:dyDescent="0.25">
      <c r="B663" s="19"/>
      <c r="C663" s="19"/>
      <c r="D663" s="19"/>
    </row>
    <row r="664" spans="2:4" ht="15.75" customHeight="1" x14ac:dyDescent="0.25">
      <c r="B664" s="19"/>
      <c r="C664" s="19"/>
      <c r="D664" s="19"/>
    </row>
    <row r="665" spans="2:4" ht="15.75" customHeight="1" x14ac:dyDescent="0.25">
      <c r="B665" s="17"/>
      <c r="C665" s="18"/>
      <c r="D665" s="16"/>
    </row>
  </sheetData>
  <autoFilter ref="B77:D653" xr:uid="{AF7A3A64-EDEF-4F8F-B0F3-E6BEF5CE86B4}">
    <sortState xmlns:xlrd2="http://schemas.microsoft.com/office/spreadsheetml/2017/richdata2" ref="B78:D653">
      <sortCondition ref="C77:C653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F633-E27F-452F-B26A-E28BE46E6903}">
  <sheetPr filterMode="1"/>
  <dimension ref="A1:BR117"/>
  <sheetViews>
    <sheetView topLeftCell="P1" zoomScale="80" zoomScaleNormal="80" workbookViewId="0">
      <selection activeCell="AQ99" sqref="AQ99"/>
    </sheetView>
  </sheetViews>
  <sheetFormatPr defaultRowHeight="13.2" x14ac:dyDescent="0.25"/>
  <sheetData>
    <row r="1" spans="1:70" x14ac:dyDescent="0.25">
      <c r="B1" s="48">
        <v>2018</v>
      </c>
      <c r="C1" s="44"/>
      <c r="D1" s="44"/>
      <c r="E1" s="42"/>
      <c r="F1" s="47">
        <v>2016</v>
      </c>
      <c r="G1" s="44"/>
      <c r="H1" s="44"/>
      <c r="I1" s="44"/>
      <c r="J1" s="44"/>
      <c r="K1" s="42"/>
      <c r="L1" s="48">
        <v>2014</v>
      </c>
      <c r="M1" s="42"/>
      <c r="N1" s="48">
        <v>2012</v>
      </c>
      <c r="O1" s="44"/>
      <c r="P1" s="44"/>
      <c r="Q1" s="44"/>
      <c r="R1" s="44"/>
      <c r="S1" s="42"/>
      <c r="T1" s="48">
        <v>2010</v>
      </c>
      <c r="U1" s="44"/>
      <c r="V1" s="44"/>
      <c r="W1" s="42"/>
      <c r="X1" s="47">
        <v>2008</v>
      </c>
      <c r="Y1" s="42"/>
      <c r="Z1" s="47">
        <v>2004</v>
      </c>
      <c r="AA1" s="42"/>
      <c r="AB1" s="47">
        <v>2000</v>
      </c>
      <c r="AC1" s="42"/>
      <c r="AN1" s="55"/>
      <c r="AO1" s="56"/>
      <c r="AP1" s="56"/>
      <c r="AQ1" s="57"/>
      <c r="AR1" s="55"/>
      <c r="AS1" s="56"/>
      <c r="AT1" s="56"/>
      <c r="AU1" s="56"/>
      <c r="AV1" s="56"/>
      <c r="AW1" s="57"/>
      <c r="AX1" s="55"/>
      <c r="AY1" s="57"/>
      <c r="AZ1" s="55"/>
      <c r="BA1" s="56"/>
      <c r="BB1" s="56"/>
      <c r="BC1" s="56"/>
      <c r="BD1" s="56"/>
      <c r="BE1" s="57"/>
      <c r="BF1" s="55"/>
      <c r="BG1" s="56"/>
      <c r="BH1" s="56"/>
      <c r="BI1" s="57"/>
      <c r="BJ1" s="55"/>
      <c r="BK1" s="57"/>
      <c r="BL1" s="55"/>
      <c r="BM1" s="57"/>
      <c r="BN1" s="55"/>
      <c r="BO1" s="57"/>
      <c r="BP1" s="58"/>
      <c r="BQ1" s="58"/>
      <c r="BR1" s="58"/>
    </row>
    <row r="2" spans="1:70" x14ac:dyDescent="0.25">
      <c r="B2" s="45" t="s">
        <v>1450</v>
      </c>
      <c r="C2" s="44"/>
      <c r="D2" s="43" t="s">
        <v>1449</v>
      </c>
      <c r="E2" s="42"/>
      <c r="F2" s="43" t="s">
        <v>1450</v>
      </c>
      <c r="G2" s="44"/>
      <c r="H2" s="43" t="s">
        <v>1449</v>
      </c>
      <c r="I2" s="44"/>
      <c r="J2" s="43" t="s">
        <v>1448</v>
      </c>
      <c r="K2" s="42"/>
      <c r="L2" s="45" t="s">
        <v>1450</v>
      </c>
      <c r="M2" s="44"/>
      <c r="N2" s="45" t="s">
        <v>1450</v>
      </c>
      <c r="O2" s="44"/>
      <c r="P2" s="43" t="s">
        <v>1449</v>
      </c>
      <c r="Q2" s="44"/>
      <c r="R2" s="43" t="s">
        <v>1448</v>
      </c>
      <c r="S2" s="42"/>
      <c r="T2" s="45" t="s">
        <v>1450</v>
      </c>
      <c r="U2" s="44"/>
      <c r="V2" s="43" t="s">
        <v>1449</v>
      </c>
      <c r="W2" s="42"/>
      <c r="X2" s="43" t="s">
        <v>1448</v>
      </c>
      <c r="Y2" s="42"/>
      <c r="Z2" s="43" t="s">
        <v>1448</v>
      </c>
      <c r="AA2" s="42"/>
      <c r="AB2" s="43" t="s">
        <v>1448</v>
      </c>
      <c r="AC2" s="42"/>
      <c r="AN2" s="59"/>
      <c r="AO2" s="56"/>
      <c r="AP2" s="59"/>
      <c r="AQ2" s="57"/>
      <c r="AR2" s="59"/>
      <c r="AS2" s="56"/>
      <c r="AT2" s="59"/>
      <c r="AU2" s="56"/>
      <c r="AV2" s="59"/>
      <c r="AW2" s="57"/>
      <c r="AX2" s="59"/>
      <c r="AY2" s="56"/>
      <c r="AZ2" s="59"/>
      <c r="BA2" s="56"/>
      <c r="BB2" s="59"/>
      <c r="BC2" s="56"/>
      <c r="BD2" s="59"/>
      <c r="BE2" s="57"/>
      <c r="BF2" s="59"/>
      <c r="BG2" s="56"/>
      <c r="BH2" s="59"/>
      <c r="BI2" s="57"/>
      <c r="BJ2" s="59"/>
      <c r="BK2" s="57"/>
      <c r="BL2" s="59"/>
      <c r="BM2" s="57"/>
      <c r="BN2" s="59"/>
      <c r="BO2" s="57"/>
      <c r="BP2" s="58"/>
      <c r="BQ2" s="58"/>
      <c r="BR2" s="58"/>
    </row>
    <row r="3" spans="1:70" x14ac:dyDescent="0.25">
      <c r="B3" s="41" t="s">
        <v>1447</v>
      </c>
      <c r="C3" s="40" t="s">
        <v>1446</v>
      </c>
      <c r="D3" s="40" t="s">
        <v>1447</v>
      </c>
      <c r="E3" s="39" t="s">
        <v>1446</v>
      </c>
      <c r="F3" s="40" t="s">
        <v>1447</v>
      </c>
      <c r="G3" s="40" t="s">
        <v>1446</v>
      </c>
      <c r="H3" s="40" t="s">
        <v>1447</v>
      </c>
      <c r="I3" s="40" t="s">
        <v>1446</v>
      </c>
      <c r="J3" s="40" t="s">
        <v>1447</v>
      </c>
      <c r="K3" s="39" t="s">
        <v>1446</v>
      </c>
      <c r="L3" s="41" t="s">
        <v>1447</v>
      </c>
      <c r="M3" s="39" t="s">
        <v>1446</v>
      </c>
      <c r="N3" s="41" t="s">
        <v>1447</v>
      </c>
      <c r="O3" s="40" t="s">
        <v>1446</v>
      </c>
      <c r="P3" s="40" t="s">
        <v>1447</v>
      </c>
      <c r="Q3" s="40" t="s">
        <v>1446</v>
      </c>
      <c r="R3" s="40" t="s">
        <v>1447</v>
      </c>
      <c r="S3" s="39" t="s">
        <v>1446</v>
      </c>
      <c r="T3" s="41" t="s">
        <v>1447</v>
      </c>
      <c r="U3" s="40" t="s">
        <v>1446</v>
      </c>
      <c r="V3" s="40" t="s">
        <v>1447</v>
      </c>
      <c r="W3" s="39" t="s">
        <v>1446</v>
      </c>
      <c r="X3" s="40" t="s">
        <v>1447</v>
      </c>
      <c r="Y3" s="39" t="s">
        <v>1446</v>
      </c>
      <c r="Z3" s="40" t="s">
        <v>1447</v>
      </c>
      <c r="AA3" s="39" t="s">
        <v>1446</v>
      </c>
      <c r="AB3" s="40" t="s">
        <v>1447</v>
      </c>
      <c r="AC3" s="39" t="s">
        <v>1446</v>
      </c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8"/>
      <c r="BQ3" s="58"/>
      <c r="BR3" s="58"/>
    </row>
    <row r="4" spans="1:70" x14ac:dyDescent="0.25">
      <c r="A4" s="25" t="s">
        <v>1451</v>
      </c>
      <c r="B4" s="36"/>
      <c r="C4" s="36"/>
      <c r="AE4" t="s">
        <v>2</v>
      </c>
      <c r="AF4" t="s">
        <v>3</v>
      </c>
      <c r="AG4" t="s">
        <v>4</v>
      </c>
      <c r="AH4" t="s">
        <v>5</v>
      </c>
      <c r="AI4" t="s">
        <v>6</v>
      </c>
      <c r="AJ4" t="s">
        <v>7</v>
      </c>
      <c r="AK4" t="s">
        <v>8</v>
      </c>
      <c r="AL4" t="s">
        <v>9</v>
      </c>
      <c r="AM4" s="25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</row>
    <row r="5" spans="1:70" ht="13.2" hidden="1" customHeight="1" x14ac:dyDescent="0.25">
      <c r="A5" s="38" t="s">
        <v>19</v>
      </c>
      <c r="B5" s="36">
        <v>4752</v>
      </c>
      <c r="C5" s="36">
        <v>4518</v>
      </c>
      <c r="D5" s="34">
        <v>4854</v>
      </c>
      <c r="E5" s="35">
        <v>4537</v>
      </c>
      <c r="F5" s="28">
        <v>5918</v>
      </c>
      <c r="G5" s="28">
        <v>0</v>
      </c>
      <c r="H5" s="34">
        <v>5446</v>
      </c>
      <c r="I5" s="34">
        <v>4093</v>
      </c>
      <c r="J5" s="34">
        <v>5966</v>
      </c>
      <c r="K5" s="34">
        <v>3745</v>
      </c>
      <c r="L5" s="30">
        <v>3731</v>
      </c>
      <c r="M5" s="29">
        <v>4184</v>
      </c>
      <c r="N5" s="33">
        <v>3799</v>
      </c>
      <c r="O5" s="33">
        <v>5183</v>
      </c>
      <c r="P5" s="28">
        <v>4404</v>
      </c>
      <c r="Q5" s="28">
        <v>5161</v>
      </c>
      <c r="R5" s="28">
        <v>4644</v>
      </c>
      <c r="S5" s="29">
        <v>5542</v>
      </c>
      <c r="T5" s="30">
        <v>4111</v>
      </c>
      <c r="U5" s="28">
        <v>2858</v>
      </c>
      <c r="V5" s="28">
        <v>3761</v>
      </c>
      <c r="W5" s="29">
        <v>3349</v>
      </c>
      <c r="X5" s="28">
        <v>5806</v>
      </c>
      <c r="Y5" s="29">
        <v>3974</v>
      </c>
      <c r="Z5" s="28">
        <v>5447</v>
      </c>
      <c r="AA5" s="29">
        <v>4890</v>
      </c>
      <c r="AB5" s="28">
        <v>3920</v>
      </c>
      <c r="AC5" s="29">
        <v>4826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</row>
    <row r="6" spans="1:70" ht="13.2" hidden="1" customHeight="1" x14ac:dyDescent="0.25">
      <c r="A6" s="37" t="s">
        <v>20</v>
      </c>
      <c r="B6" s="36">
        <v>2573</v>
      </c>
      <c r="C6" s="36">
        <v>4219</v>
      </c>
      <c r="D6" s="34">
        <v>2351</v>
      </c>
      <c r="E6" s="35">
        <v>4533</v>
      </c>
      <c r="F6" s="28">
        <v>3115</v>
      </c>
      <c r="G6" s="28">
        <v>4757</v>
      </c>
      <c r="H6" s="34">
        <v>3214</v>
      </c>
      <c r="I6" s="34">
        <v>4452</v>
      </c>
      <c r="J6" s="34">
        <v>3303</v>
      </c>
      <c r="K6" s="34">
        <v>4226</v>
      </c>
      <c r="L6" s="30">
        <v>2287</v>
      </c>
      <c r="M6" s="29">
        <v>4143</v>
      </c>
      <c r="N6" s="33">
        <v>3172</v>
      </c>
      <c r="O6" s="33">
        <v>5051</v>
      </c>
      <c r="P6" s="28">
        <v>2912</v>
      </c>
      <c r="Q6" s="28">
        <v>5306</v>
      </c>
      <c r="R6" s="28">
        <v>2820</v>
      </c>
      <c r="S6" s="29">
        <v>5399</v>
      </c>
      <c r="T6" s="30">
        <v>2465</v>
      </c>
      <c r="U6" s="28">
        <v>3339</v>
      </c>
      <c r="V6" s="28">
        <v>2156</v>
      </c>
      <c r="W6" s="29">
        <v>3734</v>
      </c>
      <c r="X6" s="28">
        <v>5818</v>
      </c>
      <c r="Y6" s="29">
        <v>2634</v>
      </c>
      <c r="Z6" s="28">
        <v>5805</v>
      </c>
      <c r="AA6" s="29">
        <v>3313</v>
      </c>
      <c r="AB6" s="28">
        <v>3038</v>
      </c>
      <c r="AC6" s="29">
        <v>4356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</row>
    <row r="7" spans="1:70" ht="13.2" hidden="1" customHeight="1" x14ac:dyDescent="0.25">
      <c r="A7" s="37" t="s">
        <v>21</v>
      </c>
      <c r="B7" s="36">
        <v>10931</v>
      </c>
      <c r="C7" s="36">
        <v>7228</v>
      </c>
      <c r="D7" s="34">
        <v>9911</v>
      </c>
      <c r="E7" s="35">
        <v>8571</v>
      </c>
      <c r="F7" s="28">
        <v>12818</v>
      </c>
      <c r="G7" s="28">
        <v>9121</v>
      </c>
      <c r="H7" s="34">
        <v>12893</v>
      </c>
      <c r="I7" s="34">
        <v>8699</v>
      </c>
      <c r="J7" s="34">
        <v>13614</v>
      </c>
      <c r="K7" s="34">
        <v>7889</v>
      </c>
      <c r="L7" s="30">
        <v>9773</v>
      </c>
      <c r="M7" s="29">
        <v>6504</v>
      </c>
      <c r="N7" s="33">
        <v>11621</v>
      </c>
      <c r="O7" s="33">
        <v>9708</v>
      </c>
      <c r="P7" s="28">
        <v>10805</v>
      </c>
      <c r="Q7" s="28">
        <v>10644</v>
      </c>
      <c r="R7" s="28">
        <v>11443</v>
      </c>
      <c r="S7" s="29">
        <v>10890</v>
      </c>
      <c r="T7" s="30">
        <v>8331</v>
      </c>
      <c r="U7" s="28">
        <v>6808</v>
      </c>
      <c r="V7" s="28">
        <v>8446</v>
      </c>
      <c r="W7" s="29">
        <v>6855</v>
      </c>
      <c r="X7" s="28">
        <v>12078</v>
      </c>
      <c r="Y7" s="29">
        <v>10457</v>
      </c>
      <c r="Z7" s="28">
        <v>11696</v>
      </c>
      <c r="AA7" s="29">
        <v>12030</v>
      </c>
      <c r="AB7" s="28">
        <v>9848</v>
      </c>
      <c r="AC7" s="29">
        <v>8928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</row>
    <row r="8" spans="1:70" ht="13.2" hidden="1" customHeight="1" x14ac:dyDescent="0.25">
      <c r="A8" s="37" t="s">
        <v>22</v>
      </c>
      <c r="B8" s="36">
        <v>3490</v>
      </c>
      <c r="C8" s="36">
        <v>5207</v>
      </c>
      <c r="D8" s="34">
        <v>3233</v>
      </c>
      <c r="E8" s="35">
        <v>5541</v>
      </c>
      <c r="F8" s="28">
        <v>3948</v>
      </c>
      <c r="G8" s="28">
        <v>5473</v>
      </c>
      <c r="H8" s="34">
        <v>4020</v>
      </c>
      <c r="I8" s="34">
        <v>5162</v>
      </c>
      <c r="J8" s="34">
        <v>4124</v>
      </c>
      <c r="K8" s="34">
        <v>4953</v>
      </c>
      <c r="L8" s="30">
        <v>3081</v>
      </c>
      <c r="M8" s="29">
        <v>4775</v>
      </c>
      <c r="N8" s="33">
        <v>4026</v>
      </c>
      <c r="O8" s="33">
        <v>5573</v>
      </c>
      <c r="P8" s="28">
        <v>3476</v>
      </c>
      <c r="Q8" s="28">
        <v>6017</v>
      </c>
      <c r="R8" s="28">
        <v>3603</v>
      </c>
      <c r="S8" s="29">
        <v>6033</v>
      </c>
      <c r="T8" s="30">
        <v>3010</v>
      </c>
      <c r="U8" s="28">
        <v>4018</v>
      </c>
      <c r="V8" s="28">
        <v>2882</v>
      </c>
      <c r="W8" s="29">
        <v>4270</v>
      </c>
      <c r="X8" s="28">
        <v>5972</v>
      </c>
      <c r="Y8" s="29">
        <v>3365</v>
      </c>
      <c r="Z8" s="28">
        <v>5845</v>
      </c>
      <c r="AA8" s="29">
        <v>3754</v>
      </c>
      <c r="AB8" s="28">
        <v>3266</v>
      </c>
      <c r="AC8" s="29">
        <v>4427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</row>
    <row r="9" spans="1:70" hidden="1" x14ac:dyDescent="0.25">
      <c r="A9" s="37" t="s">
        <v>23</v>
      </c>
      <c r="B9" s="36">
        <v>69402</v>
      </c>
      <c r="C9" s="36">
        <v>45320</v>
      </c>
      <c r="D9" s="34">
        <v>55750</v>
      </c>
      <c r="E9" s="35">
        <v>59132</v>
      </c>
      <c r="F9" s="28">
        <v>76473</v>
      </c>
      <c r="G9" s="28">
        <v>48739</v>
      </c>
      <c r="H9" s="34">
        <v>71760</v>
      </c>
      <c r="I9" s="34">
        <v>51008</v>
      </c>
      <c r="J9" s="34">
        <v>67210</v>
      </c>
      <c r="K9" s="34">
        <v>53382</v>
      </c>
      <c r="L9" s="30">
        <v>61409</v>
      </c>
      <c r="M9" s="29">
        <v>35823</v>
      </c>
      <c r="N9" s="33">
        <v>67021</v>
      </c>
      <c r="O9" s="33">
        <v>55730</v>
      </c>
      <c r="P9" s="28">
        <v>61838</v>
      </c>
      <c r="Q9" s="28">
        <v>60409</v>
      </c>
      <c r="R9" s="28">
        <v>64836</v>
      </c>
      <c r="S9" s="29">
        <v>62526</v>
      </c>
      <c r="T9" s="30">
        <v>48917</v>
      </c>
      <c r="U9" s="28">
        <v>39608</v>
      </c>
      <c r="V9" s="28">
        <v>50748</v>
      </c>
      <c r="W9" s="29">
        <v>37374</v>
      </c>
      <c r="X9" s="28">
        <v>67269</v>
      </c>
      <c r="Y9" s="29">
        <v>55854</v>
      </c>
      <c r="Z9" s="28">
        <v>54935</v>
      </c>
      <c r="AA9" s="29">
        <v>67173</v>
      </c>
      <c r="AB9" s="28">
        <v>54258</v>
      </c>
      <c r="AC9" s="29">
        <v>49096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 s="58"/>
      <c r="AO9" s="60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70" ht="13.2" hidden="1" customHeight="1" x14ac:dyDescent="0.25">
      <c r="A10" s="37" t="s">
        <v>24</v>
      </c>
      <c r="B10" s="36">
        <v>2587</v>
      </c>
      <c r="C10" s="36">
        <v>3339</v>
      </c>
      <c r="D10" s="34">
        <v>2968</v>
      </c>
      <c r="E10" s="35">
        <v>2945</v>
      </c>
      <c r="F10" s="28">
        <v>5087</v>
      </c>
      <c r="G10" s="28">
        <v>1</v>
      </c>
      <c r="H10" s="34">
        <v>3851</v>
      </c>
      <c r="I10" s="34">
        <v>2746</v>
      </c>
      <c r="J10" s="34">
        <v>4048</v>
      </c>
      <c r="K10" s="34">
        <v>2525</v>
      </c>
      <c r="L10" s="30">
        <v>2439</v>
      </c>
      <c r="M10" s="29">
        <v>2988</v>
      </c>
      <c r="N10" s="33">
        <v>2252</v>
      </c>
      <c r="O10" s="33">
        <v>4290</v>
      </c>
      <c r="P10" s="28">
        <v>3284</v>
      </c>
      <c r="Q10" s="28">
        <v>3366</v>
      </c>
      <c r="R10" s="28">
        <v>3364</v>
      </c>
      <c r="S10" s="29">
        <v>3570</v>
      </c>
      <c r="T10" s="30">
        <v>2122</v>
      </c>
      <c r="U10" s="28">
        <v>2573</v>
      </c>
      <c r="V10" s="28">
        <v>2631</v>
      </c>
      <c r="W10" s="29">
        <v>2196</v>
      </c>
      <c r="X10" s="28">
        <v>3949</v>
      </c>
      <c r="Y10" s="29">
        <v>2923</v>
      </c>
      <c r="Z10" s="28">
        <v>3998</v>
      </c>
      <c r="AA10" s="29">
        <v>3502</v>
      </c>
      <c r="AB10" s="28">
        <v>3038</v>
      </c>
      <c r="AC10" s="29">
        <v>3237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O10" s="58"/>
      <c r="AP10" s="62"/>
      <c r="AQ10" s="58"/>
      <c r="AR10" s="58"/>
    </row>
    <row r="11" spans="1:70" ht="13.2" hidden="1" customHeight="1" x14ac:dyDescent="0.25">
      <c r="A11" s="37" t="s">
        <v>25</v>
      </c>
      <c r="B11" s="36">
        <v>4630</v>
      </c>
      <c r="C11" s="36">
        <v>2800</v>
      </c>
      <c r="D11" s="34">
        <v>4289</v>
      </c>
      <c r="E11" s="35">
        <v>3239</v>
      </c>
      <c r="F11" s="28">
        <v>5312</v>
      </c>
      <c r="G11" s="28">
        <v>3094</v>
      </c>
      <c r="H11" s="34">
        <v>5198</v>
      </c>
      <c r="I11" s="34">
        <v>3143</v>
      </c>
      <c r="J11" s="34">
        <v>5410</v>
      </c>
      <c r="K11" s="34">
        <v>2949</v>
      </c>
      <c r="L11" s="30">
        <v>3778</v>
      </c>
      <c r="M11" s="29">
        <v>2573</v>
      </c>
      <c r="N11" s="33">
        <v>4526</v>
      </c>
      <c r="O11" s="33">
        <v>3587</v>
      </c>
      <c r="P11" s="28">
        <v>4288</v>
      </c>
      <c r="Q11" s="28">
        <v>3996</v>
      </c>
      <c r="R11" s="28">
        <v>4550</v>
      </c>
      <c r="S11" s="29">
        <v>3986</v>
      </c>
      <c r="T11" s="30">
        <v>3311</v>
      </c>
      <c r="U11" s="28">
        <v>2637</v>
      </c>
      <c r="V11" s="28">
        <v>3452</v>
      </c>
      <c r="W11" s="29">
        <v>2550</v>
      </c>
      <c r="X11" s="28">
        <v>4337</v>
      </c>
      <c r="Y11" s="29">
        <v>4200</v>
      </c>
      <c r="Z11" s="28">
        <v>4499</v>
      </c>
      <c r="AA11" s="29">
        <v>4743</v>
      </c>
      <c r="AB11" s="28">
        <v>3967</v>
      </c>
      <c r="AC11" s="29">
        <v>3626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O11" s="62"/>
      <c r="AP11" s="58"/>
      <c r="AQ11" s="58"/>
      <c r="AR11" s="58"/>
    </row>
    <row r="12" spans="1:70" ht="13.2" hidden="1" customHeight="1" x14ac:dyDescent="0.25">
      <c r="A12" s="37" t="s">
        <v>26</v>
      </c>
      <c r="B12" s="36">
        <v>15806</v>
      </c>
      <c r="C12" s="36">
        <v>7647</v>
      </c>
      <c r="D12" s="34">
        <v>12822</v>
      </c>
      <c r="E12" s="35">
        <v>10741</v>
      </c>
      <c r="F12" s="28">
        <v>17307</v>
      </c>
      <c r="G12" s="28">
        <v>8985</v>
      </c>
      <c r="H12" s="34">
        <v>16485</v>
      </c>
      <c r="I12" s="34">
        <v>9197</v>
      </c>
      <c r="J12" s="34">
        <v>15367</v>
      </c>
      <c r="K12" s="34">
        <v>9642</v>
      </c>
      <c r="L12" s="30">
        <v>14183</v>
      </c>
      <c r="M12" s="29">
        <v>7040</v>
      </c>
      <c r="N12" s="33">
        <v>15354</v>
      </c>
      <c r="O12" s="33">
        <v>10245</v>
      </c>
      <c r="P12" s="28">
        <v>14053</v>
      </c>
      <c r="Q12" s="28">
        <v>10989</v>
      </c>
      <c r="R12" s="28">
        <v>14539</v>
      </c>
      <c r="S12" s="29">
        <v>11489</v>
      </c>
      <c r="T12" s="30">
        <v>12804</v>
      </c>
      <c r="U12" s="28">
        <v>5580</v>
      </c>
      <c r="V12" s="28">
        <v>11224</v>
      </c>
      <c r="W12" s="29">
        <v>7156</v>
      </c>
      <c r="X12" s="28">
        <v>13295</v>
      </c>
      <c r="Y12" s="29">
        <v>12722</v>
      </c>
      <c r="Z12" s="28">
        <v>10290</v>
      </c>
      <c r="AA12" s="29">
        <v>14721</v>
      </c>
      <c r="AB12" s="28">
        <v>10837</v>
      </c>
      <c r="AC12" s="29">
        <v>8202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O12" s="62"/>
      <c r="AP12" s="58"/>
      <c r="AQ12" s="58"/>
      <c r="AR12" s="58"/>
    </row>
    <row r="13" spans="1:70" ht="13.2" hidden="1" customHeight="1" x14ac:dyDescent="0.25">
      <c r="A13" s="37" t="s">
        <v>27</v>
      </c>
      <c r="B13" s="36">
        <v>14044</v>
      </c>
      <c r="C13" s="36">
        <v>13245</v>
      </c>
      <c r="D13" s="34">
        <v>13830</v>
      </c>
      <c r="E13" s="35">
        <v>13798</v>
      </c>
      <c r="F13" s="28">
        <v>21271</v>
      </c>
      <c r="G13" s="28">
        <v>4284</v>
      </c>
      <c r="H13" s="34">
        <v>17339</v>
      </c>
      <c r="I13" s="34">
        <v>12661</v>
      </c>
      <c r="J13" s="34">
        <v>17916</v>
      </c>
      <c r="K13" s="34">
        <v>11887</v>
      </c>
      <c r="L13" s="30">
        <v>12634</v>
      </c>
      <c r="M13" s="29">
        <v>11322</v>
      </c>
      <c r="N13" s="33">
        <v>13060</v>
      </c>
      <c r="O13" s="33">
        <v>16302</v>
      </c>
      <c r="P13" s="28">
        <v>14677</v>
      </c>
      <c r="Q13" s="28">
        <v>14774</v>
      </c>
      <c r="R13" s="28">
        <v>15322</v>
      </c>
      <c r="S13" s="29">
        <v>15237</v>
      </c>
      <c r="T13" s="30">
        <v>11525</v>
      </c>
      <c r="U13" s="28">
        <v>8993</v>
      </c>
      <c r="V13" s="28">
        <v>11801</v>
      </c>
      <c r="W13" s="29">
        <v>9173</v>
      </c>
      <c r="X13" s="28">
        <v>16239</v>
      </c>
      <c r="Y13" s="29">
        <v>13492</v>
      </c>
      <c r="Z13" s="28">
        <v>14751</v>
      </c>
      <c r="AA13" s="29">
        <v>15450</v>
      </c>
      <c r="AB13" s="28">
        <v>12835</v>
      </c>
      <c r="AC13" s="29">
        <v>12102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O13" s="58"/>
      <c r="AP13" s="58"/>
      <c r="AQ13" s="58"/>
      <c r="AR13" s="58"/>
    </row>
    <row r="14" spans="1:70" ht="13.2" hidden="1" customHeight="1" x14ac:dyDescent="0.25">
      <c r="A14" s="37" t="s">
        <v>28</v>
      </c>
      <c r="B14" s="36">
        <v>7878</v>
      </c>
      <c r="C14" s="36">
        <v>3531</v>
      </c>
      <c r="D14" s="34">
        <v>6558</v>
      </c>
      <c r="E14" s="35">
        <v>5084</v>
      </c>
      <c r="F14" s="28">
        <v>9018</v>
      </c>
      <c r="G14" s="28">
        <v>4258</v>
      </c>
      <c r="H14" s="34">
        <v>8084</v>
      </c>
      <c r="I14" s="34">
        <v>4779</v>
      </c>
      <c r="J14" s="34">
        <v>8652</v>
      </c>
      <c r="K14" s="34">
        <v>4221</v>
      </c>
      <c r="L14" s="30">
        <v>7469</v>
      </c>
      <c r="M14" s="29">
        <v>3480</v>
      </c>
      <c r="N14" s="33">
        <v>7823</v>
      </c>
      <c r="O14" s="33">
        <v>5702</v>
      </c>
      <c r="P14" s="28">
        <v>6875</v>
      </c>
      <c r="Q14" s="28">
        <v>6159</v>
      </c>
      <c r="R14" s="28">
        <v>7412</v>
      </c>
      <c r="S14" s="29">
        <v>6172</v>
      </c>
      <c r="T14" s="30">
        <v>5115</v>
      </c>
      <c r="U14" s="28">
        <v>4889</v>
      </c>
      <c r="V14" s="28">
        <v>6163</v>
      </c>
      <c r="W14" s="29">
        <v>4183</v>
      </c>
      <c r="X14" s="28">
        <v>7454</v>
      </c>
      <c r="Y14" s="29">
        <v>6383</v>
      </c>
      <c r="Z14" s="28">
        <v>6966</v>
      </c>
      <c r="AA14" s="29">
        <v>7966</v>
      </c>
      <c r="AB14" s="28">
        <v>7461</v>
      </c>
      <c r="AC14" s="29">
        <v>5931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O14" s="58"/>
      <c r="AP14" s="58"/>
      <c r="AQ14" s="58"/>
      <c r="AR14" s="58"/>
    </row>
    <row r="15" spans="1:70" ht="13.2" customHeight="1" x14ac:dyDescent="0.25">
      <c r="A15" s="37" t="s">
        <v>29</v>
      </c>
      <c r="B15" s="36">
        <v>12469</v>
      </c>
      <c r="C15" s="36">
        <v>14002</v>
      </c>
      <c r="D15" s="34">
        <v>11674</v>
      </c>
      <c r="E15" s="35">
        <v>15230</v>
      </c>
      <c r="F15" s="28">
        <v>13081</v>
      </c>
      <c r="G15" s="28">
        <v>13779</v>
      </c>
      <c r="H15" s="34">
        <v>13557</v>
      </c>
      <c r="I15" s="34">
        <v>15057</v>
      </c>
      <c r="J15" s="34">
        <v>14163</v>
      </c>
      <c r="K15" s="34">
        <v>13528</v>
      </c>
      <c r="L15" s="30">
        <v>11253</v>
      </c>
      <c r="M15" s="29">
        <v>11894</v>
      </c>
      <c r="N15" s="33">
        <v>13709</v>
      </c>
      <c r="O15" s="33">
        <v>14699</v>
      </c>
      <c r="P15" s="28">
        <v>13413</v>
      </c>
      <c r="Q15" s="28">
        <v>16028</v>
      </c>
      <c r="R15" s="28">
        <v>13026</v>
      </c>
      <c r="S15" s="29">
        <v>17175</v>
      </c>
      <c r="T15" s="30">
        <v>11195</v>
      </c>
      <c r="U15" s="28">
        <v>9943</v>
      </c>
      <c r="V15" s="28">
        <v>10748</v>
      </c>
      <c r="W15" s="29">
        <v>10525</v>
      </c>
      <c r="X15" s="28">
        <v>16661</v>
      </c>
      <c r="Y15" s="29">
        <v>12193</v>
      </c>
      <c r="Z15" s="28">
        <v>14300</v>
      </c>
      <c r="AA15" s="29">
        <v>14956</v>
      </c>
      <c r="AB15" s="28">
        <v>11987</v>
      </c>
      <c r="AC15" s="29">
        <v>12636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</row>
    <row r="16" spans="1:70" ht="13.2" hidden="1" customHeight="1" x14ac:dyDescent="0.25">
      <c r="A16" s="37" t="s">
        <v>30</v>
      </c>
      <c r="B16" s="36">
        <v>2322</v>
      </c>
      <c r="C16" s="36">
        <v>4244</v>
      </c>
      <c r="D16" s="34">
        <v>2703</v>
      </c>
      <c r="E16" s="35">
        <v>3852</v>
      </c>
      <c r="F16" s="28">
        <v>5635</v>
      </c>
      <c r="G16" s="28">
        <v>5</v>
      </c>
      <c r="H16" s="34">
        <v>3671</v>
      </c>
      <c r="I16" s="34">
        <v>3708</v>
      </c>
      <c r="J16" s="34">
        <v>3836</v>
      </c>
      <c r="K16" s="34">
        <v>3419</v>
      </c>
      <c r="L16" s="30">
        <v>2592</v>
      </c>
      <c r="M16" s="29">
        <v>3651</v>
      </c>
      <c r="N16" s="33">
        <v>2158</v>
      </c>
      <c r="O16" s="33">
        <v>5203</v>
      </c>
      <c r="P16" s="28">
        <v>3117</v>
      </c>
      <c r="Q16" s="28">
        <v>4321</v>
      </c>
      <c r="R16" s="28">
        <v>3067</v>
      </c>
      <c r="S16" s="29">
        <v>4629</v>
      </c>
      <c r="T16" s="30">
        <v>2706</v>
      </c>
      <c r="U16" s="28">
        <v>3165</v>
      </c>
      <c r="V16" s="28">
        <v>2792</v>
      </c>
      <c r="W16" s="29">
        <v>3145</v>
      </c>
      <c r="X16" s="28">
        <v>4987</v>
      </c>
      <c r="Y16" s="29">
        <v>2830</v>
      </c>
      <c r="Z16" s="28">
        <v>4656</v>
      </c>
      <c r="AA16" s="29">
        <v>3680</v>
      </c>
      <c r="AB16" s="28">
        <v>3024</v>
      </c>
      <c r="AC16" s="29">
        <v>4005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</row>
    <row r="17" spans="1:38" ht="13.2" hidden="1" customHeight="1" x14ac:dyDescent="0.25">
      <c r="A17" s="37" t="s">
        <v>31</v>
      </c>
      <c r="B17" s="36">
        <v>239624</v>
      </c>
      <c r="C17" s="36">
        <v>11</v>
      </c>
      <c r="D17" s="34">
        <v>65515</v>
      </c>
      <c r="E17" s="35">
        <v>228050</v>
      </c>
      <c r="F17" s="28">
        <v>79395</v>
      </c>
      <c r="G17" s="28">
        <v>215374</v>
      </c>
      <c r="H17" s="34">
        <v>80670</v>
      </c>
      <c r="I17" s="34">
        <v>220344</v>
      </c>
      <c r="J17" s="34">
        <v>71275</v>
      </c>
      <c r="K17" s="34">
        <v>217697</v>
      </c>
      <c r="L17" s="30">
        <v>68005</v>
      </c>
      <c r="M17" s="29">
        <v>176552</v>
      </c>
      <c r="N17" s="33">
        <v>81979</v>
      </c>
      <c r="O17" s="33">
        <v>204185</v>
      </c>
      <c r="P17" s="28">
        <v>88395</v>
      </c>
      <c r="Q17" s="28">
        <v>206917</v>
      </c>
      <c r="R17" s="28">
        <v>83644</v>
      </c>
      <c r="S17" s="29">
        <v>216071</v>
      </c>
      <c r="T17" s="30">
        <v>73054</v>
      </c>
      <c r="U17" s="28">
        <v>145669</v>
      </c>
      <c r="V17" s="28">
        <v>65894</v>
      </c>
      <c r="W17" s="29">
        <v>153912</v>
      </c>
      <c r="X17" s="28">
        <v>205984</v>
      </c>
      <c r="Y17" s="29">
        <v>73065</v>
      </c>
      <c r="Z17" s="28">
        <v>181052</v>
      </c>
      <c r="AA17" s="29">
        <v>90369</v>
      </c>
      <c r="AB17" s="28">
        <v>75790</v>
      </c>
      <c r="AC17" s="29">
        <v>142317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</row>
    <row r="18" spans="1:38" ht="13.2" customHeight="1" x14ac:dyDescent="0.25">
      <c r="A18" s="37" t="s">
        <v>32</v>
      </c>
      <c r="B18" s="36">
        <v>23382</v>
      </c>
      <c r="C18" s="36">
        <v>13740</v>
      </c>
      <c r="D18" s="34">
        <v>21482</v>
      </c>
      <c r="E18" s="35">
        <v>16007</v>
      </c>
      <c r="F18" s="28">
        <v>26886</v>
      </c>
      <c r="G18" s="28">
        <v>12881</v>
      </c>
      <c r="H18" s="34">
        <v>27078</v>
      </c>
      <c r="I18" s="34">
        <v>14760</v>
      </c>
      <c r="J18" s="34">
        <v>26635</v>
      </c>
      <c r="K18" s="34">
        <v>13968</v>
      </c>
      <c r="L18" s="30">
        <v>22922</v>
      </c>
      <c r="M18" s="29">
        <v>12257</v>
      </c>
      <c r="N18" s="33">
        <v>26924</v>
      </c>
      <c r="O18" s="33">
        <v>15206</v>
      </c>
      <c r="P18" s="28">
        <v>24646</v>
      </c>
      <c r="Q18" s="28">
        <v>17867</v>
      </c>
      <c r="R18" s="28">
        <v>25211</v>
      </c>
      <c r="S18" s="29">
        <v>18762</v>
      </c>
      <c r="T18" s="30">
        <v>28997</v>
      </c>
      <c r="U18" s="28">
        <v>15420</v>
      </c>
      <c r="V18" s="28">
        <v>20503</v>
      </c>
      <c r="W18" s="29">
        <v>10421</v>
      </c>
      <c r="X18" s="28">
        <v>19183</v>
      </c>
      <c r="Y18" s="29">
        <v>23015</v>
      </c>
      <c r="Z18" s="28">
        <v>16690</v>
      </c>
      <c r="AA18" s="29">
        <v>27201</v>
      </c>
      <c r="AB18" s="28">
        <v>21684</v>
      </c>
      <c r="AC18" s="29">
        <v>14580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</row>
    <row r="19" spans="1:38" ht="13.2" hidden="1" customHeight="1" x14ac:dyDescent="0.25">
      <c r="A19" s="37" t="s">
        <v>33</v>
      </c>
      <c r="B19" s="36">
        <v>9863</v>
      </c>
      <c r="C19" s="36">
        <v>7025</v>
      </c>
      <c r="D19" s="34">
        <v>7494</v>
      </c>
      <c r="E19" s="35">
        <v>9442</v>
      </c>
      <c r="F19" s="28">
        <v>9981</v>
      </c>
      <c r="G19" s="28">
        <v>7430</v>
      </c>
      <c r="H19" s="34">
        <v>9295</v>
      </c>
      <c r="I19" s="34">
        <v>7671</v>
      </c>
      <c r="J19" s="34">
        <v>8580</v>
      </c>
      <c r="K19" s="34">
        <v>8014</v>
      </c>
      <c r="L19" s="30">
        <v>8832</v>
      </c>
      <c r="M19" s="29">
        <v>6010</v>
      </c>
      <c r="N19" s="33">
        <v>8636</v>
      </c>
      <c r="O19" s="33">
        <v>8544</v>
      </c>
      <c r="P19" s="28">
        <v>7996</v>
      </c>
      <c r="Q19" s="28">
        <v>8966</v>
      </c>
      <c r="R19" s="28">
        <v>8121</v>
      </c>
      <c r="S19" s="29">
        <v>9357</v>
      </c>
      <c r="T19" s="30">
        <v>6840</v>
      </c>
      <c r="U19" s="28">
        <v>7099</v>
      </c>
      <c r="V19" s="28">
        <v>7081</v>
      </c>
      <c r="W19" s="29">
        <v>6809</v>
      </c>
      <c r="X19" s="28">
        <v>10142</v>
      </c>
      <c r="Y19" s="29">
        <v>7112</v>
      </c>
      <c r="Z19" s="28">
        <v>8367</v>
      </c>
      <c r="AA19" s="29">
        <v>8910</v>
      </c>
      <c r="AB19" s="28">
        <v>7810</v>
      </c>
      <c r="AC19" s="29">
        <v>6560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3.2" hidden="1" customHeight="1" x14ac:dyDescent="0.25">
      <c r="A20" s="37" t="s">
        <v>34</v>
      </c>
      <c r="B20" s="36">
        <v>7613</v>
      </c>
      <c r="C20" s="36">
        <v>10877</v>
      </c>
      <c r="D20" s="34">
        <v>6925</v>
      </c>
      <c r="E20" s="35">
        <v>11689</v>
      </c>
      <c r="F20" s="28">
        <v>9542</v>
      </c>
      <c r="G20" s="28">
        <v>12349</v>
      </c>
      <c r="H20" s="34">
        <v>9364</v>
      </c>
      <c r="I20" s="34">
        <v>11893</v>
      </c>
      <c r="J20" s="34">
        <v>9661</v>
      </c>
      <c r="K20" s="34">
        <v>11357</v>
      </c>
      <c r="L20" s="30">
        <v>6459</v>
      </c>
      <c r="M20" s="29">
        <v>8919</v>
      </c>
      <c r="N20" s="33">
        <v>8936</v>
      </c>
      <c r="O20" s="33">
        <v>13381</v>
      </c>
      <c r="P20" s="28">
        <v>7478</v>
      </c>
      <c r="Q20" s="28">
        <v>14599</v>
      </c>
      <c r="R20" s="28">
        <v>7705</v>
      </c>
      <c r="S20" s="29">
        <v>14863</v>
      </c>
      <c r="T20" s="30">
        <v>6184</v>
      </c>
      <c r="U20" s="28">
        <v>8303</v>
      </c>
      <c r="V20" s="28">
        <v>6289</v>
      </c>
      <c r="W20" s="29">
        <v>8653</v>
      </c>
      <c r="X20" s="28">
        <v>15830</v>
      </c>
      <c r="Y20" s="29">
        <v>7835</v>
      </c>
      <c r="Z20" s="28">
        <v>16537</v>
      </c>
      <c r="AA20" s="29">
        <v>8448</v>
      </c>
      <c r="AB20" s="28">
        <v>6930</v>
      </c>
      <c r="AC20" s="29">
        <v>13593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</row>
    <row r="21" spans="1:38" ht="13.2" hidden="1" customHeight="1" x14ac:dyDescent="0.25">
      <c r="A21" s="37" t="s">
        <v>35</v>
      </c>
      <c r="B21" s="36">
        <v>8031</v>
      </c>
      <c r="C21" s="36">
        <v>10285</v>
      </c>
      <c r="D21" s="34">
        <v>8623</v>
      </c>
      <c r="E21" s="35">
        <v>9743</v>
      </c>
      <c r="F21" s="28">
        <v>16022</v>
      </c>
      <c r="G21" s="28">
        <v>10</v>
      </c>
      <c r="H21" s="34">
        <v>11425</v>
      </c>
      <c r="I21" s="34">
        <v>9491</v>
      </c>
      <c r="J21" s="34">
        <v>11486</v>
      </c>
      <c r="K21" s="34">
        <v>9034</v>
      </c>
      <c r="L21" s="30">
        <v>6983</v>
      </c>
      <c r="M21" s="29">
        <v>8263</v>
      </c>
      <c r="N21" s="33">
        <v>7913</v>
      </c>
      <c r="O21" s="33">
        <v>12673</v>
      </c>
      <c r="P21" s="28">
        <v>10038</v>
      </c>
      <c r="Q21" s="28">
        <v>10671</v>
      </c>
      <c r="R21" s="28">
        <v>10224</v>
      </c>
      <c r="S21" s="29">
        <v>11316</v>
      </c>
      <c r="T21" s="30">
        <v>6574</v>
      </c>
      <c r="U21" s="28">
        <v>6490</v>
      </c>
      <c r="V21" s="28">
        <v>7224</v>
      </c>
      <c r="W21" s="29">
        <v>6087</v>
      </c>
      <c r="X21" s="28">
        <v>13002</v>
      </c>
      <c r="Y21" s="29">
        <v>9566</v>
      </c>
      <c r="Z21" s="28">
        <v>12039</v>
      </c>
      <c r="AA21" s="29">
        <v>10879</v>
      </c>
      <c r="AB21" s="28">
        <v>8911</v>
      </c>
      <c r="AC21" s="29">
        <v>9172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</row>
    <row r="22" spans="1:38" ht="13.2" hidden="1" customHeight="1" x14ac:dyDescent="0.25">
      <c r="A22" s="37" t="s">
        <v>36</v>
      </c>
      <c r="B22" s="36">
        <v>17357</v>
      </c>
      <c r="C22" s="36">
        <v>31004</v>
      </c>
      <c r="D22" s="34">
        <v>18957</v>
      </c>
      <c r="E22" s="35">
        <v>29614</v>
      </c>
      <c r="F22" s="28">
        <v>39113</v>
      </c>
      <c r="G22" s="28">
        <v>22</v>
      </c>
      <c r="H22" s="34">
        <v>24650</v>
      </c>
      <c r="I22" s="34">
        <v>27527</v>
      </c>
      <c r="J22" s="34">
        <v>23331</v>
      </c>
      <c r="K22" s="34">
        <v>27340</v>
      </c>
      <c r="L22" s="30">
        <v>17281</v>
      </c>
      <c r="M22" s="29">
        <v>24075</v>
      </c>
      <c r="N22" s="33">
        <v>17720</v>
      </c>
      <c r="O22" s="33">
        <v>33641</v>
      </c>
      <c r="P22" s="28">
        <v>23036</v>
      </c>
      <c r="Q22" s="28">
        <v>29057</v>
      </c>
      <c r="R22" s="28">
        <v>23256</v>
      </c>
      <c r="S22" s="29">
        <v>30666</v>
      </c>
      <c r="T22" s="30">
        <v>15548</v>
      </c>
      <c r="U22" s="28">
        <v>20369</v>
      </c>
      <c r="V22" s="28">
        <v>17946</v>
      </c>
      <c r="W22" s="29">
        <v>18916</v>
      </c>
      <c r="X22" s="28">
        <v>33146</v>
      </c>
      <c r="Y22" s="29">
        <v>20959</v>
      </c>
      <c r="Z22" s="28">
        <v>30068</v>
      </c>
      <c r="AA22" s="29">
        <v>24653</v>
      </c>
      <c r="AB22" s="28">
        <v>20921</v>
      </c>
      <c r="AC22" s="29">
        <v>24078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</row>
    <row r="23" spans="1:38" ht="13.2" hidden="1" customHeight="1" x14ac:dyDescent="0.25">
      <c r="A23" s="37" t="s">
        <v>37</v>
      </c>
      <c r="B23" s="36">
        <v>1526</v>
      </c>
      <c r="C23" s="36">
        <v>610</v>
      </c>
      <c r="D23" s="34">
        <v>1438</v>
      </c>
      <c r="E23" s="35">
        <v>729</v>
      </c>
      <c r="F23" s="28">
        <v>1787</v>
      </c>
      <c r="G23" s="28">
        <v>707</v>
      </c>
      <c r="H23" s="34">
        <v>1770</v>
      </c>
      <c r="I23" s="34">
        <v>759</v>
      </c>
      <c r="J23" s="34">
        <v>1898</v>
      </c>
      <c r="K23" s="34">
        <v>665</v>
      </c>
      <c r="L23" s="30">
        <v>1306</v>
      </c>
      <c r="M23" s="29">
        <v>599</v>
      </c>
      <c r="N23" s="33">
        <v>1506</v>
      </c>
      <c r="O23" s="33">
        <v>868</v>
      </c>
      <c r="P23" s="28">
        <v>1586</v>
      </c>
      <c r="Q23" s="28">
        <v>908</v>
      </c>
      <c r="R23" s="28">
        <v>1645</v>
      </c>
      <c r="S23" s="29">
        <v>953</v>
      </c>
      <c r="T23" s="30">
        <v>1139</v>
      </c>
      <c r="U23" s="28">
        <v>694</v>
      </c>
      <c r="V23" s="28">
        <v>1187</v>
      </c>
      <c r="W23" s="29">
        <v>645</v>
      </c>
      <c r="X23" s="28">
        <v>1134</v>
      </c>
      <c r="Y23" s="29">
        <v>1512</v>
      </c>
      <c r="Z23" s="28">
        <v>993</v>
      </c>
      <c r="AA23" s="29">
        <v>1703</v>
      </c>
      <c r="AB23" s="28">
        <v>1528</v>
      </c>
      <c r="AC23" s="29">
        <v>816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3.2" customHeight="1" x14ac:dyDescent="0.25">
      <c r="A24" s="37" t="s">
        <v>38</v>
      </c>
      <c r="B24" s="36">
        <v>27029</v>
      </c>
      <c r="C24" s="36">
        <v>17748</v>
      </c>
      <c r="D24" s="34">
        <v>25496</v>
      </c>
      <c r="E24" s="35">
        <v>19065</v>
      </c>
      <c r="F24" s="28">
        <v>30802</v>
      </c>
      <c r="G24" s="28">
        <v>16741</v>
      </c>
      <c r="H24" s="34">
        <v>32464</v>
      </c>
      <c r="I24" s="34">
        <v>17131</v>
      </c>
      <c r="J24" s="34">
        <v>31022</v>
      </c>
      <c r="K24" s="34">
        <v>17387</v>
      </c>
      <c r="L24" s="30">
        <v>24713</v>
      </c>
      <c r="M24" s="29">
        <v>16024</v>
      </c>
      <c r="N24" s="33">
        <v>33412</v>
      </c>
      <c r="O24" s="33">
        <v>16050</v>
      </c>
      <c r="P24" s="28">
        <v>29539</v>
      </c>
      <c r="Q24" s="28">
        <v>21273</v>
      </c>
      <c r="R24" s="28">
        <v>30355</v>
      </c>
      <c r="S24" s="29">
        <v>22379</v>
      </c>
      <c r="T24" s="30">
        <v>27629</v>
      </c>
      <c r="U24" s="28">
        <v>9896</v>
      </c>
      <c r="V24" s="28">
        <v>24867</v>
      </c>
      <c r="W24" s="29">
        <v>12834</v>
      </c>
      <c r="X24" s="28">
        <v>23463</v>
      </c>
      <c r="Y24" s="29">
        <v>28164</v>
      </c>
      <c r="Z24" s="28">
        <v>19216</v>
      </c>
      <c r="AA24" s="29">
        <v>33291</v>
      </c>
      <c r="AB24" s="28">
        <v>26548</v>
      </c>
      <c r="AC24" s="29">
        <v>18181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</row>
    <row r="25" spans="1:38" ht="13.2" hidden="1" customHeight="1" x14ac:dyDescent="0.25">
      <c r="A25" s="37" t="s">
        <v>39</v>
      </c>
      <c r="B25" s="36">
        <v>2611</v>
      </c>
      <c r="C25" s="36">
        <v>1273</v>
      </c>
      <c r="D25" s="34">
        <v>2062</v>
      </c>
      <c r="E25" s="35">
        <v>1879</v>
      </c>
      <c r="F25" s="28">
        <v>2819</v>
      </c>
      <c r="G25" s="28">
        <v>1440</v>
      </c>
      <c r="H25" s="34">
        <v>2589</v>
      </c>
      <c r="I25" s="34">
        <v>1651</v>
      </c>
      <c r="J25" s="34">
        <v>2787</v>
      </c>
      <c r="K25" s="34">
        <v>1579</v>
      </c>
      <c r="L25" s="30">
        <v>2078</v>
      </c>
      <c r="M25" s="29">
        <v>1361</v>
      </c>
      <c r="N25" s="33">
        <v>2327</v>
      </c>
      <c r="O25" s="33">
        <v>1951</v>
      </c>
      <c r="P25" s="28">
        <v>2028</v>
      </c>
      <c r="Q25" s="28">
        <v>2288</v>
      </c>
      <c r="R25" s="28">
        <v>2172</v>
      </c>
      <c r="S25" s="29">
        <v>2425</v>
      </c>
      <c r="T25" s="30">
        <v>1535</v>
      </c>
      <c r="U25" s="28">
        <v>1838</v>
      </c>
      <c r="V25" s="28">
        <v>1722</v>
      </c>
      <c r="W25" s="29">
        <v>1687</v>
      </c>
      <c r="X25" s="28">
        <v>2673</v>
      </c>
      <c r="Y25" s="29">
        <v>1963</v>
      </c>
      <c r="Z25" s="28">
        <v>2509</v>
      </c>
      <c r="AA25" s="29">
        <v>2608</v>
      </c>
      <c r="AB25" s="28">
        <v>2404</v>
      </c>
      <c r="AC25" s="29">
        <v>2158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ht="13.2" hidden="1" customHeight="1" x14ac:dyDescent="0.25">
      <c r="A26" s="37" t="s">
        <v>40</v>
      </c>
      <c r="B26" s="36">
        <v>8149</v>
      </c>
      <c r="C26" s="36">
        <v>11230</v>
      </c>
      <c r="D26" s="34">
        <v>8860</v>
      </c>
      <c r="E26" s="35">
        <v>10554</v>
      </c>
      <c r="F26" s="28">
        <v>17672</v>
      </c>
      <c r="G26" s="28">
        <v>2</v>
      </c>
      <c r="H26" s="34">
        <v>12197</v>
      </c>
      <c r="I26" s="34">
        <v>10926</v>
      </c>
      <c r="J26" s="34">
        <v>12350</v>
      </c>
      <c r="K26" s="34">
        <v>10051</v>
      </c>
      <c r="L26" s="30">
        <v>7237</v>
      </c>
      <c r="M26" s="29">
        <v>10568</v>
      </c>
      <c r="N26" s="33">
        <v>7117</v>
      </c>
      <c r="O26" s="33">
        <v>14529</v>
      </c>
      <c r="P26" s="28">
        <v>10902</v>
      </c>
      <c r="Q26" s="28">
        <v>12027</v>
      </c>
      <c r="R26" s="28">
        <v>10255</v>
      </c>
      <c r="S26" s="29">
        <v>13594</v>
      </c>
      <c r="T26" s="30">
        <v>7480</v>
      </c>
      <c r="U26" s="28">
        <v>8514</v>
      </c>
      <c r="V26" s="28">
        <v>8472</v>
      </c>
      <c r="W26" s="29">
        <v>7948</v>
      </c>
      <c r="X26" s="28">
        <v>14875</v>
      </c>
      <c r="Y26" s="29">
        <v>9068</v>
      </c>
      <c r="Z26" s="28">
        <v>12864</v>
      </c>
      <c r="AA26" s="29">
        <v>12208</v>
      </c>
      <c r="AB26" s="28">
        <v>10240</v>
      </c>
      <c r="AC26" s="29">
        <v>10691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</row>
    <row r="27" spans="1:38" ht="13.2" hidden="1" customHeight="1" x14ac:dyDescent="0.25">
      <c r="A27" s="37" t="s">
        <v>41</v>
      </c>
      <c r="B27" s="36">
        <v>12121</v>
      </c>
      <c r="C27" s="36">
        <v>2</v>
      </c>
      <c r="D27" s="34">
        <v>6732</v>
      </c>
      <c r="E27" s="35">
        <v>10294</v>
      </c>
      <c r="F27" s="28">
        <v>8141</v>
      </c>
      <c r="G27" s="28">
        <v>9920</v>
      </c>
      <c r="H27" s="34">
        <v>8106</v>
      </c>
      <c r="I27" s="34">
        <v>10207</v>
      </c>
      <c r="J27" s="34">
        <v>8693</v>
      </c>
      <c r="K27" s="34">
        <v>9122</v>
      </c>
      <c r="L27" s="30">
        <v>6549</v>
      </c>
      <c r="M27" s="29">
        <v>8303</v>
      </c>
      <c r="N27" s="33">
        <v>8005</v>
      </c>
      <c r="O27" s="33">
        <v>10245</v>
      </c>
      <c r="P27" s="28">
        <v>7954</v>
      </c>
      <c r="Q27" s="28">
        <v>10721</v>
      </c>
      <c r="R27" s="28">
        <v>7857</v>
      </c>
      <c r="S27" s="29">
        <v>11206</v>
      </c>
      <c r="T27" s="30">
        <v>6470</v>
      </c>
      <c r="U27" s="28">
        <v>6750</v>
      </c>
      <c r="V27" s="28">
        <v>6102</v>
      </c>
      <c r="W27" s="29">
        <v>7045</v>
      </c>
      <c r="X27" s="28">
        <v>11502</v>
      </c>
      <c r="Y27" s="29">
        <v>6730</v>
      </c>
      <c r="Z27" s="28">
        <v>9575</v>
      </c>
      <c r="AA27" s="29">
        <v>8497</v>
      </c>
      <c r="AB27" s="32">
        <v>6790</v>
      </c>
      <c r="AC27" s="31">
        <v>7863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</row>
    <row r="28" spans="1:38" ht="13.2" customHeight="1" x14ac:dyDescent="0.25">
      <c r="A28" s="37" t="s">
        <v>42</v>
      </c>
      <c r="B28" s="36">
        <v>5191</v>
      </c>
      <c r="C28" s="36">
        <v>2883</v>
      </c>
      <c r="D28" s="34">
        <v>4893</v>
      </c>
      <c r="E28" s="35">
        <v>3222</v>
      </c>
      <c r="F28" s="28">
        <v>5960</v>
      </c>
      <c r="G28" s="28">
        <v>2599</v>
      </c>
      <c r="H28" s="34">
        <v>6215</v>
      </c>
      <c r="I28" s="34">
        <v>2774</v>
      </c>
      <c r="J28" s="34">
        <v>6216</v>
      </c>
      <c r="K28" s="34">
        <v>2693</v>
      </c>
      <c r="L28" s="30">
        <v>4906</v>
      </c>
      <c r="M28" s="29">
        <v>2629</v>
      </c>
      <c r="N28" s="33">
        <v>6091</v>
      </c>
      <c r="O28" s="33">
        <v>3048</v>
      </c>
      <c r="P28" s="28">
        <v>5600</v>
      </c>
      <c r="Q28" s="28">
        <v>3637</v>
      </c>
      <c r="R28" s="28">
        <v>5782</v>
      </c>
      <c r="S28" s="29">
        <v>3793</v>
      </c>
      <c r="T28" s="30">
        <v>4883</v>
      </c>
      <c r="U28" s="28">
        <v>2046</v>
      </c>
      <c r="V28" s="28">
        <v>4693</v>
      </c>
      <c r="W28" s="29">
        <v>2249</v>
      </c>
      <c r="X28" s="28">
        <v>4000</v>
      </c>
      <c r="Y28" s="29">
        <v>5393</v>
      </c>
      <c r="Z28" s="28">
        <v>3605</v>
      </c>
      <c r="AA28" s="29">
        <v>6472</v>
      </c>
      <c r="AB28" s="32">
        <v>5451</v>
      </c>
      <c r="AC28" s="31">
        <v>3301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</row>
    <row r="29" spans="1:38" ht="13.2" hidden="1" customHeight="1" x14ac:dyDescent="0.25">
      <c r="A29" s="37" t="s">
        <v>43</v>
      </c>
      <c r="B29" s="36">
        <v>8454</v>
      </c>
      <c r="C29" s="36">
        <v>10</v>
      </c>
      <c r="D29" s="34">
        <v>3835</v>
      </c>
      <c r="E29" s="35">
        <v>7270</v>
      </c>
      <c r="F29" s="28">
        <v>4496</v>
      </c>
      <c r="G29" s="28">
        <v>7176</v>
      </c>
      <c r="H29" s="34">
        <v>4679</v>
      </c>
      <c r="I29" s="34">
        <v>7226</v>
      </c>
      <c r="J29" s="34">
        <v>4809</v>
      </c>
      <c r="K29" s="34">
        <v>6669</v>
      </c>
      <c r="L29" s="30">
        <v>3858</v>
      </c>
      <c r="M29" s="29">
        <v>6320</v>
      </c>
      <c r="N29" s="33">
        <v>4330</v>
      </c>
      <c r="O29" s="33">
        <v>7009</v>
      </c>
      <c r="P29" s="28">
        <v>4631</v>
      </c>
      <c r="Q29" s="28">
        <v>7454</v>
      </c>
      <c r="R29" s="28">
        <v>4287</v>
      </c>
      <c r="S29" s="29">
        <v>8105</v>
      </c>
      <c r="T29" s="30">
        <v>3469</v>
      </c>
      <c r="U29" s="28">
        <v>4934</v>
      </c>
      <c r="V29" s="28">
        <v>3730</v>
      </c>
      <c r="W29" s="29">
        <v>4974</v>
      </c>
      <c r="X29" s="28">
        <v>7987</v>
      </c>
      <c r="Y29" s="29">
        <v>3829</v>
      </c>
      <c r="Z29" s="28">
        <v>7122</v>
      </c>
      <c r="AA29" s="29">
        <v>5348</v>
      </c>
      <c r="AB29" s="32">
        <v>4221</v>
      </c>
      <c r="AC29" s="31">
        <v>5842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</row>
    <row r="30" spans="1:38" ht="13.2" hidden="1" customHeight="1" x14ac:dyDescent="0.25">
      <c r="A30" s="37" t="s">
        <v>44</v>
      </c>
      <c r="B30" s="36">
        <v>1824</v>
      </c>
      <c r="C30" s="36">
        <v>1219</v>
      </c>
      <c r="D30" s="34">
        <v>1605</v>
      </c>
      <c r="E30" s="35">
        <v>1459</v>
      </c>
      <c r="F30" s="28">
        <v>2012</v>
      </c>
      <c r="G30" s="28">
        <v>1320</v>
      </c>
      <c r="H30" s="34">
        <v>1949</v>
      </c>
      <c r="I30" s="34">
        <v>1361</v>
      </c>
      <c r="J30" s="34">
        <v>2081</v>
      </c>
      <c r="K30" s="34">
        <v>1275</v>
      </c>
      <c r="L30" s="30">
        <v>1738</v>
      </c>
      <c r="M30" s="29">
        <v>1046</v>
      </c>
      <c r="N30" s="33">
        <v>1908</v>
      </c>
      <c r="O30" s="33">
        <v>1465</v>
      </c>
      <c r="P30" s="28">
        <v>1785</v>
      </c>
      <c r="Q30" s="28">
        <v>1656</v>
      </c>
      <c r="R30" s="28">
        <v>1790</v>
      </c>
      <c r="S30" s="29">
        <v>1784</v>
      </c>
      <c r="T30" s="30">
        <v>1311</v>
      </c>
      <c r="U30" s="28">
        <v>1141</v>
      </c>
      <c r="V30" s="28">
        <v>1321</v>
      </c>
      <c r="W30" s="29">
        <v>1175</v>
      </c>
      <c r="X30" s="28">
        <v>1914</v>
      </c>
      <c r="Y30" s="29">
        <v>1464</v>
      </c>
      <c r="Z30" s="28">
        <v>1956</v>
      </c>
      <c r="AA30" s="29">
        <v>1884</v>
      </c>
      <c r="AB30" s="32">
        <v>1734</v>
      </c>
      <c r="AC30" s="31">
        <v>1620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ht="13.2" hidden="1" customHeight="1" x14ac:dyDescent="0.25">
      <c r="A31" s="37" t="s">
        <v>45</v>
      </c>
      <c r="B31" s="36">
        <v>3221</v>
      </c>
      <c r="C31" s="36">
        <v>4748</v>
      </c>
      <c r="D31" s="34">
        <v>3611</v>
      </c>
      <c r="E31" s="35">
        <v>4370</v>
      </c>
      <c r="F31" s="28">
        <v>6813</v>
      </c>
      <c r="G31" s="28">
        <v>291</v>
      </c>
      <c r="H31" s="34">
        <v>4615</v>
      </c>
      <c r="I31" s="34">
        <v>4096</v>
      </c>
      <c r="J31" s="34">
        <v>4906</v>
      </c>
      <c r="K31" s="34">
        <v>3818</v>
      </c>
      <c r="L31" s="30">
        <v>3137</v>
      </c>
      <c r="M31" s="29">
        <v>4316</v>
      </c>
      <c r="N31" s="33">
        <v>2876</v>
      </c>
      <c r="O31" s="33">
        <v>5740</v>
      </c>
      <c r="P31" s="28">
        <v>3894</v>
      </c>
      <c r="Q31" s="28">
        <v>4979</v>
      </c>
      <c r="R31" s="28">
        <v>3900</v>
      </c>
      <c r="S31" s="29">
        <v>5298</v>
      </c>
      <c r="T31" s="30">
        <v>2811</v>
      </c>
      <c r="U31" s="28">
        <v>3798</v>
      </c>
      <c r="V31" s="28">
        <v>3438</v>
      </c>
      <c r="W31" s="29">
        <v>3301</v>
      </c>
      <c r="X31" s="28">
        <v>5572</v>
      </c>
      <c r="Y31" s="29">
        <v>3552</v>
      </c>
      <c r="Z31" s="28">
        <v>5249</v>
      </c>
      <c r="AA31" s="29">
        <v>4387</v>
      </c>
      <c r="AB31" s="32">
        <v>3670</v>
      </c>
      <c r="AC31" s="31">
        <v>4380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</row>
    <row r="32" spans="1:38" ht="13.2" hidden="1" customHeight="1" x14ac:dyDescent="0.25">
      <c r="A32" s="37" t="s">
        <v>46</v>
      </c>
      <c r="B32" s="36">
        <v>21760</v>
      </c>
      <c r="C32" s="36">
        <v>15702</v>
      </c>
      <c r="D32" s="34">
        <v>19809</v>
      </c>
      <c r="E32" s="35">
        <v>18055</v>
      </c>
      <c r="F32" s="28">
        <v>25438</v>
      </c>
      <c r="G32" s="28">
        <v>13758</v>
      </c>
      <c r="H32" s="34">
        <v>23902</v>
      </c>
      <c r="I32" s="34">
        <v>17149</v>
      </c>
      <c r="J32" s="34">
        <v>23417</v>
      </c>
      <c r="K32" s="34">
        <v>16569</v>
      </c>
      <c r="L32" s="30">
        <v>21856</v>
      </c>
      <c r="M32" s="29">
        <v>12631</v>
      </c>
      <c r="N32" s="33">
        <v>25237</v>
      </c>
      <c r="O32" s="33">
        <v>15310</v>
      </c>
      <c r="P32" s="28">
        <v>23393</v>
      </c>
      <c r="Q32" s="28">
        <v>19081</v>
      </c>
      <c r="R32" s="28">
        <v>23517</v>
      </c>
      <c r="S32" s="29">
        <v>20158</v>
      </c>
      <c r="T32" s="30">
        <v>18798</v>
      </c>
      <c r="U32" s="28">
        <v>11654</v>
      </c>
      <c r="V32" s="28">
        <v>18801</v>
      </c>
      <c r="W32" s="29">
        <v>12344</v>
      </c>
      <c r="X32" s="28">
        <v>21448</v>
      </c>
      <c r="Y32" s="29">
        <v>21096</v>
      </c>
      <c r="Z32" s="28">
        <v>17925</v>
      </c>
      <c r="AA32" s="29">
        <v>23776</v>
      </c>
      <c r="AB32" s="32">
        <v>19204</v>
      </c>
      <c r="AC32" s="31">
        <v>15203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</row>
    <row r="33" spans="1:70" ht="13.2" hidden="1" customHeight="1" x14ac:dyDescent="0.25">
      <c r="A33" s="37" t="s">
        <v>47</v>
      </c>
      <c r="B33" s="36">
        <v>5368</v>
      </c>
      <c r="C33" s="36">
        <v>4622</v>
      </c>
      <c r="D33" s="34">
        <v>5429</v>
      </c>
      <c r="E33" s="35">
        <v>4658</v>
      </c>
      <c r="F33" s="28">
        <v>7753</v>
      </c>
      <c r="G33" s="28">
        <v>932</v>
      </c>
      <c r="H33" s="34">
        <v>6441</v>
      </c>
      <c r="I33" s="34">
        <v>4697</v>
      </c>
      <c r="J33" s="34">
        <v>7130</v>
      </c>
      <c r="K33" s="34">
        <v>4073</v>
      </c>
      <c r="L33" s="30">
        <v>4303</v>
      </c>
      <c r="M33" s="29">
        <v>4497</v>
      </c>
      <c r="N33" s="33">
        <v>4446</v>
      </c>
      <c r="O33" s="33">
        <v>6339</v>
      </c>
      <c r="P33" s="28">
        <v>5805</v>
      </c>
      <c r="Q33" s="28">
        <v>5474</v>
      </c>
      <c r="R33" s="28">
        <v>5411</v>
      </c>
      <c r="S33" s="29">
        <v>6242</v>
      </c>
      <c r="T33" s="30">
        <v>33976</v>
      </c>
      <c r="U33" s="28">
        <v>21036</v>
      </c>
      <c r="V33" s="28">
        <v>4594</v>
      </c>
      <c r="W33" s="29">
        <v>3311</v>
      </c>
      <c r="X33" s="28">
        <v>6186</v>
      </c>
      <c r="Y33" s="29">
        <v>5148</v>
      </c>
      <c r="Z33" s="28">
        <v>5734</v>
      </c>
      <c r="AA33" s="29">
        <v>6473</v>
      </c>
      <c r="AB33" s="32">
        <v>4910</v>
      </c>
      <c r="AC33" s="31">
        <v>4813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</row>
    <row r="34" spans="1:70" ht="13.2" hidden="1" customHeight="1" x14ac:dyDescent="0.25">
      <c r="A34" s="37" t="s">
        <v>48</v>
      </c>
      <c r="B34" s="36">
        <v>31784</v>
      </c>
      <c r="C34" s="36">
        <v>33130</v>
      </c>
      <c r="D34" s="34">
        <v>29181</v>
      </c>
      <c r="E34" s="35">
        <v>38296</v>
      </c>
      <c r="F34" s="28">
        <v>43929</v>
      </c>
      <c r="G34" s="28">
        <v>27346</v>
      </c>
      <c r="H34" s="34">
        <v>37540</v>
      </c>
      <c r="I34" s="34">
        <v>35670</v>
      </c>
      <c r="J34" s="34">
        <v>36037</v>
      </c>
      <c r="K34" s="34">
        <v>35799</v>
      </c>
      <c r="L34" s="30">
        <v>30470</v>
      </c>
      <c r="M34" s="29">
        <v>25217</v>
      </c>
      <c r="N34" s="33">
        <v>36130</v>
      </c>
      <c r="O34" s="33">
        <v>41121</v>
      </c>
      <c r="P34" s="28">
        <v>33273</v>
      </c>
      <c r="Q34" s="28">
        <v>42825</v>
      </c>
      <c r="R34" s="28">
        <v>34977</v>
      </c>
      <c r="S34" s="29">
        <v>44867</v>
      </c>
      <c r="T34" s="30">
        <v>29881</v>
      </c>
      <c r="U34" s="28">
        <v>17486</v>
      </c>
      <c r="V34" s="28">
        <v>25479</v>
      </c>
      <c r="W34" s="29">
        <v>22996</v>
      </c>
      <c r="X34" s="28">
        <v>45836</v>
      </c>
      <c r="Y34" s="29">
        <v>31609</v>
      </c>
      <c r="Z34" s="28">
        <v>40107</v>
      </c>
      <c r="AA34" s="29">
        <v>35587</v>
      </c>
      <c r="AB34" s="32">
        <v>28891</v>
      </c>
      <c r="AC34" s="31">
        <v>32429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</row>
    <row r="35" spans="1:70" ht="13.2" hidden="1" customHeight="1" x14ac:dyDescent="0.25">
      <c r="A35" s="37" t="s">
        <v>49</v>
      </c>
      <c r="B35" s="36">
        <v>6490</v>
      </c>
      <c r="C35" s="36">
        <v>2951</v>
      </c>
      <c r="D35" s="34">
        <v>5158</v>
      </c>
      <c r="E35" s="35">
        <v>4287</v>
      </c>
      <c r="F35" s="28">
        <v>7232</v>
      </c>
      <c r="G35" s="28">
        <v>3418</v>
      </c>
      <c r="H35" s="34">
        <v>6678</v>
      </c>
      <c r="I35" s="34">
        <v>3697</v>
      </c>
      <c r="J35" s="34">
        <v>6618</v>
      </c>
      <c r="K35" s="34">
        <v>3627</v>
      </c>
      <c r="L35" s="30">
        <v>5926</v>
      </c>
      <c r="M35" s="29">
        <v>3055</v>
      </c>
      <c r="N35" s="33">
        <v>5848</v>
      </c>
      <c r="O35" s="33">
        <v>4780</v>
      </c>
      <c r="P35" s="28">
        <v>5419</v>
      </c>
      <c r="Q35" s="28">
        <v>5149</v>
      </c>
      <c r="R35" s="28">
        <v>5747</v>
      </c>
      <c r="S35" s="29">
        <v>5153</v>
      </c>
      <c r="T35" s="30">
        <v>4374</v>
      </c>
      <c r="U35" s="28">
        <v>3800</v>
      </c>
      <c r="V35" s="28">
        <v>4612</v>
      </c>
      <c r="W35" s="29">
        <v>3470</v>
      </c>
      <c r="X35" s="28">
        <v>5902</v>
      </c>
      <c r="Y35" s="29">
        <v>4711</v>
      </c>
      <c r="Z35" s="28">
        <v>5175</v>
      </c>
      <c r="AA35" s="29">
        <v>5970</v>
      </c>
      <c r="AB35" s="32">
        <v>4883</v>
      </c>
      <c r="AC35" s="31">
        <v>4670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70" ht="13.2" hidden="1" customHeight="1" x14ac:dyDescent="0.25">
      <c r="A36" s="37" t="s">
        <v>50</v>
      </c>
      <c r="B36" s="36">
        <v>18945</v>
      </c>
      <c r="C36" s="36">
        <v>37782</v>
      </c>
      <c r="D36" s="34">
        <v>21160</v>
      </c>
      <c r="E36" s="35">
        <v>35731</v>
      </c>
      <c r="F36" s="28">
        <v>46541</v>
      </c>
      <c r="G36" s="28">
        <v>22</v>
      </c>
      <c r="H36" s="34">
        <v>27694</v>
      </c>
      <c r="I36" s="34">
        <v>32903</v>
      </c>
      <c r="J36" s="34">
        <v>26378</v>
      </c>
      <c r="K36" s="34">
        <v>32406</v>
      </c>
      <c r="L36" s="30">
        <v>19937</v>
      </c>
      <c r="M36" s="29">
        <v>27955</v>
      </c>
      <c r="N36" s="33">
        <v>19767</v>
      </c>
      <c r="O36" s="33">
        <v>41057</v>
      </c>
      <c r="P36" s="28">
        <v>26271</v>
      </c>
      <c r="Q36" s="28">
        <v>34203</v>
      </c>
      <c r="R36" s="28">
        <v>25751</v>
      </c>
      <c r="S36" s="29">
        <v>36693</v>
      </c>
      <c r="T36" s="30">
        <v>18703</v>
      </c>
      <c r="U36" s="28">
        <v>22340</v>
      </c>
      <c r="V36" s="28">
        <v>20481</v>
      </c>
      <c r="W36" s="29">
        <v>21316</v>
      </c>
      <c r="X36" s="28">
        <v>38524</v>
      </c>
      <c r="Y36" s="29">
        <v>23701</v>
      </c>
      <c r="Z36" s="28">
        <v>33170</v>
      </c>
      <c r="AA36" s="29">
        <v>28289</v>
      </c>
      <c r="AB36" s="32">
        <v>24327</v>
      </c>
      <c r="AC36" s="31">
        <v>28455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</row>
    <row r="37" spans="1:70" ht="13.2" hidden="1" customHeight="1" x14ac:dyDescent="0.25">
      <c r="A37" s="37" t="s">
        <v>51</v>
      </c>
      <c r="B37" s="36">
        <v>4564</v>
      </c>
      <c r="C37" s="36">
        <v>1</v>
      </c>
      <c r="D37" s="34">
        <v>2900</v>
      </c>
      <c r="E37" s="35">
        <v>3592</v>
      </c>
      <c r="F37" s="28">
        <v>3474</v>
      </c>
      <c r="G37" s="28">
        <v>3616</v>
      </c>
      <c r="H37" s="34">
        <v>3659</v>
      </c>
      <c r="I37" s="34">
        <v>3757</v>
      </c>
      <c r="J37" s="34">
        <v>3977</v>
      </c>
      <c r="K37" s="34">
        <v>3288</v>
      </c>
      <c r="L37" s="30">
        <v>2759</v>
      </c>
      <c r="M37" s="29">
        <v>3179</v>
      </c>
      <c r="N37" s="33">
        <v>3320</v>
      </c>
      <c r="O37" s="33">
        <v>3674</v>
      </c>
      <c r="P37" s="28">
        <v>3549</v>
      </c>
      <c r="Q37" s="28">
        <v>4110</v>
      </c>
      <c r="R37" s="28">
        <v>3314</v>
      </c>
      <c r="S37" s="29">
        <v>4536</v>
      </c>
      <c r="T37" s="30">
        <v>2608</v>
      </c>
      <c r="U37" s="28">
        <v>2774</v>
      </c>
      <c r="V37" s="28">
        <v>2891</v>
      </c>
      <c r="W37" s="29">
        <v>2693</v>
      </c>
      <c r="X37" s="28">
        <v>4732</v>
      </c>
      <c r="Y37" s="29">
        <v>2984</v>
      </c>
      <c r="Z37" s="28">
        <v>4402</v>
      </c>
      <c r="AA37" s="29">
        <v>3929</v>
      </c>
      <c r="AB37" s="32">
        <v>3336</v>
      </c>
      <c r="AC37" s="31">
        <v>3710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</row>
    <row r="38" spans="1:70" ht="13.2" hidden="1" customHeight="1" x14ac:dyDescent="0.25">
      <c r="A38" s="37" t="s">
        <v>52</v>
      </c>
      <c r="B38" s="36">
        <v>6400</v>
      </c>
      <c r="C38" s="36">
        <v>2655</v>
      </c>
      <c r="D38" s="34">
        <v>5239</v>
      </c>
      <c r="E38" s="35">
        <v>3889</v>
      </c>
      <c r="F38" s="28">
        <v>6844</v>
      </c>
      <c r="G38" s="28">
        <v>3022</v>
      </c>
      <c r="H38" s="34">
        <v>6007</v>
      </c>
      <c r="I38" s="34">
        <v>3465</v>
      </c>
      <c r="J38" s="34">
        <v>6478</v>
      </c>
      <c r="K38" s="34">
        <v>3250</v>
      </c>
      <c r="L38" s="30">
        <v>5532</v>
      </c>
      <c r="M38" s="29">
        <v>2705</v>
      </c>
      <c r="N38" s="33">
        <v>6201</v>
      </c>
      <c r="O38" s="33">
        <v>3615</v>
      </c>
      <c r="P38" s="28">
        <v>5255</v>
      </c>
      <c r="Q38" s="28">
        <v>4580</v>
      </c>
      <c r="R38" s="28">
        <v>5816</v>
      </c>
      <c r="S38" s="29">
        <v>4573</v>
      </c>
      <c r="T38" s="30">
        <v>4249</v>
      </c>
      <c r="U38" s="28">
        <v>2844</v>
      </c>
      <c r="V38" s="28">
        <v>4432</v>
      </c>
      <c r="W38" s="29">
        <v>2883</v>
      </c>
      <c r="X38" s="28">
        <v>5182</v>
      </c>
      <c r="Y38" s="29">
        <v>5081</v>
      </c>
      <c r="Z38" s="28">
        <v>4751</v>
      </c>
      <c r="AA38" s="29">
        <v>6235</v>
      </c>
      <c r="AB38" s="32">
        <v>5125</v>
      </c>
      <c r="AC38" s="31">
        <v>4199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70" ht="13.2" hidden="1" customHeight="1" x14ac:dyDescent="0.25">
      <c r="A39" s="37" t="s">
        <v>53</v>
      </c>
      <c r="B39" s="36">
        <v>8703</v>
      </c>
      <c r="C39" s="36">
        <v>4580</v>
      </c>
      <c r="D39" s="34">
        <v>6901</v>
      </c>
      <c r="E39" s="35">
        <v>6463</v>
      </c>
      <c r="F39" s="28">
        <v>9040</v>
      </c>
      <c r="G39" s="28">
        <v>5406</v>
      </c>
      <c r="H39" s="34">
        <v>8031</v>
      </c>
      <c r="I39" s="34">
        <v>5785</v>
      </c>
      <c r="J39" s="34">
        <v>8401</v>
      </c>
      <c r="K39" s="34">
        <v>5371</v>
      </c>
      <c r="L39" s="30">
        <v>7077</v>
      </c>
      <c r="M39" s="29">
        <v>4780</v>
      </c>
      <c r="N39" s="33">
        <v>8517</v>
      </c>
      <c r="O39" s="33">
        <v>6307</v>
      </c>
      <c r="P39" s="28">
        <v>6911</v>
      </c>
      <c r="Q39" s="28">
        <v>7379</v>
      </c>
      <c r="R39" s="28">
        <v>7455</v>
      </c>
      <c r="S39" s="29">
        <v>7563</v>
      </c>
      <c r="T39" s="30">
        <v>6219</v>
      </c>
      <c r="U39" s="28">
        <v>4607</v>
      </c>
      <c r="V39" s="28">
        <v>6202</v>
      </c>
      <c r="W39" s="29">
        <v>4946</v>
      </c>
      <c r="X39" s="28">
        <v>8424</v>
      </c>
      <c r="Y39" s="29">
        <v>6519</v>
      </c>
      <c r="Z39" s="28">
        <v>7484</v>
      </c>
      <c r="AA39" s="29">
        <v>8024</v>
      </c>
      <c r="AB39" s="32">
        <v>6727</v>
      </c>
      <c r="AC39" s="31">
        <v>6664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</row>
    <row r="40" spans="1:70" hidden="1" x14ac:dyDescent="0.25">
      <c r="A40" s="37" t="s">
        <v>54</v>
      </c>
      <c r="B40" s="36">
        <v>19657</v>
      </c>
      <c r="C40" s="36">
        <v>15418</v>
      </c>
      <c r="D40" s="34">
        <v>18795</v>
      </c>
      <c r="E40" s="35">
        <v>16541</v>
      </c>
      <c r="F40" s="28">
        <v>22223</v>
      </c>
      <c r="G40" s="28">
        <v>13210</v>
      </c>
      <c r="H40" s="34">
        <v>23769</v>
      </c>
      <c r="I40" s="34">
        <v>14299</v>
      </c>
      <c r="J40" s="34">
        <v>23244</v>
      </c>
      <c r="K40" s="34">
        <v>14538</v>
      </c>
      <c r="L40" s="30">
        <v>18439</v>
      </c>
      <c r="M40" s="29">
        <v>13698</v>
      </c>
      <c r="N40" s="33">
        <v>25429</v>
      </c>
      <c r="O40" s="33">
        <v>14927</v>
      </c>
      <c r="P40" s="28">
        <v>20646</v>
      </c>
      <c r="Q40" s="28">
        <v>19616</v>
      </c>
      <c r="R40" s="28">
        <v>21604</v>
      </c>
      <c r="S40" s="29">
        <v>20403</v>
      </c>
      <c r="T40" s="30">
        <v>21102</v>
      </c>
      <c r="U40" s="28">
        <v>8847</v>
      </c>
      <c r="V40" s="28">
        <v>17713</v>
      </c>
      <c r="W40" s="29">
        <v>12458</v>
      </c>
      <c r="X40" s="28">
        <v>22428</v>
      </c>
      <c r="Y40" s="29">
        <v>19234</v>
      </c>
      <c r="Z40" s="28">
        <v>20652</v>
      </c>
      <c r="AA40" s="29">
        <v>23027</v>
      </c>
      <c r="AB40" s="32">
        <v>19358</v>
      </c>
      <c r="AC40" s="31">
        <v>17667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ht="13.2" hidden="1" customHeight="1" x14ac:dyDescent="0.25">
      <c r="A41" s="37" t="s">
        <v>55</v>
      </c>
      <c r="B41" s="36">
        <v>39194</v>
      </c>
      <c r="C41" s="36">
        <v>21647</v>
      </c>
      <c r="D41" s="34">
        <v>32661</v>
      </c>
      <c r="E41" s="35">
        <v>29084</v>
      </c>
      <c r="F41" s="28">
        <v>43492</v>
      </c>
      <c r="G41" s="28">
        <v>24284</v>
      </c>
      <c r="H41" s="34">
        <v>38570</v>
      </c>
      <c r="I41" s="34">
        <v>27812</v>
      </c>
      <c r="J41" s="34">
        <v>39014</v>
      </c>
      <c r="K41" s="34">
        <v>26481</v>
      </c>
      <c r="L41" s="30">
        <v>35227</v>
      </c>
      <c r="M41" s="29">
        <v>19979</v>
      </c>
      <c r="N41" s="33">
        <v>40878</v>
      </c>
      <c r="O41" s="33">
        <v>27214</v>
      </c>
      <c r="P41" s="28">
        <v>34688</v>
      </c>
      <c r="Q41" s="28">
        <v>31751</v>
      </c>
      <c r="R41" s="28">
        <v>36617</v>
      </c>
      <c r="S41" s="29">
        <v>32363</v>
      </c>
      <c r="T41" s="30">
        <v>28191</v>
      </c>
      <c r="U41" s="28">
        <v>19563</v>
      </c>
      <c r="V41" s="28">
        <v>27716</v>
      </c>
      <c r="W41" s="29">
        <v>21160</v>
      </c>
      <c r="X41" s="28">
        <v>36367</v>
      </c>
      <c r="Y41" s="29">
        <v>30345</v>
      </c>
      <c r="Z41" s="28">
        <v>30899</v>
      </c>
      <c r="AA41" s="29">
        <v>36394</v>
      </c>
      <c r="AB41" s="32">
        <v>28883</v>
      </c>
      <c r="AC41" s="31">
        <v>26546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70" ht="13.2" hidden="1" customHeight="1" x14ac:dyDescent="0.25">
      <c r="A42" s="37" t="s">
        <v>56</v>
      </c>
      <c r="B42" s="36">
        <v>12017</v>
      </c>
      <c r="C42" s="36">
        <v>5273</v>
      </c>
      <c r="D42" s="34">
        <v>9731</v>
      </c>
      <c r="E42" s="35">
        <v>7520</v>
      </c>
      <c r="F42" s="28">
        <v>13210</v>
      </c>
      <c r="G42" s="28">
        <v>6199</v>
      </c>
      <c r="H42" s="34">
        <v>12597</v>
      </c>
      <c r="I42" s="34">
        <v>6502</v>
      </c>
      <c r="J42" s="34">
        <v>13122</v>
      </c>
      <c r="K42" s="34">
        <v>6409</v>
      </c>
      <c r="L42" s="30">
        <v>10263</v>
      </c>
      <c r="M42" s="29">
        <v>5231</v>
      </c>
      <c r="N42" s="33">
        <v>10617</v>
      </c>
      <c r="O42" s="33">
        <v>8807</v>
      </c>
      <c r="P42" s="28">
        <v>9989</v>
      </c>
      <c r="Q42" s="28">
        <v>9685</v>
      </c>
      <c r="R42" s="28">
        <v>10619</v>
      </c>
      <c r="S42" s="29">
        <v>9882</v>
      </c>
      <c r="T42" s="30">
        <v>7768</v>
      </c>
      <c r="U42" s="28">
        <v>6821</v>
      </c>
      <c r="V42" s="28">
        <v>8317</v>
      </c>
      <c r="W42" s="29">
        <v>6214</v>
      </c>
      <c r="X42" s="28">
        <v>11195</v>
      </c>
      <c r="Y42" s="29">
        <v>9726</v>
      </c>
      <c r="Z42" s="28">
        <v>10190</v>
      </c>
      <c r="AA42" s="29">
        <v>11866</v>
      </c>
      <c r="AB42" s="32">
        <v>10535</v>
      </c>
      <c r="AC42" s="31">
        <v>8676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70" ht="13.2" customHeight="1" x14ac:dyDescent="0.25">
      <c r="A43" s="37" t="s">
        <v>57</v>
      </c>
      <c r="B43" s="36">
        <v>4098</v>
      </c>
      <c r="C43" s="36">
        <v>2970</v>
      </c>
      <c r="D43" s="34">
        <v>3791</v>
      </c>
      <c r="E43" s="35">
        <v>3337</v>
      </c>
      <c r="F43" s="28">
        <v>4096</v>
      </c>
      <c r="G43" s="28">
        <v>2790</v>
      </c>
      <c r="H43" s="34">
        <v>4357</v>
      </c>
      <c r="I43" s="34">
        <v>3190</v>
      </c>
      <c r="J43" s="34">
        <v>4709</v>
      </c>
      <c r="K43" s="34">
        <v>2808</v>
      </c>
      <c r="L43" s="30">
        <v>3442</v>
      </c>
      <c r="M43" s="29">
        <v>2569</v>
      </c>
      <c r="N43" s="33">
        <v>4294</v>
      </c>
      <c r="O43" s="33">
        <v>2999</v>
      </c>
      <c r="P43" s="28">
        <v>4032</v>
      </c>
      <c r="Q43" s="28">
        <v>3744</v>
      </c>
      <c r="R43" s="28">
        <v>3992</v>
      </c>
      <c r="S43" s="29">
        <v>4014</v>
      </c>
      <c r="T43" s="30">
        <v>3867</v>
      </c>
      <c r="U43" s="28">
        <v>2046</v>
      </c>
      <c r="V43" s="28">
        <v>3525</v>
      </c>
      <c r="W43" s="29">
        <v>2430</v>
      </c>
      <c r="X43" s="28">
        <v>4068</v>
      </c>
      <c r="Y43" s="29">
        <v>3654</v>
      </c>
      <c r="Z43" s="28">
        <v>3785</v>
      </c>
      <c r="AA43" s="29">
        <v>4604</v>
      </c>
      <c r="AB43" s="32">
        <v>3522</v>
      </c>
      <c r="AC43" s="31">
        <v>3437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</row>
    <row r="44" spans="1:70" ht="13.2" hidden="1" customHeight="1" x14ac:dyDescent="0.25">
      <c r="A44" s="37" t="s">
        <v>58</v>
      </c>
      <c r="B44" s="36">
        <v>307</v>
      </c>
      <c r="C44" s="36">
        <v>784</v>
      </c>
      <c r="D44" s="34">
        <v>220</v>
      </c>
      <c r="E44" s="35">
        <v>896</v>
      </c>
      <c r="F44" s="28">
        <v>346</v>
      </c>
      <c r="G44" s="28">
        <v>830</v>
      </c>
      <c r="H44" s="34">
        <v>303</v>
      </c>
      <c r="I44" s="34">
        <v>844</v>
      </c>
      <c r="J44" s="34">
        <v>267</v>
      </c>
      <c r="K44" s="34">
        <v>1002</v>
      </c>
      <c r="L44" s="30">
        <v>307</v>
      </c>
      <c r="M44" s="29">
        <v>581</v>
      </c>
      <c r="N44" s="33">
        <v>238</v>
      </c>
      <c r="O44" s="33">
        <v>925</v>
      </c>
      <c r="P44" s="28">
        <v>213</v>
      </c>
      <c r="Q44" s="28">
        <v>1015</v>
      </c>
      <c r="R44" s="28">
        <v>179</v>
      </c>
      <c r="S44" s="29">
        <v>1191</v>
      </c>
      <c r="T44" s="30">
        <v>146</v>
      </c>
      <c r="U44" s="28">
        <v>616</v>
      </c>
      <c r="V44" s="28">
        <v>159</v>
      </c>
      <c r="W44" s="29">
        <v>595</v>
      </c>
      <c r="X44" s="28">
        <v>1257</v>
      </c>
      <c r="Y44" s="29">
        <v>185</v>
      </c>
      <c r="Z44" s="28">
        <v>1412</v>
      </c>
      <c r="AA44" s="29">
        <v>288</v>
      </c>
      <c r="AB44" s="32">
        <v>225</v>
      </c>
      <c r="AC44" s="31">
        <v>949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70" ht="13.2" hidden="1" customHeight="1" x14ac:dyDescent="0.25">
      <c r="A45" s="37" t="s">
        <v>59</v>
      </c>
      <c r="B45" s="36">
        <v>117386</v>
      </c>
      <c r="C45" s="36">
        <v>262507</v>
      </c>
      <c r="D45" s="34">
        <v>111684</v>
      </c>
      <c r="E45" s="35">
        <v>280426</v>
      </c>
      <c r="F45" s="28">
        <v>292925</v>
      </c>
      <c r="G45" s="28">
        <v>77749</v>
      </c>
      <c r="H45" s="34">
        <v>147922</v>
      </c>
      <c r="I45" s="34">
        <v>276556</v>
      </c>
      <c r="J45" s="34">
        <v>126069</v>
      </c>
      <c r="K45" s="34">
        <v>288822</v>
      </c>
      <c r="L45" s="30">
        <v>131436</v>
      </c>
      <c r="M45" s="29">
        <v>219920</v>
      </c>
      <c r="N45" s="33">
        <v>151322</v>
      </c>
      <c r="O45" s="33">
        <v>285999</v>
      </c>
      <c r="P45" s="28">
        <v>155410</v>
      </c>
      <c r="Q45" s="28">
        <v>312618</v>
      </c>
      <c r="R45" s="28">
        <v>154924</v>
      </c>
      <c r="S45" s="29">
        <v>332438</v>
      </c>
      <c r="T45" s="30">
        <v>135348</v>
      </c>
      <c r="U45" s="28">
        <v>189715</v>
      </c>
      <c r="V45" s="28">
        <v>129839</v>
      </c>
      <c r="W45" s="29">
        <v>209394</v>
      </c>
      <c r="X45" s="28">
        <v>319819</v>
      </c>
      <c r="Y45" s="29">
        <v>149445</v>
      </c>
      <c r="Z45" s="28">
        <v>297653</v>
      </c>
      <c r="AA45" s="29">
        <v>180287</v>
      </c>
      <c r="AB45" s="32">
        <v>163491</v>
      </c>
      <c r="AC45" s="31">
        <v>252329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70" ht="13.2" hidden="1" customHeight="1" x14ac:dyDescent="0.25">
      <c r="A46" s="37" t="s">
        <v>60</v>
      </c>
      <c r="B46" s="36">
        <v>8071</v>
      </c>
      <c r="C46" s="36">
        <v>8579</v>
      </c>
      <c r="D46" s="34">
        <v>8559</v>
      </c>
      <c r="E46" s="35">
        <v>8151</v>
      </c>
      <c r="F46" s="28">
        <v>13710</v>
      </c>
      <c r="G46" s="28">
        <v>738</v>
      </c>
      <c r="H46" s="34">
        <v>10797</v>
      </c>
      <c r="I46" s="34">
        <v>7673</v>
      </c>
      <c r="J46" s="34">
        <v>11356</v>
      </c>
      <c r="K46" s="34">
        <v>7052</v>
      </c>
      <c r="L46" s="30">
        <v>7813</v>
      </c>
      <c r="M46" s="29">
        <v>7095</v>
      </c>
      <c r="N46" s="33">
        <v>7829</v>
      </c>
      <c r="O46" s="33">
        <v>10510</v>
      </c>
      <c r="P46" s="28">
        <v>9899</v>
      </c>
      <c r="Q46" s="28">
        <v>8629</v>
      </c>
      <c r="R46" s="28">
        <v>9675</v>
      </c>
      <c r="S46" s="29">
        <v>9515</v>
      </c>
      <c r="T46" s="30">
        <v>6419</v>
      </c>
      <c r="U46" s="28">
        <v>6211</v>
      </c>
      <c r="V46" s="28">
        <v>7518</v>
      </c>
      <c r="W46" s="29">
        <v>5433</v>
      </c>
      <c r="X46" s="28">
        <v>10198</v>
      </c>
      <c r="Y46" s="29">
        <v>8666</v>
      </c>
      <c r="Z46" s="28">
        <v>8973</v>
      </c>
      <c r="AA46" s="29">
        <v>10375</v>
      </c>
      <c r="AB46" s="32">
        <v>8217</v>
      </c>
      <c r="AC46" s="31">
        <v>7460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</row>
    <row r="47" spans="1:70" ht="13.2" hidden="1" customHeight="1" x14ac:dyDescent="0.25">
      <c r="A47" s="37" t="s">
        <v>61</v>
      </c>
      <c r="B47" s="36">
        <v>12734</v>
      </c>
      <c r="C47" s="36">
        <v>4722</v>
      </c>
      <c r="D47" s="34">
        <v>10392</v>
      </c>
      <c r="E47" s="35">
        <v>7042</v>
      </c>
      <c r="F47" s="28">
        <v>13712</v>
      </c>
      <c r="G47" s="28">
        <v>5769</v>
      </c>
      <c r="H47" s="34">
        <v>13004</v>
      </c>
      <c r="I47" s="34">
        <v>6061</v>
      </c>
      <c r="J47" s="34">
        <v>13345</v>
      </c>
      <c r="K47" s="34">
        <v>5940</v>
      </c>
      <c r="L47" s="30">
        <v>10712</v>
      </c>
      <c r="M47" s="29">
        <v>5095</v>
      </c>
      <c r="N47" s="33">
        <v>10839</v>
      </c>
      <c r="O47" s="33">
        <v>7885</v>
      </c>
      <c r="P47" s="28">
        <v>10032</v>
      </c>
      <c r="Q47" s="28">
        <v>8792</v>
      </c>
      <c r="R47" s="28">
        <v>10741</v>
      </c>
      <c r="S47" s="29">
        <v>8865</v>
      </c>
      <c r="T47" s="30">
        <v>11665</v>
      </c>
      <c r="U47" s="28">
        <v>9554</v>
      </c>
      <c r="V47" s="28">
        <v>8191</v>
      </c>
      <c r="W47" s="29">
        <v>5387</v>
      </c>
      <c r="X47" s="28">
        <v>9927</v>
      </c>
      <c r="Y47" s="29">
        <v>8755</v>
      </c>
      <c r="Z47" s="28">
        <v>8534</v>
      </c>
      <c r="AA47" s="29">
        <v>11043</v>
      </c>
      <c r="AB47" s="32">
        <v>8706</v>
      </c>
      <c r="AC47" s="31">
        <v>7260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70" ht="13.2" hidden="1" customHeight="1" x14ac:dyDescent="0.25">
      <c r="A48" s="37" t="s">
        <v>62</v>
      </c>
      <c r="B48" s="36">
        <v>12033</v>
      </c>
      <c r="C48" s="36">
        <v>7179</v>
      </c>
      <c r="D48" s="34">
        <v>10112</v>
      </c>
      <c r="E48" s="35">
        <v>9338</v>
      </c>
      <c r="F48" s="28">
        <v>13039</v>
      </c>
      <c r="G48" s="28">
        <v>7875</v>
      </c>
      <c r="H48" s="34">
        <v>12047</v>
      </c>
      <c r="I48" s="34">
        <v>8293</v>
      </c>
      <c r="J48" s="34">
        <v>12132</v>
      </c>
      <c r="K48" s="34">
        <v>8109</v>
      </c>
      <c r="L48" s="30">
        <v>9932</v>
      </c>
      <c r="M48" s="29">
        <v>6817</v>
      </c>
      <c r="N48" s="33">
        <v>11570</v>
      </c>
      <c r="O48" s="33">
        <v>9033</v>
      </c>
      <c r="P48" s="28">
        <v>10183</v>
      </c>
      <c r="Q48" s="28">
        <v>10047</v>
      </c>
      <c r="R48" s="28">
        <v>10917</v>
      </c>
      <c r="S48" s="29">
        <v>10452</v>
      </c>
      <c r="T48" s="30">
        <v>8211</v>
      </c>
      <c r="U48" s="28">
        <v>7125</v>
      </c>
      <c r="V48" s="28">
        <v>8610</v>
      </c>
      <c r="W48" s="29">
        <v>7008</v>
      </c>
      <c r="X48" s="28">
        <v>11907</v>
      </c>
      <c r="Y48" s="29">
        <v>9630</v>
      </c>
      <c r="Z48" s="28">
        <v>10464</v>
      </c>
      <c r="AA48" s="29">
        <v>11351</v>
      </c>
      <c r="AB48" s="32">
        <v>9512</v>
      </c>
      <c r="AC48" s="31">
        <v>8339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</row>
    <row r="49" spans="1:70" ht="13.2" hidden="1" customHeight="1" x14ac:dyDescent="0.25">
      <c r="A49" s="37" t="s">
        <v>63</v>
      </c>
      <c r="B49" s="36">
        <v>50393</v>
      </c>
      <c r="C49" s="36">
        <v>31819</v>
      </c>
      <c r="D49" s="34">
        <v>41354</v>
      </c>
      <c r="E49" s="35">
        <v>41618</v>
      </c>
      <c r="F49" s="28">
        <v>54720</v>
      </c>
      <c r="G49" s="28">
        <v>38024</v>
      </c>
      <c r="H49" s="34">
        <v>53252</v>
      </c>
      <c r="I49" s="34">
        <v>37067</v>
      </c>
      <c r="J49" s="34">
        <v>49879</v>
      </c>
      <c r="K49" s="34">
        <v>38068</v>
      </c>
      <c r="L49" s="30">
        <v>47794</v>
      </c>
      <c r="M49" s="29">
        <v>25465</v>
      </c>
      <c r="N49" s="33">
        <v>50666</v>
      </c>
      <c r="O49" s="33">
        <v>39288</v>
      </c>
      <c r="P49" s="28">
        <v>46212</v>
      </c>
      <c r="Q49" s="28">
        <v>43297</v>
      </c>
      <c r="R49" s="28">
        <v>47372</v>
      </c>
      <c r="S49" s="29">
        <v>45659</v>
      </c>
      <c r="T49" s="30">
        <v>36354</v>
      </c>
      <c r="U49" s="28">
        <v>28950</v>
      </c>
      <c r="V49" s="28">
        <v>36190</v>
      </c>
      <c r="W49" s="29">
        <v>28758</v>
      </c>
      <c r="X49" s="28">
        <v>50294</v>
      </c>
      <c r="Y49" s="29">
        <v>39677</v>
      </c>
      <c r="Z49" s="28">
        <v>40169</v>
      </c>
      <c r="AA49" s="29">
        <v>48903</v>
      </c>
      <c r="AB49" s="32">
        <v>39460</v>
      </c>
      <c r="AC49" s="31">
        <v>32735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70" hidden="1" x14ac:dyDescent="0.25">
      <c r="A50" s="37" t="s">
        <v>64</v>
      </c>
      <c r="B50" s="36">
        <v>30599</v>
      </c>
      <c r="C50" s="36">
        <v>20125</v>
      </c>
      <c r="D50" s="34">
        <v>29480</v>
      </c>
      <c r="E50" s="35">
        <v>21464</v>
      </c>
      <c r="F50" s="28">
        <v>34127</v>
      </c>
      <c r="G50" s="28">
        <v>16793</v>
      </c>
      <c r="H50" s="34">
        <v>35456</v>
      </c>
      <c r="I50" s="34">
        <v>18159</v>
      </c>
      <c r="J50" s="34">
        <v>30464</v>
      </c>
      <c r="K50" s="34">
        <v>20170</v>
      </c>
      <c r="L50" s="30">
        <v>30889</v>
      </c>
      <c r="M50" s="29">
        <v>14116</v>
      </c>
      <c r="N50" s="33">
        <v>35635</v>
      </c>
      <c r="O50" s="33">
        <v>16607</v>
      </c>
      <c r="P50" s="28">
        <v>35463</v>
      </c>
      <c r="Q50" s="28">
        <v>18285</v>
      </c>
      <c r="R50" s="28">
        <v>36077</v>
      </c>
      <c r="S50" s="29">
        <v>19159</v>
      </c>
      <c r="T50" s="30">
        <v>30407</v>
      </c>
      <c r="U50" s="28">
        <v>10712</v>
      </c>
      <c r="V50" s="28">
        <v>29753</v>
      </c>
      <c r="W50" s="29">
        <v>13496</v>
      </c>
      <c r="X50" s="28">
        <v>20579</v>
      </c>
      <c r="Y50" s="29">
        <v>32172</v>
      </c>
      <c r="Z50" s="28">
        <v>17714</v>
      </c>
      <c r="AA50" s="29">
        <v>34904</v>
      </c>
      <c r="AB50" s="32">
        <v>31155</v>
      </c>
      <c r="AC50" s="31">
        <v>15030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N50" s="55"/>
      <c r="AO50" s="59"/>
      <c r="AP50" s="54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60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ht="13.2" hidden="1" customHeight="1" x14ac:dyDescent="0.25">
      <c r="A51" s="37" t="s">
        <v>65</v>
      </c>
      <c r="B51" s="36">
        <v>1462</v>
      </c>
      <c r="C51" s="36">
        <v>1638</v>
      </c>
      <c r="D51" s="34">
        <v>1578</v>
      </c>
      <c r="E51" s="35">
        <v>1529</v>
      </c>
      <c r="F51" s="28">
        <v>2686</v>
      </c>
      <c r="G51" s="28">
        <v>2</v>
      </c>
      <c r="H51" s="34">
        <v>2097</v>
      </c>
      <c r="I51" s="34">
        <v>1491</v>
      </c>
      <c r="J51" s="34">
        <v>2206</v>
      </c>
      <c r="K51" s="34">
        <v>1344</v>
      </c>
      <c r="L51" s="30">
        <v>1375</v>
      </c>
      <c r="M51" s="29">
        <v>1741</v>
      </c>
      <c r="N51" s="33">
        <v>1278</v>
      </c>
      <c r="O51" s="33">
        <v>2186</v>
      </c>
      <c r="P51" s="28">
        <v>1702</v>
      </c>
      <c r="Q51" s="28">
        <v>1812</v>
      </c>
      <c r="R51" s="28">
        <v>1794</v>
      </c>
      <c r="S51" s="29">
        <v>1876</v>
      </c>
      <c r="T51" s="30">
        <v>1164</v>
      </c>
      <c r="U51" s="28">
        <v>1188</v>
      </c>
      <c r="V51" s="28">
        <v>1280</v>
      </c>
      <c r="W51" s="29">
        <v>1118</v>
      </c>
      <c r="X51" s="28">
        <v>2102</v>
      </c>
      <c r="Y51" s="29">
        <v>1616</v>
      </c>
      <c r="Z51" s="28">
        <v>2181</v>
      </c>
      <c r="AA51" s="29">
        <v>1853</v>
      </c>
      <c r="AB51" s="32">
        <v>1631</v>
      </c>
      <c r="AC51" s="31">
        <v>1854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N51" s="66"/>
      <c r="AO51" s="66"/>
      <c r="AP51" s="54"/>
      <c r="BA51" s="31">
        <v>17667</v>
      </c>
    </row>
    <row r="52" spans="1:70" ht="13.2" hidden="1" customHeight="1" x14ac:dyDescent="0.25">
      <c r="A52" s="37" t="s">
        <v>66</v>
      </c>
      <c r="B52" s="36">
        <v>8029</v>
      </c>
      <c r="C52" s="36">
        <v>9378</v>
      </c>
      <c r="D52" s="34">
        <v>8247</v>
      </c>
      <c r="E52" s="35">
        <v>9216</v>
      </c>
      <c r="F52" s="28">
        <v>15428</v>
      </c>
      <c r="G52" s="28">
        <v>2</v>
      </c>
      <c r="H52" s="34">
        <v>11418</v>
      </c>
      <c r="I52" s="34">
        <v>8646</v>
      </c>
      <c r="J52" s="34">
        <v>11272</v>
      </c>
      <c r="K52" s="34">
        <v>8399</v>
      </c>
      <c r="L52" s="30">
        <v>6496</v>
      </c>
      <c r="M52" s="29">
        <v>7949</v>
      </c>
      <c r="N52" s="33">
        <v>8082</v>
      </c>
      <c r="O52" s="33">
        <v>11693</v>
      </c>
      <c r="P52" s="28">
        <v>9850</v>
      </c>
      <c r="Q52" s="28">
        <v>10254</v>
      </c>
      <c r="R52" s="28">
        <v>10397</v>
      </c>
      <c r="S52" s="29">
        <v>10235</v>
      </c>
      <c r="T52" s="30">
        <v>6637</v>
      </c>
      <c r="U52" s="28">
        <v>6294</v>
      </c>
      <c r="V52" s="28">
        <v>7093</v>
      </c>
      <c r="W52" s="29">
        <v>5973</v>
      </c>
      <c r="X52" s="28">
        <v>11803</v>
      </c>
      <c r="Y52" s="29">
        <v>9812</v>
      </c>
      <c r="Z52" s="28">
        <v>11176</v>
      </c>
      <c r="AA52" s="29">
        <v>10437</v>
      </c>
      <c r="AB52" s="32">
        <v>8169</v>
      </c>
      <c r="AC52" s="31">
        <v>8559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N52" s="66"/>
      <c r="AO52" s="59"/>
      <c r="AP52" s="54"/>
      <c r="BA52" s="31">
        <v>15030</v>
      </c>
    </row>
    <row r="53" spans="1:70" ht="13.2" hidden="1" customHeight="1" x14ac:dyDescent="0.25">
      <c r="A53" s="37" t="s">
        <v>67</v>
      </c>
      <c r="B53" s="36">
        <v>10943</v>
      </c>
      <c r="C53" s="36">
        <v>7314</v>
      </c>
      <c r="D53" s="34">
        <v>10245</v>
      </c>
      <c r="E53" s="35">
        <v>8299</v>
      </c>
      <c r="F53" s="28">
        <v>14003</v>
      </c>
      <c r="G53" s="28">
        <v>7889</v>
      </c>
      <c r="H53" s="34">
        <v>13535</v>
      </c>
      <c r="I53" s="34">
        <v>8094</v>
      </c>
      <c r="J53" s="34">
        <v>13810</v>
      </c>
      <c r="K53" s="34">
        <v>7565</v>
      </c>
      <c r="L53" s="30">
        <v>9275</v>
      </c>
      <c r="M53" s="29">
        <v>6371</v>
      </c>
      <c r="N53" s="33">
        <v>12181</v>
      </c>
      <c r="O53" s="33">
        <v>9152</v>
      </c>
      <c r="P53" s="28">
        <v>11310</v>
      </c>
      <c r="Q53" s="28">
        <v>10192</v>
      </c>
      <c r="R53" s="28">
        <v>12094</v>
      </c>
      <c r="S53" s="29">
        <v>10073</v>
      </c>
      <c r="T53" s="30">
        <v>8326</v>
      </c>
      <c r="U53" s="28">
        <v>6145</v>
      </c>
      <c r="V53" s="28">
        <v>8719</v>
      </c>
      <c r="W53" s="29">
        <v>5884</v>
      </c>
      <c r="X53" s="28">
        <v>10876</v>
      </c>
      <c r="Y53" s="29">
        <v>11282</v>
      </c>
      <c r="Z53" s="28">
        <v>11173</v>
      </c>
      <c r="AA53" s="29">
        <v>12095</v>
      </c>
      <c r="AB53" s="32">
        <v>9557</v>
      </c>
      <c r="AC53" s="31">
        <v>8961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N53" s="67"/>
      <c r="AO53" s="57"/>
      <c r="AP53" s="54"/>
      <c r="BA53" s="31">
        <v>13077</v>
      </c>
    </row>
    <row r="54" spans="1:70" ht="13.2" hidden="1" customHeight="1" x14ac:dyDescent="0.25">
      <c r="A54" s="37" t="s">
        <v>68</v>
      </c>
      <c r="B54" s="36">
        <v>13933</v>
      </c>
      <c r="C54" s="36">
        <v>20315</v>
      </c>
      <c r="D54" s="34">
        <v>14510</v>
      </c>
      <c r="E54" s="35">
        <v>20170</v>
      </c>
      <c r="F54" s="28">
        <v>26024</v>
      </c>
      <c r="G54" s="28">
        <v>3</v>
      </c>
      <c r="H54" s="34">
        <v>17547</v>
      </c>
      <c r="I54" s="34">
        <v>18985</v>
      </c>
      <c r="J54" s="34">
        <v>17305</v>
      </c>
      <c r="K54" s="34">
        <v>18529</v>
      </c>
      <c r="L54" s="30">
        <v>12613</v>
      </c>
      <c r="M54" s="29">
        <v>16560</v>
      </c>
      <c r="N54" s="33">
        <v>13727</v>
      </c>
      <c r="O54" s="33">
        <v>21920</v>
      </c>
      <c r="P54" s="28">
        <v>15710</v>
      </c>
      <c r="Q54" s="28">
        <v>21469</v>
      </c>
      <c r="R54" s="28">
        <v>16615</v>
      </c>
      <c r="S54" s="29">
        <v>22075</v>
      </c>
      <c r="T54" s="30">
        <v>12355</v>
      </c>
      <c r="U54" s="28">
        <v>14582</v>
      </c>
      <c r="V54" s="28">
        <v>12647</v>
      </c>
      <c r="W54" s="29">
        <v>14820</v>
      </c>
      <c r="X54" s="28">
        <v>24817</v>
      </c>
      <c r="Y54" s="29">
        <v>13810</v>
      </c>
      <c r="Z54" s="28">
        <v>21861</v>
      </c>
      <c r="AA54" s="29">
        <v>16546</v>
      </c>
      <c r="AB54" s="32">
        <v>13214</v>
      </c>
      <c r="AC54" s="31">
        <v>17942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N54" s="55"/>
      <c r="AO54" s="59"/>
      <c r="AP54" s="54"/>
      <c r="BA54" s="31">
        <v>18115</v>
      </c>
    </row>
    <row r="55" spans="1:70" ht="13.2" hidden="1" customHeight="1" x14ac:dyDescent="0.25">
      <c r="A55" s="37" t="s">
        <v>69</v>
      </c>
      <c r="B55" s="36">
        <v>4160</v>
      </c>
      <c r="C55" s="36">
        <v>2437</v>
      </c>
      <c r="D55" s="34">
        <v>3515</v>
      </c>
      <c r="E55" s="35">
        <v>3136</v>
      </c>
      <c r="F55" s="28">
        <v>4555</v>
      </c>
      <c r="G55" s="28">
        <v>2849</v>
      </c>
      <c r="H55" s="34">
        <v>4282</v>
      </c>
      <c r="I55" s="34">
        <v>2955</v>
      </c>
      <c r="J55" s="34">
        <v>4559</v>
      </c>
      <c r="K55" s="34">
        <v>2667</v>
      </c>
      <c r="L55" s="30">
        <v>3732</v>
      </c>
      <c r="M55" s="29">
        <v>2645</v>
      </c>
      <c r="N55" s="33">
        <v>4045</v>
      </c>
      <c r="O55" s="33">
        <v>3277</v>
      </c>
      <c r="P55" s="28">
        <v>3623</v>
      </c>
      <c r="Q55" s="28">
        <v>3832</v>
      </c>
      <c r="R55" s="28">
        <v>3884</v>
      </c>
      <c r="S55" s="29">
        <v>3887</v>
      </c>
      <c r="T55" s="30">
        <v>3199</v>
      </c>
      <c r="U55" s="28">
        <v>2833</v>
      </c>
      <c r="V55" s="28">
        <v>3222</v>
      </c>
      <c r="W55" s="29">
        <v>3089</v>
      </c>
      <c r="X55" s="28">
        <v>4559</v>
      </c>
      <c r="Y55" s="29">
        <v>3461</v>
      </c>
      <c r="Z55" s="28">
        <v>4349</v>
      </c>
      <c r="AA55" s="29">
        <v>4312</v>
      </c>
      <c r="AB55" s="32">
        <v>4136</v>
      </c>
      <c r="AC55" s="31">
        <v>3413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N55" s="56"/>
      <c r="AO55" s="56"/>
      <c r="AP55" s="54"/>
    </row>
    <row r="56" spans="1:70" ht="13.2" hidden="1" customHeight="1" x14ac:dyDescent="0.25">
      <c r="A56" s="37" t="s">
        <v>70</v>
      </c>
      <c r="B56" s="36">
        <v>44412</v>
      </c>
      <c r="C56" s="36">
        <v>39337</v>
      </c>
      <c r="D56" s="34">
        <v>41213</v>
      </c>
      <c r="E56" s="35">
        <v>45397</v>
      </c>
      <c r="F56" s="28">
        <v>57538</v>
      </c>
      <c r="G56" s="28">
        <v>30995</v>
      </c>
      <c r="H56" s="34">
        <v>49682</v>
      </c>
      <c r="I56" s="34">
        <v>41606</v>
      </c>
      <c r="J56" s="34">
        <v>46681</v>
      </c>
      <c r="K56" s="34">
        <v>42641</v>
      </c>
      <c r="L56" s="30">
        <v>46460</v>
      </c>
      <c r="M56" s="29">
        <v>32040</v>
      </c>
      <c r="N56" s="33">
        <v>50294</v>
      </c>
      <c r="O56" s="33">
        <v>47722</v>
      </c>
      <c r="P56" s="28">
        <v>47030</v>
      </c>
      <c r="Q56" s="28">
        <v>51630</v>
      </c>
      <c r="R56" s="28">
        <v>49347</v>
      </c>
      <c r="S56" s="29">
        <v>53008</v>
      </c>
      <c r="T56" s="30">
        <v>46690</v>
      </c>
      <c r="U56" s="28">
        <v>24375</v>
      </c>
      <c r="V56" s="28">
        <v>40761</v>
      </c>
      <c r="W56" s="29">
        <v>31779</v>
      </c>
      <c r="X56" s="28">
        <v>53408</v>
      </c>
      <c r="Y56" s="29">
        <v>45954</v>
      </c>
      <c r="Z56" s="28">
        <v>48229</v>
      </c>
      <c r="AA56" s="29">
        <v>52456</v>
      </c>
      <c r="AB56" s="32">
        <v>44014</v>
      </c>
      <c r="AC56" s="31">
        <v>41563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N56" s="56"/>
      <c r="AO56" s="59"/>
      <c r="AP56" s="54"/>
    </row>
    <row r="57" spans="1:70" ht="13.2" hidden="1" customHeight="1" x14ac:dyDescent="0.25">
      <c r="A57" s="37" t="s">
        <v>71</v>
      </c>
      <c r="B57" s="36">
        <v>3303</v>
      </c>
      <c r="C57" s="36">
        <v>3289</v>
      </c>
      <c r="D57" s="34">
        <v>2980</v>
      </c>
      <c r="E57" s="35">
        <v>4000</v>
      </c>
      <c r="F57" s="28">
        <v>4957</v>
      </c>
      <c r="G57" s="28">
        <v>777</v>
      </c>
      <c r="H57" s="34">
        <v>3837</v>
      </c>
      <c r="I57" s="34">
        <v>3905</v>
      </c>
      <c r="J57" s="34">
        <v>4013</v>
      </c>
      <c r="K57" s="34">
        <v>3569</v>
      </c>
      <c r="L57" s="30">
        <v>2954</v>
      </c>
      <c r="M57" s="29">
        <v>3640</v>
      </c>
      <c r="N57" s="33">
        <v>2883</v>
      </c>
      <c r="O57" s="33">
        <v>4889</v>
      </c>
      <c r="P57" s="28">
        <v>3786</v>
      </c>
      <c r="Q57" s="28">
        <v>4504</v>
      </c>
      <c r="R57" s="28">
        <v>3573</v>
      </c>
      <c r="S57" s="29">
        <v>4969</v>
      </c>
      <c r="T57" s="30">
        <v>21227</v>
      </c>
      <c r="U57" s="28">
        <v>12747</v>
      </c>
      <c r="V57" s="28">
        <v>3294</v>
      </c>
      <c r="W57" s="29">
        <v>2980</v>
      </c>
      <c r="X57" s="28">
        <v>5041</v>
      </c>
      <c r="Y57" s="29">
        <v>3298</v>
      </c>
      <c r="Z57" s="28">
        <v>4501</v>
      </c>
      <c r="AA57" s="29">
        <v>4836</v>
      </c>
      <c r="AB57" s="32">
        <v>3994</v>
      </c>
      <c r="AC57" s="31">
        <v>3837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N57" s="56"/>
      <c r="AO57" s="56"/>
      <c r="AP57" s="54"/>
    </row>
    <row r="58" spans="1:70" ht="13.2" hidden="1" customHeight="1" x14ac:dyDescent="0.25">
      <c r="A58" s="37" t="s">
        <v>72</v>
      </c>
      <c r="B58" s="36">
        <v>38099</v>
      </c>
      <c r="C58" s="36">
        <v>19257</v>
      </c>
      <c r="D58" s="34">
        <v>25322</v>
      </c>
      <c r="E58" s="35">
        <v>42616</v>
      </c>
      <c r="F58" s="28">
        <v>36195</v>
      </c>
      <c r="G58" s="28">
        <v>35304</v>
      </c>
      <c r="H58" s="34">
        <v>30487</v>
      </c>
      <c r="I58" s="34">
        <v>42437</v>
      </c>
      <c r="J58" s="34">
        <v>31493</v>
      </c>
      <c r="K58" s="34">
        <v>39339</v>
      </c>
      <c r="L58" s="30">
        <v>26171</v>
      </c>
      <c r="M58" s="29">
        <v>31277</v>
      </c>
      <c r="N58" s="33">
        <v>32535</v>
      </c>
      <c r="O58" s="33">
        <v>43329</v>
      </c>
      <c r="P58" s="28">
        <v>30010</v>
      </c>
      <c r="Q58" s="28">
        <v>46892</v>
      </c>
      <c r="R58" s="28">
        <v>30517</v>
      </c>
      <c r="S58" s="29">
        <v>49219</v>
      </c>
      <c r="T58" s="30">
        <v>29115</v>
      </c>
      <c r="U58" s="28">
        <v>22370</v>
      </c>
      <c r="V58" s="28">
        <v>23181</v>
      </c>
      <c r="W58" s="29">
        <v>28361</v>
      </c>
      <c r="X58" s="28">
        <v>50529</v>
      </c>
      <c r="Y58" s="29">
        <v>27364</v>
      </c>
      <c r="Z58" s="28">
        <v>46598</v>
      </c>
      <c r="AA58" s="29">
        <v>33151</v>
      </c>
      <c r="AB58" s="32">
        <v>27467</v>
      </c>
      <c r="AC58" s="31">
        <v>40472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N58" s="56"/>
      <c r="AO58" s="59"/>
      <c r="AP58" s="54"/>
    </row>
    <row r="59" spans="1:70" ht="13.2" hidden="1" customHeight="1" x14ac:dyDescent="0.25">
      <c r="A59" s="37" t="s">
        <v>73</v>
      </c>
      <c r="B59" s="36">
        <v>3881</v>
      </c>
      <c r="C59" s="36">
        <v>2078</v>
      </c>
      <c r="D59" s="34">
        <v>3381</v>
      </c>
      <c r="E59" s="35">
        <v>2654</v>
      </c>
      <c r="F59" s="28">
        <v>4362</v>
      </c>
      <c r="G59" s="28">
        <v>2451</v>
      </c>
      <c r="H59" s="34">
        <v>4229</v>
      </c>
      <c r="I59" s="34">
        <v>2443</v>
      </c>
      <c r="J59" s="34">
        <v>4564</v>
      </c>
      <c r="K59" s="34">
        <v>2171</v>
      </c>
      <c r="L59" s="30">
        <v>3523</v>
      </c>
      <c r="M59" s="29">
        <v>2174</v>
      </c>
      <c r="N59" s="33">
        <v>3611</v>
      </c>
      <c r="O59" s="33">
        <v>3217</v>
      </c>
      <c r="P59" s="28">
        <v>3393</v>
      </c>
      <c r="Q59" s="28">
        <v>3298</v>
      </c>
      <c r="R59" s="28">
        <v>3676</v>
      </c>
      <c r="S59" s="29">
        <v>3397</v>
      </c>
      <c r="T59" s="30">
        <v>2827</v>
      </c>
      <c r="U59" s="28">
        <v>2358</v>
      </c>
      <c r="V59" s="28">
        <v>2988</v>
      </c>
      <c r="W59" s="29">
        <v>2363</v>
      </c>
      <c r="X59" s="28">
        <v>3855</v>
      </c>
      <c r="Y59" s="29">
        <v>3253</v>
      </c>
      <c r="Z59" s="28">
        <v>3820</v>
      </c>
      <c r="AA59" s="29">
        <v>3985</v>
      </c>
      <c r="AB59" s="32">
        <v>3758</v>
      </c>
      <c r="AC59" s="31">
        <v>3161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N59" s="57"/>
      <c r="AO59" s="57"/>
      <c r="AP59" s="54"/>
    </row>
    <row r="60" spans="1:70" ht="13.2" hidden="1" customHeight="1" x14ac:dyDescent="0.25">
      <c r="A60" s="37" t="s">
        <v>74</v>
      </c>
      <c r="B60" s="36">
        <v>19759</v>
      </c>
      <c r="C60" s="36">
        <v>4</v>
      </c>
      <c r="D60" s="34">
        <v>11866</v>
      </c>
      <c r="E60" s="35">
        <v>16960</v>
      </c>
      <c r="F60" s="28">
        <v>13530</v>
      </c>
      <c r="G60" s="28">
        <v>15917</v>
      </c>
      <c r="H60" s="34">
        <v>14127</v>
      </c>
      <c r="I60" s="34">
        <v>16323</v>
      </c>
      <c r="J60" s="34">
        <v>14799</v>
      </c>
      <c r="K60" s="34">
        <v>14690</v>
      </c>
      <c r="L60" s="30">
        <v>11086</v>
      </c>
      <c r="M60" s="29">
        <v>13675</v>
      </c>
      <c r="N60" s="33">
        <v>12804</v>
      </c>
      <c r="O60" s="33">
        <v>17083</v>
      </c>
      <c r="P60" s="28">
        <v>13565</v>
      </c>
      <c r="Q60" s="28">
        <v>17247</v>
      </c>
      <c r="R60" s="28">
        <v>12838</v>
      </c>
      <c r="S60" s="29">
        <v>18736</v>
      </c>
      <c r="T60" s="30">
        <v>10664</v>
      </c>
      <c r="U60" s="28">
        <v>11082</v>
      </c>
      <c r="V60" s="28">
        <v>10856</v>
      </c>
      <c r="W60" s="29">
        <v>11188</v>
      </c>
      <c r="X60" s="28">
        <v>18617</v>
      </c>
      <c r="Y60" s="29">
        <v>11562</v>
      </c>
      <c r="Z60" s="28">
        <v>15708</v>
      </c>
      <c r="AA60" s="29">
        <v>14415</v>
      </c>
      <c r="AB60" s="32">
        <v>11586</v>
      </c>
      <c r="AC60" s="31">
        <v>13035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N60" s="55"/>
      <c r="AO60" s="59"/>
      <c r="AP60" s="54"/>
    </row>
    <row r="61" spans="1:70" ht="13.2" hidden="1" customHeight="1" x14ac:dyDescent="0.25">
      <c r="A61" s="37" t="s">
        <v>75</v>
      </c>
      <c r="B61" s="36">
        <v>4609</v>
      </c>
      <c r="C61" s="36">
        <v>3403</v>
      </c>
      <c r="D61" s="34">
        <v>4159</v>
      </c>
      <c r="E61" s="35">
        <v>3938</v>
      </c>
      <c r="F61" s="28">
        <v>5299</v>
      </c>
      <c r="G61" s="28">
        <v>3582</v>
      </c>
      <c r="H61" s="34">
        <v>5154</v>
      </c>
      <c r="I61" s="34">
        <v>3507</v>
      </c>
      <c r="J61" s="34">
        <v>5185</v>
      </c>
      <c r="K61" s="34">
        <v>3503</v>
      </c>
      <c r="L61" s="30">
        <v>3799</v>
      </c>
      <c r="M61" s="29">
        <v>2860</v>
      </c>
      <c r="N61" s="33">
        <v>4660</v>
      </c>
      <c r="O61" s="33">
        <v>3834</v>
      </c>
      <c r="P61" s="28">
        <v>4163</v>
      </c>
      <c r="Q61" s="28">
        <v>4445</v>
      </c>
      <c r="R61" s="28">
        <v>4442</v>
      </c>
      <c r="S61" s="29">
        <v>4486</v>
      </c>
      <c r="T61" s="30">
        <v>3711</v>
      </c>
      <c r="U61" s="28">
        <v>2634</v>
      </c>
      <c r="V61" s="28">
        <v>3701</v>
      </c>
      <c r="W61" s="29">
        <v>2743</v>
      </c>
      <c r="X61" s="28">
        <v>4765</v>
      </c>
      <c r="Y61" s="29">
        <v>4199</v>
      </c>
      <c r="Z61" s="28">
        <v>4411</v>
      </c>
      <c r="AA61" s="29">
        <v>4951</v>
      </c>
      <c r="AB61" s="32">
        <v>3972</v>
      </c>
      <c r="AC61" s="31">
        <v>3333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N61" s="57"/>
      <c r="AO61" s="56"/>
      <c r="AP61" s="54"/>
    </row>
    <row r="62" spans="1:70" ht="13.2" hidden="1" customHeight="1" x14ac:dyDescent="0.25">
      <c r="A62" s="37" t="s">
        <v>76</v>
      </c>
      <c r="B62" s="36">
        <v>12739</v>
      </c>
      <c r="C62" s="36">
        <v>5070</v>
      </c>
      <c r="D62" s="34">
        <v>10438</v>
      </c>
      <c r="E62" s="35">
        <v>7414</v>
      </c>
      <c r="F62" s="28">
        <v>13286</v>
      </c>
      <c r="G62" s="28">
        <v>6012</v>
      </c>
      <c r="H62" s="34">
        <v>12794</v>
      </c>
      <c r="I62" s="34">
        <v>6114</v>
      </c>
      <c r="J62" s="34">
        <v>12769</v>
      </c>
      <c r="K62" s="34">
        <v>6068</v>
      </c>
      <c r="L62" s="30">
        <v>11340</v>
      </c>
      <c r="M62" s="29">
        <v>4967</v>
      </c>
      <c r="N62" s="33">
        <v>11172</v>
      </c>
      <c r="O62" s="33">
        <v>7846</v>
      </c>
      <c r="P62" s="28">
        <v>10417</v>
      </c>
      <c r="Q62" s="28">
        <v>8755</v>
      </c>
      <c r="R62" s="28">
        <v>11022</v>
      </c>
      <c r="S62" s="29">
        <v>9000</v>
      </c>
      <c r="T62" s="30">
        <v>8177</v>
      </c>
      <c r="U62" s="28">
        <v>6224</v>
      </c>
      <c r="V62" s="28">
        <v>8772</v>
      </c>
      <c r="W62" s="29">
        <v>5504</v>
      </c>
      <c r="X62" s="28">
        <v>10259</v>
      </c>
      <c r="Y62" s="29">
        <v>9538</v>
      </c>
      <c r="Z62" s="28">
        <v>8657</v>
      </c>
      <c r="AA62" s="29">
        <v>12150</v>
      </c>
      <c r="AB62" s="32">
        <v>9548</v>
      </c>
      <c r="AC62" s="31">
        <v>7335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N62" s="65"/>
      <c r="AO62" s="59"/>
      <c r="AP62" s="54"/>
    </row>
    <row r="63" spans="1:70" ht="13.2" hidden="1" customHeight="1" x14ac:dyDescent="0.25">
      <c r="A63" s="37" t="s">
        <v>77</v>
      </c>
      <c r="B63" s="36">
        <v>30019</v>
      </c>
      <c r="C63" s="36">
        <v>22101</v>
      </c>
      <c r="D63" s="34">
        <v>28667</v>
      </c>
      <c r="E63" s="35">
        <v>24183</v>
      </c>
      <c r="F63" s="28">
        <v>33767</v>
      </c>
      <c r="G63" s="28">
        <v>21918</v>
      </c>
      <c r="H63" s="34">
        <v>35146</v>
      </c>
      <c r="I63" s="34">
        <v>22441</v>
      </c>
      <c r="J63" s="34">
        <v>32514</v>
      </c>
      <c r="K63" s="34">
        <v>23000</v>
      </c>
      <c r="L63" s="30">
        <v>29161</v>
      </c>
      <c r="M63" s="29">
        <v>18906</v>
      </c>
      <c r="N63" s="33">
        <v>37673</v>
      </c>
      <c r="O63" s="33">
        <v>21267</v>
      </c>
      <c r="P63" s="28">
        <v>33472</v>
      </c>
      <c r="Q63" s="28">
        <v>26284</v>
      </c>
      <c r="R63" s="28">
        <v>34072</v>
      </c>
      <c r="S63" s="29">
        <v>27918</v>
      </c>
      <c r="T63" s="30">
        <v>33393</v>
      </c>
      <c r="U63" s="28">
        <v>12720</v>
      </c>
      <c r="V63" s="28">
        <v>29359</v>
      </c>
      <c r="W63" s="29">
        <v>17175</v>
      </c>
      <c r="X63" s="28">
        <v>30395</v>
      </c>
      <c r="Y63" s="29">
        <v>30801</v>
      </c>
      <c r="Z63" s="28">
        <v>27608</v>
      </c>
      <c r="AA63" s="29">
        <v>34458</v>
      </c>
      <c r="AB63" s="32">
        <v>29648</v>
      </c>
      <c r="AC63" s="31">
        <v>23569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N63" s="66"/>
      <c r="AO63" s="56"/>
      <c r="AP63" s="54"/>
    </row>
    <row r="64" spans="1:70" hidden="1" x14ac:dyDescent="0.25">
      <c r="A64" s="37" t="s">
        <v>78</v>
      </c>
      <c r="B64" s="36">
        <v>22676</v>
      </c>
      <c r="C64" s="36">
        <v>16631</v>
      </c>
      <c r="D64" s="34">
        <v>21069</v>
      </c>
      <c r="E64" s="35">
        <v>18765</v>
      </c>
      <c r="F64" s="28">
        <v>28998</v>
      </c>
      <c r="G64" s="28">
        <v>16709</v>
      </c>
      <c r="H64" s="34">
        <v>27406</v>
      </c>
      <c r="I64" s="34">
        <v>17713</v>
      </c>
      <c r="J64" s="34">
        <v>26222</v>
      </c>
      <c r="K64" s="34">
        <v>17482</v>
      </c>
      <c r="L64" s="30">
        <v>19972</v>
      </c>
      <c r="M64" s="29">
        <v>12678</v>
      </c>
      <c r="N64" s="33">
        <v>25679</v>
      </c>
      <c r="O64" s="33">
        <v>18567</v>
      </c>
      <c r="P64" s="28">
        <v>24347</v>
      </c>
      <c r="Q64" s="28">
        <v>20053</v>
      </c>
      <c r="R64" s="28">
        <v>25503</v>
      </c>
      <c r="S64" s="29">
        <v>19910</v>
      </c>
      <c r="T64" s="30">
        <v>16243</v>
      </c>
      <c r="U64" s="28">
        <v>11152</v>
      </c>
      <c r="V64" s="28">
        <v>17162</v>
      </c>
      <c r="W64" s="29">
        <v>10585</v>
      </c>
      <c r="X64" s="28">
        <v>21177</v>
      </c>
      <c r="Y64" s="29">
        <v>22837</v>
      </c>
      <c r="Z64" s="28">
        <v>18784</v>
      </c>
      <c r="AA64" s="29">
        <v>22679</v>
      </c>
      <c r="AB64" s="32">
        <v>15240</v>
      </c>
      <c r="AC64" s="31">
        <v>13077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N64" s="56"/>
      <c r="AO64" s="59"/>
      <c r="AP64" s="54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</row>
    <row r="65" spans="1:70" ht="13.2" hidden="1" customHeight="1" x14ac:dyDescent="0.25">
      <c r="A65" s="37" t="s">
        <v>79</v>
      </c>
      <c r="B65" s="36">
        <v>6113</v>
      </c>
      <c r="C65" s="36">
        <v>1904</v>
      </c>
      <c r="D65" s="34">
        <v>5005</v>
      </c>
      <c r="E65" s="35">
        <v>3028</v>
      </c>
      <c r="F65" s="28">
        <v>6830</v>
      </c>
      <c r="G65" s="28">
        <v>2442</v>
      </c>
      <c r="H65" s="34">
        <v>6177</v>
      </c>
      <c r="I65" s="34">
        <v>2828</v>
      </c>
      <c r="J65" s="34">
        <v>6579</v>
      </c>
      <c r="K65" s="34">
        <v>2393</v>
      </c>
      <c r="L65" s="30">
        <v>5466</v>
      </c>
      <c r="M65" s="29">
        <v>2097</v>
      </c>
      <c r="N65" s="33">
        <v>6090</v>
      </c>
      <c r="O65" s="33">
        <v>3174</v>
      </c>
      <c r="P65" s="28">
        <v>5049</v>
      </c>
      <c r="Q65" s="28">
        <v>3859</v>
      </c>
      <c r="R65" s="28">
        <v>5601</v>
      </c>
      <c r="S65" s="29">
        <v>3763</v>
      </c>
      <c r="T65" s="30">
        <v>4008</v>
      </c>
      <c r="U65" s="28">
        <v>2435</v>
      </c>
      <c r="V65" s="28">
        <v>4085</v>
      </c>
      <c r="W65" s="29">
        <v>2596</v>
      </c>
      <c r="X65" s="28">
        <v>4563</v>
      </c>
      <c r="Y65" s="29">
        <v>4586</v>
      </c>
      <c r="Z65" s="28">
        <v>3829</v>
      </c>
      <c r="AA65" s="29">
        <v>5582</v>
      </c>
      <c r="AB65" s="32">
        <v>5278</v>
      </c>
      <c r="AC65" s="31">
        <v>3254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N65" s="66"/>
      <c r="AO65" s="66"/>
      <c r="AP65" s="54"/>
    </row>
    <row r="66" spans="1:70" ht="13.2" hidden="1" customHeight="1" x14ac:dyDescent="0.25">
      <c r="A66" s="37" t="s">
        <v>80</v>
      </c>
      <c r="B66" s="36">
        <v>4998</v>
      </c>
      <c r="C66" s="36">
        <v>7174</v>
      </c>
      <c r="D66" s="34">
        <v>5633</v>
      </c>
      <c r="E66" s="35">
        <v>6526</v>
      </c>
      <c r="F66" s="28">
        <v>10253</v>
      </c>
      <c r="G66" s="28">
        <v>4</v>
      </c>
      <c r="H66" s="34">
        <v>7081</v>
      </c>
      <c r="I66" s="34">
        <v>5963</v>
      </c>
      <c r="J66" s="34">
        <v>7366</v>
      </c>
      <c r="K66" s="34">
        <v>5636</v>
      </c>
      <c r="L66" s="30">
        <v>4475</v>
      </c>
      <c r="M66" s="29">
        <v>6174</v>
      </c>
      <c r="N66" s="33">
        <v>4100</v>
      </c>
      <c r="O66" s="33">
        <v>8494</v>
      </c>
      <c r="P66" s="28">
        <v>5699</v>
      </c>
      <c r="Q66" s="28">
        <v>7144</v>
      </c>
      <c r="R66" s="28">
        <v>5707</v>
      </c>
      <c r="S66" s="29">
        <v>7605</v>
      </c>
      <c r="T66" s="30">
        <v>4112</v>
      </c>
      <c r="U66" s="28">
        <v>5713</v>
      </c>
      <c r="V66" s="28">
        <v>5027</v>
      </c>
      <c r="W66" s="29">
        <v>4979</v>
      </c>
      <c r="X66" s="28">
        <v>8321</v>
      </c>
      <c r="Y66" s="29">
        <v>4808</v>
      </c>
      <c r="Z66" s="28">
        <v>8075</v>
      </c>
      <c r="AA66" s="29">
        <v>5878</v>
      </c>
      <c r="AB66" s="32">
        <v>5002</v>
      </c>
      <c r="AC66" s="31">
        <v>6678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N66" s="66"/>
      <c r="AO66" s="59"/>
      <c r="AP66" s="54"/>
    </row>
    <row r="67" spans="1:70" ht="13.2" hidden="1" customHeight="1" x14ac:dyDescent="0.25">
      <c r="A67" s="37" t="s">
        <v>81</v>
      </c>
      <c r="B67" s="36">
        <v>4916</v>
      </c>
      <c r="C67" s="36">
        <v>8039</v>
      </c>
      <c r="D67" s="34">
        <v>5459</v>
      </c>
      <c r="E67" s="35">
        <v>7495</v>
      </c>
      <c r="F67" s="28">
        <v>10398</v>
      </c>
      <c r="G67" s="28">
        <v>5</v>
      </c>
      <c r="H67" s="34">
        <v>6712</v>
      </c>
      <c r="I67" s="34">
        <v>6887</v>
      </c>
      <c r="J67" s="34">
        <v>7004</v>
      </c>
      <c r="K67" s="34">
        <v>6371</v>
      </c>
      <c r="L67" s="30">
        <v>4943</v>
      </c>
      <c r="M67" s="29">
        <v>6722</v>
      </c>
      <c r="N67" s="33">
        <v>4418</v>
      </c>
      <c r="O67" s="33">
        <v>9224</v>
      </c>
      <c r="P67" s="28">
        <v>6051</v>
      </c>
      <c r="Q67" s="28">
        <v>7543</v>
      </c>
      <c r="R67" s="28">
        <v>5942</v>
      </c>
      <c r="S67" s="29">
        <v>8044</v>
      </c>
      <c r="T67" s="30">
        <v>4829</v>
      </c>
      <c r="U67" s="28">
        <v>5786</v>
      </c>
      <c r="V67" s="28">
        <v>5323</v>
      </c>
      <c r="W67" s="29">
        <v>5547</v>
      </c>
      <c r="X67" s="28">
        <v>8463</v>
      </c>
      <c r="Y67" s="29">
        <v>5367</v>
      </c>
      <c r="Z67" s="28">
        <v>7924</v>
      </c>
      <c r="AA67" s="29">
        <v>6774</v>
      </c>
      <c r="AB67" s="32">
        <v>5684</v>
      </c>
      <c r="AC67" s="31">
        <v>6577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N67" s="67"/>
      <c r="AO67" s="57"/>
      <c r="AP67" s="54"/>
    </row>
    <row r="68" spans="1:70" ht="13.2" hidden="1" customHeight="1" x14ac:dyDescent="0.25">
      <c r="A68" s="37" t="s">
        <v>82</v>
      </c>
      <c r="B68" s="36">
        <v>8116</v>
      </c>
      <c r="C68" s="36">
        <v>4296</v>
      </c>
      <c r="D68" s="34">
        <v>7166</v>
      </c>
      <c r="E68" s="35">
        <v>5308</v>
      </c>
      <c r="F68" s="28">
        <v>8849</v>
      </c>
      <c r="G68" s="28">
        <v>4451</v>
      </c>
      <c r="H68" s="34">
        <v>8247</v>
      </c>
      <c r="I68" s="34">
        <v>4820</v>
      </c>
      <c r="J68" s="34">
        <v>8166</v>
      </c>
      <c r="K68" s="34">
        <v>4770</v>
      </c>
      <c r="L68" s="30">
        <v>7052</v>
      </c>
      <c r="M68" s="29">
        <v>4047</v>
      </c>
      <c r="N68" s="33">
        <v>8005</v>
      </c>
      <c r="O68" s="33">
        <v>5276</v>
      </c>
      <c r="P68" s="28">
        <v>7308</v>
      </c>
      <c r="Q68" s="28">
        <v>5762</v>
      </c>
      <c r="R68" s="28">
        <v>7749</v>
      </c>
      <c r="S68" s="29">
        <v>5951</v>
      </c>
      <c r="T68" s="30">
        <v>6028</v>
      </c>
      <c r="U68" s="28">
        <v>4470</v>
      </c>
      <c r="V68" s="28">
        <v>6552</v>
      </c>
      <c r="W68" s="29">
        <v>3949</v>
      </c>
      <c r="X68" s="28">
        <v>6491</v>
      </c>
      <c r="Y68" s="29">
        <v>7055</v>
      </c>
      <c r="Z68" s="28">
        <v>5713</v>
      </c>
      <c r="AA68" s="29">
        <v>8155</v>
      </c>
      <c r="AB68" s="32">
        <v>6958</v>
      </c>
      <c r="AC68" s="31">
        <v>4706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N68" s="65"/>
      <c r="AO68" s="59"/>
      <c r="AP68" s="54"/>
    </row>
    <row r="69" spans="1:70" ht="13.2" hidden="1" customHeight="1" x14ac:dyDescent="0.25">
      <c r="A69" s="37" t="s">
        <v>83</v>
      </c>
      <c r="B69" s="36">
        <v>26735</v>
      </c>
      <c r="C69" s="36">
        <v>16892</v>
      </c>
      <c r="D69" s="34">
        <v>24844</v>
      </c>
      <c r="E69" s="35">
        <v>20299</v>
      </c>
      <c r="F69" s="28">
        <v>33604</v>
      </c>
      <c r="G69" s="28">
        <v>13384</v>
      </c>
      <c r="H69" s="34">
        <v>30786</v>
      </c>
      <c r="I69" s="34">
        <v>18358</v>
      </c>
      <c r="J69" s="34">
        <v>28863</v>
      </c>
      <c r="K69" s="34">
        <v>18710</v>
      </c>
      <c r="L69" s="30">
        <v>27013</v>
      </c>
      <c r="M69" s="29">
        <v>12295</v>
      </c>
      <c r="N69" s="33">
        <v>30301</v>
      </c>
      <c r="O69" s="33">
        <v>19683</v>
      </c>
      <c r="P69" s="28">
        <v>28069</v>
      </c>
      <c r="Q69" s="28">
        <v>21390</v>
      </c>
      <c r="R69" s="28">
        <v>29006</v>
      </c>
      <c r="S69" s="29">
        <v>22552</v>
      </c>
      <c r="T69" s="30">
        <v>25157</v>
      </c>
      <c r="U69" s="28">
        <v>9093</v>
      </c>
      <c r="V69" s="28">
        <v>22432</v>
      </c>
      <c r="W69" s="29">
        <v>12380</v>
      </c>
      <c r="X69" s="28">
        <v>24177</v>
      </c>
      <c r="Y69" s="29">
        <v>25485</v>
      </c>
      <c r="Z69" s="28">
        <v>19177</v>
      </c>
      <c r="AA69" s="29">
        <v>28754</v>
      </c>
      <c r="AB69" s="32">
        <v>22982</v>
      </c>
      <c r="AC69" s="31">
        <v>15492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N69" s="66"/>
      <c r="AO69" s="56"/>
      <c r="AP69" s="54"/>
    </row>
    <row r="70" spans="1:70" ht="13.2" hidden="1" customHeight="1" x14ac:dyDescent="0.25">
      <c r="A70" s="37" t="s">
        <v>84</v>
      </c>
      <c r="B70" s="36">
        <v>4622</v>
      </c>
      <c r="C70" s="36">
        <v>3139</v>
      </c>
      <c r="D70" s="34">
        <v>4190</v>
      </c>
      <c r="E70" s="35">
        <v>3664</v>
      </c>
      <c r="F70" s="28">
        <v>5342</v>
      </c>
      <c r="G70" s="28">
        <v>3558</v>
      </c>
      <c r="H70" s="34">
        <v>5250</v>
      </c>
      <c r="I70" s="34">
        <v>3508</v>
      </c>
      <c r="J70" s="34">
        <v>5436</v>
      </c>
      <c r="K70" s="34">
        <v>3282</v>
      </c>
      <c r="L70" s="30">
        <v>3960</v>
      </c>
      <c r="M70" s="29">
        <v>2962</v>
      </c>
      <c r="N70" s="33">
        <v>4788</v>
      </c>
      <c r="O70" s="33">
        <v>3939</v>
      </c>
      <c r="P70" s="28">
        <v>4442</v>
      </c>
      <c r="Q70" s="28">
        <v>4405</v>
      </c>
      <c r="R70" s="28">
        <v>4699</v>
      </c>
      <c r="S70" s="29">
        <v>4447</v>
      </c>
      <c r="T70" s="30">
        <v>3513</v>
      </c>
      <c r="U70" s="28">
        <v>2948</v>
      </c>
      <c r="V70" s="28">
        <v>3485</v>
      </c>
      <c r="W70" s="29">
        <v>2957</v>
      </c>
      <c r="X70" s="28">
        <v>4693</v>
      </c>
      <c r="Y70" s="29">
        <v>4303</v>
      </c>
      <c r="Z70" s="28">
        <v>4705</v>
      </c>
      <c r="AA70" s="29">
        <v>4762</v>
      </c>
      <c r="AB70" s="32">
        <v>3912</v>
      </c>
      <c r="AC70" s="31">
        <v>3695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N70" s="66"/>
      <c r="AO70" s="54"/>
      <c r="AP70" s="54"/>
    </row>
    <row r="71" spans="1:70" hidden="1" x14ac:dyDescent="0.25">
      <c r="A71" s="37" t="s">
        <v>85</v>
      </c>
      <c r="B71" s="36">
        <v>50848</v>
      </c>
      <c r="C71" s="36">
        <v>18940</v>
      </c>
      <c r="D71" s="34">
        <v>47102</v>
      </c>
      <c r="E71" s="35">
        <v>23072</v>
      </c>
      <c r="F71" s="28">
        <v>56888</v>
      </c>
      <c r="G71" s="28">
        <v>15567</v>
      </c>
      <c r="H71" s="34">
        <v>55961</v>
      </c>
      <c r="I71" s="34">
        <v>19831</v>
      </c>
      <c r="J71" s="34">
        <v>51740</v>
      </c>
      <c r="K71" s="34">
        <v>20852</v>
      </c>
      <c r="L71" s="30">
        <v>49766</v>
      </c>
      <c r="M71" s="29">
        <v>14873</v>
      </c>
      <c r="N71" s="33">
        <v>56187</v>
      </c>
      <c r="O71" s="33">
        <v>18846</v>
      </c>
      <c r="P71" s="28">
        <v>52950</v>
      </c>
      <c r="Q71" s="28">
        <v>22702</v>
      </c>
      <c r="R71" s="28">
        <v>54765</v>
      </c>
      <c r="S71" s="29">
        <v>23166</v>
      </c>
      <c r="T71" s="30">
        <v>44355</v>
      </c>
      <c r="U71" s="28">
        <v>11862</v>
      </c>
      <c r="V71" s="28">
        <v>44107</v>
      </c>
      <c r="W71" s="29">
        <v>14645</v>
      </c>
      <c r="X71" s="28">
        <v>25719</v>
      </c>
      <c r="Y71" s="29">
        <v>47729</v>
      </c>
      <c r="Z71" s="28">
        <v>21234</v>
      </c>
      <c r="AA71" s="29">
        <v>50641</v>
      </c>
      <c r="AB71" s="32">
        <v>41162</v>
      </c>
      <c r="AC71" s="31">
        <v>18115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N71" s="57"/>
      <c r="AO71" s="57"/>
      <c r="AP71" s="54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</row>
    <row r="72" spans="1:70" ht="13.2" customHeight="1" x14ac:dyDescent="0.25">
      <c r="A72" s="37" t="s">
        <v>86</v>
      </c>
      <c r="B72" s="36">
        <v>143480</v>
      </c>
      <c r="C72" s="36">
        <v>71978</v>
      </c>
      <c r="D72" s="34">
        <v>136190</v>
      </c>
      <c r="E72" s="35">
        <v>84147</v>
      </c>
      <c r="F72" s="28">
        <v>165577</v>
      </c>
      <c r="G72" s="28">
        <v>56459</v>
      </c>
      <c r="H72" s="34">
        <v>161351</v>
      </c>
      <c r="I72" s="34">
        <v>71779</v>
      </c>
      <c r="J72" s="34">
        <v>142543</v>
      </c>
      <c r="K72" s="34">
        <v>79224</v>
      </c>
      <c r="L72" s="30">
        <v>148207</v>
      </c>
      <c r="M72" s="29">
        <v>49666</v>
      </c>
      <c r="N72" s="33">
        <v>150495</v>
      </c>
      <c r="O72" s="33">
        <v>57238</v>
      </c>
      <c r="P72" s="28">
        <v>159450</v>
      </c>
      <c r="Q72" s="28">
        <v>75408</v>
      </c>
      <c r="R72" s="28">
        <v>162798</v>
      </c>
      <c r="S72" s="29">
        <v>78779</v>
      </c>
      <c r="T72" s="30">
        <v>138946</v>
      </c>
      <c r="U72" s="28">
        <v>41272</v>
      </c>
      <c r="V72" s="28">
        <v>134051</v>
      </c>
      <c r="W72" s="29">
        <v>53492</v>
      </c>
      <c r="X72" s="28">
        <v>85339</v>
      </c>
      <c r="Y72" s="29">
        <v>145152</v>
      </c>
      <c r="Z72" s="28">
        <v>73626</v>
      </c>
      <c r="AA72" s="29">
        <v>154926</v>
      </c>
      <c r="AB72" s="32">
        <v>133105</v>
      </c>
      <c r="AC72" s="31">
        <v>64319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N72" s="55"/>
      <c r="AO72" s="59"/>
      <c r="AP72" s="54"/>
    </row>
    <row r="73" spans="1:70" ht="13.2" hidden="1" customHeight="1" x14ac:dyDescent="0.25">
      <c r="A73" s="37" t="s">
        <v>87</v>
      </c>
      <c r="B73" s="36">
        <v>15360</v>
      </c>
      <c r="C73" s="36">
        <v>6888</v>
      </c>
      <c r="D73" s="34">
        <v>12792</v>
      </c>
      <c r="E73" s="35">
        <v>9509</v>
      </c>
      <c r="F73" s="28">
        <v>16945</v>
      </c>
      <c r="G73" s="28">
        <v>8335</v>
      </c>
      <c r="H73" s="34">
        <v>16208</v>
      </c>
      <c r="I73" s="34">
        <v>8514</v>
      </c>
      <c r="J73" s="34">
        <v>16209</v>
      </c>
      <c r="K73" s="34">
        <v>8451</v>
      </c>
      <c r="L73" s="30">
        <v>13805</v>
      </c>
      <c r="M73" s="29">
        <v>6506</v>
      </c>
      <c r="N73" s="33">
        <v>14342</v>
      </c>
      <c r="O73" s="33">
        <v>9919</v>
      </c>
      <c r="P73" s="28">
        <v>13601</v>
      </c>
      <c r="Q73" s="28">
        <v>11011</v>
      </c>
      <c r="R73" s="28">
        <v>14002</v>
      </c>
      <c r="S73" s="29">
        <v>11578</v>
      </c>
      <c r="T73" s="30">
        <v>10282</v>
      </c>
      <c r="U73" s="28">
        <v>7646</v>
      </c>
      <c r="V73" s="28">
        <v>10731</v>
      </c>
      <c r="W73" s="29">
        <v>7062</v>
      </c>
      <c r="X73" s="28">
        <v>12952</v>
      </c>
      <c r="Y73" s="29">
        <v>12232</v>
      </c>
      <c r="Z73" s="28">
        <v>10792</v>
      </c>
      <c r="AA73" s="29">
        <v>15941</v>
      </c>
      <c r="AB73" s="32">
        <v>12980</v>
      </c>
      <c r="AC73" s="31">
        <v>8787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N73" s="57"/>
      <c r="AO73" s="57"/>
      <c r="AP73" s="54"/>
    </row>
    <row r="74" spans="1:70" ht="13.2" hidden="1" customHeight="1" x14ac:dyDescent="0.25">
      <c r="A74" s="37" t="s">
        <v>88</v>
      </c>
      <c r="B74" s="36">
        <v>6414</v>
      </c>
      <c r="C74" s="36">
        <v>4088</v>
      </c>
      <c r="D74" s="34">
        <v>6106</v>
      </c>
      <c r="E74" s="35">
        <v>4434</v>
      </c>
      <c r="F74" s="28">
        <v>7114</v>
      </c>
      <c r="G74" s="28">
        <v>3624</v>
      </c>
      <c r="H74" s="34">
        <v>7579</v>
      </c>
      <c r="I74" s="34">
        <v>3834</v>
      </c>
      <c r="J74" s="34">
        <v>7667</v>
      </c>
      <c r="K74" s="34">
        <v>3791</v>
      </c>
      <c r="L74" s="30">
        <v>5659</v>
      </c>
      <c r="M74" s="29">
        <v>3678</v>
      </c>
      <c r="N74" s="33">
        <v>7160</v>
      </c>
      <c r="O74" s="33">
        <v>4009</v>
      </c>
      <c r="P74" s="28">
        <v>6239</v>
      </c>
      <c r="Q74" s="28">
        <v>5213</v>
      </c>
      <c r="R74" s="28">
        <v>6562</v>
      </c>
      <c r="S74" s="29">
        <v>5335</v>
      </c>
      <c r="T74" s="30">
        <v>5966</v>
      </c>
      <c r="U74" s="28">
        <v>2597</v>
      </c>
      <c r="V74" s="28">
        <v>5248</v>
      </c>
      <c r="W74" s="29">
        <v>3290</v>
      </c>
      <c r="X74" s="28">
        <v>5868</v>
      </c>
      <c r="Y74" s="29">
        <v>5770</v>
      </c>
      <c r="Z74" s="28">
        <v>5257</v>
      </c>
      <c r="AA74" s="29">
        <v>6888</v>
      </c>
      <c r="AB74" s="32">
        <v>5571</v>
      </c>
      <c r="AC74" s="31">
        <v>4239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N74" s="55"/>
      <c r="AO74" s="59"/>
      <c r="AP74" s="54"/>
    </row>
    <row r="75" spans="1:70" ht="13.2" hidden="1" customHeight="1" x14ac:dyDescent="0.25">
      <c r="A75" s="37" t="s">
        <v>89</v>
      </c>
      <c r="B75" s="36">
        <v>37024</v>
      </c>
      <c r="C75" s="36">
        <v>37865</v>
      </c>
      <c r="D75" s="34">
        <v>35282</v>
      </c>
      <c r="E75" s="35">
        <v>40185</v>
      </c>
      <c r="F75" s="28">
        <v>43952</v>
      </c>
      <c r="G75" s="28">
        <v>34537</v>
      </c>
      <c r="H75" s="34">
        <v>46843</v>
      </c>
      <c r="I75" s="34">
        <v>36077</v>
      </c>
      <c r="J75" s="34">
        <v>43445</v>
      </c>
      <c r="K75" s="34">
        <v>37047</v>
      </c>
      <c r="L75" s="30">
        <v>33749</v>
      </c>
      <c r="M75" s="29">
        <v>32080</v>
      </c>
      <c r="N75" s="33">
        <v>49965</v>
      </c>
      <c r="O75" s="33">
        <v>34729</v>
      </c>
      <c r="P75" s="28">
        <v>41545</v>
      </c>
      <c r="Q75" s="28">
        <v>42782</v>
      </c>
      <c r="R75" s="28">
        <v>42122</v>
      </c>
      <c r="S75" s="29">
        <v>45449</v>
      </c>
      <c r="T75" s="30">
        <v>55718</v>
      </c>
      <c r="U75" s="28">
        <v>32089</v>
      </c>
      <c r="V75" s="28">
        <v>33967</v>
      </c>
      <c r="W75" s="29">
        <v>26869</v>
      </c>
      <c r="X75" s="28">
        <v>48167</v>
      </c>
      <c r="Y75" s="29">
        <v>37946</v>
      </c>
      <c r="Z75" s="28">
        <v>40943</v>
      </c>
      <c r="AA75" s="29">
        <v>46542</v>
      </c>
      <c r="AB75" s="32">
        <v>38330</v>
      </c>
      <c r="AC75" s="31">
        <v>33983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N75" s="57"/>
      <c r="AO75" s="57"/>
      <c r="AP75" s="54"/>
    </row>
    <row r="76" spans="1:70" ht="13.2" hidden="1" customHeight="1" x14ac:dyDescent="0.25">
      <c r="A76" s="37" t="s">
        <v>90</v>
      </c>
      <c r="B76" s="36">
        <v>18047</v>
      </c>
      <c r="C76" s="36">
        <v>14539</v>
      </c>
      <c r="D76" s="34">
        <v>16899</v>
      </c>
      <c r="E76" s="35">
        <v>15992</v>
      </c>
      <c r="F76" s="28">
        <v>25206</v>
      </c>
      <c r="G76" s="28">
        <v>5451</v>
      </c>
      <c r="H76" s="34">
        <v>20925</v>
      </c>
      <c r="I76" s="34">
        <v>15175</v>
      </c>
      <c r="J76" s="34">
        <v>21498</v>
      </c>
      <c r="K76" s="34">
        <v>14225</v>
      </c>
      <c r="L76" s="30">
        <v>16537</v>
      </c>
      <c r="M76" s="29">
        <v>13794</v>
      </c>
      <c r="N76" s="33">
        <v>18536</v>
      </c>
      <c r="O76" s="33">
        <v>18297</v>
      </c>
      <c r="P76" s="28">
        <v>18052</v>
      </c>
      <c r="Q76" s="28">
        <v>18748</v>
      </c>
      <c r="R76" s="28">
        <v>19704</v>
      </c>
      <c r="S76" s="29">
        <v>18581</v>
      </c>
      <c r="T76" s="30">
        <v>20263</v>
      </c>
      <c r="U76" s="28">
        <v>37700</v>
      </c>
      <c r="V76" s="28">
        <v>15660</v>
      </c>
      <c r="W76" s="29">
        <v>12172</v>
      </c>
      <c r="X76" s="28">
        <v>21710</v>
      </c>
      <c r="Y76" s="29">
        <v>16581</v>
      </c>
      <c r="Z76" s="28">
        <v>18950</v>
      </c>
      <c r="AA76" s="29">
        <v>20592</v>
      </c>
      <c r="AB76" s="32">
        <v>17803</v>
      </c>
      <c r="AC76" s="31">
        <v>15936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N76" s="50"/>
      <c r="AO76" s="53"/>
      <c r="AP76" s="54"/>
    </row>
    <row r="77" spans="1:70" x14ac:dyDescent="0.25">
      <c r="A77" s="36"/>
      <c r="AN77" s="51">
        <v>2018</v>
      </c>
      <c r="AO77" s="65"/>
      <c r="AP77" s="65"/>
      <c r="AQ77" s="49"/>
      <c r="AR77" s="51">
        <v>2016</v>
      </c>
      <c r="AS77" s="50"/>
      <c r="AT77" s="50"/>
      <c r="AU77" s="50"/>
      <c r="AV77" s="50"/>
      <c r="AW77" s="49"/>
      <c r="AX77" s="51">
        <v>2014</v>
      </c>
      <c r="AY77" s="49"/>
      <c r="AZ77" s="51">
        <v>2012</v>
      </c>
      <c r="BA77" s="65"/>
      <c r="BB77" s="65"/>
      <c r="BC77" s="65"/>
      <c r="BD77" s="65"/>
      <c r="BE77" s="49"/>
      <c r="BF77" s="51">
        <v>2010</v>
      </c>
      <c r="BG77" s="65"/>
      <c r="BH77" s="65"/>
      <c r="BI77" s="49"/>
      <c r="BJ77" s="51">
        <v>2008</v>
      </c>
      <c r="BK77" s="49"/>
      <c r="BL77" s="51">
        <v>2004</v>
      </c>
      <c r="BM77" s="49"/>
      <c r="BN77" s="51">
        <v>2000</v>
      </c>
      <c r="BO77" s="49"/>
      <c r="BP77" s="58"/>
      <c r="BQ77" s="58"/>
      <c r="BR77" s="58"/>
    </row>
    <row r="78" spans="1:70" x14ac:dyDescent="0.25">
      <c r="AI78" s="25"/>
      <c r="AJ78" s="62"/>
      <c r="AN78" s="52" t="s">
        <v>1450</v>
      </c>
      <c r="AO78" s="54"/>
      <c r="AP78" s="53" t="s">
        <v>1449</v>
      </c>
      <c r="AQ78" s="46"/>
      <c r="AR78" s="52" t="s">
        <v>1450</v>
      </c>
      <c r="AS78" s="53"/>
      <c r="AT78" s="53" t="s">
        <v>1449</v>
      </c>
      <c r="AU78" s="53"/>
      <c r="AV78" s="53" t="s">
        <v>1448</v>
      </c>
      <c r="AW78" s="46"/>
      <c r="AX78" s="52" t="s">
        <v>1450</v>
      </c>
      <c r="AY78" s="46"/>
      <c r="AZ78" s="52" t="s">
        <v>1450</v>
      </c>
      <c r="BA78" s="54"/>
      <c r="BB78" s="53" t="s">
        <v>1449</v>
      </c>
      <c r="BC78" s="53"/>
      <c r="BD78" s="53" t="s">
        <v>1448</v>
      </c>
      <c r="BE78" s="46"/>
      <c r="BF78" s="52" t="s">
        <v>1450</v>
      </c>
      <c r="BG78" s="54"/>
      <c r="BH78" s="53" t="s">
        <v>1449</v>
      </c>
      <c r="BI78" s="46"/>
      <c r="BJ78" s="52" t="s">
        <v>1448</v>
      </c>
      <c r="BK78" s="46"/>
      <c r="BL78" s="52" t="s">
        <v>1448</v>
      </c>
      <c r="BM78" s="46"/>
      <c r="BN78" s="52" t="s">
        <v>1448</v>
      </c>
      <c r="BO78" s="46"/>
      <c r="BP78" s="58"/>
      <c r="BQ78" s="58"/>
      <c r="BR78" s="58"/>
    </row>
    <row r="79" spans="1:70" x14ac:dyDescent="0.25">
      <c r="AI79" s="64"/>
      <c r="AJ79" s="64"/>
      <c r="AM79" s="58"/>
      <c r="AN79" s="40" t="s">
        <v>1447</v>
      </c>
      <c r="AO79" s="40" t="s">
        <v>1446</v>
      </c>
      <c r="AP79" s="40" t="s">
        <v>1447</v>
      </c>
      <c r="AQ79" s="39" t="s">
        <v>1446</v>
      </c>
      <c r="AR79" s="40" t="s">
        <v>1447</v>
      </c>
      <c r="AS79" s="40" t="s">
        <v>1446</v>
      </c>
      <c r="AT79" s="40" t="s">
        <v>1447</v>
      </c>
      <c r="AU79" s="40" t="s">
        <v>1446</v>
      </c>
      <c r="AV79" s="40" t="s">
        <v>1447</v>
      </c>
      <c r="AW79" s="39" t="s">
        <v>1446</v>
      </c>
      <c r="AX79" s="41" t="s">
        <v>1447</v>
      </c>
      <c r="AY79" s="39" t="s">
        <v>1446</v>
      </c>
      <c r="AZ79" s="41" t="s">
        <v>1447</v>
      </c>
      <c r="BA79" s="40" t="s">
        <v>1446</v>
      </c>
      <c r="BB79" s="40" t="s">
        <v>1447</v>
      </c>
      <c r="BC79" s="40" t="s">
        <v>1446</v>
      </c>
      <c r="BD79" s="40" t="s">
        <v>1447</v>
      </c>
      <c r="BE79" s="39" t="s">
        <v>1446</v>
      </c>
      <c r="BF79" s="41" t="s">
        <v>1447</v>
      </c>
      <c r="BG79" s="40" t="s">
        <v>1446</v>
      </c>
      <c r="BH79" s="40" t="s">
        <v>1447</v>
      </c>
      <c r="BI79" s="39" t="s">
        <v>1446</v>
      </c>
      <c r="BJ79" s="40" t="s">
        <v>1447</v>
      </c>
      <c r="BK79" s="39" t="s">
        <v>1446</v>
      </c>
      <c r="BL79" s="40" t="s">
        <v>1447</v>
      </c>
      <c r="BM79" s="39" t="s">
        <v>1446</v>
      </c>
      <c r="BN79" s="40" t="s">
        <v>1447</v>
      </c>
      <c r="BO79" s="39" t="s">
        <v>1446</v>
      </c>
      <c r="BP79" s="58"/>
      <c r="BQ79" s="58"/>
      <c r="BR79" s="58"/>
    </row>
    <row r="80" spans="1:70" x14ac:dyDescent="0.25">
      <c r="AI80" s="28"/>
      <c r="AJ80" s="60"/>
      <c r="AK80" s="58"/>
      <c r="AM80" s="61" t="s">
        <v>2</v>
      </c>
      <c r="AN80" s="36">
        <v>117386</v>
      </c>
      <c r="AO80" s="36">
        <v>262507</v>
      </c>
      <c r="AP80" s="34">
        <v>111684</v>
      </c>
      <c r="AQ80" s="35">
        <v>280426</v>
      </c>
      <c r="AR80" s="28">
        <v>292925</v>
      </c>
      <c r="AS80" s="28">
        <v>77749</v>
      </c>
      <c r="AT80" s="34">
        <v>147922</v>
      </c>
      <c r="AU80" s="34">
        <v>276556</v>
      </c>
      <c r="AV80" s="34">
        <v>126069</v>
      </c>
      <c r="AW80" s="34">
        <v>288822</v>
      </c>
      <c r="AX80" s="30">
        <v>131436</v>
      </c>
      <c r="AY80" s="29">
        <v>219920</v>
      </c>
      <c r="AZ80" s="33">
        <v>151322</v>
      </c>
      <c r="BA80" s="33">
        <v>285999</v>
      </c>
      <c r="BB80" s="28">
        <v>155410</v>
      </c>
      <c r="BC80" s="28">
        <v>312618</v>
      </c>
      <c r="BD80" s="28">
        <v>154924</v>
      </c>
      <c r="BE80" s="29">
        <v>332438</v>
      </c>
      <c r="BF80" s="30">
        <v>135348</v>
      </c>
      <c r="BG80" s="28">
        <v>189715</v>
      </c>
      <c r="BH80" s="28">
        <v>129839</v>
      </c>
      <c r="BI80" s="29">
        <v>209394</v>
      </c>
      <c r="BJ80" s="28">
        <v>319819</v>
      </c>
      <c r="BK80" s="29">
        <v>149445</v>
      </c>
      <c r="BL80" s="28">
        <v>297653</v>
      </c>
      <c r="BM80" s="29">
        <v>180287</v>
      </c>
      <c r="BN80" s="32">
        <v>163491</v>
      </c>
      <c r="BO80" s="31">
        <v>252329</v>
      </c>
      <c r="BP80" s="58"/>
      <c r="BQ80" s="58"/>
      <c r="BR80" s="58"/>
    </row>
    <row r="81" spans="35:70" x14ac:dyDescent="0.25">
      <c r="AI81" s="28"/>
      <c r="AJ81" s="60"/>
      <c r="AK81" s="58"/>
      <c r="AM81" s="61" t="s">
        <v>3</v>
      </c>
      <c r="AN81">
        <v>193182</v>
      </c>
      <c r="AO81">
        <v>116434</v>
      </c>
      <c r="AP81">
        <v>172196</v>
      </c>
      <c r="AQ81">
        <v>138974</v>
      </c>
      <c r="AR81">
        <v>218709</v>
      </c>
      <c r="AS81">
        <v>111018</v>
      </c>
      <c r="AT81">
        <v>214352</v>
      </c>
      <c r="AU81">
        <v>121010</v>
      </c>
      <c r="AV81">
        <v>198880</v>
      </c>
      <c r="AW81">
        <v>126424</v>
      </c>
      <c r="AX81">
        <v>180475</v>
      </c>
      <c r="AY81">
        <v>91188</v>
      </c>
      <c r="AZ81">
        <v>209951</v>
      </c>
      <c r="BA81">
        <v>124677</v>
      </c>
      <c r="BB81">
        <v>195244</v>
      </c>
      <c r="BC81">
        <v>141065</v>
      </c>
      <c r="BD81">
        <v>202785</v>
      </c>
      <c r="BE81">
        <v>145164</v>
      </c>
      <c r="BF81">
        <v>161024</v>
      </c>
      <c r="BG81">
        <v>82181</v>
      </c>
      <c r="BH81">
        <v>159483</v>
      </c>
      <c r="BI81">
        <v>88558</v>
      </c>
      <c r="BJ81">
        <v>157172</v>
      </c>
      <c r="BK81">
        <v>177826</v>
      </c>
      <c r="BL81">
        <v>133319</v>
      </c>
      <c r="BM81">
        <v>198424</v>
      </c>
      <c r="BN81">
        <v>161173</v>
      </c>
      <c r="BO81">
        <v>112985</v>
      </c>
      <c r="BP81" s="58"/>
      <c r="BQ81" s="58"/>
      <c r="BR81" s="58"/>
    </row>
    <row r="82" spans="35:70" x14ac:dyDescent="0.25">
      <c r="AI82" s="28"/>
      <c r="AJ82" s="60"/>
      <c r="AK82" s="58"/>
      <c r="AM82" s="68" t="s">
        <v>4</v>
      </c>
      <c r="AN82" s="13">
        <v>229280</v>
      </c>
      <c r="AO82" s="13">
        <v>148876</v>
      </c>
      <c r="AP82" s="13">
        <v>197418</v>
      </c>
      <c r="AQ82" s="13">
        <v>184239</v>
      </c>
      <c r="AR82" s="13">
        <v>267308</v>
      </c>
      <c r="AS82" s="13">
        <v>133251</v>
      </c>
      <c r="AT82" s="13">
        <v>244364</v>
      </c>
      <c r="AU82" s="13">
        <v>167508</v>
      </c>
      <c r="AV82" s="13">
        <v>238919</v>
      </c>
      <c r="AW82" s="13">
        <v>166476</v>
      </c>
      <c r="AX82" s="13">
        <v>209261</v>
      </c>
      <c r="AY82" s="13">
        <v>131474</v>
      </c>
      <c r="AZ82" s="13">
        <v>232959</v>
      </c>
      <c r="BA82" s="13">
        <v>182347</v>
      </c>
      <c r="BB82" s="13">
        <v>213798</v>
      </c>
      <c r="BC82" s="13">
        <v>201339</v>
      </c>
      <c r="BD82" s="13">
        <v>223498</v>
      </c>
      <c r="BE82" s="13">
        <v>208219</v>
      </c>
      <c r="BF82" s="13">
        <v>188415</v>
      </c>
      <c r="BG82" s="13">
        <v>157972</v>
      </c>
      <c r="BH82" s="13">
        <v>176370</v>
      </c>
      <c r="BI82" s="13">
        <v>134055</v>
      </c>
      <c r="BJ82" s="13">
        <v>232695</v>
      </c>
      <c r="BK82" s="13">
        <v>191500</v>
      </c>
      <c r="BL82" s="13">
        <v>199377</v>
      </c>
      <c r="BM82" s="13">
        <v>230276</v>
      </c>
      <c r="BN82" s="13">
        <v>189753</v>
      </c>
      <c r="BO82" s="13">
        <v>166544</v>
      </c>
      <c r="BP82" s="58"/>
      <c r="BQ82" s="58"/>
      <c r="BR82" s="58"/>
    </row>
    <row r="83" spans="35:70" x14ac:dyDescent="0.25">
      <c r="AI83" s="28"/>
      <c r="AJ83" s="60"/>
      <c r="AK83" s="58"/>
      <c r="AM83" s="69" t="s">
        <v>5</v>
      </c>
      <c r="AN83" s="13">
        <v>151634</v>
      </c>
      <c r="AO83" s="13">
        <v>102113</v>
      </c>
      <c r="AP83" s="13">
        <v>131198</v>
      </c>
      <c r="AQ83" s="13">
        <v>133899</v>
      </c>
      <c r="AR83" s="13">
        <v>183147</v>
      </c>
      <c r="AS83" s="13">
        <v>97749</v>
      </c>
      <c r="AT83" s="13">
        <v>165524</v>
      </c>
      <c r="AU83" s="13">
        <v>126760</v>
      </c>
      <c r="AV83" s="13">
        <v>170693</v>
      </c>
      <c r="AW83" s="13">
        <v>118575</v>
      </c>
      <c r="AX83" s="13">
        <v>125726</v>
      </c>
      <c r="AY83" s="13">
        <v>106157</v>
      </c>
      <c r="AZ83" s="13">
        <v>145215</v>
      </c>
      <c r="BA83" s="13">
        <v>148884</v>
      </c>
      <c r="BB83" s="13">
        <v>140994</v>
      </c>
      <c r="BC83" s="13">
        <v>153246</v>
      </c>
      <c r="BD83" s="13">
        <v>147456</v>
      </c>
      <c r="BE83" s="13">
        <v>157325</v>
      </c>
      <c r="BF83" s="13">
        <v>109460</v>
      </c>
      <c r="BG83" s="13">
        <v>98716</v>
      </c>
      <c r="BH83" s="13">
        <v>113725</v>
      </c>
      <c r="BI83" s="13">
        <v>98131</v>
      </c>
      <c r="BJ83" s="13">
        <v>172388</v>
      </c>
      <c r="BK83" s="13">
        <v>133494</v>
      </c>
      <c r="BL83" s="13">
        <v>161684</v>
      </c>
      <c r="BM83" s="13">
        <v>155549</v>
      </c>
      <c r="BN83" s="13">
        <v>130070</v>
      </c>
      <c r="BO83" s="13">
        <v>130405</v>
      </c>
    </row>
    <row r="84" spans="35:70" x14ac:dyDescent="0.25">
      <c r="AI84" s="28"/>
      <c r="AJ84" s="60"/>
      <c r="AK84" s="61"/>
      <c r="AM84" s="69" t="s">
        <v>6</v>
      </c>
      <c r="AN84">
        <v>128706</v>
      </c>
      <c r="AO84" s="56">
        <v>154010</v>
      </c>
      <c r="AP84" s="56">
        <v>129510</v>
      </c>
      <c r="AQ84" s="54">
        <v>154598</v>
      </c>
      <c r="AR84">
        <v>208498</v>
      </c>
      <c r="AS84">
        <v>52088</v>
      </c>
      <c r="AT84">
        <v>166359</v>
      </c>
      <c r="AU84">
        <v>141630</v>
      </c>
      <c r="AV84">
        <v>162987</v>
      </c>
      <c r="AW84">
        <v>139387</v>
      </c>
      <c r="AX84">
        <v>120128</v>
      </c>
      <c r="AY84">
        <v>126408</v>
      </c>
      <c r="AZ84">
        <v>138916</v>
      </c>
      <c r="BA84">
        <v>167745</v>
      </c>
      <c r="BB84">
        <v>147840</v>
      </c>
      <c r="BC84">
        <v>161464</v>
      </c>
      <c r="BD84">
        <v>148836</v>
      </c>
      <c r="BE84">
        <v>171979</v>
      </c>
      <c r="BF84">
        <v>163479</v>
      </c>
      <c r="BG84">
        <v>129864</v>
      </c>
      <c r="BH84">
        <v>119043</v>
      </c>
      <c r="BI84">
        <v>102765</v>
      </c>
      <c r="BJ84">
        <v>183454</v>
      </c>
      <c r="BK84">
        <v>133878</v>
      </c>
      <c r="BL84">
        <v>162117</v>
      </c>
      <c r="BM84">
        <v>162769</v>
      </c>
      <c r="BN84">
        <v>134858</v>
      </c>
      <c r="BO84">
        <v>134269</v>
      </c>
    </row>
    <row r="85" spans="35:70" x14ac:dyDescent="0.25">
      <c r="AJ85" s="58"/>
      <c r="AK85" s="61"/>
      <c r="AM85" s="68" t="s">
        <v>7</v>
      </c>
      <c r="AN85">
        <v>288528</v>
      </c>
      <c r="AO85" s="56">
        <v>42525</v>
      </c>
      <c r="AP85" s="59">
        <v>109161</v>
      </c>
      <c r="AQ85" s="54">
        <v>279276</v>
      </c>
      <c r="AR85">
        <v>147991</v>
      </c>
      <c r="AS85">
        <v>237097</v>
      </c>
      <c r="AT85">
        <v>135668</v>
      </c>
      <c r="AU85">
        <v>270145</v>
      </c>
      <c r="AV85">
        <v>126704</v>
      </c>
      <c r="AW85">
        <v>264345</v>
      </c>
      <c r="AX85">
        <v>111445</v>
      </c>
      <c r="AY85">
        <v>220084</v>
      </c>
      <c r="AZ85">
        <v>128122</v>
      </c>
      <c r="BA85">
        <v>260349</v>
      </c>
      <c r="BB85">
        <v>140275</v>
      </c>
      <c r="BC85">
        <v>261847</v>
      </c>
      <c r="BD85">
        <v>134285</v>
      </c>
      <c r="BE85">
        <v>275570</v>
      </c>
      <c r="BF85">
        <v>131563</v>
      </c>
      <c r="BG85">
        <v>192469</v>
      </c>
      <c r="BH85">
        <v>108306</v>
      </c>
      <c r="BI85">
        <v>190850</v>
      </c>
      <c r="BJ85">
        <v>268785</v>
      </c>
      <c r="BK85">
        <v>118553</v>
      </c>
      <c r="BL85">
        <v>236044</v>
      </c>
      <c r="BM85">
        <v>146991</v>
      </c>
      <c r="BN85">
        <v>122157</v>
      </c>
      <c r="BO85">
        <v>188472</v>
      </c>
    </row>
    <row r="86" spans="35:70" x14ac:dyDescent="0.25">
      <c r="AJ86" s="58"/>
      <c r="AK86" s="58"/>
      <c r="AM86" s="68" t="s">
        <v>8</v>
      </c>
      <c r="AN86">
        <v>157715</v>
      </c>
      <c r="AO86" s="57">
        <v>108619</v>
      </c>
      <c r="AP86" s="57">
        <v>130192</v>
      </c>
      <c r="AQ86" s="54">
        <v>160494</v>
      </c>
      <c r="AR86">
        <v>182881</v>
      </c>
      <c r="AS86">
        <v>120565</v>
      </c>
      <c r="AT86">
        <v>160260</v>
      </c>
      <c r="AU86">
        <v>152035</v>
      </c>
      <c r="AV86">
        <v>155744</v>
      </c>
      <c r="AW86">
        <v>148899</v>
      </c>
      <c r="AX86">
        <v>139422</v>
      </c>
      <c r="AY86">
        <v>112311</v>
      </c>
      <c r="AZ86">
        <v>160585</v>
      </c>
      <c r="BA86">
        <v>165774</v>
      </c>
      <c r="BB86">
        <v>149885</v>
      </c>
      <c r="BC86">
        <v>177568</v>
      </c>
      <c r="BD86">
        <v>155018</v>
      </c>
      <c r="BE86">
        <v>185388</v>
      </c>
      <c r="BF86">
        <v>139921</v>
      </c>
      <c r="BG86">
        <v>82848</v>
      </c>
      <c r="BH86">
        <v>120846</v>
      </c>
      <c r="BI86">
        <v>105254</v>
      </c>
      <c r="BJ86">
        <v>190184</v>
      </c>
      <c r="BK86">
        <v>140126</v>
      </c>
      <c r="BL86">
        <v>168088</v>
      </c>
      <c r="BM86">
        <v>162374</v>
      </c>
      <c r="BN86">
        <v>133480</v>
      </c>
      <c r="BO86">
        <v>141529</v>
      </c>
    </row>
    <row r="87" spans="35:70" x14ac:dyDescent="0.25">
      <c r="AM87" s="68" t="s">
        <v>9</v>
      </c>
      <c r="AN87">
        <v>215649</v>
      </c>
      <c r="AO87" s="55">
        <v>123321</v>
      </c>
      <c r="AP87" s="59">
        <v>203526</v>
      </c>
      <c r="AQ87" s="54">
        <v>141008</v>
      </c>
      <c r="AR87">
        <v>246402</v>
      </c>
      <c r="AS87">
        <v>105249</v>
      </c>
      <c r="AT87">
        <v>245022</v>
      </c>
      <c r="AU87">
        <v>124691</v>
      </c>
      <c r="AV87">
        <v>225288</v>
      </c>
      <c r="AW87">
        <v>129608</v>
      </c>
      <c r="AX87">
        <v>215443</v>
      </c>
      <c r="AY87">
        <v>95039</v>
      </c>
      <c r="AZ87">
        <v>234925</v>
      </c>
      <c r="BA87">
        <v>109240</v>
      </c>
      <c r="BB87">
        <v>236680</v>
      </c>
      <c r="BC87">
        <v>137957</v>
      </c>
      <c r="BD87">
        <v>241164</v>
      </c>
      <c r="BE87">
        <v>144902</v>
      </c>
      <c r="BF87">
        <v>215517</v>
      </c>
      <c r="BG87">
        <v>80623</v>
      </c>
      <c r="BH87">
        <v>198387</v>
      </c>
      <c r="BI87">
        <v>91951</v>
      </c>
      <c r="BJ87">
        <v>152714</v>
      </c>
      <c r="BK87">
        <v>217571</v>
      </c>
      <c r="BL87">
        <v>131222</v>
      </c>
      <c r="BM87">
        <v>241450</v>
      </c>
      <c r="BN87">
        <v>202297</v>
      </c>
      <c r="BO87">
        <v>116454</v>
      </c>
    </row>
    <row r="88" spans="35:70" x14ac:dyDescent="0.25">
      <c r="AN88">
        <f>IF(AN80&gt;AO80, 1, 0)</f>
        <v>0</v>
      </c>
      <c r="AO88" s="57">
        <f>1-AN88</f>
        <v>1</v>
      </c>
      <c r="AP88">
        <f>IF(AP80&gt;AQ80, 1, 0)</f>
        <v>0</v>
      </c>
      <c r="AQ88" s="57">
        <f>1-AP88</f>
        <v>1</v>
      </c>
      <c r="AR88">
        <f>IF(AR80&gt;AS80, 1, 0)</f>
        <v>1</v>
      </c>
      <c r="AS88" s="57">
        <f>1-AR88</f>
        <v>0</v>
      </c>
      <c r="AT88">
        <f>IF(AT80&gt;AU80, 1, 0)</f>
        <v>0</v>
      </c>
      <c r="AU88" s="57">
        <f>1-AT88</f>
        <v>1</v>
      </c>
      <c r="AV88">
        <f>IF(AV80&gt;AW80, 1, 0)</f>
        <v>0</v>
      </c>
      <c r="AW88" s="57">
        <f>1-AV88</f>
        <v>1</v>
      </c>
      <c r="AX88">
        <f>IF(AX80&gt;AY80, 1, 0)</f>
        <v>0</v>
      </c>
      <c r="AY88" s="57">
        <f>1-AX88</f>
        <v>1</v>
      </c>
      <c r="AZ88">
        <f>IF(AZ80&gt;BA80, 1, 0)</f>
        <v>0</v>
      </c>
      <c r="BA88" s="57">
        <f>1-AZ88</f>
        <v>1</v>
      </c>
      <c r="BB88">
        <f>IF(BB80&gt;BC80, 1, 0)</f>
        <v>0</v>
      </c>
      <c r="BC88" s="57">
        <f>1-BB88</f>
        <v>1</v>
      </c>
      <c r="BD88">
        <f>IF(BD80&gt;BE80, 1, 0)</f>
        <v>0</v>
      </c>
      <c r="BE88" s="57">
        <f>1-BD88</f>
        <v>1</v>
      </c>
      <c r="BF88">
        <f>IF(BF80&gt;BG80, 1, 0)</f>
        <v>0</v>
      </c>
      <c r="BG88" s="57">
        <f>1-BF88</f>
        <v>1</v>
      </c>
      <c r="BH88">
        <f>IF(BH80&gt;BI80, 1, 0)</f>
        <v>0</v>
      </c>
      <c r="BI88" s="57">
        <f>1-BH88</f>
        <v>1</v>
      </c>
      <c r="BJ88">
        <f>IF(BJ80&gt;BK80, 1, 0)</f>
        <v>1</v>
      </c>
      <c r="BK88" s="57">
        <f>1-BJ88</f>
        <v>0</v>
      </c>
      <c r="BL88">
        <f>IF(BL80&gt;BM80, 1, 0)</f>
        <v>1</v>
      </c>
      <c r="BM88" s="57">
        <f>1-BL88</f>
        <v>0</v>
      </c>
      <c r="BN88">
        <f>IF(BN80&gt;BO80, 1, 0)</f>
        <v>0</v>
      </c>
      <c r="BO88" s="57">
        <f>1-BN88</f>
        <v>1</v>
      </c>
    </row>
    <row r="89" spans="35:70" x14ac:dyDescent="0.25">
      <c r="AN89">
        <f t="shared" ref="AN89:AP95" si="0">IF(AN81&gt;AO81, 1, 0)</f>
        <v>1</v>
      </c>
      <c r="AO89" s="57">
        <f t="shared" ref="AO89:AQ95" si="1">1-AN89</f>
        <v>0</v>
      </c>
      <c r="AP89">
        <f t="shared" si="0"/>
        <v>1</v>
      </c>
      <c r="AQ89" s="57">
        <f t="shared" si="1"/>
        <v>0</v>
      </c>
      <c r="AR89">
        <f t="shared" ref="AR89" si="2">IF(AR81&gt;AS81, 1, 0)</f>
        <v>1</v>
      </c>
      <c r="AS89" s="57">
        <f t="shared" ref="AS89" si="3">1-AR89</f>
        <v>0</v>
      </c>
      <c r="AT89">
        <f t="shared" ref="AT89" si="4">IF(AT81&gt;AU81, 1, 0)</f>
        <v>1</v>
      </c>
      <c r="AU89" s="57">
        <f t="shared" ref="AU89" si="5">1-AT89</f>
        <v>0</v>
      </c>
      <c r="AV89">
        <f t="shared" ref="AV89" si="6">IF(AV81&gt;AW81, 1, 0)</f>
        <v>1</v>
      </c>
      <c r="AW89" s="57">
        <f t="shared" ref="AW89" si="7">1-AV89</f>
        <v>0</v>
      </c>
      <c r="AX89">
        <f t="shared" ref="AX89" si="8">IF(AX81&gt;AY81, 1, 0)</f>
        <v>1</v>
      </c>
      <c r="AY89" s="57">
        <f t="shared" ref="AY89" si="9">1-AX89</f>
        <v>0</v>
      </c>
      <c r="AZ89">
        <f t="shared" ref="AZ89" si="10">IF(AZ81&gt;BA81, 1, 0)</f>
        <v>1</v>
      </c>
      <c r="BA89" s="57">
        <f t="shared" ref="BA89" si="11">1-AZ89</f>
        <v>0</v>
      </c>
      <c r="BB89">
        <f t="shared" ref="BB89" si="12">IF(BB81&gt;BC81, 1, 0)</f>
        <v>1</v>
      </c>
      <c r="BC89" s="57">
        <f t="shared" ref="BC89" si="13">1-BB89</f>
        <v>0</v>
      </c>
      <c r="BD89">
        <f t="shared" ref="BD89" si="14">IF(BD81&gt;BE81, 1, 0)</f>
        <v>1</v>
      </c>
      <c r="BE89" s="57">
        <f t="shared" ref="BE89" si="15">1-BD89</f>
        <v>0</v>
      </c>
      <c r="BF89">
        <f t="shared" ref="BF89" si="16">IF(BF81&gt;BG81, 1, 0)</f>
        <v>1</v>
      </c>
      <c r="BG89" s="57">
        <f t="shared" ref="BG89" si="17">1-BF89</f>
        <v>0</v>
      </c>
      <c r="BH89">
        <f t="shared" ref="BH89" si="18">IF(BH81&gt;BI81, 1, 0)</f>
        <v>1</v>
      </c>
      <c r="BI89" s="57">
        <f t="shared" ref="BI89" si="19">1-BH89</f>
        <v>0</v>
      </c>
      <c r="BJ89">
        <f t="shared" ref="BJ89" si="20">IF(BJ81&gt;BK81, 1, 0)</f>
        <v>0</v>
      </c>
      <c r="BK89" s="57">
        <f t="shared" ref="BK89" si="21">1-BJ89</f>
        <v>1</v>
      </c>
      <c r="BL89">
        <f t="shared" ref="BL89" si="22">IF(BL81&gt;BM81, 1, 0)</f>
        <v>0</v>
      </c>
      <c r="BM89" s="57">
        <f t="shared" ref="BM89" si="23">1-BL89</f>
        <v>1</v>
      </c>
      <c r="BN89">
        <f t="shared" ref="BN89" si="24">IF(BN81&gt;BO81, 1, 0)</f>
        <v>1</v>
      </c>
      <c r="BO89" s="57">
        <f t="shared" ref="BO89" si="25">1-BN89</f>
        <v>0</v>
      </c>
    </row>
    <row r="90" spans="35:70" x14ac:dyDescent="0.25">
      <c r="AN90">
        <f t="shared" si="0"/>
        <v>1</v>
      </c>
      <c r="AO90" s="57">
        <f t="shared" si="1"/>
        <v>0</v>
      </c>
      <c r="AP90">
        <f t="shared" si="0"/>
        <v>1</v>
      </c>
      <c r="AQ90" s="57">
        <f t="shared" si="1"/>
        <v>0</v>
      </c>
      <c r="AR90">
        <f t="shared" ref="AR90" si="26">IF(AR82&gt;AS82, 1, 0)</f>
        <v>1</v>
      </c>
      <c r="AS90" s="57">
        <f t="shared" ref="AS90" si="27">1-AR90</f>
        <v>0</v>
      </c>
      <c r="AT90">
        <f t="shared" ref="AT90" si="28">IF(AT82&gt;AU82, 1, 0)</f>
        <v>1</v>
      </c>
      <c r="AU90" s="57">
        <f t="shared" ref="AU90" si="29">1-AT90</f>
        <v>0</v>
      </c>
      <c r="AV90">
        <f t="shared" ref="AV90" si="30">IF(AV82&gt;AW82, 1, 0)</f>
        <v>1</v>
      </c>
      <c r="AW90" s="57">
        <f t="shared" ref="AW90" si="31">1-AV90</f>
        <v>0</v>
      </c>
      <c r="AX90">
        <f t="shared" ref="AX90" si="32">IF(AX82&gt;AY82, 1, 0)</f>
        <v>1</v>
      </c>
      <c r="AY90" s="57">
        <f t="shared" ref="AY90" si="33">1-AX90</f>
        <v>0</v>
      </c>
      <c r="AZ90">
        <f t="shared" ref="AZ90" si="34">IF(AZ82&gt;BA82, 1, 0)</f>
        <v>1</v>
      </c>
      <c r="BA90" s="57">
        <f t="shared" ref="BA90" si="35">1-AZ90</f>
        <v>0</v>
      </c>
      <c r="BB90">
        <f t="shared" ref="BB90" si="36">IF(BB82&gt;BC82, 1, 0)</f>
        <v>1</v>
      </c>
      <c r="BC90" s="57">
        <f t="shared" ref="BC90" si="37">1-BB90</f>
        <v>0</v>
      </c>
      <c r="BD90">
        <f t="shared" ref="BD90" si="38">IF(BD82&gt;BE82, 1, 0)</f>
        <v>1</v>
      </c>
      <c r="BE90" s="57">
        <f t="shared" ref="BE90" si="39">1-BD90</f>
        <v>0</v>
      </c>
      <c r="BF90">
        <f t="shared" ref="BF90" si="40">IF(BF82&gt;BG82, 1, 0)</f>
        <v>1</v>
      </c>
      <c r="BG90" s="57">
        <f t="shared" ref="BG90" si="41">1-BF90</f>
        <v>0</v>
      </c>
      <c r="BH90">
        <f t="shared" ref="BH90" si="42">IF(BH82&gt;BI82, 1, 0)</f>
        <v>1</v>
      </c>
      <c r="BI90" s="57">
        <f t="shared" ref="BI90" si="43">1-BH90</f>
        <v>0</v>
      </c>
      <c r="BJ90">
        <f t="shared" ref="BJ90" si="44">IF(BJ82&gt;BK82, 1, 0)</f>
        <v>1</v>
      </c>
      <c r="BK90" s="57">
        <f t="shared" ref="BK90" si="45">1-BJ90</f>
        <v>0</v>
      </c>
      <c r="BL90">
        <f t="shared" ref="BL90" si="46">IF(BL82&gt;BM82, 1, 0)</f>
        <v>0</v>
      </c>
      <c r="BM90" s="57">
        <f t="shared" ref="BM90" si="47">1-BL90</f>
        <v>1</v>
      </c>
      <c r="BN90">
        <f t="shared" ref="BN90" si="48">IF(BN82&gt;BO82, 1, 0)</f>
        <v>1</v>
      </c>
      <c r="BO90" s="57">
        <f t="shared" ref="BO90" si="49">1-BN90</f>
        <v>0</v>
      </c>
    </row>
    <row r="91" spans="35:70" x14ac:dyDescent="0.25">
      <c r="AN91">
        <f t="shared" si="0"/>
        <v>1</v>
      </c>
      <c r="AO91" s="57">
        <f t="shared" si="1"/>
        <v>0</v>
      </c>
      <c r="AP91">
        <f t="shared" si="0"/>
        <v>0</v>
      </c>
      <c r="AQ91" s="57">
        <f t="shared" si="1"/>
        <v>1</v>
      </c>
      <c r="AR91">
        <f t="shared" ref="AR91" si="50">IF(AR83&gt;AS83, 1, 0)</f>
        <v>1</v>
      </c>
      <c r="AS91" s="57">
        <f t="shared" ref="AS91" si="51">1-AR91</f>
        <v>0</v>
      </c>
      <c r="AT91">
        <f t="shared" ref="AT91" si="52">IF(AT83&gt;AU83, 1, 0)</f>
        <v>1</v>
      </c>
      <c r="AU91" s="57">
        <f t="shared" ref="AU91" si="53">1-AT91</f>
        <v>0</v>
      </c>
      <c r="AV91">
        <f t="shared" ref="AV91" si="54">IF(AV83&gt;AW83, 1, 0)</f>
        <v>1</v>
      </c>
      <c r="AW91" s="57">
        <f t="shared" ref="AW91" si="55">1-AV91</f>
        <v>0</v>
      </c>
      <c r="AX91">
        <f t="shared" ref="AX91" si="56">IF(AX83&gt;AY83, 1, 0)</f>
        <v>1</v>
      </c>
      <c r="AY91" s="57">
        <f t="shared" ref="AY91" si="57">1-AX91</f>
        <v>0</v>
      </c>
      <c r="AZ91">
        <f t="shared" ref="AZ91" si="58">IF(AZ83&gt;BA83, 1, 0)</f>
        <v>0</v>
      </c>
      <c r="BA91" s="57">
        <f t="shared" ref="BA91" si="59">1-AZ91</f>
        <v>1</v>
      </c>
      <c r="BB91">
        <f t="shared" ref="BB91" si="60">IF(BB83&gt;BC83, 1, 0)</f>
        <v>0</v>
      </c>
      <c r="BC91" s="57">
        <f t="shared" ref="BC91" si="61">1-BB91</f>
        <v>1</v>
      </c>
      <c r="BD91">
        <f t="shared" ref="BD91" si="62">IF(BD83&gt;BE83, 1, 0)</f>
        <v>0</v>
      </c>
      <c r="BE91" s="57">
        <f t="shared" ref="BE91" si="63">1-BD91</f>
        <v>1</v>
      </c>
      <c r="BF91">
        <f t="shared" ref="BF91" si="64">IF(BF83&gt;BG83, 1, 0)</f>
        <v>1</v>
      </c>
      <c r="BG91" s="57">
        <f t="shared" ref="BG91" si="65">1-BF91</f>
        <v>0</v>
      </c>
      <c r="BH91">
        <f t="shared" ref="BH91" si="66">IF(BH83&gt;BI83, 1, 0)</f>
        <v>1</v>
      </c>
      <c r="BI91" s="57">
        <f t="shared" ref="BI91" si="67">1-BH91</f>
        <v>0</v>
      </c>
      <c r="BJ91">
        <f t="shared" ref="BJ91" si="68">IF(BJ83&gt;BK83, 1, 0)</f>
        <v>1</v>
      </c>
      <c r="BK91" s="57">
        <f t="shared" ref="BK91" si="69">1-BJ91</f>
        <v>0</v>
      </c>
      <c r="BL91">
        <f t="shared" ref="BL91" si="70">IF(BL83&gt;BM83, 1, 0)</f>
        <v>1</v>
      </c>
      <c r="BM91" s="57">
        <f t="shared" ref="BM91" si="71">1-BL91</f>
        <v>0</v>
      </c>
      <c r="BN91">
        <f t="shared" ref="BN91" si="72">IF(BN83&gt;BO83, 1, 0)</f>
        <v>0</v>
      </c>
      <c r="BO91" s="57">
        <f t="shared" ref="BO91" si="73">1-BN91</f>
        <v>1</v>
      </c>
    </row>
    <row r="92" spans="35:70" x14ac:dyDescent="0.25">
      <c r="AN92">
        <f t="shared" si="0"/>
        <v>0</v>
      </c>
      <c r="AO92" s="57">
        <f t="shared" si="1"/>
        <v>1</v>
      </c>
      <c r="AP92">
        <f t="shared" si="0"/>
        <v>0</v>
      </c>
      <c r="AQ92" s="57">
        <f t="shared" si="1"/>
        <v>1</v>
      </c>
      <c r="AR92">
        <f t="shared" ref="AR92" si="74">IF(AR84&gt;AS84, 1, 0)</f>
        <v>1</v>
      </c>
      <c r="AS92" s="57">
        <f t="shared" ref="AS92" si="75">1-AR92</f>
        <v>0</v>
      </c>
      <c r="AT92">
        <f t="shared" ref="AT92" si="76">IF(AT84&gt;AU84, 1, 0)</f>
        <v>1</v>
      </c>
      <c r="AU92" s="57">
        <f t="shared" ref="AU92" si="77">1-AT92</f>
        <v>0</v>
      </c>
      <c r="AV92">
        <f t="shared" ref="AV92" si="78">IF(AV84&gt;AW84, 1, 0)</f>
        <v>1</v>
      </c>
      <c r="AW92" s="57">
        <f t="shared" ref="AW92" si="79">1-AV92</f>
        <v>0</v>
      </c>
      <c r="AX92">
        <f t="shared" ref="AX92" si="80">IF(AX84&gt;AY84, 1, 0)</f>
        <v>0</v>
      </c>
      <c r="AY92" s="57">
        <f t="shared" ref="AY92" si="81">1-AX92</f>
        <v>1</v>
      </c>
      <c r="AZ92">
        <f t="shared" ref="AZ92" si="82">IF(AZ84&gt;BA84, 1, 0)</f>
        <v>0</v>
      </c>
      <c r="BA92" s="57">
        <f t="shared" ref="BA92" si="83">1-AZ92</f>
        <v>1</v>
      </c>
      <c r="BB92">
        <f t="shared" ref="BB92" si="84">IF(BB84&gt;BC84, 1, 0)</f>
        <v>0</v>
      </c>
      <c r="BC92" s="57">
        <f t="shared" ref="BC92" si="85">1-BB92</f>
        <v>1</v>
      </c>
      <c r="BD92">
        <f t="shared" ref="BD92" si="86">IF(BD84&gt;BE84, 1, 0)</f>
        <v>0</v>
      </c>
      <c r="BE92" s="57">
        <f t="shared" ref="BE92" si="87">1-BD92</f>
        <v>1</v>
      </c>
      <c r="BF92">
        <f t="shared" ref="BF92" si="88">IF(BF84&gt;BG84, 1, 0)</f>
        <v>1</v>
      </c>
      <c r="BG92" s="57">
        <f t="shared" ref="BG92" si="89">1-BF92</f>
        <v>0</v>
      </c>
      <c r="BH92">
        <f t="shared" ref="BH92" si="90">IF(BH84&gt;BI84, 1, 0)</f>
        <v>1</v>
      </c>
      <c r="BI92" s="57">
        <f t="shared" ref="BI92" si="91">1-BH92</f>
        <v>0</v>
      </c>
      <c r="BJ92">
        <f t="shared" ref="BJ92" si="92">IF(BJ84&gt;BK84, 1, 0)</f>
        <v>1</v>
      </c>
      <c r="BK92" s="57">
        <f t="shared" ref="BK92" si="93">1-BJ92</f>
        <v>0</v>
      </c>
      <c r="BL92">
        <f t="shared" ref="BL92" si="94">IF(BL84&gt;BM84, 1, 0)</f>
        <v>0</v>
      </c>
      <c r="BM92" s="57">
        <f t="shared" ref="BM92" si="95">1-BL92</f>
        <v>1</v>
      </c>
      <c r="BN92">
        <f t="shared" ref="BN92" si="96">IF(BN84&gt;BO84, 1, 0)</f>
        <v>1</v>
      </c>
      <c r="BO92" s="57">
        <f t="shared" ref="BO92" si="97">1-BN92</f>
        <v>0</v>
      </c>
    </row>
    <row r="93" spans="35:70" x14ac:dyDescent="0.25">
      <c r="AN93">
        <f t="shared" si="0"/>
        <v>1</v>
      </c>
      <c r="AO93" s="57">
        <f t="shared" si="1"/>
        <v>0</v>
      </c>
      <c r="AP93">
        <f t="shared" si="0"/>
        <v>0</v>
      </c>
      <c r="AQ93" s="57">
        <f t="shared" si="1"/>
        <v>1</v>
      </c>
      <c r="AR93">
        <f t="shared" ref="AR93" si="98">IF(AR85&gt;AS85, 1, 0)</f>
        <v>0</v>
      </c>
      <c r="AS93" s="57">
        <f t="shared" ref="AS93" si="99">1-AR93</f>
        <v>1</v>
      </c>
      <c r="AT93">
        <f t="shared" ref="AT93" si="100">IF(AT85&gt;AU85, 1, 0)</f>
        <v>0</v>
      </c>
      <c r="AU93" s="57">
        <f t="shared" ref="AU93" si="101">1-AT93</f>
        <v>1</v>
      </c>
      <c r="AV93">
        <f t="shared" ref="AV93" si="102">IF(AV85&gt;AW85, 1, 0)</f>
        <v>0</v>
      </c>
      <c r="AW93" s="57">
        <f t="shared" ref="AW93" si="103">1-AV93</f>
        <v>1</v>
      </c>
      <c r="AX93">
        <f t="shared" ref="AX93" si="104">IF(AX85&gt;AY85, 1, 0)</f>
        <v>0</v>
      </c>
      <c r="AY93" s="57">
        <f t="shared" ref="AY93" si="105">1-AX93</f>
        <v>1</v>
      </c>
      <c r="AZ93">
        <f t="shared" ref="AZ93" si="106">IF(AZ85&gt;BA85, 1, 0)</f>
        <v>0</v>
      </c>
      <c r="BA93" s="57">
        <f t="shared" ref="BA93" si="107">1-AZ93</f>
        <v>1</v>
      </c>
      <c r="BB93">
        <f t="shared" ref="BB93" si="108">IF(BB85&gt;BC85, 1, 0)</f>
        <v>0</v>
      </c>
      <c r="BC93" s="57">
        <f t="shared" ref="BC93" si="109">1-BB93</f>
        <v>1</v>
      </c>
      <c r="BD93">
        <f t="shared" ref="BD93" si="110">IF(BD85&gt;BE85, 1, 0)</f>
        <v>0</v>
      </c>
      <c r="BE93" s="57">
        <f t="shared" ref="BE93" si="111">1-BD93</f>
        <v>1</v>
      </c>
      <c r="BF93">
        <f t="shared" ref="BF93" si="112">IF(BF85&gt;BG85, 1, 0)</f>
        <v>0</v>
      </c>
      <c r="BG93" s="57">
        <f t="shared" ref="BG93" si="113">1-BF93</f>
        <v>1</v>
      </c>
      <c r="BH93">
        <f t="shared" ref="BH93" si="114">IF(BH85&gt;BI85, 1, 0)</f>
        <v>0</v>
      </c>
      <c r="BI93" s="57">
        <f t="shared" ref="BI93" si="115">1-BH93</f>
        <v>1</v>
      </c>
      <c r="BJ93">
        <f t="shared" ref="BJ93" si="116">IF(BJ85&gt;BK85, 1, 0)</f>
        <v>1</v>
      </c>
      <c r="BK93" s="57">
        <f t="shared" ref="BK93" si="117">1-BJ93</f>
        <v>0</v>
      </c>
      <c r="BL93">
        <f t="shared" ref="BL93" si="118">IF(BL85&gt;BM85, 1, 0)</f>
        <v>1</v>
      </c>
      <c r="BM93" s="57">
        <f t="shared" ref="BM93" si="119">1-BL93</f>
        <v>0</v>
      </c>
      <c r="BN93">
        <f t="shared" ref="BN93" si="120">IF(BN85&gt;BO85, 1, 0)</f>
        <v>0</v>
      </c>
      <c r="BO93" s="57">
        <f t="shared" ref="BO93" si="121">1-BN93</f>
        <v>1</v>
      </c>
    </row>
    <row r="94" spans="35:70" x14ac:dyDescent="0.25">
      <c r="AN94">
        <f t="shared" si="0"/>
        <v>1</v>
      </c>
      <c r="AO94" s="57">
        <f t="shared" si="1"/>
        <v>0</v>
      </c>
      <c r="AP94">
        <f t="shared" si="0"/>
        <v>0</v>
      </c>
      <c r="AQ94" s="57">
        <f t="shared" si="1"/>
        <v>1</v>
      </c>
      <c r="AR94">
        <f t="shared" ref="AR94" si="122">IF(AR86&gt;AS86, 1, 0)</f>
        <v>1</v>
      </c>
      <c r="AS94" s="57">
        <f t="shared" ref="AS94" si="123">1-AR94</f>
        <v>0</v>
      </c>
      <c r="AT94">
        <f t="shared" ref="AT94" si="124">IF(AT86&gt;AU86, 1, 0)</f>
        <v>1</v>
      </c>
      <c r="AU94" s="57">
        <f t="shared" ref="AU94" si="125">1-AT94</f>
        <v>0</v>
      </c>
      <c r="AV94">
        <f t="shared" ref="AV94" si="126">IF(AV86&gt;AW86, 1, 0)</f>
        <v>1</v>
      </c>
      <c r="AW94" s="57">
        <f t="shared" ref="AW94" si="127">1-AV94</f>
        <v>0</v>
      </c>
      <c r="AX94">
        <f t="shared" ref="AX94" si="128">IF(AX86&gt;AY86, 1, 0)</f>
        <v>1</v>
      </c>
      <c r="AY94" s="57">
        <f t="shared" ref="AY94" si="129">1-AX94</f>
        <v>0</v>
      </c>
      <c r="AZ94">
        <f t="shared" ref="AZ94" si="130">IF(AZ86&gt;BA86, 1, 0)</f>
        <v>0</v>
      </c>
      <c r="BA94" s="57">
        <f t="shared" ref="BA94" si="131">1-AZ94</f>
        <v>1</v>
      </c>
      <c r="BB94">
        <f t="shared" ref="BB94" si="132">IF(BB86&gt;BC86, 1, 0)</f>
        <v>0</v>
      </c>
      <c r="BC94" s="57">
        <f t="shared" ref="BC94" si="133">1-BB94</f>
        <v>1</v>
      </c>
      <c r="BD94">
        <f t="shared" ref="BD94" si="134">IF(BD86&gt;BE86, 1, 0)</f>
        <v>0</v>
      </c>
      <c r="BE94" s="57">
        <f t="shared" ref="BE94" si="135">1-BD94</f>
        <v>1</v>
      </c>
      <c r="BF94">
        <f t="shared" ref="BF94" si="136">IF(BF86&gt;BG86, 1, 0)</f>
        <v>1</v>
      </c>
      <c r="BG94" s="57">
        <f t="shared" ref="BG94" si="137">1-BF94</f>
        <v>0</v>
      </c>
      <c r="BH94">
        <f t="shared" ref="BH94" si="138">IF(BH86&gt;BI86, 1, 0)</f>
        <v>1</v>
      </c>
      <c r="BI94" s="57">
        <f t="shared" ref="BI94" si="139">1-BH94</f>
        <v>0</v>
      </c>
      <c r="BJ94">
        <f t="shared" ref="BJ94" si="140">IF(BJ86&gt;BK86, 1, 0)</f>
        <v>1</v>
      </c>
      <c r="BK94" s="57">
        <f t="shared" ref="BK94" si="141">1-BJ94</f>
        <v>0</v>
      </c>
      <c r="BL94">
        <f t="shared" ref="BL94" si="142">IF(BL86&gt;BM86, 1, 0)</f>
        <v>1</v>
      </c>
      <c r="BM94" s="57">
        <f t="shared" ref="BM94" si="143">1-BL94</f>
        <v>0</v>
      </c>
      <c r="BN94">
        <f t="shared" ref="BN94" si="144">IF(BN86&gt;BO86, 1, 0)</f>
        <v>0</v>
      </c>
      <c r="BO94" s="57">
        <f t="shared" ref="BO94" si="145">1-BN94</f>
        <v>1</v>
      </c>
    </row>
    <row r="95" spans="35:70" x14ac:dyDescent="0.25">
      <c r="AN95" s="70">
        <f t="shared" si="0"/>
        <v>1</v>
      </c>
      <c r="AO95" s="71">
        <f t="shared" si="1"/>
        <v>0</v>
      </c>
      <c r="AP95" s="70">
        <f t="shared" si="0"/>
        <v>1</v>
      </c>
      <c r="AQ95" s="71">
        <f t="shared" si="1"/>
        <v>0</v>
      </c>
      <c r="AR95" s="70">
        <f t="shared" ref="AR95" si="146">IF(AR87&gt;AS87, 1, 0)</f>
        <v>1</v>
      </c>
      <c r="AS95" s="71">
        <f t="shared" ref="AS95" si="147">1-AR95</f>
        <v>0</v>
      </c>
      <c r="AT95" s="70">
        <f t="shared" ref="AT95" si="148">IF(AT87&gt;AU87, 1, 0)</f>
        <v>1</v>
      </c>
      <c r="AU95" s="71">
        <f t="shared" ref="AU95" si="149">1-AT95</f>
        <v>0</v>
      </c>
      <c r="AV95" s="70">
        <f t="shared" ref="AV95" si="150">IF(AV87&gt;AW87, 1, 0)</f>
        <v>1</v>
      </c>
      <c r="AW95" s="71">
        <f t="shared" ref="AW95" si="151">1-AV95</f>
        <v>0</v>
      </c>
      <c r="AX95" s="70">
        <f t="shared" ref="AX95" si="152">IF(AX87&gt;AY87, 1, 0)</f>
        <v>1</v>
      </c>
      <c r="AY95" s="71">
        <f t="shared" ref="AY95" si="153">1-AX95</f>
        <v>0</v>
      </c>
      <c r="AZ95" s="70">
        <f t="shared" ref="AZ95" si="154">IF(AZ87&gt;BA87, 1, 0)</f>
        <v>1</v>
      </c>
      <c r="BA95" s="71">
        <f t="shared" ref="BA95" si="155">1-AZ95</f>
        <v>0</v>
      </c>
      <c r="BB95" s="70">
        <f t="shared" ref="BB95" si="156">IF(BB87&gt;BC87, 1, 0)</f>
        <v>1</v>
      </c>
      <c r="BC95" s="71">
        <f t="shared" ref="BC95" si="157">1-BB95</f>
        <v>0</v>
      </c>
      <c r="BD95" s="70">
        <f t="shared" ref="BD95" si="158">IF(BD87&gt;BE87, 1, 0)</f>
        <v>1</v>
      </c>
      <c r="BE95" s="71">
        <f t="shared" ref="BE95" si="159">1-BD95</f>
        <v>0</v>
      </c>
      <c r="BF95" s="70">
        <f t="shared" ref="BF95" si="160">IF(BF87&gt;BG87, 1, 0)</f>
        <v>1</v>
      </c>
      <c r="BG95" s="71">
        <f t="shared" ref="BG95" si="161">1-BF95</f>
        <v>0</v>
      </c>
      <c r="BH95" s="70">
        <f t="shared" ref="BH95" si="162">IF(BH87&gt;BI87, 1, 0)</f>
        <v>1</v>
      </c>
      <c r="BI95" s="71">
        <f t="shared" ref="BI95" si="163">1-BH95</f>
        <v>0</v>
      </c>
      <c r="BJ95" s="70">
        <f t="shared" ref="BJ95" si="164">IF(BJ87&gt;BK87, 1, 0)</f>
        <v>0</v>
      </c>
      <c r="BK95" s="71">
        <f t="shared" ref="BK95" si="165">1-BJ95</f>
        <v>1</v>
      </c>
      <c r="BL95" s="70">
        <f t="shared" ref="BL95" si="166">IF(BL87&gt;BM87, 1, 0)</f>
        <v>0</v>
      </c>
      <c r="BM95" s="71">
        <f t="shared" ref="BM95" si="167">1-BL95</f>
        <v>1</v>
      </c>
      <c r="BN95" s="70">
        <f t="shared" ref="BN95" si="168">IF(BN87&gt;BO87, 1, 0)</f>
        <v>1</v>
      </c>
      <c r="BO95" s="71">
        <f t="shared" ref="BO95" si="169">1-BN95</f>
        <v>0</v>
      </c>
    </row>
    <row r="96" spans="35:70" x14ac:dyDescent="0.25">
      <c r="AN96" s="72">
        <f>SUM(AN88:AN95)</f>
        <v>6</v>
      </c>
      <c r="AO96" s="72">
        <f t="shared" ref="AO96:BO96" si="170">SUM(AO88:AO95)</f>
        <v>2</v>
      </c>
      <c r="AP96" s="72">
        <f t="shared" si="170"/>
        <v>3</v>
      </c>
      <c r="AQ96" s="72">
        <f t="shared" si="170"/>
        <v>5</v>
      </c>
      <c r="AR96" s="72">
        <f t="shared" si="170"/>
        <v>7</v>
      </c>
      <c r="AS96" s="72">
        <f t="shared" si="170"/>
        <v>1</v>
      </c>
      <c r="AT96" s="72">
        <f t="shared" si="170"/>
        <v>6</v>
      </c>
      <c r="AU96" s="72">
        <f t="shared" si="170"/>
        <v>2</v>
      </c>
      <c r="AV96" s="72">
        <f t="shared" si="170"/>
        <v>6</v>
      </c>
      <c r="AW96" s="72">
        <f t="shared" si="170"/>
        <v>2</v>
      </c>
      <c r="AX96" s="72">
        <f t="shared" si="170"/>
        <v>5</v>
      </c>
      <c r="AY96" s="72">
        <f t="shared" si="170"/>
        <v>3</v>
      </c>
      <c r="AZ96" s="72">
        <f t="shared" si="170"/>
        <v>3</v>
      </c>
      <c r="BA96" s="72">
        <f t="shared" si="170"/>
        <v>5</v>
      </c>
      <c r="BB96" s="72">
        <f t="shared" si="170"/>
        <v>3</v>
      </c>
      <c r="BC96" s="72">
        <f t="shared" si="170"/>
        <v>5</v>
      </c>
      <c r="BD96" s="72">
        <f t="shared" si="170"/>
        <v>3</v>
      </c>
      <c r="BE96" s="72">
        <f t="shared" si="170"/>
        <v>5</v>
      </c>
      <c r="BF96" s="72">
        <f t="shared" si="170"/>
        <v>6</v>
      </c>
      <c r="BG96" s="72">
        <f t="shared" si="170"/>
        <v>2</v>
      </c>
      <c r="BH96" s="72">
        <f t="shared" si="170"/>
        <v>6</v>
      </c>
      <c r="BI96" s="72">
        <f t="shared" si="170"/>
        <v>2</v>
      </c>
      <c r="BJ96" s="72">
        <f t="shared" si="170"/>
        <v>6</v>
      </c>
      <c r="BK96" s="72">
        <f t="shared" si="170"/>
        <v>2</v>
      </c>
      <c r="BL96" s="72">
        <f t="shared" si="170"/>
        <v>4</v>
      </c>
      <c r="BM96" s="72">
        <f t="shared" si="170"/>
        <v>4</v>
      </c>
      <c r="BN96" s="72">
        <f t="shared" si="170"/>
        <v>4</v>
      </c>
      <c r="BO96" s="72">
        <f t="shared" si="170"/>
        <v>4</v>
      </c>
    </row>
    <row r="97" spans="39:67" x14ac:dyDescent="0.25">
      <c r="AM97" s="36"/>
    </row>
    <row r="98" spans="39:67" x14ac:dyDescent="0.25">
      <c r="AM98" s="36"/>
      <c r="AN98" s="63">
        <f>SUM(AN99:AN1048576)</f>
        <v>0</v>
      </c>
      <c r="AO98" s="63">
        <f t="shared" ref="AO98:BO98" si="171">SUM(AO99:AO1048576)</f>
        <v>0</v>
      </c>
      <c r="AP98" s="63">
        <f t="shared" si="171"/>
        <v>0</v>
      </c>
      <c r="AQ98" s="63">
        <f t="shared" si="171"/>
        <v>0</v>
      </c>
      <c r="AR98" s="63">
        <f t="shared" si="171"/>
        <v>0</v>
      </c>
      <c r="AS98" s="63">
        <f t="shared" si="171"/>
        <v>0</v>
      </c>
      <c r="AT98" s="63">
        <f t="shared" si="171"/>
        <v>0</v>
      </c>
      <c r="AU98" s="63">
        <f t="shared" si="171"/>
        <v>0</v>
      </c>
      <c r="AV98" s="63">
        <f t="shared" si="171"/>
        <v>0</v>
      </c>
      <c r="AW98" s="63">
        <f t="shared" si="171"/>
        <v>0</v>
      </c>
      <c r="AX98" s="63">
        <f t="shared" si="171"/>
        <v>0</v>
      </c>
      <c r="AY98" s="63">
        <f t="shared" si="171"/>
        <v>0</v>
      </c>
      <c r="AZ98" s="63">
        <f t="shared" si="171"/>
        <v>0</v>
      </c>
      <c r="BA98" s="63">
        <f t="shared" si="171"/>
        <v>0</v>
      </c>
      <c r="BB98" s="63">
        <f t="shared" si="171"/>
        <v>0</v>
      </c>
      <c r="BC98" s="63">
        <f t="shared" si="171"/>
        <v>0</v>
      </c>
      <c r="BD98" s="63">
        <f t="shared" si="171"/>
        <v>0</v>
      </c>
      <c r="BE98" s="63">
        <f t="shared" si="171"/>
        <v>0</v>
      </c>
      <c r="BF98" s="63">
        <f t="shared" si="171"/>
        <v>0</v>
      </c>
      <c r="BG98" s="63">
        <f t="shared" si="171"/>
        <v>0</v>
      </c>
      <c r="BH98" s="63">
        <f t="shared" si="171"/>
        <v>0</v>
      </c>
      <c r="BI98" s="63">
        <f t="shared" si="171"/>
        <v>0</v>
      </c>
      <c r="BJ98" s="63">
        <f t="shared" si="171"/>
        <v>0</v>
      </c>
      <c r="BK98" s="63">
        <f t="shared" si="171"/>
        <v>0</v>
      </c>
      <c r="BL98" s="63">
        <f t="shared" si="171"/>
        <v>0</v>
      </c>
      <c r="BM98" s="63">
        <f t="shared" si="171"/>
        <v>0</v>
      </c>
      <c r="BN98" s="63">
        <f t="shared" si="171"/>
        <v>0</v>
      </c>
      <c r="BO98" s="63">
        <f t="shared" si="171"/>
        <v>0</v>
      </c>
    </row>
    <row r="99" spans="39:67" x14ac:dyDescent="0.25">
      <c r="AM99" s="36"/>
      <c r="AN99" s="36"/>
      <c r="AO99" s="36"/>
      <c r="AP99" s="34"/>
      <c r="AQ99" s="35"/>
      <c r="AR99" s="28"/>
      <c r="AS99" s="28"/>
      <c r="AT99" s="34"/>
      <c r="AU99" s="34"/>
      <c r="AV99" s="34"/>
      <c r="AW99" s="34"/>
      <c r="AX99" s="30"/>
      <c r="AY99" s="29"/>
      <c r="AZ99" s="33"/>
      <c r="BA99" s="33"/>
      <c r="BB99" s="28"/>
      <c r="BC99" s="28"/>
      <c r="BD99" s="28"/>
      <c r="BE99" s="29"/>
      <c r="BF99" s="30"/>
      <c r="BG99" s="28"/>
      <c r="BH99" s="28"/>
      <c r="BI99" s="29"/>
      <c r="BJ99" s="28"/>
      <c r="BK99" s="29"/>
      <c r="BL99" s="28"/>
      <c r="BM99" s="29"/>
      <c r="BN99" s="28"/>
      <c r="BO99" s="29"/>
    </row>
    <row r="100" spans="39:67" x14ac:dyDescent="0.25">
      <c r="AM100" s="36"/>
      <c r="AN100" s="36"/>
      <c r="AO100" s="36"/>
      <c r="AP100" s="34"/>
      <c r="AQ100" s="35"/>
      <c r="AR100" s="28"/>
      <c r="AS100" s="28"/>
      <c r="AT100" s="34"/>
      <c r="AU100" s="34"/>
      <c r="AV100" s="34"/>
      <c r="AW100" s="34"/>
      <c r="AX100" s="30"/>
      <c r="AY100" s="29"/>
      <c r="AZ100" s="33"/>
      <c r="BA100" s="33"/>
      <c r="BB100" s="28"/>
      <c r="BC100" s="28"/>
      <c r="BD100" s="28"/>
      <c r="BE100" s="29"/>
      <c r="BF100" s="30"/>
      <c r="BG100" s="28"/>
      <c r="BH100" s="28"/>
      <c r="BI100" s="29"/>
      <c r="BJ100" s="28"/>
      <c r="BK100" s="29"/>
      <c r="BL100" s="28"/>
      <c r="BM100" s="29"/>
      <c r="BN100" s="28"/>
      <c r="BO100" s="29"/>
    </row>
    <row r="101" spans="39:67" x14ac:dyDescent="0.25">
      <c r="AM101" s="36"/>
      <c r="AN101" s="36"/>
      <c r="AO101" s="36"/>
      <c r="AP101" s="34"/>
      <c r="AQ101" s="35"/>
      <c r="AR101" s="28"/>
      <c r="AS101" s="28"/>
      <c r="AT101" s="34"/>
      <c r="AU101" s="34"/>
      <c r="AV101" s="34"/>
      <c r="AW101" s="34"/>
      <c r="AX101" s="30"/>
      <c r="AY101" s="29"/>
      <c r="AZ101" s="33"/>
      <c r="BA101" s="33"/>
      <c r="BB101" s="28"/>
      <c r="BC101" s="28"/>
      <c r="BD101" s="28"/>
      <c r="BE101" s="29"/>
      <c r="BF101" s="30"/>
      <c r="BG101" s="28"/>
      <c r="BH101" s="28"/>
      <c r="BI101" s="29"/>
      <c r="BJ101" s="28"/>
      <c r="BK101" s="29"/>
      <c r="BL101" s="28"/>
      <c r="BM101" s="29"/>
      <c r="BN101" s="28"/>
      <c r="BO101" s="29"/>
    </row>
    <row r="102" spans="39:67" x14ac:dyDescent="0.25">
      <c r="AM102" s="36"/>
      <c r="AN102" s="36"/>
      <c r="AO102" s="36"/>
      <c r="AP102" s="34"/>
      <c r="AQ102" s="35"/>
      <c r="AR102" s="28"/>
      <c r="AS102" s="28"/>
      <c r="AT102" s="34"/>
      <c r="AU102" s="34"/>
      <c r="AV102" s="34"/>
      <c r="AW102" s="34"/>
      <c r="AX102" s="30"/>
      <c r="AY102" s="29"/>
      <c r="AZ102" s="33"/>
      <c r="BA102" s="33"/>
      <c r="BB102" s="28"/>
      <c r="BC102" s="28"/>
      <c r="BD102" s="28"/>
      <c r="BE102" s="29"/>
      <c r="BF102" s="30"/>
      <c r="BG102" s="28"/>
      <c r="BH102" s="28"/>
      <c r="BI102" s="29"/>
      <c r="BJ102" s="28"/>
      <c r="BK102" s="29"/>
      <c r="BL102" s="28"/>
      <c r="BM102" s="29"/>
      <c r="BN102" s="32"/>
      <c r="BO102" s="31"/>
    </row>
    <row r="103" spans="39:67" x14ac:dyDescent="0.25">
      <c r="AM103" s="36"/>
      <c r="AN103" s="36"/>
      <c r="AO103" s="36"/>
      <c r="AP103" s="34"/>
      <c r="AQ103" s="35"/>
      <c r="AR103" s="28"/>
      <c r="AS103" s="28"/>
      <c r="AT103" s="34"/>
      <c r="AU103" s="34"/>
      <c r="AV103" s="34"/>
      <c r="AW103" s="34"/>
      <c r="AX103" s="30"/>
      <c r="AY103" s="29"/>
      <c r="AZ103" s="33"/>
      <c r="BA103" s="33"/>
      <c r="BB103" s="28"/>
      <c r="BC103" s="28"/>
      <c r="BD103" s="28"/>
      <c r="BE103" s="29"/>
      <c r="BF103" s="30"/>
      <c r="BG103" s="28"/>
      <c r="BH103" s="28"/>
      <c r="BI103" s="29"/>
      <c r="BJ103" s="28"/>
      <c r="BK103" s="29"/>
      <c r="BL103" s="28"/>
      <c r="BM103" s="29"/>
      <c r="BN103" s="32"/>
      <c r="BO103" s="31"/>
    </row>
    <row r="104" spans="39:67" x14ac:dyDescent="0.25">
      <c r="AM104" s="36"/>
      <c r="AN104" s="36"/>
      <c r="AO104" s="36"/>
      <c r="AP104" s="34"/>
      <c r="AQ104" s="35"/>
      <c r="AR104" s="28"/>
      <c r="AS104" s="28"/>
      <c r="AT104" s="34"/>
      <c r="AU104" s="34"/>
      <c r="AV104" s="34"/>
      <c r="AW104" s="34"/>
      <c r="AX104" s="30"/>
      <c r="AY104" s="29"/>
      <c r="AZ104" s="33"/>
      <c r="BA104" s="33"/>
      <c r="BB104" s="28"/>
      <c r="BC104" s="28"/>
      <c r="BD104" s="28"/>
      <c r="BE104" s="29"/>
      <c r="BF104" s="30"/>
      <c r="BG104" s="28"/>
      <c r="BH104" s="28"/>
      <c r="BI104" s="29"/>
      <c r="BJ104" s="28"/>
      <c r="BK104" s="29"/>
      <c r="BL104" s="28"/>
      <c r="BM104" s="29"/>
      <c r="BN104" s="32"/>
      <c r="BO104" s="31"/>
    </row>
    <row r="105" spans="39:67" x14ac:dyDescent="0.25">
      <c r="AM105" s="36"/>
      <c r="AN105" s="36"/>
      <c r="AO105" s="36"/>
      <c r="AP105" s="34"/>
      <c r="AQ105" s="35"/>
      <c r="AR105" s="28"/>
      <c r="AS105" s="28"/>
      <c r="AT105" s="34"/>
      <c r="AU105" s="34"/>
      <c r="AV105" s="34"/>
      <c r="AW105" s="34"/>
      <c r="AX105" s="30"/>
      <c r="AY105" s="29"/>
      <c r="AZ105" s="33"/>
      <c r="BA105" s="33"/>
      <c r="BB105" s="28"/>
      <c r="BC105" s="28"/>
      <c r="BD105" s="28"/>
      <c r="BE105" s="29"/>
      <c r="BF105" s="30"/>
      <c r="BG105" s="28"/>
      <c r="BH105" s="28"/>
      <c r="BI105" s="29"/>
      <c r="BJ105" s="28"/>
      <c r="BK105" s="29"/>
      <c r="BL105" s="28"/>
      <c r="BM105" s="29"/>
      <c r="BN105" s="32"/>
      <c r="BO105" s="31"/>
    </row>
    <row r="106" spans="39:67" x14ac:dyDescent="0.25">
      <c r="AM106" s="36"/>
      <c r="AN106" s="36"/>
      <c r="AO106" s="36"/>
      <c r="AP106" s="34"/>
      <c r="AQ106" s="35"/>
      <c r="AR106" s="28"/>
      <c r="AS106" s="28"/>
      <c r="AT106" s="34"/>
      <c r="AU106" s="34"/>
      <c r="AV106" s="34"/>
      <c r="AW106" s="34"/>
      <c r="AX106" s="30"/>
      <c r="AY106" s="29"/>
      <c r="AZ106" s="33"/>
      <c r="BA106" s="33"/>
      <c r="BB106" s="28"/>
      <c r="BC106" s="28"/>
      <c r="BD106" s="28"/>
      <c r="BE106" s="29"/>
      <c r="BF106" s="30"/>
      <c r="BG106" s="28"/>
      <c r="BH106" s="28"/>
      <c r="BI106" s="29"/>
      <c r="BJ106" s="28"/>
      <c r="BK106" s="29"/>
      <c r="BL106" s="28"/>
      <c r="BM106" s="29"/>
      <c r="BN106" s="32"/>
      <c r="BO106" s="31"/>
    </row>
    <row r="107" spans="39:67" x14ac:dyDescent="0.25">
      <c r="AM107" s="36"/>
      <c r="AN107" s="36"/>
      <c r="AO107" s="36"/>
      <c r="AP107" s="34"/>
      <c r="AQ107" s="35"/>
      <c r="AR107" s="28"/>
      <c r="AS107" s="28"/>
      <c r="AT107" s="34"/>
      <c r="AU107" s="34"/>
      <c r="AV107" s="34"/>
      <c r="AW107" s="34"/>
      <c r="AX107" s="30"/>
      <c r="AY107" s="29"/>
      <c r="AZ107" s="33"/>
      <c r="BA107" s="33"/>
      <c r="BB107" s="28"/>
      <c r="BC107" s="28"/>
      <c r="BD107" s="28"/>
      <c r="BE107" s="29"/>
      <c r="BF107" s="30"/>
      <c r="BG107" s="28"/>
      <c r="BH107" s="28"/>
      <c r="BI107" s="29"/>
      <c r="BJ107" s="28"/>
      <c r="BK107" s="29"/>
      <c r="BL107" s="28"/>
      <c r="BM107" s="29"/>
      <c r="BN107" s="32"/>
      <c r="BO107" s="31"/>
    </row>
    <row r="108" spans="39:67" x14ac:dyDescent="0.25">
      <c r="AM108" s="36"/>
      <c r="AN108" s="36"/>
      <c r="AO108" s="36"/>
      <c r="AP108" s="34"/>
      <c r="AQ108" s="35"/>
      <c r="AR108" s="28"/>
      <c r="AS108" s="28"/>
      <c r="AT108" s="34"/>
      <c r="AU108" s="34"/>
      <c r="AV108" s="34"/>
      <c r="AW108" s="34"/>
      <c r="AX108" s="30"/>
      <c r="AY108" s="29"/>
      <c r="AZ108" s="33"/>
      <c r="BA108" s="33"/>
      <c r="BB108" s="28"/>
      <c r="BC108" s="28"/>
      <c r="BD108" s="28"/>
      <c r="BE108" s="29"/>
      <c r="BF108" s="30"/>
      <c r="BG108" s="28"/>
      <c r="BH108" s="28"/>
      <c r="BI108" s="29"/>
      <c r="BJ108" s="28"/>
      <c r="BK108" s="29"/>
      <c r="BL108" s="28"/>
      <c r="BM108" s="29"/>
      <c r="BN108" s="32"/>
      <c r="BO108" s="31"/>
    </row>
    <row r="109" spans="39:67" x14ac:dyDescent="0.25">
      <c r="AM109" s="36"/>
      <c r="AN109" s="36"/>
      <c r="AO109" s="36"/>
      <c r="AP109" s="34"/>
      <c r="AQ109" s="35"/>
      <c r="AR109" s="28"/>
      <c r="AS109" s="28"/>
      <c r="AT109" s="34"/>
      <c r="AU109" s="34"/>
      <c r="AV109" s="34"/>
      <c r="AW109" s="34"/>
      <c r="AX109" s="30"/>
      <c r="AY109" s="29"/>
      <c r="AZ109" s="33"/>
      <c r="BA109" s="33"/>
      <c r="BB109" s="28"/>
      <c r="BC109" s="28"/>
      <c r="BD109" s="28"/>
      <c r="BE109" s="29"/>
      <c r="BF109" s="30"/>
      <c r="BG109" s="28"/>
      <c r="BH109" s="28"/>
      <c r="BI109" s="29"/>
      <c r="BJ109" s="28"/>
      <c r="BK109" s="29"/>
      <c r="BL109" s="28"/>
      <c r="BM109" s="29"/>
      <c r="BN109" s="32"/>
      <c r="BO109" s="31"/>
    </row>
    <row r="110" spans="39:67" x14ac:dyDescent="0.25">
      <c r="AN110" s="36"/>
      <c r="AO110" s="36"/>
      <c r="AP110" s="34"/>
      <c r="AQ110" s="35"/>
      <c r="AR110" s="28"/>
      <c r="AS110" s="28"/>
      <c r="AT110" s="34"/>
      <c r="AU110" s="34"/>
      <c r="AV110" s="34"/>
      <c r="AW110" s="34"/>
      <c r="AX110" s="30"/>
      <c r="AY110" s="29"/>
      <c r="AZ110" s="33"/>
      <c r="BA110" s="33"/>
      <c r="BB110" s="28"/>
      <c r="BC110" s="28"/>
      <c r="BD110" s="28"/>
      <c r="BE110" s="29"/>
      <c r="BF110" s="30"/>
      <c r="BG110" s="28"/>
      <c r="BH110" s="28"/>
      <c r="BI110" s="29"/>
      <c r="BJ110" s="28"/>
      <c r="BK110" s="29"/>
      <c r="BL110" s="28"/>
      <c r="BM110" s="29"/>
      <c r="BN110" s="32"/>
      <c r="BO110" s="31"/>
    </row>
    <row r="111" spans="39:67" x14ac:dyDescent="0.25">
      <c r="AN111" s="36"/>
      <c r="AO111" s="36"/>
      <c r="AP111" s="34"/>
      <c r="AQ111" s="35"/>
      <c r="AR111" s="28"/>
      <c r="AS111" s="28"/>
      <c r="AT111" s="34"/>
      <c r="AU111" s="34"/>
      <c r="AV111" s="34"/>
      <c r="AW111" s="34"/>
      <c r="AX111" s="30"/>
      <c r="AY111" s="29"/>
      <c r="AZ111" s="33"/>
      <c r="BA111" s="33"/>
      <c r="BB111" s="28"/>
      <c r="BC111" s="28"/>
      <c r="BD111" s="28"/>
      <c r="BE111" s="29"/>
      <c r="BF111" s="30"/>
      <c r="BG111" s="28"/>
      <c r="BH111" s="28"/>
      <c r="BI111" s="29"/>
      <c r="BJ111" s="28"/>
      <c r="BK111" s="29"/>
      <c r="BL111" s="28"/>
      <c r="BM111" s="29"/>
      <c r="BN111" s="32"/>
      <c r="BO111" s="31"/>
    </row>
    <row r="112" spans="39:67" x14ac:dyDescent="0.25">
      <c r="AN112" s="36"/>
      <c r="AO112" s="36"/>
      <c r="AP112" s="34"/>
      <c r="AQ112" s="35"/>
      <c r="AR112" s="28"/>
      <c r="AS112" s="28"/>
      <c r="AT112" s="34"/>
      <c r="AU112" s="34"/>
      <c r="AV112" s="34"/>
      <c r="AW112" s="34"/>
      <c r="AX112" s="30"/>
      <c r="AY112" s="29"/>
      <c r="AZ112" s="33"/>
      <c r="BA112" s="33"/>
      <c r="BB112" s="28"/>
      <c r="BC112" s="28"/>
      <c r="BD112" s="28"/>
      <c r="BE112" s="29"/>
      <c r="BF112" s="30"/>
      <c r="BG112" s="28"/>
      <c r="BH112" s="28"/>
      <c r="BI112" s="29"/>
      <c r="BJ112" s="28"/>
      <c r="BK112" s="29"/>
      <c r="BL112" s="28"/>
      <c r="BM112" s="29"/>
      <c r="BN112" s="32"/>
      <c r="BO112" s="31"/>
    </row>
    <row r="113" spans="40:67" x14ac:dyDescent="0.25">
      <c r="AN113" s="36"/>
      <c r="AO113" s="36"/>
      <c r="AP113" s="34"/>
      <c r="AQ113" s="35"/>
      <c r="AR113" s="28"/>
      <c r="AS113" s="28"/>
      <c r="AT113" s="34"/>
      <c r="AU113" s="34"/>
      <c r="AV113" s="34"/>
      <c r="AW113" s="34"/>
      <c r="AX113" s="30"/>
      <c r="AY113" s="29"/>
      <c r="AZ113" s="33"/>
      <c r="BA113" s="33"/>
      <c r="BB113" s="28"/>
      <c r="BC113" s="28"/>
      <c r="BD113" s="28"/>
      <c r="BE113" s="29"/>
      <c r="BF113" s="30"/>
      <c r="BG113" s="28"/>
      <c r="BH113" s="28"/>
      <c r="BI113" s="29"/>
      <c r="BJ113" s="28"/>
      <c r="BK113" s="29"/>
      <c r="BL113" s="28"/>
      <c r="BM113" s="29"/>
      <c r="BN113" s="32"/>
      <c r="BO113" s="31"/>
    </row>
    <row r="114" spans="40:67" x14ac:dyDescent="0.25">
      <c r="AN114" s="36"/>
      <c r="AO114" s="36"/>
      <c r="AP114" s="34"/>
      <c r="AQ114" s="35"/>
      <c r="AR114" s="28"/>
      <c r="AS114" s="28"/>
      <c r="AT114" s="34"/>
      <c r="AU114" s="34"/>
      <c r="AV114" s="34"/>
      <c r="AW114" s="34"/>
      <c r="AX114" s="30"/>
      <c r="AY114" s="29"/>
      <c r="AZ114" s="33"/>
      <c r="BA114" s="33"/>
      <c r="BB114" s="28"/>
      <c r="BC114" s="28"/>
      <c r="BD114" s="28"/>
      <c r="BE114" s="29"/>
      <c r="BF114" s="30"/>
      <c r="BG114" s="28"/>
      <c r="BH114" s="28"/>
      <c r="BI114" s="29"/>
      <c r="BJ114" s="28"/>
      <c r="BK114" s="29"/>
      <c r="BL114" s="28"/>
      <c r="BM114" s="29"/>
      <c r="BN114" s="32"/>
      <c r="BO114" s="31"/>
    </row>
    <row r="115" spans="40:67" x14ac:dyDescent="0.25">
      <c r="AN115" s="36"/>
      <c r="AO115" s="36"/>
      <c r="AP115" s="34"/>
      <c r="AQ115" s="35"/>
      <c r="AR115" s="28"/>
      <c r="AS115" s="28"/>
      <c r="AT115" s="34"/>
      <c r="AU115" s="34"/>
      <c r="AV115" s="34"/>
      <c r="AW115" s="34"/>
      <c r="AX115" s="30"/>
      <c r="AY115" s="29"/>
      <c r="AZ115" s="33"/>
      <c r="BA115" s="33"/>
      <c r="BB115" s="28"/>
      <c r="BC115" s="28"/>
      <c r="BD115" s="28"/>
      <c r="BE115" s="29"/>
      <c r="BF115" s="30"/>
      <c r="BG115" s="28"/>
      <c r="BH115" s="28"/>
      <c r="BI115" s="29"/>
      <c r="BJ115" s="28"/>
      <c r="BK115" s="29"/>
      <c r="BL115" s="28"/>
      <c r="BM115" s="29"/>
      <c r="BN115" s="32"/>
      <c r="BO115" s="31"/>
    </row>
    <row r="116" spans="40:67" x14ac:dyDescent="0.25">
      <c r="AN116" s="36"/>
      <c r="AO116" s="36"/>
      <c r="AP116" s="34"/>
      <c r="AQ116" s="35"/>
      <c r="AR116" s="28"/>
      <c r="AS116" s="28"/>
      <c r="AT116" s="34"/>
      <c r="AU116" s="34"/>
      <c r="AV116" s="34"/>
      <c r="AW116" s="34"/>
      <c r="AX116" s="30"/>
      <c r="AY116" s="29"/>
      <c r="AZ116" s="33"/>
      <c r="BA116" s="33"/>
      <c r="BB116" s="28"/>
      <c r="BC116" s="28"/>
      <c r="BD116" s="28"/>
      <c r="BE116" s="29"/>
      <c r="BF116" s="30"/>
      <c r="BG116" s="28"/>
      <c r="BH116" s="28"/>
      <c r="BI116" s="29"/>
      <c r="BJ116" s="28"/>
      <c r="BK116" s="29"/>
      <c r="BL116" s="28"/>
      <c r="BM116" s="29"/>
      <c r="BN116" s="32"/>
      <c r="BO116" s="31"/>
    </row>
    <row r="117" spans="40:67" x14ac:dyDescent="0.25">
      <c r="AN117" s="36"/>
      <c r="AO117" s="36"/>
      <c r="AP117" s="34"/>
      <c r="AQ117" s="35"/>
      <c r="AR117" s="28"/>
      <c r="AS117" s="28"/>
      <c r="AT117" s="34"/>
      <c r="AU117" s="34"/>
      <c r="AV117" s="34"/>
      <c r="AW117" s="34"/>
      <c r="AX117" s="30"/>
      <c r="AY117" s="29"/>
      <c r="AZ117" s="33"/>
      <c r="BA117" s="33"/>
      <c r="BB117" s="28"/>
      <c r="BC117" s="28"/>
      <c r="BD117" s="28"/>
      <c r="BE117" s="29"/>
      <c r="BF117" s="30"/>
      <c r="BG117" s="28"/>
      <c r="BH117" s="28"/>
      <c r="BI117" s="29"/>
      <c r="BJ117" s="28"/>
      <c r="BK117" s="29"/>
      <c r="BL117" s="28"/>
      <c r="BM117" s="29"/>
      <c r="BN117" s="32"/>
      <c r="BO117" s="31"/>
    </row>
  </sheetData>
  <autoFilter ref="A4:AL88" xr:uid="{DCA4A425-C2F5-45EC-94EE-868B731BFA66}">
    <filterColumn colId="37">
      <filters blank="1">
        <filter val="1"/>
      </filters>
    </filterColumn>
  </autoFilter>
  <mergeCells count="22">
    <mergeCell ref="R2:S2"/>
    <mergeCell ref="T2:U2"/>
    <mergeCell ref="V2:W2"/>
    <mergeCell ref="X2:Y2"/>
    <mergeCell ref="Z2:AA2"/>
    <mergeCell ref="AB2:AC2"/>
    <mergeCell ref="Z1:AA1"/>
    <mergeCell ref="AB1:AC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K1"/>
    <mergeCell ref="L1:M1"/>
    <mergeCell ref="N1:S1"/>
    <mergeCell ref="T1:W1"/>
    <mergeCell ref="X1:Y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C5BC-DD39-4E39-B9E4-2E84EDAB278B}">
  <dimension ref="A1:AE96"/>
  <sheetViews>
    <sheetView topLeftCell="M69" zoomScale="70" zoomScaleNormal="70" workbookViewId="0">
      <selection activeCell="X90" sqref="X90"/>
    </sheetView>
  </sheetViews>
  <sheetFormatPr defaultRowHeight="13.2" x14ac:dyDescent="0.25"/>
  <cols>
    <col min="6" max="6" width="10.33203125" customWidth="1"/>
    <col min="7" max="8" width="9.33203125" customWidth="1"/>
    <col min="10" max="10" width="11.88671875" bestFit="1" customWidth="1"/>
    <col min="15" max="15" width="15.77734375" bestFit="1" customWidth="1"/>
    <col min="23" max="23" width="10" bestFit="1" customWidth="1"/>
  </cols>
  <sheetData>
    <row r="1" spans="1:13" x14ac:dyDescent="0.25">
      <c r="A1" s="7" t="s">
        <v>1431</v>
      </c>
      <c r="B1" s="7" t="s">
        <v>1432</v>
      </c>
      <c r="C1" s="7" t="s">
        <v>1433</v>
      </c>
      <c r="D1" s="7" t="s">
        <v>1434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s="23">
        <v>44.249470000000002</v>
      </c>
      <c r="B2" s="23">
        <v>-89.597170000000006</v>
      </c>
      <c r="C2" s="23">
        <v>43.641030000000001</v>
      </c>
      <c r="D2" s="23">
        <v>-90.028829999999999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</row>
    <row r="3" spans="1:13" x14ac:dyDescent="0.25">
      <c r="A3" s="23">
        <v>47.309820000000002</v>
      </c>
      <c r="B3" s="23">
        <v>-89.957099999999997</v>
      </c>
      <c r="C3" s="23">
        <v>45.980519999999999</v>
      </c>
      <c r="D3" s="23">
        <v>-90.927449999999993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25">
      <c r="A4" s="23">
        <v>45.640279999999997</v>
      </c>
      <c r="B4" s="23">
        <v>-91.539500000000004</v>
      </c>
      <c r="C4" s="23">
        <v>45.206539999999997</v>
      </c>
      <c r="D4" s="23">
        <v>-92.156800000000004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25">
      <c r="A5" s="23">
        <v>47.21096</v>
      </c>
      <c r="B5" s="23">
        <v>-90.738020000000006</v>
      </c>
      <c r="C5" s="23">
        <v>46.154249999999998</v>
      </c>
      <c r="D5" s="23">
        <v>-91.553849999999997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25">
      <c r="A6" s="23">
        <v>44.679720000000003</v>
      </c>
      <c r="B6" s="23">
        <v>-87.758049999999997</v>
      </c>
      <c r="C6" s="23">
        <v>44.240400000000001</v>
      </c>
      <c r="D6" s="23">
        <v>-88.252529999999993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23">
        <v>44.596780000000003</v>
      </c>
      <c r="B7" s="23">
        <v>-91.528940000000006</v>
      </c>
      <c r="C7" s="23">
        <v>44.025309999999998</v>
      </c>
      <c r="D7" s="23">
        <v>-92.084040000000002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</row>
    <row r="8" spans="1:13" x14ac:dyDescent="0.25">
      <c r="A8" s="23">
        <v>46.157600000000002</v>
      </c>
      <c r="B8" s="23">
        <v>-92.031369999999995</v>
      </c>
      <c r="C8" s="23">
        <v>45.639740000000003</v>
      </c>
      <c r="D8" s="23">
        <v>-92.887069999999994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25">
      <c r="A9" s="23">
        <v>44.244100000000003</v>
      </c>
      <c r="B9" s="23">
        <v>-88.041749999999993</v>
      </c>
      <c r="C9" s="23">
        <v>43.891509999999997</v>
      </c>
      <c r="D9" s="23">
        <v>-88.404510000000002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23">
        <v>45.292119999999997</v>
      </c>
      <c r="B10" s="23">
        <v>-90.922250000000005</v>
      </c>
      <c r="C10" s="23">
        <v>44.85595</v>
      </c>
      <c r="D10" s="23">
        <v>-91.666420000000002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23">
        <v>45.033830000000002</v>
      </c>
      <c r="B11" s="23">
        <v>-90.315010000000001</v>
      </c>
      <c r="C11" s="23">
        <v>44.422029999999999</v>
      </c>
      <c r="D11" s="23">
        <v>-90.923360000000002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23">
        <v>43.643540000000002</v>
      </c>
      <c r="B12" s="23">
        <v>-89.004800000000003</v>
      </c>
      <c r="C12" s="23">
        <v>43.280880000000003</v>
      </c>
      <c r="D12" s="23">
        <v>-89.785809999999998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s="23">
        <v>43.423949999999998</v>
      </c>
      <c r="B13" s="23">
        <v>-90.66583</v>
      </c>
      <c r="C13" s="23">
        <v>42.988169999999997</v>
      </c>
      <c r="D13" s="23">
        <v>-91.214969999999994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 x14ac:dyDescent="0.25">
      <c r="A14" s="23">
        <v>43.294150000000002</v>
      </c>
      <c r="B14" s="23">
        <v>-89.00873</v>
      </c>
      <c r="C14" s="23">
        <v>42.845039999999997</v>
      </c>
      <c r="D14" s="23">
        <v>-89.839129999999997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 x14ac:dyDescent="0.25">
      <c r="A15" s="23">
        <v>43.633540000000004</v>
      </c>
      <c r="B15" s="23">
        <v>-88.400419999999997</v>
      </c>
      <c r="C15" s="23">
        <v>43.194699999999997</v>
      </c>
      <c r="D15" s="23">
        <v>-89.009460000000004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25">
      <c r="A16" s="23">
        <v>45.444229999999997</v>
      </c>
      <c r="B16" s="23">
        <v>-86.249549999999999</v>
      </c>
      <c r="C16" s="23">
        <v>44.675190000000001</v>
      </c>
      <c r="D16" s="23">
        <v>-87.762479999999996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23">
        <v>46.893210000000003</v>
      </c>
      <c r="B17" s="23">
        <v>-91.549350000000004</v>
      </c>
      <c r="C17" s="23">
        <v>46.156970000000001</v>
      </c>
      <c r="D17" s="23">
        <v>-92.293700000000001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23">
        <v>45.209560000000003</v>
      </c>
      <c r="B18" s="23">
        <v>-91.649699999999996</v>
      </c>
      <c r="C18" s="23">
        <v>44.683630000000001</v>
      </c>
      <c r="D18" s="23">
        <v>-92.156980000000004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23">
        <v>44.857390000000002</v>
      </c>
      <c r="B19" s="23">
        <v>-90.921490000000006</v>
      </c>
      <c r="C19" s="23">
        <v>44.595820000000003</v>
      </c>
      <c r="D19" s="23">
        <v>-91.650490000000005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 x14ac:dyDescent="0.25">
      <c r="A20" s="23">
        <v>46.020490000000002</v>
      </c>
      <c r="B20" s="23">
        <v>-88.058250000000001</v>
      </c>
      <c r="C20" s="23">
        <v>45.713059999999999</v>
      </c>
      <c r="D20" s="23">
        <v>-88.684200000000004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23">
        <v>43.938200000000002</v>
      </c>
      <c r="B21" s="23">
        <v>-88.159980000000004</v>
      </c>
      <c r="C21" s="23">
        <v>43.542859999999997</v>
      </c>
      <c r="D21" s="23">
        <v>-88.886049999999997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25">
      <c r="A22" s="23">
        <v>46.073590000000003</v>
      </c>
      <c r="B22" s="23">
        <v>-88.425290000000004</v>
      </c>
      <c r="C22" s="23">
        <v>45.377009999999999</v>
      </c>
      <c r="D22" s="23">
        <v>-89.047569999999993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23">
        <v>43.211460000000002</v>
      </c>
      <c r="B23" s="23">
        <v>-90.425799999999995</v>
      </c>
      <c r="C23" s="23">
        <v>42.507170000000002</v>
      </c>
      <c r="D23" s="23">
        <v>-91.156869999999998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25">
      <c r="A24" s="23">
        <v>42.857489999999999</v>
      </c>
      <c r="B24" s="23">
        <v>-89.365989999999996</v>
      </c>
      <c r="C24" s="23">
        <v>42.500079999999997</v>
      </c>
      <c r="D24" s="23">
        <v>-89.838570000000004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</row>
    <row r="25" spans="1:13" x14ac:dyDescent="0.25">
      <c r="A25" s="23">
        <v>43.98348</v>
      </c>
      <c r="B25" s="23">
        <v>-88.885180000000005</v>
      </c>
      <c r="C25" s="23">
        <v>43.631720000000001</v>
      </c>
      <c r="D25" s="23">
        <v>-89.245590000000007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25">
      <c r="A26" s="23">
        <v>43.209600000000002</v>
      </c>
      <c r="B26" s="23">
        <v>-89.837909999999994</v>
      </c>
      <c r="C26" s="23">
        <v>42.812860000000001</v>
      </c>
      <c r="D26" s="23">
        <v>-90.429910000000007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 x14ac:dyDescent="0.25">
      <c r="A27" s="23">
        <v>46.798180000000002</v>
      </c>
      <c r="B27" s="23">
        <v>-89.928389999999993</v>
      </c>
      <c r="C27" s="23">
        <v>45.981349999999999</v>
      </c>
      <c r="D27" s="23">
        <v>-90.5518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23">
        <v>44.596989999999998</v>
      </c>
      <c r="B28" s="23">
        <v>-90.312029999999993</v>
      </c>
      <c r="C28" s="23">
        <v>44.070770000000003</v>
      </c>
      <c r="D28" s="23">
        <v>-91.166460000000001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</row>
    <row r="29" spans="1:13" x14ac:dyDescent="0.25">
      <c r="A29" s="23">
        <v>43.198140000000002</v>
      </c>
      <c r="B29" s="23">
        <v>-88.535839999999993</v>
      </c>
      <c r="C29" s="23">
        <v>42.842410000000001</v>
      </c>
      <c r="D29" s="23">
        <v>-89.013490000000004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25">
      <c r="A30" s="23">
        <v>44.24953</v>
      </c>
      <c r="B30" s="23">
        <v>-89.785809999999998</v>
      </c>
      <c r="C30" s="23">
        <v>43.64096</v>
      </c>
      <c r="D30" s="23">
        <v>-90.312790000000007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25">
      <c r="A31" s="23">
        <v>42.669759999999997</v>
      </c>
      <c r="B31" s="23">
        <v>-87.019859999999994</v>
      </c>
      <c r="C31" s="23">
        <v>42.491720000000001</v>
      </c>
      <c r="D31" s="23">
        <v>-88.305890000000005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x14ac:dyDescent="0.25">
      <c r="A32" s="23">
        <v>44.677059999999997</v>
      </c>
      <c r="B32" s="23">
        <v>-86.778400000000005</v>
      </c>
      <c r="C32" s="23">
        <v>44.327170000000002</v>
      </c>
      <c r="D32" s="23">
        <v>-87.766189999999995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23">
        <v>44.086289999999998</v>
      </c>
      <c r="B33" s="23">
        <v>-90.909940000000006</v>
      </c>
      <c r="C33" s="23">
        <v>43.724960000000003</v>
      </c>
      <c r="D33" s="23">
        <v>-91.425190000000001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5">
      <c r="A34" s="23">
        <v>42.814799999999998</v>
      </c>
      <c r="B34" s="23">
        <v>-89.837329999999994</v>
      </c>
      <c r="C34" s="23">
        <v>42.505650000000003</v>
      </c>
      <c r="D34" s="23">
        <v>-90.426900000000003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</row>
    <row r="35" spans="1:13" x14ac:dyDescent="0.25">
      <c r="A35" s="23">
        <v>45.469850000000001</v>
      </c>
      <c r="B35" s="23">
        <v>-88.638210000000001</v>
      </c>
      <c r="C35" s="23">
        <v>45.028919999999999</v>
      </c>
      <c r="D35" s="23">
        <v>-89.425979999999996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23">
        <v>45.556159999999998</v>
      </c>
      <c r="B36" s="23">
        <v>-89.424229999999994</v>
      </c>
      <c r="C36" s="23">
        <v>45.119100000000003</v>
      </c>
      <c r="D36" s="23">
        <v>-90.046750000000003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23">
        <v>44.32882</v>
      </c>
      <c r="B37" s="23">
        <v>-86.923400000000001</v>
      </c>
      <c r="C37" s="23">
        <v>43.891590000000001</v>
      </c>
      <c r="D37" s="23">
        <v>-88.043760000000006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23">
        <v>45.120600000000003</v>
      </c>
      <c r="B38" s="23">
        <v>-89.22336</v>
      </c>
      <c r="C38" s="23">
        <v>44.681269999999998</v>
      </c>
      <c r="D38" s="23">
        <v>-90.316919999999996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23">
        <v>45.79374</v>
      </c>
      <c r="B39" s="23">
        <v>-87.442760000000007</v>
      </c>
      <c r="C39" s="23">
        <v>44.76437</v>
      </c>
      <c r="D39" s="23">
        <v>-88.428100000000001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23">
        <v>43.982840000000003</v>
      </c>
      <c r="B40" s="23">
        <v>-89.167919999999995</v>
      </c>
      <c r="C40" s="23">
        <v>43.642539999999997</v>
      </c>
      <c r="D40" s="23">
        <v>-89.599980000000002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25">
      <c r="A41" s="23">
        <v>45.118049999999997</v>
      </c>
      <c r="B41" s="23">
        <v>-88.483689999999996</v>
      </c>
      <c r="C41" s="23">
        <v>44.855420000000002</v>
      </c>
      <c r="D41" s="23">
        <v>-88.98227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23">
        <v>43.19258</v>
      </c>
      <c r="B42" s="23">
        <v>-87.069419999999994</v>
      </c>
      <c r="C42" s="23">
        <v>42.842120000000001</v>
      </c>
      <c r="D42" s="23">
        <v>-88.069919999999996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23">
        <v>44.160939999999997</v>
      </c>
      <c r="B43" s="23">
        <v>-90.31183</v>
      </c>
      <c r="C43" s="23">
        <v>43.725299999999997</v>
      </c>
      <c r="D43" s="23">
        <v>-90.97739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5">
      <c r="A44" s="23">
        <v>45.378680000000003</v>
      </c>
      <c r="B44" s="23">
        <v>-87.762339999999995</v>
      </c>
      <c r="C44" s="23">
        <v>44.672359999999998</v>
      </c>
      <c r="D44" s="23">
        <v>-88.679839999999999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23">
        <v>45.901240000000001</v>
      </c>
      <c r="B45" s="23">
        <v>-89.046310000000005</v>
      </c>
      <c r="C45" s="23">
        <v>45.464759999999998</v>
      </c>
      <c r="D45" s="23">
        <v>-90.044809999999998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23">
        <v>44.590629999999997</v>
      </c>
      <c r="B46" s="23">
        <v>-88.190039999999996</v>
      </c>
      <c r="C46" s="23">
        <v>44.241950000000003</v>
      </c>
      <c r="D46" s="23">
        <v>-88.739769999999993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23">
        <v>43.543419999999998</v>
      </c>
      <c r="B47" s="23">
        <v>-87.119010000000003</v>
      </c>
      <c r="C47" s="23">
        <v>43.190820000000002</v>
      </c>
      <c r="D47" s="23">
        <v>-88.063900000000004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23">
        <v>44.684359999999998</v>
      </c>
      <c r="B48" s="23">
        <v>-91.65025</v>
      </c>
      <c r="C48" s="23">
        <v>44.407339999999998</v>
      </c>
      <c r="D48" s="23">
        <v>-92.31617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23">
        <v>44.862760000000002</v>
      </c>
      <c r="B49" s="23">
        <v>-92.134799999999998</v>
      </c>
      <c r="C49" s="23">
        <v>44.539459999999998</v>
      </c>
      <c r="D49" s="23">
        <v>-92.808329999999998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23">
        <v>45.72869</v>
      </c>
      <c r="B50" s="23">
        <v>-92.154809999999998</v>
      </c>
      <c r="C50" s="23">
        <v>45.209209999999999</v>
      </c>
      <c r="D50" s="23">
        <v>-92.887180000000001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23">
        <v>44.685870000000001</v>
      </c>
      <c r="B51" s="23">
        <v>-89.223309999999998</v>
      </c>
      <c r="C51" s="23">
        <v>44.243549999999999</v>
      </c>
      <c r="D51" s="23">
        <v>-89.845200000000006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23">
        <v>45.982239999999997</v>
      </c>
      <c r="B52" s="23">
        <v>-90.042270000000002</v>
      </c>
      <c r="C52" s="23">
        <v>45.376869999999997</v>
      </c>
      <c r="D52" s="23">
        <v>-90.679810000000003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23">
        <v>42.843609999999998</v>
      </c>
      <c r="B53" s="23">
        <v>-87.043899999999994</v>
      </c>
      <c r="C53" s="23">
        <v>42.610819999999997</v>
      </c>
      <c r="D53" s="23">
        <v>-88.308059999999998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</row>
    <row r="54" spans="1:13" x14ac:dyDescent="0.25">
      <c r="A54" s="23">
        <v>43.5548</v>
      </c>
      <c r="B54" s="23">
        <v>-90.191410000000005</v>
      </c>
      <c r="C54" s="23">
        <v>43.164450000000002</v>
      </c>
      <c r="D54" s="23">
        <v>-90.671449999999993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</row>
    <row r="55" spans="1:13" x14ac:dyDescent="0.25">
      <c r="A55" s="23">
        <v>42.847549999999998</v>
      </c>
      <c r="B55" s="23">
        <v>-88.776300000000006</v>
      </c>
      <c r="C55" s="23">
        <v>42.491909999999997</v>
      </c>
      <c r="D55" s="23">
        <v>-89.36918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</row>
    <row r="56" spans="1:13" x14ac:dyDescent="0.25">
      <c r="A56" s="23">
        <v>45.639270000000003</v>
      </c>
      <c r="B56" s="23">
        <v>-90.677980000000005</v>
      </c>
      <c r="C56" s="23">
        <v>45.291460000000001</v>
      </c>
      <c r="D56" s="23">
        <v>-91.541319999999999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23">
        <v>45.210360000000001</v>
      </c>
      <c r="B57" s="23">
        <v>-92.135279999999995</v>
      </c>
      <c r="C57" s="23">
        <v>44.857849999999999</v>
      </c>
      <c r="D57" s="23">
        <v>-92.802949999999996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23">
        <v>43.642119999999998</v>
      </c>
      <c r="B58" s="23">
        <v>-89.599350000000001</v>
      </c>
      <c r="C58" s="23">
        <v>43.147530000000003</v>
      </c>
      <c r="D58" s="23">
        <v>-90.312439999999995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25">
      <c r="A59" s="23">
        <v>46.157710000000002</v>
      </c>
      <c r="B59" s="23">
        <v>-90.676969999999997</v>
      </c>
      <c r="C59" s="23">
        <v>45.637500000000003</v>
      </c>
      <c r="D59" s="23">
        <v>-91.55153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23">
        <v>45.029649999999997</v>
      </c>
      <c r="B60" s="23">
        <v>-88.242679999999993</v>
      </c>
      <c r="C60" s="23">
        <v>44.58475</v>
      </c>
      <c r="D60" s="23">
        <v>-89.224339999999998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23">
        <v>43.895150000000001</v>
      </c>
      <c r="B61" s="23">
        <v>-87.075329999999994</v>
      </c>
      <c r="C61" s="23">
        <v>43.541429999999998</v>
      </c>
      <c r="D61" s="23">
        <v>-88.162270000000007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23">
        <v>45.382640000000002</v>
      </c>
      <c r="B62" s="23">
        <v>-90.042270000000002</v>
      </c>
      <c r="C62" s="23">
        <v>45.030880000000003</v>
      </c>
      <c r="D62" s="23">
        <v>-90.925979999999996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23">
        <v>44.597070000000002</v>
      </c>
      <c r="B63" s="23">
        <v>-91.151840000000007</v>
      </c>
      <c r="C63" s="23">
        <v>43.984169999999999</v>
      </c>
      <c r="D63" s="23">
        <v>-91.605230000000006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5">
      <c r="A64" s="23">
        <v>43.731310000000001</v>
      </c>
      <c r="B64" s="23">
        <v>-90.311000000000007</v>
      </c>
      <c r="C64" s="23">
        <v>43.422269999999997</v>
      </c>
      <c r="D64" s="23">
        <v>-91.273250000000004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</row>
    <row r="65" spans="1:24" x14ac:dyDescent="0.25">
      <c r="A65" s="23">
        <v>46.299750000000003</v>
      </c>
      <c r="B65" s="23">
        <v>-88.932559999999995</v>
      </c>
      <c r="C65" s="23">
        <v>45.856859999999998</v>
      </c>
      <c r="D65" s="23">
        <v>-90.043959999999998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24" x14ac:dyDescent="0.25">
      <c r="A66" s="23">
        <v>42.843000000000004</v>
      </c>
      <c r="B66" s="23">
        <v>-88.304689999999994</v>
      </c>
      <c r="C66" s="23">
        <v>42.491909999999997</v>
      </c>
      <c r="D66" s="23">
        <v>-88.778790000000001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</row>
    <row r="67" spans="1:24" x14ac:dyDescent="0.25">
      <c r="A67" s="23">
        <v>46.157890000000002</v>
      </c>
      <c r="B67" s="23">
        <v>-91.540210000000002</v>
      </c>
      <c r="C67" s="23">
        <v>45.637599999999999</v>
      </c>
      <c r="D67" s="23">
        <v>-92.050510000000003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24" x14ac:dyDescent="0.25">
      <c r="A68" s="23">
        <v>43.543529999999997</v>
      </c>
      <c r="B68" s="23">
        <v>-88.040149999999997</v>
      </c>
      <c r="C68" s="23">
        <v>43.191769999999998</v>
      </c>
      <c r="D68" s="23">
        <v>-88.419269999999997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24" x14ac:dyDescent="0.25">
      <c r="A69" s="23">
        <v>43.19605</v>
      </c>
      <c r="B69" s="23">
        <v>-88.06335</v>
      </c>
      <c r="C69" s="23">
        <v>42.841410000000003</v>
      </c>
      <c r="D69" s="23">
        <v>-88.542180000000002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24" x14ac:dyDescent="0.25">
      <c r="A70" s="23">
        <v>44.681359999999998</v>
      </c>
      <c r="B70" s="23">
        <v>-88.605440000000002</v>
      </c>
      <c r="C70" s="23">
        <v>44.24259</v>
      </c>
      <c r="D70" s="23">
        <v>-89.224900000000005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</row>
    <row r="71" spans="1:24" x14ac:dyDescent="0.25">
      <c r="A71" s="23">
        <v>44.245719999999999</v>
      </c>
      <c r="B71" s="23">
        <v>-88.885710000000003</v>
      </c>
      <c r="C71" s="23">
        <v>43.981999999999999</v>
      </c>
      <c r="D71" s="23">
        <v>-89.598119999999994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24" x14ac:dyDescent="0.25">
      <c r="A72" s="23">
        <v>44.244289999999999</v>
      </c>
      <c r="B72" s="23">
        <v>-88.403649999999999</v>
      </c>
      <c r="C72" s="23">
        <v>43.893560000000001</v>
      </c>
      <c r="D72" s="23">
        <v>-88.886709999999994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</row>
    <row r="73" spans="1:24" x14ac:dyDescent="0.25">
      <c r="A73" s="24">
        <v>44.685380000000002</v>
      </c>
      <c r="B73" s="24">
        <v>-89.724440000000001</v>
      </c>
      <c r="C73" s="24">
        <v>44.247680000000003</v>
      </c>
      <c r="D73" s="24">
        <v>-90.317939999999993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</row>
    <row r="76" spans="1:24" x14ac:dyDescent="0.25">
      <c r="P76" s="25" t="s">
        <v>1435</v>
      </c>
      <c r="Q76" s="25" t="s">
        <v>1436</v>
      </c>
      <c r="R76" s="25" t="s">
        <v>1437</v>
      </c>
      <c r="S76" s="25" t="s">
        <v>1438</v>
      </c>
    </row>
    <row r="77" spans="1:24" x14ac:dyDescent="0.25">
      <c r="P77" s="23"/>
      <c r="Q77" s="23"/>
      <c r="R77" s="23"/>
      <c r="S77" s="23"/>
      <c r="T77" s="25" t="s">
        <v>1439</v>
      </c>
      <c r="U77">
        <f>MAX(P77:P1048576)</f>
        <v>0</v>
      </c>
      <c r="W77" s="25" t="s">
        <v>1430</v>
      </c>
      <c r="X77">
        <f>ABS(U77-U80)</f>
        <v>0</v>
      </c>
    </row>
    <row r="78" spans="1:24" x14ac:dyDescent="0.25">
      <c r="P78" s="23"/>
      <c r="Q78" s="23"/>
      <c r="R78" s="23"/>
      <c r="S78" s="23"/>
      <c r="T78" s="25" t="s">
        <v>1442</v>
      </c>
      <c r="U78">
        <f>MAX(Q77:Q1048576)</f>
        <v>0</v>
      </c>
      <c r="W78" s="25" t="s">
        <v>1429</v>
      </c>
      <c r="X78">
        <f>ABS(U79-U78)</f>
        <v>0</v>
      </c>
    </row>
    <row r="79" spans="1:24" x14ac:dyDescent="0.25">
      <c r="P79" s="23"/>
      <c r="Q79" s="23"/>
      <c r="R79" s="23"/>
      <c r="S79" s="23"/>
      <c r="T79" s="25" t="s">
        <v>1440</v>
      </c>
      <c r="U79">
        <f>MIN(S77:S1048576)</f>
        <v>0</v>
      </c>
    </row>
    <row r="80" spans="1:24" x14ac:dyDescent="0.25">
      <c r="P80" s="23"/>
      <c r="Q80" s="23"/>
      <c r="R80" s="23"/>
      <c r="S80" s="23"/>
      <c r="T80" s="25" t="s">
        <v>1441</v>
      </c>
      <c r="U80">
        <f>MIN(R77:R1048576)</f>
        <v>0</v>
      </c>
    </row>
    <row r="81" spans="16:31" x14ac:dyDescent="0.25">
      <c r="P81" s="23"/>
      <c r="Q81" s="23"/>
      <c r="R81" s="23"/>
      <c r="S81" s="23"/>
    </row>
    <row r="82" spans="16:31" x14ac:dyDescent="0.25">
      <c r="P82" s="23"/>
      <c r="Q82" s="23"/>
      <c r="R82" s="23"/>
      <c r="S82" s="23"/>
      <c r="X82" s="7" t="s">
        <v>2</v>
      </c>
      <c r="Y82" s="7" t="s">
        <v>3</v>
      </c>
      <c r="Z82" s="7" t="s">
        <v>4</v>
      </c>
      <c r="AA82" s="7" t="s">
        <v>5</v>
      </c>
      <c r="AB82" s="7" t="s">
        <v>6</v>
      </c>
      <c r="AC82" s="7" t="s">
        <v>7</v>
      </c>
      <c r="AD82" s="7" t="s">
        <v>8</v>
      </c>
      <c r="AE82" s="7" t="s">
        <v>9</v>
      </c>
    </row>
    <row r="83" spans="16:31" x14ac:dyDescent="0.25">
      <c r="P83" s="23"/>
      <c r="Q83" s="23"/>
      <c r="R83" s="23"/>
      <c r="S83" s="23"/>
      <c r="W83" s="73" t="s">
        <v>1430</v>
      </c>
      <c r="X83">
        <v>0.35045999999999822</v>
      </c>
      <c r="Y83" s="19">
        <v>1.488900000000001</v>
      </c>
      <c r="Z83" s="19">
        <v>2.9066700000000054</v>
      </c>
      <c r="AA83" s="19">
        <v>3.0621399999999994</v>
      </c>
      <c r="AB83" s="19">
        <v>1.709859999999999</v>
      </c>
      <c r="AC83" s="19">
        <v>1.2241399999999985</v>
      </c>
      <c r="AD83" s="19">
        <v>0.36576999999999771</v>
      </c>
      <c r="AE83">
        <f>ABS(AB83-AB86)</f>
        <v>1.2452733665182218</v>
      </c>
    </row>
    <row r="84" spans="16:31" x14ac:dyDescent="0.25">
      <c r="P84" s="23"/>
      <c r="Q84" s="23"/>
      <c r="R84" s="23"/>
      <c r="S84" s="23"/>
      <c r="W84" s="73" t="s">
        <v>1429</v>
      </c>
      <c r="X84">
        <v>1.0005000000000024</v>
      </c>
      <c r="Y84" s="19">
        <v>1.4958699999999965</v>
      </c>
      <c r="Z84" s="19">
        <v>4.3022500000000008</v>
      </c>
      <c r="AA84" s="19">
        <v>3.8408699999999953</v>
      </c>
      <c r="AB84" s="19">
        <v>3.6803900000000027</v>
      </c>
      <c r="AC84" s="19">
        <v>2.7374100000000112</v>
      </c>
      <c r="AD84" s="19">
        <v>3.4070400000000092</v>
      </c>
      <c r="AE84">
        <f>ABS(AB85-AB84)</f>
        <v>3.6803900000000027</v>
      </c>
    </row>
    <row r="85" spans="16:31" x14ac:dyDescent="0.25">
      <c r="P85" s="23"/>
      <c r="Q85" s="23"/>
      <c r="R85" s="23"/>
      <c r="S85" s="23"/>
      <c r="W85" s="73"/>
      <c r="X85" s="19"/>
      <c r="Y85" s="19"/>
      <c r="Z85" s="19"/>
      <c r="AA85" s="19"/>
      <c r="AB85" s="19"/>
      <c r="AC85" s="19"/>
      <c r="AD85" s="19"/>
      <c r="AE85" s="19"/>
    </row>
    <row r="86" spans="16:31" x14ac:dyDescent="0.25">
      <c r="P86" s="23"/>
      <c r="Q86" s="23"/>
      <c r="R86" s="23"/>
      <c r="S86" s="23"/>
      <c r="W86" s="73" t="s">
        <v>1443</v>
      </c>
      <c r="X86" s="19">
        <f>X83/X84</f>
        <v>0.35028485757121175</v>
      </c>
      <c r="Y86" s="19">
        <f t="shared" ref="Y86:AE86" si="0">Y83/Y84</f>
        <v>0.99534050418820119</v>
      </c>
      <c r="Z86" s="19">
        <f t="shared" si="0"/>
        <v>0.67561624731245395</v>
      </c>
      <c r="AA86" s="19">
        <f t="shared" si="0"/>
        <v>0.79725166433646621</v>
      </c>
      <c r="AB86" s="19">
        <f t="shared" si="0"/>
        <v>0.46458663348177714</v>
      </c>
      <c r="AC86" s="19">
        <f t="shared" si="0"/>
        <v>0.44718913133216925</v>
      </c>
      <c r="AD86" s="19">
        <f t="shared" si="0"/>
        <v>0.10735711937634919</v>
      </c>
      <c r="AE86" s="19">
        <f t="shared" si="0"/>
        <v>0.33835364364054377</v>
      </c>
    </row>
    <row r="87" spans="16:31" x14ac:dyDescent="0.25">
      <c r="P87" s="23"/>
      <c r="Q87" s="23"/>
      <c r="R87" s="23"/>
      <c r="S87" s="23"/>
      <c r="W87" s="73" t="s">
        <v>1444</v>
      </c>
      <c r="X87" s="19">
        <f>ABS(1-X86)</f>
        <v>0.64971514242878825</v>
      </c>
      <c r="Y87" s="19">
        <f t="shared" ref="Y87:AE87" si="1">ABS(1-Y86)</f>
        <v>4.6594958117988083E-3</v>
      </c>
      <c r="Z87" s="19">
        <f t="shared" si="1"/>
        <v>0.32438375268754605</v>
      </c>
      <c r="AA87" s="19">
        <f t="shared" si="1"/>
        <v>0.20274833566353379</v>
      </c>
      <c r="AB87" s="19">
        <f t="shared" si="1"/>
        <v>0.5354133665182228</v>
      </c>
      <c r="AC87" s="19">
        <f t="shared" si="1"/>
        <v>0.5528108686678308</v>
      </c>
      <c r="AD87" s="19">
        <f t="shared" si="1"/>
        <v>0.89264288062365083</v>
      </c>
      <c r="AE87" s="19">
        <f t="shared" si="1"/>
        <v>0.66164635635945623</v>
      </c>
    </row>
    <row r="88" spans="16:31" x14ac:dyDescent="0.25">
      <c r="P88" s="23"/>
      <c r="Q88" s="23"/>
      <c r="R88" s="23"/>
      <c r="S88" s="23"/>
      <c r="Y88" s="19"/>
      <c r="Z88" s="19"/>
      <c r="AA88" s="19"/>
      <c r="AB88" s="19"/>
      <c r="AC88" s="19"/>
      <c r="AD88" s="19"/>
      <c r="AE88" s="19"/>
    </row>
    <row r="89" spans="16:31" x14ac:dyDescent="0.25">
      <c r="P89" s="23"/>
      <c r="Q89" s="23"/>
      <c r="R89" s="23"/>
      <c r="S89" s="23"/>
      <c r="W89" s="19"/>
      <c r="X89" s="19"/>
      <c r="Y89" s="19"/>
      <c r="Z89" s="19"/>
      <c r="AA89" s="19"/>
      <c r="AB89" s="19"/>
      <c r="AC89" s="19"/>
      <c r="AD89" s="19"/>
      <c r="AE89" s="19"/>
    </row>
    <row r="90" spans="16:31" x14ac:dyDescent="0.25">
      <c r="P90" s="23"/>
      <c r="Q90" s="23"/>
      <c r="R90" s="23"/>
      <c r="S90" s="23"/>
      <c r="W90" s="73" t="s">
        <v>1445</v>
      </c>
      <c r="X90" s="27">
        <f>AVERAGE(X87:AE87)</f>
        <v>0.47800252484510347</v>
      </c>
    </row>
    <row r="91" spans="16:31" x14ac:dyDescent="0.25">
      <c r="P91" s="23"/>
      <c r="Q91" s="23"/>
      <c r="R91" s="23"/>
      <c r="S91" s="23"/>
    </row>
    <row r="92" spans="16:31" x14ac:dyDescent="0.25">
      <c r="P92" s="23"/>
      <c r="Q92" s="23"/>
      <c r="R92" s="23"/>
      <c r="S92" s="23"/>
    </row>
    <row r="93" spans="16:31" x14ac:dyDescent="0.25">
      <c r="P93" s="23"/>
      <c r="Q93" s="23"/>
      <c r="R93" s="23"/>
      <c r="S93" s="23"/>
    </row>
    <row r="94" spans="16:31" x14ac:dyDescent="0.25">
      <c r="P94" s="23"/>
      <c r="Q94" s="23"/>
      <c r="R94" s="23"/>
      <c r="S94" s="23"/>
    </row>
    <row r="95" spans="16:31" x14ac:dyDescent="0.25">
      <c r="P95" s="23"/>
      <c r="Q95" s="23"/>
      <c r="R95" s="23"/>
      <c r="S95" s="23"/>
    </row>
    <row r="96" spans="16:31" x14ac:dyDescent="0.25">
      <c r="P96" s="24"/>
      <c r="Q96" s="24"/>
      <c r="R96" s="24"/>
      <c r="S96" s="24"/>
    </row>
  </sheetData>
  <autoFilter ref="F1:M73" xr:uid="{3FAD23AE-81A2-4C16-BEF5-5C2CE20E9CBD}"/>
  <phoneticPr fontId="1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9166-C0CA-4F1A-B92A-5F9256ABF5F3}">
  <dimension ref="A1:C577"/>
  <sheetViews>
    <sheetView topLeftCell="A576" workbookViewId="0">
      <selection activeCell="E566" sqref="E566"/>
    </sheetView>
  </sheetViews>
  <sheetFormatPr defaultRowHeight="13.2" x14ac:dyDescent="0.25"/>
  <cols>
    <col min="1" max="1" width="39.33203125" bestFit="1" customWidth="1"/>
    <col min="2" max="3" width="10.8867187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 s="15" t="s">
        <v>99</v>
      </c>
      <c r="B2" s="15" t="s">
        <v>100</v>
      </c>
      <c r="C2">
        <v>0</v>
      </c>
    </row>
    <row r="3" spans="1:3" x14ac:dyDescent="0.25">
      <c r="A3" s="15" t="s">
        <v>114</v>
      </c>
      <c r="B3" s="15" t="s">
        <v>100</v>
      </c>
      <c r="C3">
        <v>0</v>
      </c>
    </row>
    <row r="4" spans="1:3" x14ac:dyDescent="0.25">
      <c r="A4" s="15" t="s">
        <v>117</v>
      </c>
      <c r="B4" s="15" t="s">
        <v>100</v>
      </c>
      <c r="C4">
        <v>0</v>
      </c>
    </row>
    <row r="5" spans="1:3" x14ac:dyDescent="0.25">
      <c r="A5" s="15" t="s">
        <v>134</v>
      </c>
      <c r="B5" s="15" t="s">
        <v>100</v>
      </c>
      <c r="C5">
        <v>0</v>
      </c>
    </row>
    <row r="6" spans="1:3" x14ac:dyDescent="0.25">
      <c r="A6" s="15" t="s">
        <v>136</v>
      </c>
      <c r="B6" s="15" t="s">
        <v>100</v>
      </c>
      <c r="C6">
        <v>1</v>
      </c>
    </row>
    <row r="7" spans="1:3" x14ac:dyDescent="0.25">
      <c r="A7" s="15" t="s">
        <v>148</v>
      </c>
      <c r="B7" s="15" t="s">
        <v>100</v>
      </c>
      <c r="C7">
        <v>0</v>
      </c>
    </row>
    <row r="8" spans="1:3" x14ac:dyDescent="0.25">
      <c r="A8" s="15" t="s">
        <v>154</v>
      </c>
      <c r="B8" s="15" t="s">
        <v>100</v>
      </c>
      <c r="C8">
        <v>0</v>
      </c>
    </row>
    <row r="9" spans="1:3" x14ac:dyDescent="0.25">
      <c r="A9" s="15" t="s">
        <v>576</v>
      </c>
      <c r="B9" s="15" t="s">
        <v>100</v>
      </c>
      <c r="C9">
        <v>0</v>
      </c>
    </row>
    <row r="10" spans="1:3" x14ac:dyDescent="0.25">
      <c r="A10" s="15" t="s">
        <v>168</v>
      </c>
      <c r="B10" s="15" t="s">
        <v>100</v>
      </c>
      <c r="C10">
        <v>0</v>
      </c>
    </row>
    <row r="11" spans="1:3" x14ac:dyDescent="0.25">
      <c r="A11" s="15" t="s">
        <v>182</v>
      </c>
      <c r="B11" s="15" t="s">
        <v>100</v>
      </c>
      <c r="C11">
        <v>0</v>
      </c>
    </row>
    <row r="12" spans="1:3" x14ac:dyDescent="0.25">
      <c r="A12" s="15" t="s">
        <v>184</v>
      </c>
      <c r="B12" s="15" t="s">
        <v>100</v>
      </c>
      <c r="C12">
        <v>0</v>
      </c>
    </row>
    <row r="13" spans="1:3" x14ac:dyDescent="0.25">
      <c r="A13" s="15" t="s">
        <v>201</v>
      </c>
      <c r="B13" s="15" t="s">
        <v>100</v>
      </c>
      <c r="C13">
        <v>0</v>
      </c>
    </row>
    <row r="14" spans="1:3" x14ac:dyDescent="0.25">
      <c r="A14" s="15" t="s">
        <v>203</v>
      </c>
      <c r="B14" s="15" t="s">
        <v>100</v>
      </c>
      <c r="C14">
        <v>0</v>
      </c>
    </row>
    <row r="15" spans="1:3" x14ac:dyDescent="0.25">
      <c r="A15" s="15" t="s">
        <v>215</v>
      </c>
      <c r="B15" s="15" t="s">
        <v>100</v>
      </c>
      <c r="C15">
        <v>0</v>
      </c>
    </row>
    <row r="16" spans="1:3" x14ac:dyDescent="0.25">
      <c r="A16" s="15" t="s">
        <v>221</v>
      </c>
      <c r="B16" s="15" t="s">
        <v>100</v>
      </c>
      <c r="C16">
        <v>1</v>
      </c>
    </row>
    <row r="17" spans="1:3" x14ac:dyDescent="0.25">
      <c r="A17" s="15" t="s">
        <v>581</v>
      </c>
      <c r="B17" s="15" t="s">
        <v>100</v>
      </c>
      <c r="C17">
        <v>0</v>
      </c>
    </row>
    <row r="18" spans="1:3" x14ac:dyDescent="0.25">
      <c r="A18" s="15" t="s">
        <v>235</v>
      </c>
      <c r="B18" s="15" t="s">
        <v>100</v>
      </c>
      <c r="C18">
        <v>0</v>
      </c>
    </row>
    <row r="19" spans="1:3" x14ac:dyDescent="0.25">
      <c r="A19" s="15" t="s">
        <v>249</v>
      </c>
      <c r="B19" s="15" t="s">
        <v>100</v>
      </c>
      <c r="C19">
        <v>1</v>
      </c>
    </row>
    <row r="20" spans="1:3" x14ac:dyDescent="0.25">
      <c r="A20" s="15" t="s">
        <v>251</v>
      </c>
      <c r="B20" s="15" t="s">
        <v>100</v>
      </c>
      <c r="C20">
        <v>0</v>
      </c>
    </row>
    <row r="21" spans="1:3" x14ac:dyDescent="0.25">
      <c r="A21" s="15" t="s">
        <v>267</v>
      </c>
      <c r="B21" s="15" t="s">
        <v>100</v>
      </c>
      <c r="C21">
        <v>0</v>
      </c>
    </row>
    <row r="22" spans="1:3" x14ac:dyDescent="0.25">
      <c r="A22" s="15" t="s">
        <v>269</v>
      </c>
      <c r="B22" s="15" t="s">
        <v>100</v>
      </c>
      <c r="C22">
        <v>0</v>
      </c>
    </row>
    <row r="23" spans="1:3" x14ac:dyDescent="0.25">
      <c r="A23" s="15" t="s">
        <v>281</v>
      </c>
      <c r="B23" s="15" t="s">
        <v>100</v>
      </c>
      <c r="C23">
        <v>0</v>
      </c>
    </row>
    <row r="24" spans="1:3" x14ac:dyDescent="0.25">
      <c r="A24" s="15" t="s">
        <v>286</v>
      </c>
      <c r="B24" s="15" t="s">
        <v>100</v>
      </c>
      <c r="C24">
        <v>0</v>
      </c>
    </row>
    <row r="25" spans="1:3" x14ac:dyDescent="0.25">
      <c r="A25" s="15" t="s">
        <v>588</v>
      </c>
      <c r="B25" s="15" t="s">
        <v>100</v>
      </c>
      <c r="C25">
        <v>0</v>
      </c>
    </row>
    <row r="26" spans="1:3" x14ac:dyDescent="0.25">
      <c r="A26" s="15" t="s">
        <v>300</v>
      </c>
      <c r="B26" s="15" t="s">
        <v>100</v>
      </c>
      <c r="C26">
        <v>1</v>
      </c>
    </row>
    <row r="27" spans="1:3" x14ac:dyDescent="0.25">
      <c r="A27" s="15" t="s">
        <v>314</v>
      </c>
      <c r="B27" s="15" t="s">
        <v>100</v>
      </c>
      <c r="C27">
        <v>0</v>
      </c>
    </row>
    <row r="28" spans="1:3" x14ac:dyDescent="0.25">
      <c r="A28" s="15" t="s">
        <v>316</v>
      </c>
      <c r="B28" s="15" t="s">
        <v>100</v>
      </c>
      <c r="C28">
        <v>0</v>
      </c>
    </row>
    <row r="29" spans="1:3" x14ac:dyDescent="0.25">
      <c r="A29" s="15" t="s">
        <v>332</v>
      </c>
      <c r="B29" s="15" t="s">
        <v>100</v>
      </c>
      <c r="C29">
        <v>0</v>
      </c>
    </row>
    <row r="30" spans="1:3" x14ac:dyDescent="0.25">
      <c r="A30" s="15" t="s">
        <v>334</v>
      </c>
      <c r="B30" s="15" t="s">
        <v>100</v>
      </c>
      <c r="C30">
        <v>0</v>
      </c>
    </row>
    <row r="31" spans="1:3" x14ac:dyDescent="0.25">
      <c r="A31" s="15" t="s">
        <v>346</v>
      </c>
      <c r="B31" s="15" t="s">
        <v>100</v>
      </c>
      <c r="C31">
        <v>0</v>
      </c>
    </row>
    <row r="32" spans="1:3" x14ac:dyDescent="0.25">
      <c r="A32" s="15" t="s">
        <v>350</v>
      </c>
      <c r="B32" s="15" t="s">
        <v>100</v>
      </c>
      <c r="C32">
        <v>0</v>
      </c>
    </row>
    <row r="33" spans="1:3" x14ac:dyDescent="0.25">
      <c r="A33" s="15" t="s">
        <v>596</v>
      </c>
      <c r="B33" s="15" t="s">
        <v>100</v>
      </c>
      <c r="C33">
        <v>0</v>
      </c>
    </row>
    <row r="34" spans="1:3" x14ac:dyDescent="0.25">
      <c r="A34" s="15" t="s">
        <v>362</v>
      </c>
      <c r="B34" s="15" t="s">
        <v>100</v>
      </c>
      <c r="C34">
        <v>0</v>
      </c>
    </row>
    <row r="35" spans="1:3" x14ac:dyDescent="0.25">
      <c r="A35" s="15" t="s">
        <v>365</v>
      </c>
      <c r="B35" s="15" t="s">
        <v>100</v>
      </c>
      <c r="C35">
        <v>0</v>
      </c>
    </row>
    <row r="36" spans="1:3" x14ac:dyDescent="0.25">
      <c r="A36" s="15" t="s">
        <v>366</v>
      </c>
      <c r="B36" s="15" t="s">
        <v>100</v>
      </c>
      <c r="C36">
        <v>0</v>
      </c>
    </row>
    <row r="37" spans="1:3" x14ac:dyDescent="0.25">
      <c r="A37" s="15" t="s">
        <v>367</v>
      </c>
      <c r="B37" s="15" t="s">
        <v>100</v>
      </c>
      <c r="C37">
        <v>0</v>
      </c>
    </row>
    <row r="38" spans="1:3" x14ac:dyDescent="0.25">
      <c r="A38" s="15" t="s">
        <v>368</v>
      </c>
      <c r="B38" s="15" t="s">
        <v>100</v>
      </c>
      <c r="C38">
        <v>0</v>
      </c>
    </row>
    <row r="39" spans="1:3" x14ac:dyDescent="0.25">
      <c r="A39" s="15" t="s">
        <v>372</v>
      </c>
      <c r="B39" s="15" t="s">
        <v>100</v>
      </c>
      <c r="C39">
        <v>0</v>
      </c>
    </row>
    <row r="40" spans="1:3" x14ac:dyDescent="0.25">
      <c r="A40" s="15" t="s">
        <v>374</v>
      </c>
      <c r="B40" s="15" t="s">
        <v>100</v>
      </c>
      <c r="C40">
        <v>0</v>
      </c>
    </row>
    <row r="41" spans="1:3" x14ac:dyDescent="0.25">
      <c r="A41" s="15" t="s">
        <v>645</v>
      </c>
      <c r="B41" s="15" t="s">
        <v>100</v>
      </c>
      <c r="C41">
        <v>1</v>
      </c>
    </row>
    <row r="42" spans="1:3" x14ac:dyDescent="0.25">
      <c r="A42" s="15" t="s">
        <v>378</v>
      </c>
      <c r="B42" s="15" t="s">
        <v>100</v>
      </c>
      <c r="C42">
        <v>0</v>
      </c>
    </row>
    <row r="43" spans="1:3" x14ac:dyDescent="0.25">
      <c r="A43" s="15" t="s">
        <v>391</v>
      </c>
      <c r="B43" s="15" t="s">
        <v>100</v>
      </c>
      <c r="C43">
        <v>0</v>
      </c>
    </row>
    <row r="44" spans="1:3" x14ac:dyDescent="0.25">
      <c r="A44" s="15" t="s">
        <v>394</v>
      </c>
      <c r="B44" s="15" t="s">
        <v>100</v>
      </c>
      <c r="C44">
        <v>1</v>
      </c>
    </row>
    <row r="45" spans="1:3" x14ac:dyDescent="0.25">
      <c r="A45" s="15" t="s">
        <v>410</v>
      </c>
      <c r="B45" s="15" t="s">
        <v>100</v>
      </c>
      <c r="C45">
        <v>0</v>
      </c>
    </row>
    <row r="46" spans="1:3" x14ac:dyDescent="0.25">
      <c r="A46" s="15" t="s">
        <v>412</v>
      </c>
      <c r="B46" s="15" t="s">
        <v>100</v>
      </c>
      <c r="C46">
        <v>0</v>
      </c>
    </row>
    <row r="47" spans="1:3" x14ac:dyDescent="0.25">
      <c r="A47" s="15" t="s">
        <v>424</v>
      </c>
      <c r="B47" s="15" t="s">
        <v>100</v>
      </c>
      <c r="C47">
        <v>0</v>
      </c>
    </row>
    <row r="48" spans="1:3" x14ac:dyDescent="0.25">
      <c r="A48" s="15" t="s">
        <v>429</v>
      </c>
      <c r="B48" s="15" t="s">
        <v>100</v>
      </c>
      <c r="C48">
        <v>0</v>
      </c>
    </row>
    <row r="49" spans="1:3" x14ac:dyDescent="0.25">
      <c r="A49" s="15" t="s">
        <v>661</v>
      </c>
      <c r="B49" s="15" t="s">
        <v>100</v>
      </c>
      <c r="C49">
        <v>0</v>
      </c>
    </row>
    <row r="50" spans="1:3" x14ac:dyDescent="0.25">
      <c r="A50" s="15" t="s">
        <v>443</v>
      </c>
      <c r="B50" s="15" t="s">
        <v>100</v>
      </c>
      <c r="C50">
        <v>0</v>
      </c>
    </row>
    <row r="51" spans="1:3" x14ac:dyDescent="0.25">
      <c r="A51" s="15" t="s">
        <v>457</v>
      </c>
      <c r="B51" s="15" t="s">
        <v>100</v>
      </c>
      <c r="C51">
        <v>0</v>
      </c>
    </row>
    <row r="52" spans="1:3" x14ac:dyDescent="0.25">
      <c r="A52" s="15" t="s">
        <v>460</v>
      </c>
      <c r="B52" s="15" t="s">
        <v>100</v>
      </c>
      <c r="C52">
        <v>0</v>
      </c>
    </row>
    <row r="53" spans="1:3" x14ac:dyDescent="0.25">
      <c r="A53" s="15" t="s">
        <v>476</v>
      </c>
      <c r="B53" s="15" t="s">
        <v>100</v>
      </c>
      <c r="C53">
        <v>0</v>
      </c>
    </row>
    <row r="54" spans="1:3" x14ac:dyDescent="0.25">
      <c r="A54" s="15" t="s">
        <v>478</v>
      </c>
      <c r="B54" s="15" t="s">
        <v>100</v>
      </c>
      <c r="C54">
        <v>0</v>
      </c>
    </row>
    <row r="55" spans="1:3" x14ac:dyDescent="0.25">
      <c r="A55" s="15" t="s">
        <v>490</v>
      </c>
      <c r="B55" s="15" t="s">
        <v>100</v>
      </c>
      <c r="C55">
        <v>1</v>
      </c>
    </row>
    <row r="56" spans="1:3" x14ac:dyDescent="0.25">
      <c r="A56" s="15" t="s">
        <v>496</v>
      </c>
      <c r="B56" s="15" t="s">
        <v>100</v>
      </c>
      <c r="C56">
        <v>0</v>
      </c>
    </row>
    <row r="57" spans="1:3" x14ac:dyDescent="0.25">
      <c r="A57" s="15" t="s">
        <v>666</v>
      </c>
      <c r="B57" s="15" t="s">
        <v>100</v>
      </c>
      <c r="C57">
        <v>0</v>
      </c>
    </row>
    <row r="58" spans="1:3" x14ac:dyDescent="0.25">
      <c r="A58" s="15" t="s">
        <v>511</v>
      </c>
      <c r="B58" s="15" t="s">
        <v>100</v>
      </c>
      <c r="C58">
        <v>0</v>
      </c>
    </row>
    <row r="59" spans="1:3" x14ac:dyDescent="0.25">
      <c r="A59" s="15" t="s">
        <v>524</v>
      </c>
      <c r="B59" s="15" t="s">
        <v>100</v>
      </c>
      <c r="C59">
        <v>0</v>
      </c>
    </row>
    <row r="60" spans="1:3" x14ac:dyDescent="0.25">
      <c r="A60" s="15" t="s">
        <v>527</v>
      </c>
      <c r="B60" s="15" t="s">
        <v>100</v>
      </c>
      <c r="C60">
        <v>0</v>
      </c>
    </row>
    <row r="61" spans="1:3" x14ac:dyDescent="0.25">
      <c r="A61" s="15" t="s">
        <v>543</v>
      </c>
      <c r="B61" s="15" t="s">
        <v>100</v>
      </c>
      <c r="C61">
        <v>1</v>
      </c>
    </row>
    <row r="62" spans="1:3" x14ac:dyDescent="0.25">
      <c r="A62" s="15" t="s">
        <v>545</v>
      </c>
      <c r="B62" s="15" t="s">
        <v>100</v>
      </c>
      <c r="C62">
        <v>0</v>
      </c>
    </row>
    <row r="63" spans="1:3" x14ac:dyDescent="0.25">
      <c r="A63" s="15" t="s">
        <v>557</v>
      </c>
      <c r="B63" s="15" t="s">
        <v>100</v>
      </c>
      <c r="C63">
        <v>0</v>
      </c>
    </row>
    <row r="64" spans="1:3" x14ac:dyDescent="0.25">
      <c r="A64" s="15" t="s">
        <v>563</v>
      </c>
      <c r="B64" s="15" t="s">
        <v>100</v>
      </c>
      <c r="C64">
        <v>0</v>
      </c>
    </row>
    <row r="65" spans="1:3" x14ac:dyDescent="0.25">
      <c r="A65" s="15" t="s">
        <v>671</v>
      </c>
      <c r="B65" s="15" t="s">
        <v>100</v>
      </c>
      <c r="C65">
        <v>0</v>
      </c>
    </row>
    <row r="66" spans="1:3" x14ac:dyDescent="0.25">
      <c r="A66" s="15" t="s">
        <v>95</v>
      </c>
      <c r="B66" s="15" t="s">
        <v>96</v>
      </c>
      <c r="C66">
        <v>0</v>
      </c>
    </row>
    <row r="67" spans="1:3" x14ac:dyDescent="0.25">
      <c r="A67" s="15" t="s">
        <v>97</v>
      </c>
      <c r="B67" s="15" t="s">
        <v>96</v>
      </c>
      <c r="C67">
        <v>0</v>
      </c>
    </row>
    <row r="68" spans="1:3" x14ac:dyDescent="0.25">
      <c r="A68" s="15" t="s">
        <v>98</v>
      </c>
      <c r="B68" s="15" t="s">
        <v>96</v>
      </c>
      <c r="C68">
        <v>0</v>
      </c>
    </row>
    <row r="69" spans="1:3" x14ac:dyDescent="0.25">
      <c r="A69" s="15" t="s">
        <v>574</v>
      </c>
      <c r="B69" s="15" t="s">
        <v>96</v>
      </c>
      <c r="C69">
        <v>0</v>
      </c>
    </row>
    <row r="70" spans="1:3" x14ac:dyDescent="0.25">
      <c r="A70" s="15" t="s">
        <v>101</v>
      </c>
      <c r="B70" s="15" t="s">
        <v>96</v>
      </c>
      <c r="C70">
        <v>0</v>
      </c>
    </row>
    <row r="71" spans="1:3" x14ac:dyDescent="0.25">
      <c r="A71" s="15" t="s">
        <v>102</v>
      </c>
      <c r="B71" s="15" t="s">
        <v>96</v>
      </c>
      <c r="C71">
        <v>0</v>
      </c>
    </row>
    <row r="72" spans="1:3" x14ac:dyDescent="0.25">
      <c r="A72" s="15" t="s">
        <v>103</v>
      </c>
      <c r="B72" s="15" t="s">
        <v>96</v>
      </c>
      <c r="C72">
        <v>0</v>
      </c>
    </row>
    <row r="73" spans="1:3" x14ac:dyDescent="0.25">
      <c r="A73" s="15" t="s">
        <v>104</v>
      </c>
      <c r="B73" s="15" t="s">
        <v>96</v>
      </c>
      <c r="C73">
        <v>0</v>
      </c>
    </row>
    <row r="74" spans="1:3" x14ac:dyDescent="0.25">
      <c r="A74" s="15" t="s">
        <v>105</v>
      </c>
      <c r="B74" s="15" t="s">
        <v>96</v>
      </c>
      <c r="C74">
        <v>0</v>
      </c>
    </row>
    <row r="75" spans="1:3" x14ac:dyDescent="0.25">
      <c r="A75" s="15" t="s">
        <v>106</v>
      </c>
      <c r="B75" s="15" t="s">
        <v>96</v>
      </c>
      <c r="C75">
        <v>0</v>
      </c>
    </row>
    <row r="76" spans="1:3" x14ac:dyDescent="0.25">
      <c r="A76" s="15" t="s">
        <v>107</v>
      </c>
      <c r="B76" s="15" t="s">
        <v>96</v>
      </c>
      <c r="C76">
        <v>0</v>
      </c>
    </row>
    <row r="77" spans="1:3" x14ac:dyDescent="0.25">
      <c r="A77" s="15" t="s">
        <v>108</v>
      </c>
      <c r="B77" s="15" t="s">
        <v>96</v>
      </c>
      <c r="C77">
        <v>0</v>
      </c>
    </row>
    <row r="78" spans="1:3" x14ac:dyDescent="0.25">
      <c r="A78" s="15" t="s">
        <v>109</v>
      </c>
      <c r="B78" s="15" t="s">
        <v>96</v>
      </c>
      <c r="C78">
        <v>0</v>
      </c>
    </row>
    <row r="79" spans="1:3" x14ac:dyDescent="0.25">
      <c r="A79" s="15" t="s">
        <v>110</v>
      </c>
      <c r="B79" s="15" t="s">
        <v>96</v>
      </c>
      <c r="C79">
        <v>0</v>
      </c>
    </row>
    <row r="80" spans="1:3" x14ac:dyDescent="0.25">
      <c r="A80" s="15" t="s">
        <v>111</v>
      </c>
      <c r="B80" s="15" t="s">
        <v>96</v>
      </c>
      <c r="C80">
        <v>0</v>
      </c>
    </row>
    <row r="81" spans="1:3" x14ac:dyDescent="0.25">
      <c r="A81" s="15" t="s">
        <v>112</v>
      </c>
      <c r="B81" s="15" t="s">
        <v>96</v>
      </c>
      <c r="C81">
        <v>0</v>
      </c>
    </row>
    <row r="82" spans="1:3" x14ac:dyDescent="0.25">
      <c r="A82" s="15" t="s">
        <v>113</v>
      </c>
      <c r="B82" s="15" t="s">
        <v>96</v>
      </c>
      <c r="C82">
        <v>0</v>
      </c>
    </row>
    <row r="83" spans="1:3" x14ac:dyDescent="0.25">
      <c r="A83" s="15" t="s">
        <v>115</v>
      </c>
      <c r="B83" s="15" t="s">
        <v>96</v>
      </c>
      <c r="C83">
        <v>0</v>
      </c>
    </row>
    <row r="84" spans="1:3" x14ac:dyDescent="0.25">
      <c r="A84" s="15" t="s">
        <v>116</v>
      </c>
      <c r="B84" s="15" t="s">
        <v>96</v>
      </c>
      <c r="C84">
        <v>0</v>
      </c>
    </row>
    <row r="85" spans="1:3" x14ac:dyDescent="0.25">
      <c r="A85" s="15" t="s">
        <v>118</v>
      </c>
      <c r="B85" s="15" t="s">
        <v>96</v>
      </c>
      <c r="C85">
        <v>0</v>
      </c>
    </row>
    <row r="86" spans="1:3" x14ac:dyDescent="0.25">
      <c r="A86" s="15" t="s">
        <v>119</v>
      </c>
      <c r="B86" s="15" t="s">
        <v>96</v>
      </c>
      <c r="C86">
        <v>0</v>
      </c>
    </row>
    <row r="87" spans="1:3" x14ac:dyDescent="0.25">
      <c r="A87" s="15" t="s">
        <v>120</v>
      </c>
      <c r="B87" s="15" t="s">
        <v>96</v>
      </c>
      <c r="C87">
        <v>0</v>
      </c>
    </row>
    <row r="88" spans="1:3" x14ac:dyDescent="0.25">
      <c r="A88" s="15" t="s">
        <v>121</v>
      </c>
      <c r="B88" s="15" t="s">
        <v>96</v>
      </c>
      <c r="C88">
        <v>0</v>
      </c>
    </row>
    <row r="89" spans="1:3" x14ac:dyDescent="0.25">
      <c r="A89" s="15" t="s">
        <v>122</v>
      </c>
      <c r="B89" s="15" t="s">
        <v>96</v>
      </c>
      <c r="C89">
        <v>0</v>
      </c>
    </row>
    <row r="90" spans="1:3" x14ac:dyDescent="0.25">
      <c r="A90" s="15" t="s">
        <v>123</v>
      </c>
      <c r="B90" s="15" t="s">
        <v>96</v>
      </c>
      <c r="C90">
        <v>0</v>
      </c>
    </row>
    <row r="91" spans="1:3" x14ac:dyDescent="0.25">
      <c r="A91" s="15" t="s">
        <v>124</v>
      </c>
      <c r="B91" s="15" t="s">
        <v>96</v>
      </c>
      <c r="C91">
        <v>0</v>
      </c>
    </row>
    <row r="92" spans="1:3" x14ac:dyDescent="0.25">
      <c r="A92" s="15" t="s">
        <v>125</v>
      </c>
      <c r="B92" s="15" t="s">
        <v>96</v>
      </c>
      <c r="C92">
        <v>0</v>
      </c>
    </row>
    <row r="93" spans="1:3" x14ac:dyDescent="0.25">
      <c r="A93" s="15" t="s">
        <v>126</v>
      </c>
      <c r="B93" s="15" t="s">
        <v>96</v>
      </c>
      <c r="C93">
        <v>0</v>
      </c>
    </row>
    <row r="94" spans="1:3" x14ac:dyDescent="0.25">
      <c r="A94" s="15" t="s">
        <v>127</v>
      </c>
      <c r="B94" s="15" t="s">
        <v>96</v>
      </c>
      <c r="C94">
        <v>0</v>
      </c>
    </row>
    <row r="95" spans="1:3" x14ac:dyDescent="0.25">
      <c r="A95" s="15" t="s">
        <v>128</v>
      </c>
      <c r="B95" s="15" t="s">
        <v>96</v>
      </c>
      <c r="C95">
        <v>0</v>
      </c>
    </row>
    <row r="96" spans="1:3" x14ac:dyDescent="0.25">
      <c r="A96" s="15" t="s">
        <v>129</v>
      </c>
      <c r="B96" s="15" t="s">
        <v>96</v>
      </c>
      <c r="C96">
        <v>0</v>
      </c>
    </row>
    <row r="97" spans="1:3" x14ac:dyDescent="0.25">
      <c r="A97" s="15" t="s">
        <v>130</v>
      </c>
      <c r="B97" s="15" t="s">
        <v>96</v>
      </c>
      <c r="C97">
        <v>0</v>
      </c>
    </row>
    <row r="98" spans="1:3" x14ac:dyDescent="0.25">
      <c r="A98" s="15" t="s">
        <v>131</v>
      </c>
      <c r="B98" s="15" t="s">
        <v>96</v>
      </c>
      <c r="C98">
        <v>0</v>
      </c>
    </row>
    <row r="99" spans="1:3" x14ac:dyDescent="0.25">
      <c r="A99" s="15" t="s">
        <v>132</v>
      </c>
      <c r="B99" s="15" t="s">
        <v>96</v>
      </c>
      <c r="C99">
        <v>0</v>
      </c>
    </row>
    <row r="100" spans="1:3" x14ac:dyDescent="0.25">
      <c r="A100" s="15" t="s">
        <v>133</v>
      </c>
      <c r="B100" s="15" t="s">
        <v>96</v>
      </c>
      <c r="C100">
        <v>0</v>
      </c>
    </row>
    <row r="101" spans="1:3" x14ac:dyDescent="0.25">
      <c r="A101" s="15" t="s">
        <v>135</v>
      </c>
      <c r="B101" s="15" t="s">
        <v>96</v>
      </c>
      <c r="C101">
        <v>0</v>
      </c>
    </row>
    <row r="102" spans="1:3" x14ac:dyDescent="0.25">
      <c r="A102" s="15" t="s">
        <v>137</v>
      </c>
      <c r="B102" s="15" t="s">
        <v>96</v>
      </c>
      <c r="C102">
        <v>0</v>
      </c>
    </row>
    <row r="103" spans="1:3" x14ac:dyDescent="0.25">
      <c r="A103" s="15" t="s">
        <v>138</v>
      </c>
      <c r="B103" s="15" t="s">
        <v>96</v>
      </c>
      <c r="C103">
        <v>0</v>
      </c>
    </row>
    <row r="104" spans="1:3" x14ac:dyDescent="0.25">
      <c r="A104" s="15" t="s">
        <v>139</v>
      </c>
      <c r="B104" s="15" t="s">
        <v>96</v>
      </c>
      <c r="C104">
        <v>0</v>
      </c>
    </row>
    <row r="105" spans="1:3" x14ac:dyDescent="0.25">
      <c r="A105" s="15" t="s">
        <v>140</v>
      </c>
      <c r="B105" s="15" t="s">
        <v>96</v>
      </c>
      <c r="C105">
        <v>0</v>
      </c>
    </row>
    <row r="106" spans="1:3" x14ac:dyDescent="0.25">
      <c r="A106" s="15" t="s">
        <v>575</v>
      </c>
      <c r="B106" s="15" t="s">
        <v>96</v>
      </c>
      <c r="C106">
        <v>0</v>
      </c>
    </row>
    <row r="107" spans="1:3" x14ac:dyDescent="0.25">
      <c r="A107" s="15" t="s">
        <v>141</v>
      </c>
      <c r="B107" s="15" t="s">
        <v>96</v>
      </c>
      <c r="C107">
        <v>0</v>
      </c>
    </row>
    <row r="108" spans="1:3" x14ac:dyDescent="0.25">
      <c r="A108" s="15" t="s">
        <v>142</v>
      </c>
      <c r="B108" s="15" t="s">
        <v>96</v>
      </c>
      <c r="C108">
        <v>0</v>
      </c>
    </row>
    <row r="109" spans="1:3" x14ac:dyDescent="0.25">
      <c r="A109" s="15" t="s">
        <v>143</v>
      </c>
      <c r="B109" s="15" t="s">
        <v>96</v>
      </c>
      <c r="C109">
        <v>0</v>
      </c>
    </row>
    <row r="110" spans="1:3" x14ac:dyDescent="0.25">
      <c r="A110" s="15" t="s">
        <v>144</v>
      </c>
      <c r="B110" s="15" t="s">
        <v>96</v>
      </c>
      <c r="C110">
        <v>0</v>
      </c>
    </row>
    <row r="111" spans="1:3" x14ac:dyDescent="0.25">
      <c r="A111" s="15" t="s">
        <v>145</v>
      </c>
      <c r="B111" s="15" t="s">
        <v>96</v>
      </c>
      <c r="C111">
        <v>0</v>
      </c>
    </row>
    <row r="112" spans="1:3" x14ac:dyDescent="0.25">
      <c r="A112" s="15" t="s">
        <v>146</v>
      </c>
      <c r="B112" s="15" t="s">
        <v>96</v>
      </c>
      <c r="C112">
        <v>0</v>
      </c>
    </row>
    <row r="113" spans="1:3" x14ac:dyDescent="0.25">
      <c r="A113" s="15" t="s">
        <v>147</v>
      </c>
      <c r="B113" s="15" t="s">
        <v>96</v>
      </c>
      <c r="C113">
        <v>0</v>
      </c>
    </row>
    <row r="114" spans="1:3" x14ac:dyDescent="0.25">
      <c r="A114" s="15" t="s">
        <v>149</v>
      </c>
      <c r="B114" s="15" t="s">
        <v>96</v>
      </c>
      <c r="C114">
        <v>0</v>
      </c>
    </row>
    <row r="115" spans="1:3" x14ac:dyDescent="0.25">
      <c r="A115" s="15" t="s">
        <v>150</v>
      </c>
      <c r="B115" s="15" t="s">
        <v>96</v>
      </c>
      <c r="C115">
        <v>1</v>
      </c>
    </row>
    <row r="116" spans="1:3" x14ac:dyDescent="0.25">
      <c r="A116" s="15" t="s">
        <v>151</v>
      </c>
      <c r="B116" s="15" t="s">
        <v>96</v>
      </c>
      <c r="C116">
        <v>0</v>
      </c>
    </row>
    <row r="117" spans="1:3" x14ac:dyDescent="0.25">
      <c r="A117" s="15" t="s">
        <v>152</v>
      </c>
      <c r="B117" s="15" t="s">
        <v>96</v>
      </c>
      <c r="C117">
        <v>0</v>
      </c>
    </row>
    <row r="118" spans="1:3" x14ac:dyDescent="0.25">
      <c r="A118" s="15" t="s">
        <v>153</v>
      </c>
      <c r="B118" s="15" t="s">
        <v>96</v>
      </c>
      <c r="C118">
        <v>0</v>
      </c>
    </row>
    <row r="119" spans="1:3" x14ac:dyDescent="0.25">
      <c r="A119" s="15" t="s">
        <v>155</v>
      </c>
      <c r="B119" s="15" t="s">
        <v>96</v>
      </c>
      <c r="C119">
        <v>0</v>
      </c>
    </row>
    <row r="120" spans="1:3" x14ac:dyDescent="0.25">
      <c r="A120" s="15" t="s">
        <v>156</v>
      </c>
      <c r="B120" s="15" t="s">
        <v>96</v>
      </c>
      <c r="C120">
        <v>0</v>
      </c>
    </row>
    <row r="121" spans="1:3" x14ac:dyDescent="0.25">
      <c r="A121" s="15" t="s">
        <v>157</v>
      </c>
      <c r="B121" s="15" t="s">
        <v>96</v>
      </c>
      <c r="C121">
        <v>0</v>
      </c>
    </row>
    <row r="122" spans="1:3" x14ac:dyDescent="0.25">
      <c r="A122" s="15" t="s">
        <v>158</v>
      </c>
      <c r="B122" s="15" t="s">
        <v>96</v>
      </c>
      <c r="C122">
        <v>0</v>
      </c>
    </row>
    <row r="123" spans="1:3" x14ac:dyDescent="0.25">
      <c r="A123" s="15" t="s">
        <v>159</v>
      </c>
      <c r="B123" s="15" t="s">
        <v>96</v>
      </c>
      <c r="C123">
        <v>0</v>
      </c>
    </row>
    <row r="124" spans="1:3" x14ac:dyDescent="0.25">
      <c r="A124" s="15" t="s">
        <v>160</v>
      </c>
      <c r="B124" s="15" t="s">
        <v>96</v>
      </c>
      <c r="C124">
        <v>0</v>
      </c>
    </row>
    <row r="125" spans="1:3" x14ac:dyDescent="0.25">
      <c r="A125" s="15" t="s">
        <v>577</v>
      </c>
      <c r="B125" s="15" t="s">
        <v>96</v>
      </c>
      <c r="C125">
        <v>0</v>
      </c>
    </row>
    <row r="126" spans="1:3" x14ac:dyDescent="0.25">
      <c r="A126" s="15" t="s">
        <v>161</v>
      </c>
      <c r="B126" s="15" t="s">
        <v>96</v>
      </c>
      <c r="C126">
        <v>0</v>
      </c>
    </row>
    <row r="127" spans="1:3" x14ac:dyDescent="0.25">
      <c r="A127" s="15" t="s">
        <v>162</v>
      </c>
      <c r="B127" s="15" t="s">
        <v>96</v>
      </c>
      <c r="C127">
        <v>0</v>
      </c>
    </row>
    <row r="128" spans="1:3" x14ac:dyDescent="0.25">
      <c r="A128" s="15" t="s">
        <v>163</v>
      </c>
      <c r="B128" s="15" t="s">
        <v>96</v>
      </c>
      <c r="C128">
        <v>0</v>
      </c>
    </row>
    <row r="129" spans="1:3" x14ac:dyDescent="0.25">
      <c r="A129" s="15" t="s">
        <v>164</v>
      </c>
      <c r="B129" s="15" t="s">
        <v>96</v>
      </c>
      <c r="C129">
        <v>0</v>
      </c>
    </row>
    <row r="130" spans="1:3" x14ac:dyDescent="0.25">
      <c r="A130" s="15" t="s">
        <v>165</v>
      </c>
      <c r="B130" s="15" t="s">
        <v>96</v>
      </c>
      <c r="C130">
        <v>0</v>
      </c>
    </row>
    <row r="131" spans="1:3" x14ac:dyDescent="0.25">
      <c r="A131" s="15" t="s">
        <v>166</v>
      </c>
      <c r="B131" s="15" t="s">
        <v>96</v>
      </c>
      <c r="C131">
        <v>0</v>
      </c>
    </row>
    <row r="132" spans="1:3" x14ac:dyDescent="0.25">
      <c r="A132" s="15" t="s">
        <v>167</v>
      </c>
      <c r="B132" s="15" t="s">
        <v>96</v>
      </c>
      <c r="C132">
        <v>0</v>
      </c>
    </row>
    <row r="133" spans="1:3" x14ac:dyDescent="0.25">
      <c r="A133" s="15" t="s">
        <v>578</v>
      </c>
      <c r="B133" s="15" t="s">
        <v>96</v>
      </c>
      <c r="C133">
        <v>0</v>
      </c>
    </row>
    <row r="134" spans="1:3" x14ac:dyDescent="0.25">
      <c r="A134" s="15" t="s">
        <v>169</v>
      </c>
      <c r="B134" s="15" t="s">
        <v>96</v>
      </c>
      <c r="C134">
        <v>0</v>
      </c>
    </row>
    <row r="135" spans="1:3" x14ac:dyDescent="0.25">
      <c r="A135" s="15" t="s">
        <v>170</v>
      </c>
      <c r="B135" s="15" t="s">
        <v>96</v>
      </c>
      <c r="C135">
        <v>0</v>
      </c>
    </row>
    <row r="136" spans="1:3" x14ac:dyDescent="0.25">
      <c r="A136" s="15" t="s">
        <v>171</v>
      </c>
      <c r="B136" s="15" t="s">
        <v>96</v>
      </c>
      <c r="C136">
        <v>0</v>
      </c>
    </row>
    <row r="137" spans="1:3" x14ac:dyDescent="0.25">
      <c r="A137" s="15" t="s">
        <v>172</v>
      </c>
      <c r="B137" s="15" t="s">
        <v>96</v>
      </c>
      <c r="C137">
        <v>0</v>
      </c>
    </row>
    <row r="138" spans="1:3" x14ac:dyDescent="0.25">
      <c r="A138" s="15" t="s">
        <v>173</v>
      </c>
      <c r="B138" s="15" t="s">
        <v>96</v>
      </c>
      <c r="C138">
        <v>0</v>
      </c>
    </row>
    <row r="139" spans="1:3" x14ac:dyDescent="0.25">
      <c r="A139" s="15" t="s">
        <v>174</v>
      </c>
      <c r="B139" s="15" t="s">
        <v>96</v>
      </c>
      <c r="C139">
        <v>0</v>
      </c>
    </row>
    <row r="140" spans="1:3" x14ac:dyDescent="0.25">
      <c r="A140" s="15" t="s">
        <v>175</v>
      </c>
      <c r="B140" s="15" t="s">
        <v>96</v>
      </c>
      <c r="C140">
        <v>0</v>
      </c>
    </row>
    <row r="141" spans="1:3" x14ac:dyDescent="0.25">
      <c r="A141" s="15" t="s">
        <v>176</v>
      </c>
      <c r="B141" s="15" t="s">
        <v>96</v>
      </c>
      <c r="C141">
        <v>0</v>
      </c>
    </row>
    <row r="142" spans="1:3" x14ac:dyDescent="0.25">
      <c r="A142" s="15" t="s">
        <v>177</v>
      </c>
      <c r="B142" s="15" t="s">
        <v>96</v>
      </c>
      <c r="C142">
        <v>0</v>
      </c>
    </row>
    <row r="143" spans="1:3" x14ac:dyDescent="0.25">
      <c r="A143" s="15" t="s">
        <v>178</v>
      </c>
      <c r="B143" s="15" t="s">
        <v>96</v>
      </c>
      <c r="C143">
        <v>0</v>
      </c>
    </row>
    <row r="144" spans="1:3" x14ac:dyDescent="0.25">
      <c r="A144" s="15" t="s">
        <v>179</v>
      </c>
      <c r="B144" s="15" t="s">
        <v>96</v>
      </c>
      <c r="C144">
        <v>0</v>
      </c>
    </row>
    <row r="145" spans="1:3" x14ac:dyDescent="0.25">
      <c r="A145" s="15" t="s">
        <v>180</v>
      </c>
      <c r="B145" s="15" t="s">
        <v>96</v>
      </c>
      <c r="C145">
        <v>0</v>
      </c>
    </row>
    <row r="146" spans="1:3" x14ac:dyDescent="0.25">
      <c r="A146" s="15" t="s">
        <v>181</v>
      </c>
      <c r="B146" s="15" t="s">
        <v>96</v>
      </c>
      <c r="C146">
        <v>0</v>
      </c>
    </row>
    <row r="147" spans="1:3" x14ac:dyDescent="0.25">
      <c r="A147" s="15" t="s">
        <v>579</v>
      </c>
      <c r="B147" s="15" t="s">
        <v>96</v>
      </c>
      <c r="C147">
        <v>0</v>
      </c>
    </row>
    <row r="148" spans="1:3" x14ac:dyDescent="0.25">
      <c r="A148" s="15" t="s">
        <v>183</v>
      </c>
      <c r="B148" s="15" t="s">
        <v>96</v>
      </c>
      <c r="C148">
        <v>0</v>
      </c>
    </row>
    <row r="149" spans="1:3" x14ac:dyDescent="0.25">
      <c r="A149" s="15" t="s">
        <v>185</v>
      </c>
      <c r="B149" s="15" t="s">
        <v>96</v>
      </c>
      <c r="C149">
        <v>0</v>
      </c>
    </row>
    <row r="150" spans="1:3" x14ac:dyDescent="0.25">
      <c r="A150" s="15" t="s">
        <v>186</v>
      </c>
      <c r="B150" s="15" t="s">
        <v>96</v>
      </c>
      <c r="C150">
        <v>0</v>
      </c>
    </row>
    <row r="151" spans="1:3" x14ac:dyDescent="0.25">
      <c r="A151" s="15" t="s">
        <v>187</v>
      </c>
      <c r="B151" s="15" t="s">
        <v>96</v>
      </c>
      <c r="C151">
        <v>0</v>
      </c>
    </row>
    <row r="152" spans="1:3" x14ac:dyDescent="0.25">
      <c r="A152" s="15" t="s">
        <v>188</v>
      </c>
      <c r="B152" s="15" t="s">
        <v>96</v>
      </c>
      <c r="C152">
        <v>0</v>
      </c>
    </row>
    <row r="153" spans="1:3" x14ac:dyDescent="0.25">
      <c r="A153" s="15" t="s">
        <v>189</v>
      </c>
      <c r="B153" s="15" t="s">
        <v>96</v>
      </c>
      <c r="C153">
        <v>0</v>
      </c>
    </row>
    <row r="154" spans="1:3" x14ac:dyDescent="0.25">
      <c r="A154" s="15" t="s">
        <v>190</v>
      </c>
      <c r="B154" s="15" t="s">
        <v>96</v>
      </c>
      <c r="C154">
        <v>0</v>
      </c>
    </row>
    <row r="155" spans="1:3" x14ac:dyDescent="0.25">
      <c r="A155" s="15" t="s">
        <v>191</v>
      </c>
      <c r="B155" s="15" t="s">
        <v>96</v>
      </c>
      <c r="C155">
        <v>0</v>
      </c>
    </row>
    <row r="156" spans="1:3" x14ac:dyDescent="0.25">
      <c r="A156" s="15" t="s">
        <v>192</v>
      </c>
      <c r="B156" s="15" t="s">
        <v>96</v>
      </c>
      <c r="C156">
        <v>0</v>
      </c>
    </row>
    <row r="157" spans="1:3" x14ac:dyDescent="0.25">
      <c r="A157" s="15" t="s">
        <v>193</v>
      </c>
      <c r="B157" s="15" t="s">
        <v>96</v>
      </c>
      <c r="C157">
        <v>0</v>
      </c>
    </row>
    <row r="158" spans="1:3" x14ac:dyDescent="0.25">
      <c r="A158" s="15" t="s">
        <v>194</v>
      </c>
      <c r="B158" s="15" t="s">
        <v>96</v>
      </c>
      <c r="C158">
        <v>0</v>
      </c>
    </row>
    <row r="159" spans="1:3" x14ac:dyDescent="0.25">
      <c r="A159" s="15" t="s">
        <v>195</v>
      </c>
      <c r="B159" s="15" t="s">
        <v>96</v>
      </c>
      <c r="C159">
        <v>0</v>
      </c>
    </row>
    <row r="160" spans="1:3" x14ac:dyDescent="0.25">
      <c r="A160" s="15" t="s">
        <v>196</v>
      </c>
      <c r="B160" s="15" t="s">
        <v>96</v>
      </c>
      <c r="C160">
        <v>0</v>
      </c>
    </row>
    <row r="161" spans="1:3" x14ac:dyDescent="0.25">
      <c r="A161" s="15" t="s">
        <v>197</v>
      </c>
      <c r="B161" s="15" t="s">
        <v>96</v>
      </c>
      <c r="C161">
        <v>0</v>
      </c>
    </row>
    <row r="162" spans="1:3" x14ac:dyDescent="0.25">
      <c r="A162" s="15" t="s">
        <v>198</v>
      </c>
      <c r="B162" s="15" t="s">
        <v>96</v>
      </c>
      <c r="C162">
        <v>0</v>
      </c>
    </row>
    <row r="163" spans="1:3" x14ac:dyDescent="0.25">
      <c r="A163" s="15" t="s">
        <v>199</v>
      </c>
      <c r="B163" s="15" t="s">
        <v>96</v>
      </c>
      <c r="C163">
        <v>0</v>
      </c>
    </row>
    <row r="164" spans="1:3" x14ac:dyDescent="0.25">
      <c r="A164" s="15" t="s">
        <v>200</v>
      </c>
      <c r="B164" s="15" t="s">
        <v>96</v>
      </c>
      <c r="C164">
        <v>0</v>
      </c>
    </row>
    <row r="165" spans="1:3" x14ac:dyDescent="0.25">
      <c r="A165" s="15" t="s">
        <v>202</v>
      </c>
      <c r="B165" s="15" t="s">
        <v>96</v>
      </c>
      <c r="C165">
        <v>0</v>
      </c>
    </row>
    <row r="166" spans="1:3" x14ac:dyDescent="0.25">
      <c r="A166" s="15" t="s">
        <v>204</v>
      </c>
      <c r="B166" s="15" t="s">
        <v>96</v>
      </c>
      <c r="C166">
        <v>0</v>
      </c>
    </row>
    <row r="167" spans="1:3" x14ac:dyDescent="0.25">
      <c r="A167" s="15" t="s">
        <v>205</v>
      </c>
      <c r="B167" s="15" t="s">
        <v>96</v>
      </c>
      <c r="C167">
        <v>0</v>
      </c>
    </row>
    <row r="168" spans="1:3" x14ac:dyDescent="0.25">
      <c r="A168" s="15" t="s">
        <v>206</v>
      </c>
      <c r="B168" s="15" t="s">
        <v>96</v>
      </c>
      <c r="C168">
        <v>0</v>
      </c>
    </row>
    <row r="169" spans="1:3" x14ac:dyDescent="0.25">
      <c r="A169" s="15" t="s">
        <v>207</v>
      </c>
      <c r="B169" s="15" t="s">
        <v>96</v>
      </c>
      <c r="C169">
        <v>0</v>
      </c>
    </row>
    <row r="170" spans="1:3" x14ac:dyDescent="0.25">
      <c r="A170" s="15" t="s">
        <v>580</v>
      </c>
      <c r="B170" s="15" t="s">
        <v>96</v>
      </c>
      <c r="C170">
        <v>0</v>
      </c>
    </row>
    <row r="171" spans="1:3" x14ac:dyDescent="0.25">
      <c r="A171" s="15" t="s">
        <v>208</v>
      </c>
      <c r="B171" s="15" t="s">
        <v>96</v>
      </c>
      <c r="C171">
        <v>0</v>
      </c>
    </row>
    <row r="172" spans="1:3" x14ac:dyDescent="0.25">
      <c r="A172" s="15" t="s">
        <v>209</v>
      </c>
      <c r="B172" s="15" t="s">
        <v>96</v>
      </c>
      <c r="C172">
        <v>0</v>
      </c>
    </row>
    <row r="173" spans="1:3" x14ac:dyDescent="0.25">
      <c r="A173" s="15" t="s">
        <v>210</v>
      </c>
      <c r="B173" s="15" t="s">
        <v>96</v>
      </c>
      <c r="C173">
        <v>0</v>
      </c>
    </row>
    <row r="174" spans="1:3" x14ac:dyDescent="0.25">
      <c r="A174" s="15" t="s">
        <v>211</v>
      </c>
      <c r="B174" s="15" t="s">
        <v>96</v>
      </c>
      <c r="C174">
        <v>0</v>
      </c>
    </row>
    <row r="175" spans="1:3" x14ac:dyDescent="0.25">
      <c r="A175" s="15" t="s">
        <v>212</v>
      </c>
      <c r="B175" s="15" t="s">
        <v>96</v>
      </c>
      <c r="C175">
        <v>0</v>
      </c>
    </row>
    <row r="176" spans="1:3" x14ac:dyDescent="0.25">
      <c r="A176" s="15" t="s">
        <v>213</v>
      </c>
      <c r="B176" s="15" t="s">
        <v>96</v>
      </c>
      <c r="C176">
        <v>0</v>
      </c>
    </row>
    <row r="177" spans="1:3" x14ac:dyDescent="0.25">
      <c r="A177" s="15" t="s">
        <v>214</v>
      </c>
      <c r="B177" s="15" t="s">
        <v>96</v>
      </c>
      <c r="C177">
        <v>0</v>
      </c>
    </row>
    <row r="178" spans="1:3" x14ac:dyDescent="0.25">
      <c r="A178" s="15" t="s">
        <v>216</v>
      </c>
      <c r="B178" s="15" t="s">
        <v>96</v>
      </c>
      <c r="C178">
        <v>0</v>
      </c>
    </row>
    <row r="179" spans="1:3" x14ac:dyDescent="0.25">
      <c r="A179" s="15" t="s">
        <v>217</v>
      </c>
      <c r="B179" s="15" t="s">
        <v>96</v>
      </c>
      <c r="C179">
        <v>1</v>
      </c>
    </row>
    <row r="180" spans="1:3" x14ac:dyDescent="0.25">
      <c r="A180" s="15" t="s">
        <v>218</v>
      </c>
      <c r="B180" s="15" t="s">
        <v>96</v>
      </c>
      <c r="C180">
        <v>0</v>
      </c>
    </row>
    <row r="181" spans="1:3" x14ac:dyDescent="0.25">
      <c r="A181" s="15" t="s">
        <v>219</v>
      </c>
      <c r="B181" s="15" t="s">
        <v>96</v>
      </c>
      <c r="C181">
        <v>0</v>
      </c>
    </row>
    <row r="182" spans="1:3" x14ac:dyDescent="0.25">
      <c r="A182" s="15" t="s">
        <v>220</v>
      </c>
      <c r="B182" s="15" t="s">
        <v>96</v>
      </c>
      <c r="C182">
        <v>0</v>
      </c>
    </row>
    <row r="183" spans="1:3" x14ac:dyDescent="0.25">
      <c r="A183" s="15" t="s">
        <v>222</v>
      </c>
      <c r="B183" s="15" t="s">
        <v>96</v>
      </c>
      <c r="C183">
        <v>0</v>
      </c>
    </row>
    <row r="184" spans="1:3" x14ac:dyDescent="0.25">
      <c r="A184" s="15" t="s">
        <v>223</v>
      </c>
      <c r="B184" s="15" t="s">
        <v>96</v>
      </c>
      <c r="C184">
        <v>0</v>
      </c>
    </row>
    <row r="185" spans="1:3" x14ac:dyDescent="0.25">
      <c r="A185" s="15" t="s">
        <v>224</v>
      </c>
      <c r="B185" s="15" t="s">
        <v>96</v>
      </c>
      <c r="C185">
        <v>0</v>
      </c>
    </row>
    <row r="186" spans="1:3" x14ac:dyDescent="0.25">
      <c r="A186" s="15" t="s">
        <v>225</v>
      </c>
      <c r="B186" s="15" t="s">
        <v>96</v>
      </c>
      <c r="C186">
        <v>0</v>
      </c>
    </row>
    <row r="187" spans="1:3" x14ac:dyDescent="0.25">
      <c r="A187" s="15" t="s">
        <v>226</v>
      </c>
      <c r="B187" s="15" t="s">
        <v>96</v>
      </c>
      <c r="C187">
        <v>0</v>
      </c>
    </row>
    <row r="188" spans="1:3" x14ac:dyDescent="0.25">
      <c r="A188" s="15" t="s">
        <v>227</v>
      </c>
      <c r="B188" s="15" t="s">
        <v>96</v>
      </c>
      <c r="C188">
        <v>1</v>
      </c>
    </row>
    <row r="189" spans="1:3" x14ac:dyDescent="0.25">
      <c r="A189" s="15" t="s">
        <v>582</v>
      </c>
      <c r="B189" s="15" t="s">
        <v>96</v>
      </c>
      <c r="C189">
        <v>0</v>
      </c>
    </row>
    <row r="190" spans="1:3" x14ac:dyDescent="0.25">
      <c r="A190" s="15" t="s">
        <v>228</v>
      </c>
      <c r="B190" s="15" t="s">
        <v>96</v>
      </c>
      <c r="C190">
        <v>0</v>
      </c>
    </row>
    <row r="191" spans="1:3" x14ac:dyDescent="0.25">
      <c r="A191" s="15" t="s">
        <v>229</v>
      </c>
      <c r="B191" s="15" t="s">
        <v>96</v>
      </c>
      <c r="C191">
        <v>0</v>
      </c>
    </row>
    <row r="192" spans="1:3" x14ac:dyDescent="0.25">
      <c r="A192" s="15" t="s">
        <v>230</v>
      </c>
      <c r="B192" s="15" t="s">
        <v>96</v>
      </c>
      <c r="C192">
        <v>0</v>
      </c>
    </row>
    <row r="193" spans="1:3" x14ac:dyDescent="0.25">
      <c r="A193" s="15" t="s">
        <v>231</v>
      </c>
      <c r="B193" s="15" t="s">
        <v>96</v>
      </c>
      <c r="C193">
        <v>0</v>
      </c>
    </row>
    <row r="194" spans="1:3" x14ac:dyDescent="0.25">
      <c r="A194" s="15" t="s">
        <v>232</v>
      </c>
      <c r="B194" s="15" t="s">
        <v>96</v>
      </c>
      <c r="C194">
        <v>0</v>
      </c>
    </row>
    <row r="195" spans="1:3" x14ac:dyDescent="0.25">
      <c r="A195" s="15" t="s">
        <v>233</v>
      </c>
      <c r="B195" s="15" t="s">
        <v>96</v>
      </c>
      <c r="C195">
        <v>0</v>
      </c>
    </row>
    <row r="196" spans="1:3" x14ac:dyDescent="0.25">
      <c r="A196" s="15" t="s">
        <v>234</v>
      </c>
      <c r="B196" s="15" t="s">
        <v>96</v>
      </c>
      <c r="C196">
        <v>0</v>
      </c>
    </row>
    <row r="197" spans="1:3" x14ac:dyDescent="0.25">
      <c r="A197" s="15" t="s">
        <v>236</v>
      </c>
      <c r="B197" s="15" t="s">
        <v>96</v>
      </c>
      <c r="C197">
        <v>0</v>
      </c>
    </row>
    <row r="198" spans="1:3" x14ac:dyDescent="0.25">
      <c r="A198" s="15" t="s">
        <v>237</v>
      </c>
      <c r="B198" s="15" t="s">
        <v>96</v>
      </c>
      <c r="C198">
        <v>0</v>
      </c>
    </row>
    <row r="199" spans="1:3" x14ac:dyDescent="0.25">
      <c r="A199" s="15" t="s">
        <v>238</v>
      </c>
      <c r="B199" s="15" t="s">
        <v>96</v>
      </c>
      <c r="C199">
        <v>0</v>
      </c>
    </row>
    <row r="200" spans="1:3" x14ac:dyDescent="0.25">
      <c r="A200" s="15" t="s">
        <v>583</v>
      </c>
      <c r="B200" s="15" t="s">
        <v>96</v>
      </c>
      <c r="C200">
        <v>0</v>
      </c>
    </row>
    <row r="201" spans="1:3" x14ac:dyDescent="0.25">
      <c r="A201" s="15" t="s">
        <v>239</v>
      </c>
      <c r="B201" s="15" t="s">
        <v>96</v>
      </c>
      <c r="C201">
        <v>0</v>
      </c>
    </row>
    <row r="202" spans="1:3" x14ac:dyDescent="0.25">
      <c r="A202" s="15" t="s">
        <v>240</v>
      </c>
      <c r="B202" s="15" t="s">
        <v>96</v>
      </c>
      <c r="C202">
        <v>0</v>
      </c>
    </row>
    <row r="203" spans="1:3" x14ac:dyDescent="0.25">
      <c r="A203" s="15" t="s">
        <v>241</v>
      </c>
      <c r="B203" s="15" t="s">
        <v>96</v>
      </c>
      <c r="C203">
        <v>0</v>
      </c>
    </row>
    <row r="204" spans="1:3" x14ac:dyDescent="0.25">
      <c r="A204" s="15" t="s">
        <v>242</v>
      </c>
      <c r="B204" s="15" t="s">
        <v>96</v>
      </c>
      <c r="C204">
        <v>0</v>
      </c>
    </row>
    <row r="205" spans="1:3" x14ac:dyDescent="0.25">
      <c r="A205" s="15" t="s">
        <v>243</v>
      </c>
      <c r="B205" s="15" t="s">
        <v>96</v>
      </c>
      <c r="C205">
        <v>0</v>
      </c>
    </row>
    <row r="206" spans="1:3" x14ac:dyDescent="0.25">
      <c r="A206" s="15" t="s">
        <v>244</v>
      </c>
      <c r="B206" s="15" t="s">
        <v>96</v>
      </c>
      <c r="C206">
        <v>0</v>
      </c>
    </row>
    <row r="207" spans="1:3" x14ac:dyDescent="0.25">
      <c r="A207" s="15" t="s">
        <v>245</v>
      </c>
      <c r="B207" s="15" t="s">
        <v>96</v>
      </c>
      <c r="C207">
        <v>1</v>
      </c>
    </row>
    <row r="208" spans="1:3" x14ac:dyDescent="0.25">
      <c r="A208" s="15" t="s">
        <v>246</v>
      </c>
      <c r="B208" s="15" t="s">
        <v>96</v>
      </c>
      <c r="C208">
        <v>0</v>
      </c>
    </row>
    <row r="209" spans="1:3" x14ac:dyDescent="0.25">
      <c r="A209" s="15" t="s">
        <v>247</v>
      </c>
      <c r="B209" s="15" t="s">
        <v>96</v>
      </c>
      <c r="C209">
        <v>0</v>
      </c>
    </row>
    <row r="210" spans="1:3" x14ac:dyDescent="0.25">
      <c r="A210" s="15" t="s">
        <v>248</v>
      </c>
      <c r="B210" s="15" t="s">
        <v>96</v>
      </c>
      <c r="C210">
        <v>0</v>
      </c>
    </row>
    <row r="211" spans="1:3" x14ac:dyDescent="0.25">
      <c r="A211" s="15" t="s">
        <v>584</v>
      </c>
      <c r="B211" s="15" t="s">
        <v>96</v>
      </c>
      <c r="C211">
        <v>0</v>
      </c>
    </row>
    <row r="212" spans="1:3" x14ac:dyDescent="0.25">
      <c r="A212" s="15" t="s">
        <v>250</v>
      </c>
      <c r="B212" s="15" t="s">
        <v>96</v>
      </c>
      <c r="C212">
        <v>0</v>
      </c>
    </row>
    <row r="213" spans="1:3" x14ac:dyDescent="0.25">
      <c r="A213" s="15" t="s">
        <v>252</v>
      </c>
      <c r="B213" s="15" t="s">
        <v>96</v>
      </c>
      <c r="C213">
        <v>0</v>
      </c>
    </row>
    <row r="214" spans="1:3" x14ac:dyDescent="0.25">
      <c r="A214" s="15" t="s">
        <v>253</v>
      </c>
      <c r="B214" s="15" t="s">
        <v>96</v>
      </c>
      <c r="C214">
        <v>0</v>
      </c>
    </row>
    <row r="215" spans="1:3" x14ac:dyDescent="0.25">
      <c r="A215" s="15" t="s">
        <v>254</v>
      </c>
      <c r="B215" s="15" t="s">
        <v>96</v>
      </c>
      <c r="C215">
        <v>0</v>
      </c>
    </row>
    <row r="216" spans="1:3" x14ac:dyDescent="0.25">
      <c r="A216" s="15" t="s">
        <v>255</v>
      </c>
      <c r="B216" s="15" t="s">
        <v>96</v>
      </c>
      <c r="C216">
        <v>0</v>
      </c>
    </row>
    <row r="217" spans="1:3" x14ac:dyDescent="0.25">
      <c r="A217" s="15" t="s">
        <v>256</v>
      </c>
      <c r="B217" s="15" t="s">
        <v>96</v>
      </c>
      <c r="C217">
        <v>0</v>
      </c>
    </row>
    <row r="218" spans="1:3" x14ac:dyDescent="0.25">
      <c r="A218" s="15" t="s">
        <v>257</v>
      </c>
      <c r="B218" s="15" t="s">
        <v>96</v>
      </c>
      <c r="C218">
        <v>0</v>
      </c>
    </row>
    <row r="219" spans="1:3" x14ac:dyDescent="0.25">
      <c r="A219" s="15" t="s">
        <v>258</v>
      </c>
      <c r="B219" s="15" t="s">
        <v>96</v>
      </c>
      <c r="C219">
        <v>0</v>
      </c>
    </row>
    <row r="220" spans="1:3" x14ac:dyDescent="0.25">
      <c r="A220" s="15" t="s">
        <v>259</v>
      </c>
      <c r="B220" s="15" t="s">
        <v>96</v>
      </c>
      <c r="C220">
        <v>0</v>
      </c>
    </row>
    <row r="221" spans="1:3" x14ac:dyDescent="0.25">
      <c r="A221" s="15" t="s">
        <v>260</v>
      </c>
      <c r="B221" s="15" t="s">
        <v>96</v>
      </c>
      <c r="C221">
        <v>0</v>
      </c>
    </row>
    <row r="222" spans="1:3" x14ac:dyDescent="0.25">
      <c r="A222" s="15" t="s">
        <v>261</v>
      </c>
      <c r="B222" s="15" t="s">
        <v>96</v>
      </c>
      <c r="C222">
        <v>0</v>
      </c>
    </row>
    <row r="223" spans="1:3" x14ac:dyDescent="0.25">
      <c r="A223" s="15" t="s">
        <v>262</v>
      </c>
      <c r="B223" s="15" t="s">
        <v>96</v>
      </c>
      <c r="C223">
        <v>0</v>
      </c>
    </row>
    <row r="224" spans="1:3" x14ac:dyDescent="0.25">
      <c r="A224" s="15" t="s">
        <v>263</v>
      </c>
      <c r="B224" s="15" t="s">
        <v>96</v>
      </c>
      <c r="C224">
        <v>0</v>
      </c>
    </row>
    <row r="225" spans="1:3" x14ac:dyDescent="0.25">
      <c r="A225" s="15" t="s">
        <v>264</v>
      </c>
      <c r="B225" s="15" t="s">
        <v>96</v>
      </c>
      <c r="C225">
        <v>0</v>
      </c>
    </row>
    <row r="226" spans="1:3" x14ac:dyDescent="0.25">
      <c r="A226" s="15" t="s">
        <v>585</v>
      </c>
      <c r="B226" s="15" t="s">
        <v>96</v>
      </c>
      <c r="C226">
        <v>0</v>
      </c>
    </row>
    <row r="227" spans="1:3" x14ac:dyDescent="0.25">
      <c r="A227" s="15" t="s">
        <v>265</v>
      </c>
      <c r="B227" s="15" t="s">
        <v>96</v>
      </c>
      <c r="C227">
        <v>0</v>
      </c>
    </row>
    <row r="228" spans="1:3" x14ac:dyDescent="0.25">
      <c r="A228" s="15" t="s">
        <v>266</v>
      </c>
      <c r="B228" s="15" t="s">
        <v>96</v>
      </c>
      <c r="C228">
        <v>0</v>
      </c>
    </row>
    <row r="229" spans="1:3" x14ac:dyDescent="0.25">
      <c r="A229" s="15" t="s">
        <v>268</v>
      </c>
      <c r="B229" s="15" t="s">
        <v>96</v>
      </c>
      <c r="C229">
        <v>0</v>
      </c>
    </row>
    <row r="230" spans="1:3" x14ac:dyDescent="0.25">
      <c r="A230" s="15" t="s">
        <v>270</v>
      </c>
      <c r="B230" s="15" t="s">
        <v>96</v>
      </c>
      <c r="C230">
        <v>0</v>
      </c>
    </row>
    <row r="231" spans="1:3" x14ac:dyDescent="0.25">
      <c r="A231" s="15" t="s">
        <v>271</v>
      </c>
      <c r="B231" s="15" t="s">
        <v>96</v>
      </c>
      <c r="C231">
        <v>0</v>
      </c>
    </row>
    <row r="232" spans="1:3" x14ac:dyDescent="0.25">
      <c r="A232" s="15" t="s">
        <v>272</v>
      </c>
      <c r="B232" s="15" t="s">
        <v>96</v>
      </c>
      <c r="C232">
        <v>0</v>
      </c>
    </row>
    <row r="233" spans="1:3" x14ac:dyDescent="0.25">
      <c r="A233" s="15" t="s">
        <v>273</v>
      </c>
      <c r="B233" s="15" t="s">
        <v>96</v>
      </c>
      <c r="C233">
        <v>0</v>
      </c>
    </row>
    <row r="234" spans="1:3" x14ac:dyDescent="0.25">
      <c r="A234" s="15" t="s">
        <v>586</v>
      </c>
      <c r="B234" s="15" t="s">
        <v>96</v>
      </c>
      <c r="C234">
        <v>0</v>
      </c>
    </row>
    <row r="235" spans="1:3" x14ac:dyDescent="0.25">
      <c r="A235" s="15" t="s">
        <v>274</v>
      </c>
      <c r="B235" s="15" t="s">
        <v>96</v>
      </c>
      <c r="C235">
        <v>0</v>
      </c>
    </row>
    <row r="236" spans="1:3" x14ac:dyDescent="0.25">
      <c r="A236" s="15" t="s">
        <v>275</v>
      </c>
      <c r="B236" s="15" t="s">
        <v>96</v>
      </c>
      <c r="C236">
        <v>0</v>
      </c>
    </row>
    <row r="237" spans="1:3" x14ac:dyDescent="0.25">
      <c r="A237" s="15" t="s">
        <v>276</v>
      </c>
      <c r="B237" s="15" t="s">
        <v>96</v>
      </c>
      <c r="C237">
        <v>0</v>
      </c>
    </row>
    <row r="238" spans="1:3" x14ac:dyDescent="0.25">
      <c r="A238" s="15" t="s">
        <v>277</v>
      </c>
      <c r="B238" s="15" t="s">
        <v>96</v>
      </c>
      <c r="C238">
        <v>0</v>
      </c>
    </row>
    <row r="239" spans="1:3" x14ac:dyDescent="0.25">
      <c r="A239" s="15" t="s">
        <v>278</v>
      </c>
      <c r="B239" s="15" t="s">
        <v>96</v>
      </c>
      <c r="C239">
        <v>0</v>
      </c>
    </row>
    <row r="240" spans="1:3" x14ac:dyDescent="0.25">
      <c r="A240" s="15" t="s">
        <v>279</v>
      </c>
      <c r="B240" s="15" t="s">
        <v>96</v>
      </c>
      <c r="C240">
        <v>0</v>
      </c>
    </row>
    <row r="241" spans="1:3" x14ac:dyDescent="0.25">
      <c r="A241" s="15" t="s">
        <v>280</v>
      </c>
      <c r="B241" s="15" t="s">
        <v>96</v>
      </c>
      <c r="C241">
        <v>0</v>
      </c>
    </row>
    <row r="242" spans="1:3" x14ac:dyDescent="0.25">
      <c r="A242" s="15" t="s">
        <v>282</v>
      </c>
      <c r="B242" s="15" t="s">
        <v>96</v>
      </c>
      <c r="C242">
        <v>0</v>
      </c>
    </row>
    <row r="243" spans="1:3" x14ac:dyDescent="0.25">
      <c r="A243" s="15" t="s">
        <v>283</v>
      </c>
      <c r="B243" s="15" t="s">
        <v>96</v>
      </c>
      <c r="C243">
        <v>1</v>
      </c>
    </row>
    <row r="244" spans="1:3" x14ac:dyDescent="0.25">
      <c r="A244" s="15" t="s">
        <v>284</v>
      </c>
      <c r="B244" s="15" t="s">
        <v>96</v>
      </c>
      <c r="C244">
        <v>0</v>
      </c>
    </row>
    <row r="245" spans="1:3" x14ac:dyDescent="0.25">
      <c r="A245" s="15" t="s">
        <v>285</v>
      </c>
      <c r="B245" s="15" t="s">
        <v>96</v>
      </c>
      <c r="C245">
        <v>0</v>
      </c>
    </row>
    <row r="246" spans="1:3" x14ac:dyDescent="0.25">
      <c r="A246" s="15" t="s">
        <v>587</v>
      </c>
      <c r="B246" s="15" t="s">
        <v>96</v>
      </c>
      <c r="C246">
        <v>0</v>
      </c>
    </row>
    <row r="247" spans="1:3" x14ac:dyDescent="0.25">
      <c r="A247" s="15" t="s">
        <v>287</v>
      </c>
      <c r="B247" s="15" t="s">
        <v>96</v>
      </c>
      <c r="C247">
        <v>0</v>
      </c>
    </row>
    <row r="248" spans="1:3" x14ac:dyDescent="0.25">
      <c r="A248" s="15" t="s">
        <v>288</v>
      </c>
      <c r="B248" s="15" t="s">
        <v>96</v>
      </c>
      <c r="C248">
        <v>0</v>
      </c>
    </row>
    <row r="249" spans="1:3" x14ac:dyDescent="0.25">
      <c r="A249" s="15" t="s">
        <v>289</v>
      </c>
      <c r="B249" s="15" t="s">
        <v>96</v>
      </c>
      <c r="C249">
        <v>0</v>
      </c>
    </row>
    <row r="250" spans="1:3" x14ac:dyDescent="0.25">
      <c r="A250" s="15" t="s">
        <v>290</v>
      </c>
      <c r="B250" s="15" t="s">
        <v>96</v>
      </c>
      <c r="C250">
        <v>0</v>
      </c>
    </row>
    <row r="251" spans="1:3" x14ac:dyDescent="0.25">
      <c r="A251" s="15" t="s">
        <v>291</v>
      </c>
      <c r="B251" s="15" t="s">
        <v>96</v>
      </c>
      <c r="C251">
        <v>0</v>
      </c>
    </row>
    <row r="252" spans="1:3" x14ac:dyDescent="0.25">
      <c r="A252" s="15" t="s">
        <v>589</v>
      </c>
      <c r="B252" s="15" t="s">
        <v>96</v>
      </c>
      <c r="C252">
        <v>0</v>
      </c>
    </row>
    <row r="253" spans="1:3" x14ac:dyDescent="0.25">
      <c r="A253" s="15" t="s">
        <v>292</v>
      </c>
      <c r="B253" s="15" t="s">
        <v>96</v>
      </c>
      <c r="C253">
        <v>0</v>
      </c>
    </row>
    <row r="254" spans="1:3" x14ac:dyDescent="0.25">
      <c r="A254" s="15" t="s">
        <v>293</v>
      </c>
      <c r="B254" s="15" t="s">
        <v>96</v>
      </c>
      <c r="C254">
        <v>0</v>
      </c>
    </row>
    <row r="255" spans="1:3" x14ac:dyDescent="0.25">
      <c r="A255" s="15" t="s">
        <v>294</v>
      </c>
      <c r="B255" s="15" t="s">
        <v>96</v>
      </c>
      <c r="C255">
        <v>0</v>
      </c>
    </row>
    <row r="256" spans="1:3" x14ac:dyDescent="0.25">
      <c r="A256" s="15" t="s">
        <v>295</v>
      </c>
      <c r="B256" s="15" t="s">
        <v>96</v>
      </c>
      <c r="C256">
        <v>0</v>
      </c>
    </row>
    <row r="257" spans="1:3" x14ac:dyDescent="0.25">
      <c r="A257" s="15" t="s">
        <v>296</v>
      </c>
      <c r="B257" s="15" t="s">
        <v>96</v>
      </c>
      <c r="C257">
        <v>0</v>
      </c>
    </row>
    <row r="258" spans="1:3" x14ac:dyDescent="0.25">
      <c r="A258" s="15" t="s">
        <v>297</v>
      </c>
      <c r="B258" s="15" t="s">
        <v>96</v>
      </c>
      <c r="C258">
        <v>0</v>
      </c>
    </row>
    <row r="259" spans="1:3" x14ac:dyDescent="0.25">
      <c r="A259" s="15" t="s">
        <v>298</v>
      </c>
      <c r="B259" s="15" t="s">
        <v>96</v>
      </c>
      <c r="C259">
        <v>0</v>
      </c>
    </row>
    <row r="260" spans="1:3" x14ac:dyDescent="0.25">
      <c r="A260" s="15" t="s">
        <v>299</v>
      </c>
      <c r="B260" s="15" t="s">
        <v>96</v>
      </c>
      <c r="C260">
        <v>0</v>
      </c>
    </row>
    <row r="261" spans="1:3" x14ac:dyDescent="0.25">
      <c r="A261" s="15" t="s">
        <v>301</v>
      </c>
      <c r="B261" s="15" t="s">
        <v>96</v>
      </c>
      <c r="C261">
        <v>0</v>
      </c>
    </row>
    <row r="262" spans="1:3" x14ac:dyDescent="0.25">
      <c r="A262" s="15" t="s">
        <v>302</v>
      </c>
      <c r="B262" s="15" t="s">
        <v>96</v>
      </c>
      <c r="C262">
        <v>0</v>
      </c>
    </row>
    <row r="263" spans="1:3" x14ac:dyDescent="0.25">
      <c r="A263" s="15" t="s">
        <v>303</v>
      </c>
      <c r="B263" s="15" t="s">
        <v>96</v>
      </c>
      <c r="C263">
        <v>0</v>
      </c>
    </row>
    <row r="264" spans="1:3" x14ac:dyDescent="0.25">
      <c r="A264" s="15" t="s">
        <v>590</v>
      </c>
      <c r="B264" s="15" t="s">
        <v>96</v>
      </c>
      <c r="C264">
        <v>0</v>
      </c>
    </row>
    <row r="265" spans="1:3" x14ac:dyDescent="0.25">
      <c r="A265" s="15" t="s">
        <v>304</v>
      </c>
      <c r="B265" s="15" t="s">
        <v>96</v>
      </c>
      <c r="C265">
        <v>0</v>
      </c>
    </row>
    <row r="266" spans="1:3" x14ac:dyDescent="0.25">
      <c r="A266" s="15" t="s">
        <v>305</v>
      </c>
      <c r="B266" s="15" t="s">
        <v>96</v>
      </c>
      <c r="C266">
        <v>0</v>
      </c>
    </row>
    <row r="267" spans="1:3" x14ac:dyDescent="0.25">
      <c r="A267" s="15" t="s">
        <v>306</v>
      </c>
      <c r="B267" s="15" t="s">
        <v>96</v>
      </c>
      <c r="C267">
        <v>0</v>
      </c>
    </row>
    <row r="268" spans="1:3" x14ac:dyDescent="0.25">
      <c r="A268" s="15" t="s">
        <v>307</v>
      </c>
      <c r="B268" s="15" t="s">
        <v>96</v>
      </c>
      <c r="C268">
        <v>0</v>
      </c>
    </row>
    <row r="269" spans="1:3" x14ac:dyDescent="0.25">
      <c r="A269" s="15" t="s">
        <v>308</v>
      </c>
      <c r="B269" s="15" t="s">
        <v>96</v>
      </c>
      <c r="C269">
        <v>0</v>
      </c>
    </row>
    <row r="270" spans="1:3" x14ac:dyDescent="0.25">
      <c r="A270" s="15" t="s">
        <v>309</v>
      </c>
      <c r="B270" s="15" t="s">
        <v>96</v>
      </c>
      <c r="C270">
        <v>0</v>
      </c>
    </row>
    <row r="271" spans="1:3" x14ac:dyDescent="0.25">
      <c r="A271" s="15" t="s">
        <v>310</v>
      </c>
      <c r="B271" s="15" t="s">
        <v>96</v>
      </c>
      <c r="C271">
        <v>0</v>
      </c>
    </row>
    <row r="272" spans="1:3" x14ac:dyDescent="0.25">
      <c r="A272" s="15" t="s">
        <v>311</v>
      </c>
      <c r="B272" s="15" t="s">
        <v>96</v>
      </c>
      <c r="C272">
        <v>0</v>
      </c>
    </row>
    <row r="273" spans="1:3" x14ac:dyDescent="0.25">
      <c r="A273" s="15" t="s">
        <v>312</v>
      </c>
      <c r="B273" s="15" t="s">
        <v>96</v>
      </c>
      <c r="C273">
        <v>0</v>
      </c>
    </row>
    <row r="274" spans="1:3" x14ac:dyDescent="0.25">
      <c r="A274" s="15" t="s">
        <v>313</v>
      </c>
      <c r="B274" s="15" t="s">
        <v>96</v>
      </c>
      <c r="C274">
        <v>0</v>
      </c>
    </row>
    <row r="275" spans="1:3" x14ac:dyDescent="0.25">
      <c r="A275" s="15" t="s">
        <v>591</v>
      </c>
      <c r="B275" s="15" t="s">
        <v>96</v>
      </c>
      <c r="C275">
        <v>0</v>
      </c>
    </row>
    <row r="276" spans="1:3" x14ac:dyDescent="0.25">
      <c r="A276" s="15" t="s">
        <v>315</v>
      </c>
      <c r="B276" s="15" t="s">
        <v>96</v>
      </c>
      <c r="C276">
        <v>0</v>
      </c>
    </row>
    <row r="277" spans="1:3" x14ac:dyDescent="0.25">
      <c r="A277" s="15" t="s">
        <v>317</v>
      </c>
      <c r="B277" s="15" t="s">
        <v>96</v>
      </c>
      <c r="C277">
        <v>0</v>
      </c>
    </row>
    <row r="278" spans="1:3" x14ac:dyDescent="0.25">
      <c r="A278" s="15" t="s">
        <v>318</v>
      </c>
      <c r="B278" s="15" t="s">
        <v>96</v>
      </c>
      <c r="C278">
        <v>0</v>
      </c>
    </row>
    <row r="279" spans="1:3" x14ac:dyDescent="0.25">
      <c r="A279" s="15" t="s">
        <v>319</v>
      </c>
      <c r="B279" s="15" t="s">
        <v>96</v>
      </c>
      <c r="C279">
        <v>0</v>
      </c>
    </row>
    <row r="280" spans="1:3" x14ac:dyDescent="0.25">
      <c r="A280" s="15" t="s">
        <v>320</v>
      </c>
      <c r="B280" s="15" t="s">
        <v>96</v>
      </c>
      <c r="C280">
        <v>0</v>
      </c>
    </row>
    <row r="281" spans="1:3" x14ac:dyDescent="0.25">
      <c r="A281" s="15" t="s">
        <v>321</v>
      </c>
      <c r="B281" s="15" t="s">
        <v>96</v>
      </c>
      <c r="C281">
        <v>0</v>
      </c>
    </row>
    <row r="282" spans="1:3" x14ac:dyDescent="0.25">
      <c r="A282" s="15" t="s">
        <v>322</v>
      </c>
      <c r="B282" s="15" t="s">
        <v>96</v>
      </c>
      <c r="C282">
        <v>0</v>
      </c>
    </row>
    <row r="283" spans="1:3" x14ac:dyDescent="0.25">
      <c r="A283" s="15" t="s">
        <v>323</v>
      </c>
      <c r="B283" s="15" t="s">
        <v>96</v>
      </c>
      <c r="C283">
        <v>0</v>
      </c>
    </row>
    <row r="284" spans="1:3" x14ac:dyDescent="0.25">
      <c r="A284" s="15" t="s">
        <v>324</v>
      </c>
      <c r="B284" s="15" t="s">
        <v>96</v>
      </c>
      <c r="C284">
        <v>0</v>
      </c>
    </row>
    <row r="285" spans="1:3" x14ac:dyDescent="0.25">
      <c r="A285" s="15" t="s">
        <v>325</v>
      </c>
      <c r="B285" s="15" t="s">
        <v>96</v>
      </c>
      <c r="C285">
        <v>0</v>
      </c>
    </row>
    <row r="286" spans="1:3" x14ac:dyDescent="0.25">
      <c r="A286" s="15" t="s">
        <v>326</v>
      </c>
      <c r="B286" s="15" t="s">
        <v>96</v>
      </c>
      <c r="C286">
        <v>0</v>
      </c>
    </row>
    <row r="287" spans="1:3" x14ac:dyDescent="0.25">
      <c r="A287" s="15" t="s">
        <v>327</v>
      </c>
      <c r="B287" s="15" t="s">
        <v>96</v>
      </c>
      <c r="C287">
        <v>0</v>
      </c>
    </row>
    <row r="288" spans="1:3" x14ac:dyDescent="0.25">
      <c r="A288" s="15" t="s">
        <v>328</v>
      </c>
      <c r="B288" s="15" t="s">
        <v>96</v>
      </c>
      <c r="C288">
        <v>0</v>
      </c>
    </row>
    <row r="289" spans="1:3" x14ac:dyDescent="0.25">
      <c r="A289" s="15" t="s">
        <v>329</v>
      </c>
      <c r="B289" s="15" t="s">
        <v>96</v>
      </c>
      <c r="C289">
        <v>0</v>
      </c>
    </row>
    <row r="290" spans="1:3" x14ac:dyDescent="0.25">
      <c r="A290" s="15" t="s">
        <v>592</v>
      </c>
      <c r="B290" s="15" t="s">
        <v>96</v>
      </c>
      <c r="C290">
        <v>0</v>
      </c>
    </row>
    <row r="291" spans="1:3" x14ac:dyDescent="0.25">
      <c r="A291" s="15" t="s">
        <v>330</v>
      </c>
      <c r="B291" s="15" t="s">
        <v>96</v>
      </c>
      <c r="C291">
        <v>0</v>
      </c>
    </row>
    <row r="292" spans="1:3" x14ac:dyDescent="0.25">
      <c r="A292" s="15" t="s">
        <v>331</v>
      </c>
      <c r="B292" s="15" t="s">
        <v>96</v>
      </c>
      <c r="C292">
        <v>0</v>
      </c>
    </row>
    <row r="293" spans="1:3" x14ac:dyDescent="0.25">
      <c r="A293" s="15" t="s">
        <v>333</v>
      </c>
      <c r="B293" s="15" t="s">
        <v>96</v>
      </c>
      <c r="C293">
        <v>0</v>
      </c>
    </row>
    <row r="294" spans="1:3" x14ac:dyDescent="0.25">
      <c r="A294" s="15" t="s">
        <v>335</v>
      </c>
      <c r="B294" s="15" t="s">
        <v>96</v>
      </c>
      <c r="C294">
        <v>0</v>
      </c>
    </row>
    <row r="295" spans="1:3" x14ac:dyDescent="0.25">
      <c r="A295" s="15" t="s">
        <v>336</v>
      </c>
      <c r="B295" s="15" t="s">
        <v>96</v>
      </c>
      <c r="C295">
        <v>0</v>
      </c>
    </row>
    <row r="296" spans="1:3" x14ac:dyDescent="0.25">
      <c r="A296" s="15" t="s">
        <v>337</v>
      </c>
      <c r="B296" s="15" t="s">
        <v>96</v>
      </c>
      <c r="C296">
        <v>0</v>
      </c>
    </row>
    <row r="297" spans="1:3" x14ac:dyDescent="0.25">
      <c r="A297" s="15" t="s">
        <v>338</v>
      </c>
      <c r="B297" s="15" t="s">
        <v>96</v>
      </c>
      <c r="C297">
        <v>0</v>
      </c>
    </row>
    <row r="298" spans="1:3" x14ac:dyDescent="0.25">
      <c r="A298" s="15" t="s">
        <v>593</v>
      </c>
      <c r="B298" s="15" t="s">
        <v>96</v>
      </c>
      <c r="C298">
        <v>0</v>
      </c>
    </row>
    <row r="299" spans="1:3" x14ac:dyDescent="0.25">
      <c r="A299" s="15" t="s">
        <v>339</v>
      </c>
      <c r="B299" s="15" t="s">
        <v>96</v>
      </c>
      <c r="C299">
        <v>0</v>
      </c>
    </row>
    <row r="300" spans="1:3" x14ac:dyDescent="0.25">
      <c r="A300" s="15" t="s">
        <v>340</v>
      </c>
      <c r="B300" s="15" t="s">
        <v>96</v>
      </c>
      <c r="C300">
        <v>0</v>
      </c>
    </row>
    <row r="301" spans="1:3" x14ac:dyDescent="0.25">
      <c r="A301" s="15" t="s">
        <v>341</v>
      </c>
      <c r="B301" s="15" t="s">
        <v>96</v>
      </c>
      <c r="C301">
        <v>0</v>
      </c>
    </row>
    <row r="302" spans="1:3" x14ac:dyDescent="0.25">
      <c r="A302" s="15" t="s">
        <v>342</v>
      </c>
      <c r="B302" s="15" t="s">
        <v>96</v>
      </c>
      <c r="C302">
        <v>0</v>
      </c>
    </row>
    <row r="303" spans="1:3" x14ac:dyDescent="0.25">
      <c r="A303" s="15" t="s">
        <v>343</v>
      </c>
      <c r="B303" s="15" t="s">
        <v>96</v>
      </c>
      <c r="C303">
        <v>0</v>
      </c>
    </row>
    <row r="304" spans="1:3" x14ac:dyDescent="0.25">
      <c r="A304" s="15" t="s">
        <v>344</v>
      </c>
      <c r="B304" s="15" t="s">
        <v>96</v>
      </c>
      <c r="C304">
        <v>0</v>
      </c>
    </row>
    <row r="305" spans="1:3" x14ac:dyDescent="0.25">
      <c r="A305" s="15" t="s">
        <v>345</v>
      </c>
      <c r="B305" s="15" t="s">
        <v>96</v>
      </c>
      <c r="C305">
        <v>0</v>
      </c>
    </row>
    <row r="306" spans="1:3" x14ac:dyDescent="0.25">
      <c r="A306" s="15" t="s">
        <v>347</v>
      </c>
      <c r="B306" s="15" t="s">
        <v>96</v>
      </c>
      <c r="C306">
        <v>0</v>
      </c>
    </row>
    <row r="307" spans="1:3" x14ac:dyDescent="0.25">
      <c r="A307" s="15" t="s">
        <v>348</v>
      </c>
      <c r="B307" s="15" t="s">
        <v>96</v>
      </c>
      <c r="C307">
        <v>1</v>
      </c>
    </row>
    <row r="308" spans="1:3" x14ac:dyDescent="0.25">
      <c r="A308" s="15" t="s">
        <v>594</v>
      </c>
      <c r="B308" s="15" t="s">
        <v>96</v>
      </c>
      <c r="C308">
        <v>0</v>
      </c>
    </row>
    <row r="309" spans="1:3" x14ac:dyDescent="0.25">
      <c r="A309" s="15" t="s">
        <v>349</v>
      </c>
      <c r="B309" s="15" t="s">
        <v>96</v>
      </c>
      <c r="C309">
        <v>0</v>
      </c>
    </row>
    <row r="310" spans="1:3" x14ac:dyDescent="0.25">
      <c r="A310" s="15" t="s">
        <v>595</v>
      </c>
      <c r="B310" s="15" t="s">
        <v>96</v>
      </c>
      <c r="C310">
        <v>0</v>
      </c>
    </row>
    <row r="311" spans="1:3" x14ac:dyDescent="0.25">
      <c r="A311" s="15" t="s">
        <v>351</v>
      </c>
      <c r="B311" s="15" t="s">
        <v>96</v>
      </c>
      <c r="C311">
        <v>0</v>
      </c>
    </row>
    <row r="312" spans="1:3" x14ac:dyDescent="0.25">
      <c r="A312" s="15" t="s">
        <v>352</v>
      </c>
      <c r="B312" s="15" t="s">
        <v>96</v>
      </c>
      <c r="C312">
        <v>0</v>
      </c>
    </row>
    <row r="313" spans="1:3" x14ac:dyDescent="0.25">
      <c r="A313" s="15" t="s">
        <v>353</v>
      </c>
      <c r="B313" s="15" t="s">
        <v>96</v>
      </c>
      <c r="C313">
        <v>0</v>
      </c>
    </row>
    <row r="314" spans="1:3" x14ac:dyDescent="0.25">
      <c r="A314" s="15" t="s">
        <v>354</v>
      </c>
      <c r="B314" s="15" t="s">
        <v>96</v>
      </c>
      <c r="C314">
        <v>0</v>
      </c>
    </row>
    <row r="315" spans="1:3" x14ac:dyDescent="0.25">
      <c r="A315" s="15" t="s">
        <v>355</v>
      </c>
      <c r="B315" s="15" t="s">
        <v>96</v>
      </c>
      <c r="C315">
        <v>0</v>
      </c>
    </row>
    <row r="316" spans="1:3" x14ac:dyDescent="0.25">
      <c r="A316" s="15" t="s">
        <v>597</v>
      </c>
      <c r="B316" s="15" t="s">
        <v>96</v>
      </c>
      <c r="C316">
        <v>0</v>
      </c>
    </row>
    <row r="317" spans="1:3" x14ac:dyDescent="0.25">
      <c r="A317" s="15" t="s">
        <v>356</v>
      </c>
      <c r="B317" s="15" t="s">
        <v>96</v>
      </c>
      <c r="C317">
        <v>0</v>
      </c>
    </row>
    <row r="318" spans="1:3" x14ac:dyDescent="0.25">
      <c r="A318" s="15" t="s">
        <v>357</v>
      </c>
      <c r="B318" s="15" t="s">
        <v>96</v>
      </c>
      <c r="C318">
        <v>0</v>
      </c>
    </row>
    <row r="319" spans="1:3" x14ac:dyDescent="0.25">
      <c r="A319" s="15" t="s">
        <v>358</v>
      </c>
      <c r="B319" s="15" t="s">
        <v>96</v>
      </c>
      <c r="C319">
        <v>0</v>
      </c>
    </row>
    <row r="320" spans="1:3" x14ac:dyDescent="0.25">
      <c r="A320" s="15" t="s">
        <v>359</v>
      </c>
      <c r="B320" s="15" t="s">
        <v>96</v>
      </c>
      <c r="C320">
        <v>0</v>
      </c>
    </row>
    <row r="321" spans="1:3" x14ac:dyDescent="0.25">
      <c r="A321" s="15" t="s">
        <v>360</v>
      </c>
      <c r="B321" s="15" t="s">
        <v>96</v>
      </c>
      <c r="C321">
        <v>0</v>
      </c>
    </row>
    <row r="322" spans="1:3" x14ac:dyDescent="0.25">
      <c r="A322" s="15" t="s">
        <v>598</v>
      </c>
      <c r="B322" s="15" t="s">
        <v>96</v>
      </c>
      <c r="C322">
        <v>0</v>
      </c>
    </row>
    <row r="323" spans="1:3" x14ac:dyDescent="0.25">
      <c r="A323" s="15" t="s">
        <v>599</v>
      </c>
      <c r="B323" s="15" t="s">
        <v>96</v>
      </c>
      <c r="C323">
        <v>0</v>
      </c>
    </row>
    <row r="324" spans="1:3" x14ac:dyDescent="0.25">
      <c r="A324" s="15" t="s">
        <v>361</v>
      </c>
      <c r="B324" s="15" t="s">
        <v>96</v>
      </c>
      <c r="C324">
        <v>0</v>
      </c>
    </row>
    <row r="325" spans="1:3" x14ac:dyDescent="0.25">
      <c r="A325" s="15" t="s">
        <v>600</v>
      </c>
      <c r="B325" s="15" t="s">
        <v>96</v>
      </c>
      <c r="C325">
        <v>0</v>
      </c>
    </row>
    <row r="326" spans="1:3" x14ac:dyDescent="0.25">
      <c r="A326" s="15" t="s">
        <v>601</v>
      </c>
      <c r="B326" s="15" t="s">
        <v>96</v>
      </c>
      <c r="C326">
        <v>0</v>
      </c>
    </row>
    <row r="327" spans="1:3" x14ac:dyDescent="0.25">
      <c r="A327" s="15" t="s">
        <v>602</v>
      </c>
      <c r="B327" s="15" t="s">
        <v>96</v>
      </c>
      <c r="C327">
        <v>0</v>
      </c>
    </row>
    <row r="328" spans="1:3" x14ac:dyDescent="0.25">
      <c r="A328" s="15" t="s">
        <v>603</v>
      </c>
      <c r="B328" s="15" t="s">
        <v>96</v>
      </c>
      <c r="C328">
        <v>0</v>
      </c>
    </row>
    <row r="329" spans="1:3" x14ac:dyDescent="0.25">
      <c r="A329" s="15" t="s">
        <v>604</v>
      </c>
      <c r="B329" s="15" t="s">
        <v>96</v>
      </c>
      <c r="C329">
        <v>0</v>
      </c>
    </row>
    <row r="330" spans="1:3" x14ac:dyDescent="0.25">
      <c r="A330" s="15" t="s">
        <v>605</v>
      </c>
      <c r="B330" s="15" t="s">
        <v>96</v>
      </c>
      <c r="C330">
        <v>0</v>
      </c>
    </row>
    <row r="331" spans="1:3" x14ac:dyDescent="0.25">
      <c r="A331" s="15" t="s">
        <v>606</v>
      </c>
      <c r="B331" s="15" t="s">
        <v>96</v>
      </c>
      <c r="C331">
        <v>0</v>
      </c>
    </row>
    <row r="332" spans="1:3" x14ac:dyDescent="0.25">
      <c r="A332" s="15" t="s">
        <v>607</v>
      </c>
      <c r="B332" s="15" t="s">
        <v>96</v>
      </c>
      <c r="C332">
        <v>0</v>
      </c>
    </row>
    <row r="333" spans="1:3" x14ac:dyDescent="0.25">
      <c r="A333" s="15" t="s">
        <v>608</v>
      </c>
      <c r="B333" s="15" t="s">
        <v>96</v>
      </c>
      <c r="C333">
        <v>0</v>
      </c>
    </row>
    <row r="334" spans="1:3" x14ac:dyDescent="0.25">
      <c r="A334" s="15" t="s">
        <v>609</v>
      </c>
      <c r="B334" s="15" t="s">
        <v>96</v>
      </c>
      <c r="C334">
        <v>0</v>
      </c>
    </row>
    <row r="335" spans="1:3" x14ac:dyDescent="0.25">
      <c r="A335" s="15" t="s">
        <v>363</v>
      </c>
      <c r="B335" s="15" t="s">
        <v>96</v>
      </c>
      <c r="C335">
        <v>0</v>
      </c>
    </row>
    <row r="336" spans="1:3" x14ac:dyDescent="0.25">
      <c r="A336" s="15" t="s">
        <v>610</v>
      </c>
      <c r="B336" s="15" t="s">
        <v>96</v>
      </c>
      <c r="C336">
        <v>0</v>
      </c>
    </row>
    <row r="337" spans="1:3" x14ac:dyDescent="0.25">
      <c r="A337" s="15" t="s">
        <v>364</v>
      </c>
      <c r="B337" s="15" t="s">
        <v>96</v>
      </c>
      <c r="C337">
        <v>0</v>
      </c>
    </row>
    <row r="338" spans="1:3" x14ac:dyDescent="0.25">
      <c r="A338" s="15" t="s">
        <v>611</v>
      </c>
      <c r="B338" s="15" t="s">
        <v>96</v>
      </c>
      <c r="C338">
        <v>0</v>
      </c>
    </row>
    <row r="339" spans="1:3" x14ac:dyDescent="0.25">
      <c r="A339" s="15" t="s">
        <v>612</v>
      </c>
      <c r="B339" s="15" t="s">
        <v>96</v>
      </c>
      <c r="C339">
        <v>0</v>
      </c>
    </row>
    <row r="340" spans="1:3" x14ac:dyDescent="0.25">
      <c r="A340" s="15" t="s">
        <v>613</v>
      </c>
      <c r="B340" s="15" t="s">
        <v>96</v>
      </c>
      <c r="C340">
        <v>0</v>
      </c>
    </row>
    <row r="341" spans="1:3" x14ac:dyDescent="0.25">
      <c r="A341" s="15" t="s">
        <v>614</v>
      </c>
      <c r="B341" s="15" t="s">
        <v>96</v>
      </c>
      <c r="C341">
        <v>0</v>
      </c>
    </row>
    <row r="342" spans="1:3" x14ac:dyDescent="0.25">
      <c r="A342" s="15" t="s">
        <v>615</v>
      </c>
      <c r="B342" s="15" t="s">
        <v>96</v>
      </c>
      <c r="C342">
        <v>0</v>
      </c>
    </row>
    <row r="343" spans="1:3" x14ac:dyDescent="0.25">
      <c r="A343" s="15" t="s">
        <v>616</v>
      </c>
      <c r="B343" s="15" t="s">
        <v>96</v>
      </c>
      <c r="C343">
        <v>0</v>
      </c>
    </row>
    <row r="344" spans="1:3" x14ac:dyDescent="0.25">
      <c r="A344" s="15" t="s">
        <v>617</v>
      </c>
      <c r="B344" s="15" t="s">
        <v>96</v>
      </c>
      <c r="C344">
        <v>0</v>
      </c>
    </row>
    <row r="345" spans="1:3" x14ac:dyDescent="0.25">
      <c r="A345" s="15" t="s">
        <v>618</v>
      </c>
      <c r="B345" s="15" t="s">
        <v>96</v>
      </c>
      <c r="C345">
        <v>0</v>
      </c>
    </row>
    <row r="346" spans="1:3" x14ac:dyDescent="0.25">
      <c r="A346" s="15" t="s">
        <v>619</v>
      </c>
      <c r="B346" s="15" t="s">
        <v>96</v>
      </c>
      <c r="C346">
        <v>0</v>
      </c>
    </row>
    <row r="347" spans="1:3" x14ac:dyDescent="0.25">
      <c r="A347" s="15" t="s">
        <v>620</v>
      </c>
      <c r="B347" s="15" t="s">
        <v>96</v>
      </c>
      <c r="C347">
        <v>0</v>
      </c>
    </row>
    <row r="348" spans="1:3" x14ac:dyDescent="0.25">
      <c r="A348" s="15" t="s">
        <v>621</v>
      </c>
      <c r="B348" s="15" t="s">
        <v>96</v>
      </c>
      <c r="C348">
        <v>0</v>
      </c>
    </row>
    <row r="349" spans="1:3" x14ac:dyDescent="0.25">
      <c r="A349" s="15" t="s">
        <v>622</v>
      </c>
      <c r="B349" s="15" t="s">
        <v>96</v>
      </c>
      <c r="C349">
        <v>0</v>
      </c>
    </row>
    <row r="350" spans="1:3" x14ac:dyDescent="0.25">
      <c r="A350" s="15" t="s">
        <v>623</v>
      </c>
      <c r="B350" s="15" t="s">
        <v>96</v>
      </c>
      <c r="C350">
        <v>0</v>
      </c>
    </row>
    <row r="351" spans="1:3" x14ac:dyDescent="0.25">
      <c r="A351" s="15" t="s">
        <v>624</v>
      </c>
      <c r="B351" s="15" t="s">
        <v>96</v>
      </c>
      <c r="C351">
        <v>0</v>
      </c>
    </row>
    <row r="352" spans="1:3" x14ac:dyDescent="0.25">
      <c r="A352" s="15" t="s">
        <v>625</v>
      </c>
      <c r="B352" s="15" t="s">
        <v>96</v>
      </c>
      <c r="C352">
        <v>0</v>
      </c>
    </row>
    <row r="353" spans="1:3" x14ac:dyDescent="0.25">
      <c r="A353" s="15" t="s">
        <v>626</v>
      </c>
      <c r="B353" s="15" t="s">
        <v>96</v>
      </c>
      <c r="C353">
        <v>0</v>
      </c>
    </row>
    <row r="354" spans="1:3" x14ac:dyDescent="0.25">
      <c r="A354" s="15" t="s">
        <v>627</v>
      </c>
      <c r="B354" s="15" t="s">
        <v>96</v>
      </c>
      <c r="C354">
        <v>0</v>
      </c>
    </row>
    <row r="355" spans="1:3" x14ac:dyDescent="0.25">
      <c r="A355" s="15" t="s">
        <v>628</v>
      </c>
      <c r="B355" s="15" t="s">
        <v>96</v>
      </c>
      <c r="C355">
        <v>0</v>
      </c>
    </row>
    <row r="356" spans="1:3" x14ac:dyDescent="0.25">
      <c r="A356" s="15" t="s">
        <v>629</v>
      </c>
      <c r="B356" s="15" t="s">
        <v>96</v>
      </c>
      <c r="C356">
        <v>0</v>
      </c>
    </row>
    <row r="357" spans="1:3" x14ac:dyDescent="0.25">
      <c r="A357" s="15" t="s">
        <v>630</v>
      </c>
      <c r="B357" s="15" t="s">
        <v>96</v>
      </c>
      <c r="C357">
        <v>0</v>
      </c>
    </row>
    <row r="358" spans="1:3" x14ac:dyDescent="0.25">
      <c r="A358" s="15" t="s">
        <v>631</v>
      </c>
      <c r="B358" s="15" t="s">
        <v>96</v>
      </c>
      <c r="C358">
        <v>0</v>
      </c>
    </row>
    <row r="359" spans="1:3" x14ac:dyDescent="0.25">
      <c r="A359" s="15" t="s">
        <v>632</v>
      </c>
      <c r="B359" s="15" t="s">
        <v>96</v>
      </c>
      <c r="C359">
        <v>0</v>
      </c>
    </row>
    <row r="360" spans="1:3" x14ac:dyDescent="0.25">
      <c r="A360" s="15" t="s">
        <v>633</v>
      </c>
      <c r="B360" s="15" t="s">
        <v>96</v>
      </c>
      <c r="C360">
        <v>0</v>
      </c>
    </row>
    <row r="361" spans="1:3" x14ac:dyDescent="0.25">
      <c r="A361" s="15" t="s">
        <v>634</v>
      </c>
      <c r="B361" s="15" t="s">
        <v>96</v>
      </c>
      <c r="C361">
        <v>0</v>
      </c>
    </row>
    <row r="362" spans="1:3" x14ac:dyDescent="0.25">
      <c r="A362" s="15" t="s">
        <v>635</v>
      </c>
      <c r="B362" s="15" t="s">
        <v>96</v>
      </c>
      <c r="C362">
        <v>0</v>
      </c>
    </row>
    <row r="363" spans="1:3" x14ac:dyDescent="0.25">
      <c r="A363" s="15" t="s">
        <v>369</v>
      </c>
      <c r="B363" s="15" t="s">
        <v>96</v>
      </c>
      <c r="C363">
        <v>0</v>
      </c>
    </row>
    <row r="364" spans="1:3" x14ac:dyDescent="0.25">
      <c r="A364" s="15" t="s">
        <v>370</v>
      </c>
      <c r="B364" s="15" t="s">
        <v>96</v>
      </c>
      <c r="C364">
        <v>0</v>
      </c>
    </row>
    <row r="365" spans="1:3" x14ac:dyDescent="0.25">
      <c r="A365" s="15" t="s">
        <v>371</v>
      </c>
      <c r="B365" s="15" t="s">
        <v>96</v>
      </c>
      <c r="C365">
        <v>0</v>
      </c>
    </row>
    <row r="366" spans="1:3" x14ac:dyDescent="0.25">
      <c r="A366" s="15" t="s">
        <v>636</v>
      </c>
      <c r="B366" s="15" t="s">
        <v>96</v>
      </c>
      <c r="C366">
        <v>0</v>
      </c>
    </row>
    <row r="367" spans="1:3" x14ac:dyDescent="0.25">
      <c r="A367" s="15" t="s">
        <v>637</v>
      </c>
      <c r="B367" s="15" t="s">
        <v>96</v>
      </c>
      <c r="C367">
        <v>0</v>
      </c>
    </row>
    <row r="368" spans="1:3" x14ac:dyDescent="0.25">
      <c r="A368" s="15" t="s">
        <v>638</v>
      </c>
      <c r="B368" s="15" t="s">
        <v>96</v>
      </c>
      <c r="C368">
        <v>0</v>
      </c>
    </row>
    <row r="369" spans="1:3" x14ac:dyDescent="0.25">
      <c r="A369" s="15" t="s">
        <v>639</v>
      </c>
      <c r="B369" s="15" t="s">
        <v>96</v>
      </c>
      <c r="C369">
        <v>0</v>
      </c>
    </row>
    <row r="370" spans="1:3" x14ac:dyDescent="0.25">
      <c r="A370" s="15" t="s">
        <v>640</v>
      </c>
      <c r="B370" s="15" t="s">
        <v>96</v>
      </c>
      <c r="C370">
        <v>0</v>
      </c>
    </row>
    <row r="371" spans="1:3" x14ac:dyDescent="0.25">
      <c r="A371" s="15" t="s">
        <v>373</v>
      </c>
      <c r="B371" s="15" t="s">
        <v>96</v>
      </c>
      <c r="C371">
        <v>1</v>
      </c>
    </row>
    <row r="372" spans="1:3" x14ac:dyDescent="0.25">
      <c r="A372" s="15" t="s">
        <v>641</v>
      </c>
      <c r="B372" s="15" t="s">
        <v>96</v>
      </c>
      <c r="C372">
        <v>0</v>
      </c>
    </row>
    <row r="373" spans="1:3" x14ac:dyDescent="0.25">
      <c r="A373" s="15" t="s">
        <v>642</v>
      </c>
      <c r="B373" s="15" t="s">
        <v>96</v>
      </c>
      <c r="C373">
        <v>0</v>
      </c>
    </row>
    <row r="374" spans="1:3" x14ac:dyDescent="0.25">
      <c r="A374" s="15" t="s">
        <v>643</v>
      </c>
      <c r="B374" s="15" t="s">
        <v>96</v>
      </c>
      <c r="C374">
        <v>0</v>
      </c>
    </row>
    <row r="375" spans="1:3" x14ac:dyDescent="0.25">
      <c r="A375" s="15" t="s">
        <v>644</v>
      </c>
      <c r="B375" s="15" t="s">
        <v>96</v>
      </c>
      <c r="C375">
        <v>0</v>
      </c>
    </row>
    <row r="376" spans="1:3" x14ac:dyDescent="0.25">
      <c r="A376" s="15" t="s">
        <v>646</v>
      </c>
      <c r="B376" s="15" t="s">
        <v>96</v>
      </c>
      <c r="C376">
        <v>0</v>
      </c>
    </row>
    <row r="377" spans="1:3" x14ac:dyDescent="0.25">
      <c r="A377" s="15" t="s">
        <v>647</v>
      </c>
      <c r="B377" s="15" t="s">
        <v>96</v>
      </c>
      <c r="C377">
        <v>0</v>
      </c>
    </row>
    <row r="378" spans="1:3" x14ac:dyDescent="0.25">
      <c r="A378" s="15" t="s">
        <v>648</v>
      </c>
      <c r="B378" s="15" t="s">
        <v>96</v>
      </c>
      <c r="C378">
        <v>0</v>
      </c>
    </row>
    <row r="379" spans="1:3" x14ac:dyDescent="0.25">
      <c r="A379" s="15" t="s">
        <v>649</v>
      </c>
      <c r="B379" s="15" t="s">
        <v>96</v>
      </c>
      <c r="C379">
        <v>0</v>
      </c>
    </row>
    <row r="380" spans="1:3" x14ac:dyDescent="0.25">
      <c r="A380" s="15" t="s">
        <v>650</v>
      </c>
      <c r="B380" s="15" t="s">
        <v>96</v>
      </c>
      <c r="C380">
        <v>0</v>
      </c>
    </row>
    <row r="381" spans="1:3" x14ac:dyDescent="0.25">
      <c r="A381" s="15" t="s">
        <v>651</v>
      </c>
      <c r="B381" s="15" t="s">
        <v>96</v>
      </c>
      <c r="C381">
        <v>0</v>
      </c>
    </row>
    <row r="382" spans="1:3" x14ac:dyDescent="0.25">
      <c r="A382" s="15" t="s">
        <v>652</v>
      </c>
      <c r="B382" s="15" t="s">
        <v>96</v>
      </c>
      <c r="C382">
        <v>0</v>
      </c>
    </row>
    <row r="383" spans="1:3" x14ac:dyDescent="0.25">
      <c r="A383" s="15" t="s">
        <v>653</v>
      </c>
      <c r="B383" s="15" t="s">
        <v>96</v>
      </c>
      <c r="C383">
        <v>0</v>
      </c>
    </row>
    <row r="384" spans="1:3" x14ac:dyDescent="0.25">
      <c r="A384" s="15" t="s">
        <v>654</v>
      </c>
      <c r="B384" s="15" t="s">
        <v>96</v>
      </c>
      <c r="C384">
        <v>0</v>
      </c>
    </row>
    <row r="385" spans="1:3" x14ac:dyDescent="0.25">
      <c r="A385" s="15" t="s">
        <v>655</v>
      </c>
      <c r="B385" s="15" t="s">
        <v>96</v>
      </c>
      <c r="C385">
        <v>0</v>
      </c>
    </row>
    <row r="386" spans="1:3" x14ac:dyDescent="0.25">
      <c r="A386" s="15" t="s">
        <v>375</v>
      </c>
      <c r="B386" s="15" t="s">
        <v>96</v>
      </c>
      <c r="C386">
        <v>0</v>
      </c>
    </row>
    <row r="387" spans="1:3" x14ac:dyDescent="0.25">
      <c r="A387" s="15" t="s">
        <v>376</v>
      </c>
      <c r="B387" s="15" t="s">
        <v>96</v>
      </c>
      <c r="C387">
        <v>0</v>
      </c>
    </row>
    <row r="388" spans="1:3" x14ac:dyDescent="0.25">
      <c r="A388" s="15" t="s">
        <v>377</v>
      </c>
      <c r="B388" s="15" t="s">
        <v>96</v>
      </c>
      <c r="C388">
        <v>0</v>
      </c>
    </row>
    <row r="389" spans="1:3" x14ac:dyDescent="0.25">
      <c r="A389" s="15" t="s">
        <v>656</v>
      </c>
      <c r="B389" s="15" t="s">
        <v>96</v>
      </c>
      <c r="C389">
        <v>0</v>
      </c>
    </row>
    <row r="390" spans="1:3" x14ac:dyDescent="0.25">
      <c r="A390" s="15" t="s">
        <v>379</v>
      </c>
      <c r="B390" s="15" t="s">
        <v>96</v>
      </c>
      <c r="C390">
        <v>0</v>
      </c>
    </row>
    <row r="391" spans="1:3" x14ac:dyDescent="0.25">
      <c r="A391" s="15" t="s">
        <v>380</v>
      </c>
      <c r="B391" s="15" t="s">
        <v>96</v>
      </c>
      <c r="C391">
        <v>0</v>
      </c>
    </row>
    <row r="392" spans="1:3" x14ac:dyDescent="0.25">
      <c r="A392" s="15" t="s">
        <v>657</v>
      </c>
      <c r="B392" s="15" t="s">
        <v>96</v>
      </c>
      <c r="C392">
        <v>0</v>
      </c>
    </row>
    <row r="393" spans="1:3" x14ac:dyDescent="0.25">
      <c r="A393" s="15" t="s">
        <v>381</v>
      </c>
      <c r="B393" s="15" t="s">
        <v>96</v>
      </c>
      <c r="C393">
        <v>0</v>
      </c>
    </row>
    <row r="394" spans="1:3" x14ac:dyDescent="0.25">
      <c r="A394" s="15" t="s">
        <v>382</v>
      </c>
      <c r="B394" s="15" t="s">
        <v>96</v>
      </c>
      <c r="C394">
        <v>0</v>
      </c>
    </row>
    <row r="395" spans="1:3" x14ac:dyDescent="0.25">
      <c r="A395" s="15" t="s">
        <v>383</v>
      </c>
      <c r="B395" s="15" t="s">
        <v>96</v>
      </c>
      <c r="C395">
        <v>0</v>
      </c>
    </row>
    <row r="396" spans="1:3" x14ac:dyDescent="0.25">
      <c r="A396" s="15" t="s">
        <v>384</v>
      </c>
      <c r="B396" s="15" t="s">
        <v>96</v>
      </c>
      <c r="C396">
        <v>0</v>
      </c>
    </row>
    <row r="397" spans="1:3" x14ac:dyDescent="0.25">
      <c r="A397" s="15" t="s">
        <v>385</v>
      </c>
      <c r="B397" s="15" t="s">
        <v>96</v>
      </c>
      <c r="C397">
        <v>0</v>
      </c>
    </row>
    <row r="398" spans="1:3" x14ac:dyDescent="0.25">
      <c r="A398" s="15" t="s">
        <v>386</v>
      </c>
      <c r="B398" s="15" t="s">
        <v>96</v>
      </c>
      <c r="C398">
        <v>0</v>
      </c>
    </row>
    <row r="399" spans="1:3" x14ac:dyDescent="0.25">
      <c r="A399" s="15" t="s">
        <v>387</v>
      </c>
      <c r="B399" s="15" t="s">
        <v>96</v>
      </c>
      <c r="C399">
        <v>0</v>
      </c>
    </row>
    <row r="400" spans="1:3" x14ac:dyDescent="0.25">
      <c r="A400" s="15" t="s">
        <v>388</v>
      </c>
      <c r="B400" s="15" t="s">
        <v>96</v>
      </c>
      <c r="C400">
        <v>0</v>
      </c>
    </row>
    <row r="401" spans="1:3" x14ac:dyDescent="0.25">
      <c r="A401" s="15" t="s">
        <v>389</v>
      </c>
      <c r="B401" s="15" t="s">
        <v>96</v>
      </c>
      <c r="C401">
        <v>0</v>
      </c>
    </row>
    <row r="402" spans="1:3" x14ac:dyDescent="0.25">
      <c r="A402" s="15" t="s">
        <v>390</v>
      </c>
      <c r="B402" s="15" t="s">
        <v>96</v>
      </c>
      <c r="C402">
        <v>0</v>
      </c>
    </row>
    <row r="403" spans="1:3" x14ac:dyDescent="0.25">
      <c r="A403" s="15" t="s">
        <v>392</v>
      </c>
      <c r="B403" s="15" t="s">
        <v>96</v>
      </c>
      <c r="C403">
        <v>0</v>
      </c>
    </row>
    <row r="404" spans="1:3" x14ac:dyDescent="0.25">
      <c r="A404" s="15" t="s">
        <v>393</v>
      </c>
      <c r="B404" s="15" t="s">
        <v>96</v>
      </c>
      <c r="C404">
        <v>0</v>
      </c>
    </row>
    <row r="405" spans="1:3" x14ac:dyDescent="0.25">
      <c r="A405" s="15" t="s">
        <v>395</v>
      </c>
      <c r="B405" s="15" t="s">
        <v>96</v>
      </c>
      <c r="C405">
        <v>0</v>
      </c>
    </row>
    <row r="406" spans="1:3" x14ac:dyDescent="0.25">
      <c r="A406" s="15" t="s">
        <v>396</v>
      </c>
      <c r="B406" s="15" t="s">
        <v>96</v>
      </c>
      <c r="C406">
        <v>0</v>
      </c>
    </row>
    <row r="407" spans="1:3" x14ac:dyDescent="0.25">
      <c r="A407" s="15" t="s">
        <v>397</v>
      </c>
      <c r="B407" s="15" t="s">
        <v>96</v>
      </c>
      <c r="C407">
        <v>0</v>
      </c>
    </row>
    <row r="408" spans="1:3" x14ac:dyDescent="0.25">
      <c r="A408" s="15" t="s">
        <v>398</v>
      </c>
      <c r="B408" s="15" t="s">
        <v>96</v>
      </c>
      <c r="C408">
        <v>0</v>
      </c>
    </row>
    <row r="409" spans="1:3" x14ac:dyDescent="0.25">
      <c r="A409" s="15" t="s">
        <v>399</v>
      </c>
      <c r="B409" s="15" t="s">
        <v>96</v>
      </c>
      <c r="C409">
        <v>0</v>
      </c>
    </row>
    <row r="410" spans="1:3" x14ac:dyDescent="0.25">
      <c r="A410" s="15" t="s">
        <v>400</v>
      </c>
      <c r="B410" s="15" t="s">
        <v>96</v>
      </c>
      <c r="C410">
        <v>0</v>
      </c>
    </row>
    <row r="411" spans="1:3" x14ac:dyDescent="0.25">
      <c r="A411" s="15" t="s">
        <v>401</v>
      </c>
      <c r="B411" s="15" t="s">
        <v>96</v>
      </c>
      <c r="C411">
        <v>0</v>
      </c>
    </row>
    <row r="412" spans="1:3" x14ac:dyDescent="0.25">
      <c r="A412" s="15" t="s">
        <v>402</v>
      </c>
      <c r="B412" s="15" t="s">
        <v>96</v>
      </c>
      <c r="C412">
        <v>0</v>
      </c>
    </row>
    <row r="413" spans="1:3" x14ac:dyDescent="0.25">
      <c r="A413" s="15" t="s">
        <v>403</v>
      </c>
      <c r="B413" s="15" t="s">
        <v>96</v>
      </c>
      <c r="C413">
        <v>0</v>
      </c>
    </row>
    <row r="414" spans="1:3" x14ac:dyDescent="0.25">
      <c r="A414" s="15" t="s">
        <v>404</v>
      </c>
      <c r="B414" s="15" t="s">
        <v>96</v>
      </c>
      <c r="C414">
        <v>0</v>
      </c>
    </row>
    <row r="415" spans="1:3" x14ac:dyDescent="0.25">
      <c r="A415" s="15" t="s">
        <v>405</v>
      </c>
      <c r="B415" s="15" t="s">
        <v>96</v>
      </c>
      <c r="C415">
        <v>0</v>
      </c>
    </row>
    <row r="416" spans="1:3" x14ac:dyDescent="0.25">
      <c r="A416" s="15" t="s">
        <v>406</v>
      </c>
      <c r="B416" s="15" t="s">
        <v>96</v>
      </c>
      <c r="C416">
        <v>0</v>
      </c>
    </row>
    <row r="417" spans="1:3" x14ac:dyDescent="0.25">
      <c r="A417" s="15" t="s">
        <v>407</v>
      </c>
      <c r="B417" s="15" t="s">
        <v>96</v>
      </c>
      <c r="C417">
        <v>0</v>
      </c>
    </row>
    <row r="418" spans="1:3" x14ac:dyDescent="0.25">
      <c r="A418" s="15" t="s">
        <v>658</v>
      </c>
      <c r="B418" s="15" t="s">
        <v>96</v>
      </c>
      <c r="C418">
        <v>0</v>
      </c>
    </row>
    <row r="419" spans="1:3" x14ac:dyDescent="0.25">
      <c r="A419" s="15" t="s">
        <v>408</v>
      </c>
      <c r="B419" s="15" t="s">
        <v>96</v>
      </c>
      <c r="C419">
        <v>0</v>
      </c>
    </row>
    <row r="420" spans="1:3" x14ac:dyDescent="0.25">
      <c r="A420" s="15" t="s">
        <v>409</v>
      </c>
      <c r="B420" s="15" t="s">
        <v>96</v>
      </c>
      <c r="C420">
        <v>0</v>
      </c>
    </row>
    <row r="421" spans="1:3" x14ac:dyDescent="0.25">
      <c r="A421" s="15" t="s">
        <v>411</v>
      </c>
      <c r="B421" s="15" t="s">
        <v>96</v>
      </c>
      <c r="C421">
        <v>0</v>
      </c>
    </row>
    <row r="422" spans="1:3" x14ac:dyDescent="0.25">
      <c r="A422" s="15" t="s">
        <v>413</v>
      </c>
      <c r="B422" s="15" t="s">
        <v>96</v>
      </c>
      <c r="C422">
        <v>0</v>
      </c>
    </row>
    <row r="423" spans="1:3" x14ac:dyDescent="0.25">
      <c r="A423" s="15" t="s">
        <v>414</v>
      </c>
      <c r="B423" s="15" t="s">
        <v>96</v>
      </c>
      <c r="C423">
        <v>0</v>
      </c>
    </row>
    <row r="424" spans="1:3" x14ac:dyDescent="0.25">
      <c r="A424" s="15" t="s">
        <v>415</v>
      </c>
      <c r="B424" s="15" t="s">
        <v>96</v>
      </c>
      <c r="C424">
        <v>0</v>
      </c>
    </row>
    <row r="425" spans="1:3" x14ac:dyDescent="0.25">
      <c r="A425" s="15" t="s">
        <v>416</v>
      </c>
      <c r="B425" s="15" t="s">
        <v>96</v>
      </c>
      <c r="C425">
        <v>0</v>
      </c>
    </row>
    <row r="426" spans="1:3" x14ac:dyDescent="0.25">
      <c r="A426" s="15" t="s">
        <v>659</v>
      </c>
      <c r="B426" s="15" t="s">
        <v>96</v>
      </c>
      <c r="C426">
        <v>0</v>
      </c>
    </row>
    <row r="427" spans="1:3" x14ac:dyDescent="0.25">
      <c r="A427" s="15" t="s">
        <v>417</v>
      </c>
      <c r="B427" s="15" t="s">
        <v>96</v>
      </c>
      <c r="C427">
        <v>0</v>
      </c>
    </row>
    <row r="428" spans="1:3" x14ac:dyDescent="0.25">
      <c r="A428" s="15" t="s">
        <v>418</v>
      </c>
      <c r="B428" s="15" t="s">
        <v>96</v>
      </c>
      <c r="C428">
        <v>0</v>
      </c>
    </row>
    <row r="429" spans="1:3" x14ac:dyDescent="0.25">
      <c r="A429" s="15" t="s">
        <v>419</v>
      </c>
      <c r="B429" s="15" t="s">
        <v>96</v>
      </c>
      <c r="C429">
        <v>0</v>
      </c>
    </row>
    <row r="430" spans="1:3" x14ac:dyDescent="0.25">
      <c r="A430" s="15" t="s">
        <v>420</v>
      </c>
      <c r="B430" s="15" t="s">
        <v>96</v>
      </c>
      <c r="C430">
        <v>0</v>
      </c>
    </row>
    <row r="431" spans="1:3" x14ac:dyDescent="0.25">
      <c r="A431" s="15" t="s">
        <v>421</v>
      </c>
      <c r="B431" s="15" t="s">
        <v>96</v>
      </c>
      <c r="C431">
        <v>0</v>
      </c>
    </row>
    <row r="432" spans="1:3" x14ac:dyDescent="0.25">
      <c r="A432" s="15" t="s">
        <v>422</v>
      </c>
      <c r="B432" s="15" t="s">
        <v>96</v>
      </c>
      <c r="C432">
        <v>0</v>
      </c>
    </row>
    <row r="433" spans="1:3" x14ac:dyDescent="0.25">
      <c r="A433" s="15" t="s">
        <v>423</v>
      </c>
      <c r="B433" s="15" t="s">
        <v>96</v>
      </c>
      <c r="C433">
        <v>0</v>
      </c>
    </row>
    <row r="434" spans="1:3" x14ac:dyDescent="0.25">
      <c r="A434" s="15" t="s">
        <v>425</v>
      </c>
      <c r="B434" s="15" t="s">
        <v>96</v>
      </c>
      <c r="C434">
        <v>0</v>
      </c>
    </row>
    <row r="435" spans="1:3" x14ac:dyDescent="0.25">
      <c r="A435" s="15" t="s">
        <v>426</v>
      </c>
      <c r="B435" s="15" t="s">
        <v>96</v>
      </c>
      <c r="C435">
        <v>1</v>
      </c>
    </row>
    <row r="436" spans="1:3" x14ac:dyDescent="0.25">
      <c r="A436" s="15" t="s">
        <v>660</v>
      </c>
      <c r="B436" s="15" t="s">
        <v>96</v>
      </c>
      <c r="C436">
        <v>0</v>
      </c>
    </row>
    <row r="437" spans="1:3" x14ac:dyDescent="0.25">
      <c r="A437" s="15" t="s">
        <v>427</v>
      </c>
      <c r="B437" s="15" t="s">
        <v>96</v>
      </c>
      <c r="C437">
        <v>0</v>
      </c>
    </row>
    <row r="438" spans="1:3" x14ac:dyDescent="0.25">
      <c r="A438" s="15" t="s">
        <v>428</v>
      </c>
      <c r="B438" s="15" t="s">
        <v>96</v>
      </c>
      <c r="C438">
        <v>0</v>
      </c>
    </row>
    <row r="439" spans="1:3" x14ac:dyDescent="0.25">
      <c r="A439" s="15" t="s">
        <v>430</v>
      </c>
      <c r="B439" s="15" t="s">
        <v>96</v>
      </c>
      <c r="C439">
        <v>0</v>
      </c>
    </row>
    <row r="440" spans="1:3" x14ac:dyDescent="0.25">
      <c r="A440" s="15" t="s">
        <v>431</v>
      </c>
      <c r="B440" s="15" t="s">
        <v>96</v>
      </c>
      <c r="C440">
        <v>0</v>
      </c>
    </row>
    <row r="441" spans="1:3" x14ac:dyDescent="0.25">
      <c r="A441" s="15" t="s">
        <v>432</v>
      </c>
      <c r="B441" s="15" t="s">
        <v>96</v>
      </c>
      <c r="C441">
        <v>0</v>
      </c>
    </row>
    <row r="442" spans="1:3" x14ac:dyDescent="0.25">
      <c r="A442" s="15" t="s">
        <v>433</v>
      </c>
      <c r="B442" s="15" t="s">
        <v>96</v>
      </c>
      <c r="C442">
        <v>0</v>
      </c>
    </row>
    <row r="443" spans="1:3" x14ac:dyDescent="0.25">
      <c r="A443" s="15" t="s">
        <v>434</v>
      </c>
      <c r="B443" s="15" t="s">
        <v>96</v>
      </c>
      <c r="C443">
        <v>0</v>
      </c>
    </row>
    <row r="444" spans="1:3" x14ac:dyDescent="0.25">
      <c r="A444" s="15" t="s">
        <v>662</v>
      </c>
      <c r="B444" s="15" t="s">
        <v>96</v>
      </c>
      <c r="C444">
        <v>0</v>
      </c>
    </row>
    <row r="445" spans="1:3" x14ac:dyDescent="0.25">
      <c r="A445" s="15" t="s">
        <v>435</v>
      </c>
      <c r="B445" s="15" t="s">
        <v>96</v>
      </c>
      <c r="C445">
        <v>0</v>
      </c>
    </row>
    <row r="446" spans="1:3" x14ac:dyDescent="0.25">
      <c r="A446" s="15" t="s">
        <v>436</v>
      </c>
      <c r="B446" s="15" t="s">
        <v>96</v>
      </c>
      <c r="C446">
        <v>0</v>
      </c>
    </row>
    <row r="447" spans="1:3" x14ac:dyDescent="0.25">
      <c r="A447" s="15" t="s">
        <v>437</v>
      </c>
      <c r="B447" s="15" t="s">
        <v>96</v>
      </c>
      <c r="C447">
        <v>0</v>
      </c>
    </row>
    <row r="448" spans="1:3" x14ac:dyDescent="0.25">
      <c r="A448" s="15" t="s">
        <v>438</v>
      </c>
      <c r="B448" s="15" t="s">
        <v>96</v>
      </c>
      <c r="C448">
        <v>0</v>
      </c>
    </row>
    <row r="449" spans="1:3" x14ac:dyDescent="0.25">
      <c r="A449" s="15" t="s">
        <v>439</v>
      </c>
      <c r="B449" s="15" t="s">
        <v>96</v>
      </c>
      <c r="C449">
        <v>0</v>
      </c>
    </row>
    <row r="450" spans="1:3" x14ac:dyDescent="0.25">
      <c r="A450" s="15" t="s">
        <v>440</v>
      </c>
      <c r="B450" s="15" t="s">
        <v>96</v>
      </c>
      <c r="C450">
        <v>0</v>
      </c>
    </row>
    <row r="451" spans="1:3" x14ac:dyDescent="0.25">
      <c r="A451" s="15" t="s">
        <v>441</v>
      </c>
      <c r="B451" s="15" t="s">
        <v>96</v>
      </c>
      <c r="C451">
        <v>0</v>
      </c>
    </row>
    <row r="452" spans="1:3" x14ac:dyDescent="0.25">
      <c r="A452" s="15" t="s">
        <v>442</v>
      </c>
      <c r="B452" s="15" t="s">
        <v>96</v>
      </c>
      <c r="C452">
        <v>0</v>
      </c>
    </row>
    <row r="453" spans="1:3" x14ac:dyDescent="0.25">
      <c r="A453" s="15" t="s">
        <v>663</v>
      </c>
      <c r="B453" s="15" t="s">
        <v>96</v>
      </c>
      <c r="C453">
        <v>0</v>
      </c>
    </row>
    <row r="454" spans="1:3" x14ac:dyDescent="0.25">
      <c r="A454" s="15" t="s">
        <v>444</v>
      </c>
      <c r="B454" s="15" t="s">
        <v>96</v>
      </c>
      <c r="C454">
        <v>0</v>
      </c>
    </row>
    <row r="455" spans="1:3" x14ac:dyDescent="0.25">
      <c r="A455" s="15" t="s">
        <v>445</v>
      </c>
      <c r="B455" s="15" t="s">
        <v>96</v>
      </c>
      <c r="C455">
        <v>0</v>
      </c>
    </row>
    <row r="456" spans="1:3" x14ac:dyDescent="0.25">
      <c r="A456" s="15" t="s">
        <v>446</v>
      </c>
      <c r="B456" s="15" t="s">
        <v>96</v>
      </c>
      <c r="C456">
        <v>0</v>
      </c>
    </row>
    <row r="457" spans="1:3" x14ac:dyDescent="0.25">
      <c r="A457" s="15" t="s">
        <v>447</v>
      </c>
      <c r="B457" s="15" t="s">
        <v>96</v>
      </c>
      <c r="C457">
        <v>0</v>
      </c>
    </row>
    <row r="458" spans="1:3" x14ac:dyDescent="0.25">
      <c r="A458" s="15" t="s">
        <v>448</v>
      </c>
      <c r="B458" s="15" t="s">
        <v>96</v>
      </c>
      <c r="C458">
        <v>0</v>
      </c>
    </row>
    <row r="459" spans="1:3" x14ac:dyDescent="0.25">
      <c r="A459" s="15" t="s">
        <v>449</v>
      </c>
      <c r="B459" s="15" t="s">
        <v>96</v>
      </c>
      <c r="C459">
        <v>0</v>
      </c>
    </row>
    <row r="460" spans="1:3" x14ac:dyDescent="0.25">
      <c r="A460" s="15" t="s">
        <v>450</v>
      </c>
      <c r="B460" s="15" t="s">
        <v>96</v>
      </c>
      <c r="C460">
        <v>0</v>
      </c>
    </row>
    <row r="461" spans="1:3" x14ac:dyDescent="0.25">
      <c r="A461" s="15" t="s">
        <v>451</v>
      </c>
      <c r="B461" s="15" t="s">
        <v>96</v>
      </c>
      <c r="C461">
        <v>0</v>
      </c>
    </row>
    <row r="462" spans="1:3" x14ac:dyDescent="0.25">
      <c r="A462" s="15" t="s">
        <v>452</v>
      </c>
      <c r="B462" s="15" t="s">
        <v>96</v>
      </c>
      <c r="C462">
        <v>0</v>
      </c>
    </row>
    <row r="463" spans="1:3" x14ac:dyDescent="0.25">
      <c r="A463" s="15" t="s">
        <v>453</v>
      </c>
      <c r="B463" s="15" t="s">
        <v>96</v>
      </c>
      <c r="C463">
        <v>0</v>
      </c>
    </row>
    <row r="464" spans="1:3" x14ac:dyDescent="0.25">
      <c r="A464" s="15" t="s">
        <v>454</v>
      </c>
      <c r="B464" s="15" t="s">
        <v>96</v>
      </c>
      <c r="C464">
        <v>0</v>
      </c>
    </row>
    <row r="465" spans="1:3" x14ac:dyDescent="0.25">
      <c r="A465" s="15" t="s">
        <v>455</v>
      </c>
      <c r="B465" s="15" t="s">
        <v>96</v>
      </c>
      <c r="C465">
        <v>0</v>
      </c>
    </row>
    <row r="466" spans="1:3" x14ac:dyDescent="0.25">
      <c r="A466" s="15" t="s">
        <v>456</v>
      </c>
      <c r="B466" s="15" t="s">
        <v>96</v>
      </c>
      <c r="C466">
        <v>0</v>
      </c>
    </row>
    <row r="467" spans="1:3" x14ac:dyDescent="0.25">
      <c r="A467" s="15" t="s">
        <v>458</v>
      </c>
      <c r="B467" s="15" t="s">
        <v>96</v>
      </c>
      <c r="C467">
        <v>0</v>
      </c>
    </row>
    <row r="468" spans="1:3" x14ac:dyDescent="0.25">
      <c r="A468" s="15" t="s">
        <v>459</v>
      </c>
      <c r="B468" s="15" t="s">
        <v>96</v>
      </c>
      <c r="C468">
        <v>0</v>
      </c>
    </row>
    <row r="469" spans="1:3" x14ac:dyDescent="0.25">
      <c r="A469" s="15" t="s">
        <v>461</v>
      </c>
      <c r="B469" s="15" t="s">
        <v>96</v>
      </c>
      <c r="C469">
        <v>0</v>
      </c>
    </row>
    <row r="470" spans="1:3" x14ac:dyDescent="0.25">
      <c r="A470" s="15" t="s">
        <v>462</v>
      </c>
      <c r="B470" s="15" t="s">
        <v>96</v>
      </c>
      <c r="C470">
        <v>0</v>
      </c>
    </row>
    <row r="471" spans="1:3" x14ac:dyDescent="0.25">
      <c r="A471" s="15" t="s">
        <v>463</v>
      </c>
      <c r="B471" s="15" t="s">
        <v>96</v>
      </c>
      <c r="C471">
        <v>0</v>
      </c>
    </row>
    <row r="472" spans="1:3" x14ac:dyDescent="0.25">
      <c r="A472" s="15" t="s">
        <v>464</v>
      </c>
      <c r="B472" s="15" t="s">
        <v>96</v>
      </c>
      <c r="C472">
        <v>0</v>
      </c>
    </row>
    <row r="473" spans="1:3" x14ac:dyDescent="0.25">
      <c r="A473" s="15" t="s">
        <v>465</v>
      </c>
      <c r="B473" s="15" t="s">
        <v>96</v>
      </c>
      <c r="C473">
        <v>0</v>
      </c>
    </row>
    <row r="474" spans="1:3" x14ac:dyDescent="0.25">
      <c r="A474" s="15" t="s">
        <v>466</v>
      </c>
      <c r="B474" s="15" t="s">
        <v>96</v>
      </c>
      <c r="C474">
        <v>0</v>
      </c>
    </row>
    <row r="475" spans="1:3" x14ac:dyDescent="0.25">
      <c r="A475" s="15" t="s">
        <v>467</v>
      </c>
      <c r="B475" s="15" t="s">
        <v>96</v>
      </c>
      <c r="C475">
        <v>0</v>
      </c>
    </row>
    <row r="476" spans="1:3" x14ac:dyDescent="0.25">
      <c r="A476" s="15" t="s">
        <v>468</v>
      </c>
      <c r="B476" s="15" t="s">
        <v>96</v>
      </c>
      <c r="C476">
        <v>0</v>
      </c>
    </row>
    <row r="477" spans="1:3" x14ac:dyDescent="0.25">
      <c r="A477" s="15" t="s">
        <v>469</v>
      </c>
      <c r="B477" s="15" t="s">
        <v>96</v>
      </c>
      <c r="C477">
        <v>0</v>
      </c>
    </row>
    <row r="478" spans="1:3" x14ac:dyDescent="0.25">
      <c r="A478" s="15" t="s">
        <v>470</v>
      </c>
      <c r="B478" s="15" t="s">
        <v>96</v>
      </c>
      <c r="C478">
        <v>0</v>
      </c>
    </row>
    <row r="479" spans="1:3" x14ac:dyDescent="0.25">
      <c r="A479" s="15" t="s">
        <v>471</v>
      </c>
      <c r="B479" s="15" t="s">
        <v>96</v>
      </c>
      <c r="C479">
        <v>0</v>
      </c>
    </row>
    <row r="480" spans="1:3" x14ac:dyDescent="0.25">
      <c r="A480" s="15" t="s">
        <v>472</v>
      </c>
      <c r="B480" s="15" t="s">
        <v>96</v>
      </c>
      <c r="C480">
        <v>0</v>
      </c>
    </row>
    <row r="481" spans="1:3" x14ac:dyDescent="0.25">
      <c r="A481" s="15" t="s">
        <v>473</v>
      </c>
      <c r="B481" s="15" t="s">
        <v>96</v>
      </c>
      <c r="C481">
        <v>0</v>
      </c>
    </row>
    <row r="482" spans="1:3" x14ac:dyDescent="0.25">
      <c r="A482" s="15" t="s">
        <v>664</v>
      </c>
      <c r="B482" s="15" t="s">
        <v>96</v>
      </c>
      <c r="C482">
        <v>0</v>
      </c>
    </row>
    <row r="483" spans="1:3" x14ac:dyDescent="0.25">
      <c r="A483" s="15" t="s">
        <v>474</v>
      </c>
      <c r="B483" s="15" t="s">
        <v>96</v>
      </c>
      <c r="C483">
        <v>0</v>
      </c>
    </row>
    <row r="484" spans="1:3" x14ac:dyDescent="0.25">
      <c r="A484" s="15" t="s">
        <v>475</v>
      </c>
      <c r="B484" s="15" t="s">
        <v>96</v>
      </c>
      <c r="C484">
        <v>0</v>
      </c>
    </row>
    <row r="485" spans="1:3" x14ac:dyDescent="0.25">
      <c r="A485" s="15" t="s">
        <v>477</v>
      </c>
      <c r="B485" s="15" t="s">
        <v>96</v>
      </c>
      <c r="C485">
        <v>0</v>
      </c>
    </row>
    <row r="486" spans="1:3" x14ac:dyDescent="0.25">
      <c r="A486" s="15" t="s">
        <v>479</v>
      </c>
      <c r="B486" s="15" t="s">
        <v>96</v>
      </c>
      <c r="C486">
        <v>0</v>
      </c>
    </row>
    <row r="487" spans="1:3" x14ac:dyDescent="0.25">
      <c r="A487" s="15" t="s">
        <v>480</v>
      </c>
      <c r="B487" s="15" t="s">
        <v>96</v>
      </c>
      <c r="C487">
        <v>0</v>
      </c>
    </row>
    <row r="488" spans="1:3" x14ac:dyDescent="0.25">
      <c r="A488" s="15" t="s">
        <v>481</v>
      </c>
      <c r="B488" s="15" t="s">
        <v>96</v>
      </c>
      <c r="C488">
        <v>0</v>
      </c>
    </row>
    <row r="489" spans="1:3" x14ac:dyDescent="0.25">
      <c r="A489" s="15" t="s">
        <v>482</v>
      </c>
      <c r="B489" s="15" t="s">
        <v>96</v>
      </c>
      <c r="C489">
        <v>0</v>
      </c>
    </row>
    <row r="490" spans="1:3" x14ac:dyDescent="0.25">
      <c r="A490" s="15" t="s">
        <v>665</v>
      </c>
      <c r="B490" s="15" t="s">
        <v>96</v>
      </c>
      <c r="C490">
        <v>0</v>
      </c>
    </row>
    <row r="491" spans="1:3" x14ac:dyDescent="0.25">
      <c r="A491" s="15" t="s">
        <v>483</v>
      </c>
      <c r="B491" s="15" t="s">
        <v>96</v>
      </c>
      <c r="C491">
        <v>0</v>
      </c>
    </row>
    <row r="492" spans="1:3" x14ac:dyDescent="0.25">
      <c r="A492" s="15" t="s">
        <v>484</v>
      </c>
      <c r="B492" s="15" t="s">
        <v>96</v>
      </c>
      <c r="C492">
        <v>0</v>
      </c>
    </row>
    <row r="493" spans="1:3" x14ac:dyDescent="0.25">
      <c r="A493" s="15" t="s">
        <v>485</v>
      </c>
      <c r="B493" s="15" t="s">
        <v>96</v>
      </c>
      <c r="C493">
        <v>0</v>
      </c>
    </row>
    <row r="494" spans="1:3" x14ac:dyDescent="0.25">
      <c r="A494" s="15" t="s">
        <v>486</v>
      </c>
      <c r="B494" s="15" t="s">
        <v>96</v>
      </c>
      <c r="C494">
        <v>0</v>
      </c>
    </row>
    <row r="495" spans="1:3" x14ac:dyDescent="0.25">
      <c r="A495" s="15" t="s">
        <v>487</v>
      </c>
      <c r="B495" s="15" t="s">
        <v>96</v>
      </c>
      <c r="C495">
        <v>0</v>
      </c>
    </row>
    <row r="496" spans="1:3" x14ac:dyDescent="0.25">
      <c r="A496" s="15" t="s">
        <v>488</v>
      </c>
      <c r="B496" s="15" t="s">
        <v>96</v>
      </c>
      <c r="C496">
        <v>0</v>
      </c>
    </row>
    <row r="497" spans="1:3" x14ac:dyDescent="0.25">
      <c r="A497" s="15" t="s">
        <v>489</v>
      </c>
      <c r="B497" s="15" t="s">
        <v>96</v>
      </c>
      <c r="C497">
        <v>0</v>
      </c>
    </row>
    <row r="498" spans="1:3" x14ac:dyDescent="0.25">
      <c r="A498" s="15" t="s">
        <v>491</v>
      </c>
      <c r="B498" s="15" t="s">
        <v>96</v>
      </c>
      <c r="C498">
        <v>0</v>
      </c>
    </row>
    <row r="499" spans="1:3" x14ac:dyDescent="0.25">
      <c r="A499" s="15" t="s">
        <v>492</v>
      </c>
      <c r="B499" s="15" t="s">
        <v>96</v>
      </c>
      <c r="C499">
        <v>1</v>
      </c>
    </row>
    <row r="500" spans="1:3" x14ac:dyDescent="0.25">
      <c r="A500" s="15" t="s">
        <v>493</v>
      </c>
      <c r="B500" s="15" t="s">
        <v>96</v>
      </c>
      <c r="C500">
        <v>0</v>
      </c>
    </row>
    <row r="501" spans="1:3" x14ac:dyDescent="0.25">
      <c r="A501" s="15" t="s">
        <v>494</v>
      </c>
      <c r="B501" s="15" t="s">
        <v>96</v>
      </c>
      <c r="C501">
        <v>0</v>
      </c>
    </row>
    <row r="502" spans="1:3" x14ac:dyDescent="0.25">
      <c r="A502" s="15" t="s">
        <v>495</v>
      </c>
      <c r="B502" s="15" t="s">
        <v>96</v>
      </c>
      <c r="C502">
        <v>0</v>
      </c>
    </row>
    <row r="503" spans="1:3" x14ac:dyDescent="0.25">
      <c r="A503" s="15" t="s">
        <v>497</v>
      </c>
      <c r="B503" s="15" t="s">
        <v>96</v>
      </c>
      <c r="C503">
        <v>0</v>
      </c>
    </row>
    <row r="504" spans="1:3" x14ac:dyDescent="0.25">
      <c r="A504" s="15" t="s">
        <v>498</v>
      </c>
      <c r="B504" s="15" t="s">
        <v>96</v>
      </c>
      <c r="C504">
        <v>0</v>
      </c>
    </row>
    <row r="505" spans="1:3" x14ac:dyDescent="0.25">
      <c r="A505" s="15" t="s">
        <v>499</v>
      </c>
      <c r="B505" s="15" t="s">
        <v>96</v>
      </c>
      <c r="C505">
        <v>0</v>
      </c>
    </row>
    <row r="506" spans="1:3" x14ac:dyDescent="0.25">
      <c r="A506" s="15" t="s">
        <v>500</v>
      </c>
      <c r="B506" s="15" t="s">
        <v>96</v>
      </c>
      <c r="C506">
        <v>0</v>
      </c>
    </row>
    <row r="507" spans="1:3" x14ac:dyDescent="0.25">
      <c r="A507" s="15" t="s">
        <v>501</v>
      </c>
      <c r="B507" s="15" t="s">
        <v>96</v>
      </c>
      <c r="C507">
        <v>0</v>
      </c>
    </row>
    <row r="508" spans="1:3" x14ac:dyDescent="0.25">
      <c r="A508" s="15" t="s">
        <v>502</v>
      </c>
      <c r="B508" s="15" t="s">
        <v>96</v>
      </c>
      <c r="C508">
        <v>0</v>
      </c>
    </row>
    <row r="509" spans="1:3" x14ac:dyDescent="0.25">
      <c r="A509" s="15" t="s">
        <v>503</v>
      </c>
      <c r="B509" s="15" t="s">
        <v>96</v>
      </c>
      <c r="C509">
        <v>0</v>
      </c>
    </row>
    <row r="510" spans="1:3" x14ac:dyDescent="0.25">
      <c r="A510" s="15" t="s">
        <v>504</v>
      </c>
      <c r="B510" s="15" t="s">
        <v>96</v>
      </c>
      <c r="C510">
        <v>0</v>
      </c>
    </row>
    <row r="511" spans="1:3" x14ac:dyDescent="0.25">
      <c r="A511" s="15" t="s">
        <v>505</v>
      </c>
      <c r="B511" s="15" t="s">
        <v>96</v>
      </c>
      <c r="C511">
        <v>0</v>
      </c>
    </row>
    <row r="512" spans="1:3" x14ac:dyDescent="0.25">
      <c r="A512" s="15" t="s">
        <v>506</v>
      </c>
      <c r="B512" s="15" t="s">
        <v>96</v>
      </c>
      <c r="C512">
        <v>0</v>
      </c>
    </row>
    <row r="513" spans="1:3" x14ac:dyDescent="0.25">
      <c r="A513" s="15" t="s">
        <v>507</v>
      </c>
      <c r="B513" s="15" t="s">
        <v>96</v>
      </c>
      <c r="C513">
        <v>0</v>
      </c>
    </row>
    <row r="514" spans="1:3" x14ac:dyDescent="0.25">
      <c r="A514" s="15" t="s">
        <v>508</v>
      </c>
      <c r="B514" s="15" t="s">
        <v>96</v>
      </c>
      <c r="C514">
        <v>0</v>
      </c>
    </row>
    <row r="515" spans="1:3" x14ac:dyDescent="0.25">
      <c r="A515" s="15" t="s">
        <v>509</v>
      </c>
      <c r="B515" s="15" t="s">
        <v>96</v>
      </c>
      <c r="C515">
        <v>0</v>
      </c>
    </row>
    <row r="516" spans="1:3" x14ac:dyDescent="0.25">
      <c r="A516" s="15" t="s">
        <v>510</v>
      </c>
      <c r="B516" s="15" t="s">
        <v>96</v>
      </c>
      <c r="C516">
        <v>0</v>
      </c>
    </row>
    <row r="517" spans="1:3" x14ac:dyDescent="0.25">
      <c r="A517" s="15" t="s">
        <v>667</v>
      </c>
      <c r="B517" s="15" t="s">
        <v>96</v>
      </c>
      <c r="C517">
        <v>0</v>
      </c>
    </row>
    <row r="518" spans="1:3" x14ac:dyDescent="0.25">
      <c r="A518" s="15" t="s">
        <v>512</v>
      </c>
      <c r="B518" s="15" t="s">
        <v>96</v>
      </c>
      <c r="C518">
        <v>0</v>
      </c>
    </row>
    <row r="519" spans="1:3" x14ac:dyDescent="0.25">
      <c r="A519" s="15" t="s">
        <v>513</v>
      </c>
      <c r="B519" s="15" t="s">
        <v>96</v>
      </c>
      <c r="C519">
        <v>0</v>
      </c>
    </row>
    <row r="520" spans="1:3" x14ac:dyDescent="0.25">
      <c r="A520" s="15" t="s">
        <v>668</v>
      </c>
      <c r="B520" s="15" t="s">
        <v>96</v>
      </c>
      <c r="C520">
        <v>0</v>
      </c>
    </row>
    <row r="521" spans="1:3" x14ac:dyDescent="0.25">
      <c r="A521" s="15" t="s">
        <v>514</v>
      </c>
      <c r="B521" s="15" t="s">
        <v>96</v>
      </c>
      <c r="C521">
        <v>0</v>
      </c>
    </row>
    <row r="522" spans="1:3" x14ac:dyDescent="0.25">
      <c r="A522" s="15" t="s">
        <v>515</v>
      </c>
      <c r="B522" s="15" t="s">
        <v>96</v>
      </c>
      <c r="C522">
        <v>0</v>
      </c>
    </row>
    <row r="523" spans="1:3" x14ac:dyDescent="0.25">
      <c r="A523" s="15" t="s">
        <v>516</v>
      </c>
      <c r="B523" s="15" t="s">
        <v>96</v>
      </c>
      <c r="C523">
        <v>0</v>
      </c>
    </row>
    <row r="524" spans="1:3" x14ac:dyDescent="0.25">
      <c r="A524" s="15" t="s">
        <v>517</v>
      </c>
      <c r="B524" s="15" t="s">
        <v>96</v>
      </c>
      <c r="C524">
        <v>0</v>
      </c>
    </row>
    <row r="525" spans="1:3" x14ac:dyDescent="0.25">
      <c r="A525" s="15" t="s">
        <v>518</v>
      </c>
      <c r="B525" s="15" t="s">
        <v>96</v>
      </c>
      <c r="C525">
        <v>0</v>
      </c>
    </row>
    <row r="526" spans="1:3" x14ac:dyDescent="0.25">
      <c r="A526" s="15" t="s">
        <v>519</v>
      </c>
      <c r="B526" s="15" t="s">
        <v>96</v>
      </c>
      <c r="C526">
        <v>0</v>
      </c>
    </row>
    <row r="527" spans="1:3" x14ac:dyDescent="0.25">
      <c r="A527" s="15" t="s">
        <v>520</v>
      </c>
      <c r="B527" s="15" t="s">
        <v>96</v>
      </c>
      <c r="C527">
        <v>0</v>
      </c>
    </row>
    <row r="528" spans="1:3" x14ac:dyDescent="0.25">
      <c r="A528" s="15" t="s">
        <v>521</v>
      </c>
      <c r="B528" s="15" t="s">
        <v>96</v>
      </c>
      <c r="C528">
        <v>0</v>
      </c>
    </row>
    <row r="529" spans="1:3" x14ac:dyDescent="0.25">
      <c r="A529" s="15" t="s">
        <v>522</v>
      </c>
      <c r="B529" s="15" t="s">
        <v>96</v>
      </c>
      <c r="C529">
        <v>0</v>
      </c>
    </row>
    <row r="530" spans="1:3" x14ac:dyDescent="0.25">
      <c r="A530" s="15" t="s">
        <v>523</v>
      </c>
      <c r="B530" s="15" t="s">
        <v>96</v>
      </c>
      <c r="C530">
        <v>0</v>
      </c>
    </row>
    <row r="531" spans="1:3" x14ac:dyDescent="0.25">
      <c r="A531" s="15" t="s">
        <v>525</v>
      </c>
      <c r="B531" s="15" t="s">
        <v>96</v>
      </c>
      <c r="C531">
        <v>0</v>
      </c>
    </row>
    <row r="532" spans="1:3" x14ac:dyDescent="0.25">
      <c r="A532" s="15" t="s">
        <v>526</v>
      </c>
      <c r="B532" s="15" t="s">
        <v>96</v>
      </c>
      <c r="C532">
        <v>0</v>
      </c>
    </row>
    <row r="533" spans="1:3" x14ac:dyDescent="0.25">
      <c r="A533" s="15" t="s">
        <v>528</v>
      </c>
      <c r="B533" s="15" t="s">
        <v>96</v>
      </c>
      <c r="C533">
        <v>0</v>
      </c>
    </row>
    <row r="534" spans="1:3" x14ac:dyDescent="0.25">
      <c r="A534" s="15" t="s">
        <v>529</v>
      </c>
      <c r="B534" s="15" t="s">
        <v>96</v>
      </c>
      <c r="C534">
        <v>0</v>
      </c>
    </row>
    <row r="535" spans="1:3" x14ac:dyDescent="0.25">
      <c r="A535" s="15" t="s">
        <v>530</v>
      </c>
      <c r="B535" s="15" t="s">
        <v>96</v>
      </c>
      <c r="C535">
        <v>0</v>
      </c>
    </row>
    <row r="536" spans="1:3" x14ac:dyDescent="0.25">
      <c r="A536" s="15" t="s">
        <v>531</v>
      </c>
      <c r="B536" s="15" t="s">
        <v>96</v>
      </c>
      <c r="C536">
        <v>0</v>
      </c>
    </row>
    <row r="537" spans="1:3" x14ac:dyDescent="0.25">
      <c r="A537" s="15" t="s">
        <v>532</v>
      </c>
      <c r="B537" s="15" t="s">
        <v>96</v>
      </c>
      <c r="C537">
        <v>0</v>
      </c>
    </row>
    <row r="538" spans="1:3" x14ac:dyDescent="0.25">
      <c r="A538" s="15" t="s">
        <v>533</v>
      </c>
      <c r="B538" s="15" t="s">
        <v>96</v>
      </c>
      <c r="C538">
        <v>0</v>
      </c>
    </row>
    <row r="539" spans="1:3" x14ac:dyDescent="0.25">
      <c r="A539" s="15" t="s">
        <v>534</v>
      </c>
      <c r="B539" s="15" t="s">
        <v>96</v>
      </c>
      <c r="C539">
        <v>0</v>
      </c>
    </row>
    <row r="540" spans="1:3" x14ac:dyDescent="0.25">
      <c r="A540" s="15" t="s">
        <v>535</v>
      </c>
      <c r="B540" s="15" t="s">
        <v>96</v>
      </c>
      <c r="C540">
        <v>0</v>
      </c>
    </row>
    <row r="541" spans="1:3" x14ac:dyDescent="0.25">
      <c r="A541" s="15" t="s">
        <v>536</v>
      </c>
      <c r="B541" s="15" t="s">
        <v>96</v>
      </c>
      <c r="C541">
        <v>0</v>
      </c>
    </row>
    <row r="542" spans="1:3" x14ac:dyDescent="0.25">
      <c r="A542" s="15" t="s">
        <v>537</v>
      </c>
      <c r="B542" s="15" t="s">
        <v>96</v>
      </c>
      <c r="C542">
        <v>0</v>
      </c>
    </row>
    <row r="543" spans="1:3" x14ac:dyDescent="0.25">
      <c r="A543" s="15" t="s">
        <v>538</v>
      </c>
      <c r="B543" s="15" t="s">
        <v>96</v>
      </c>
      <c r="C543">
        <v>0</v>
      </c>
    </row>
    <row r="544" spans="1:3" x14ac:dyDescent="0.25">
      <c r="A544" s="15" t="s">
        <v>539</v>
      </c>
      <c r="B544" s="15" t="s">
        <v>96</v>
      </c>
      <c r="C544">
        <v>0</v>
      </c>
    </row>
    <row r="545" spans="1:3" x14ac:dyDescent="0.25">
      <c r="A545" s="15" t="s">
        <v>540</v>
      </c>
      <c r="B545" s="15" t="s">
        <v>96</v>
      </c>
      <c r="C545">
        <v>0</v>
      </c>
    </row>
    <row r="546" spans="1:3" x14ac:dyDescent="0.25">
      <c r="A546" s="15" t="s">
        <v>669</v>
      </c>
      <c r="B546" s="15" t="s">
        <v>96</v>
      </c>
      <c r="C546">
        <v>0</v>
      </c>
    </row>
    <row r="547" spans="1:3" x14ac:dyDescent="0.25">
      <c r="A547" s="15" t="s">
        <v>541</v>
      </c>
      <c r="B547" s="15" t="s">
        <v>96</v>
      </c>
      <c r="C547">
        <v>0</v>
      </c>
    </row>
    <row r="548" spans="1:3" x14ac:dyDescent="0.25">
      <c r="A548" s="15" t="s">
        <v>542</v>
      </c>
      <c r="B548" s="15" t="s">
        <v>96</v>
      </c>
      <c r="C548">
        <v>0</v>
      </c>
    </row>
    <row r="549" spans="1:3" x14ac:dyDescent="0.25">
      <c r="A549" s="15" t="s">
        <v>544</v>
      </c>
      <c r="B549" s="15" t="s">
        <v>96</v>
      </c>
      <c r="C549">
        <v>0</v>
      </c>
    </row>
    <row r="550" spans="1:3" x14ac:dyDescent="0.25">
      <c r="A550" s="15" t="s">
        <v>546</v>
      </c>
      <c r="B550" s="15" t="s">
        <v>96</v>
      </c>
      <c r="C550">
        <v>0</v>
      </c>
    </row>
    <row r="551" spans="1:3" x14ac:dyDescent="0.25">
      <c r="A551" s="15" t="s">
        <v>547</v>
      </c>
      <c r="B551" s="15" t="s">
        <v>96</v>
      </c>
      <c r="C551">
        <v>0</v>
      </c>
    </row>
    <row r="552" spans="1:3" x14ac:dyDescent="0.25">
      <c r="A552" s="15" t="s">
        <v>548</v>
      </c>
      <c r="B552" s="15" t="s">
        <v>96</v>
      </c>
      <c r="C552">
        <v>0</v>
      </c>
    </row>
    <row r="553" spans="1:3" x14ac:dyDescent="0.25">
      <c r="A553" s="15" t="s">
        <v>549</v>
      </c>
      <c r="B553" s="15" t="s">
        <v>96</v>
      </c>
      <c r="C553">
        <v>0</v>
      </c>
    </row>
    <row r="554" spans="1:3" x14ac:dyDescent="0.25">
      <c r="A554" s="15" t="s">
        <v>670</v>
      </c>
      <c r="B554" s="15" t="s">
        <v>96</v>
      </c>
      <c r="C554">
        <v>0</v>
      </c>
    </row>
    <row r="555" spans="1:3" x14ac:dyDescent="0.25">
      <c r="A555" s="15" t="s">
        <v>550</v>
      </c>
      <c r="B555" s="15" t="s">
        <v>96</v>
      </c>
      <c r="C555">
        <v>0</v>
      </c>
    </row>
    <row r="556" spans="1:3" x14ac:dyDescent="0.25">
      <c r="A556" s="15" t="s">
        <v>551</v>
      </c>
      <c r="B556" s="15" t="s">
        <v>96</v>
      </c>
      <c r="C556">
        <v>0</v>
      </c>
    </row>
    <row r="557" spans="1:3" x14ac:dyDescent="0.25">
      <c r="A557" s="15" t="s">
        <v>552</v>
      </c>
      <c r="B557" s="15" t="s">
        <v>96</v>
      </c>
      <c r="C557">
        <v>0</v>
      </c>
    </row>
    <row r="558" spans="1:3" x14ac:dyDescent="0.25">
      <c r="A558" s="15" t="s">
        <v>553</v>
      </c>
      <c r="B558" s="15" t="s">
        <v>96</v>
      </c>
      <c r="C558">
        <v>0</v>
      </c>
    </row>
    <row r="559" spans="1:3" x14ac:dyDescent="0.25">
      <c r="A559" s="15" t="s">
        <v>554</v>
      </c>
      <c r="B559" s="15" t="s">
        <v>96</v>
      </c>
      <c r="C559">
        <v>0</v>
      </c>
    </row>
    <row r="560" spans="1:3" x14ac:dyDescent="0.25">
      <c r="A560" s="15" t="s">
        <v>555</v>
      </c>
      <c r="B560" s="15" t="s">
        <v>96</v>
      </c>
      <c r="C560">
        <v>0</v>
      </c>
    </row>
    <row r="561" spans="1:3" x14ac:dyDescent="0.25">
      <c r="A561" s="15" t="s">
        <v>556</v>
      </c>
      <c r="B561" s="15" t="s">
        <v>96</v>
      </c>
      <c r="C561">
        <v>0</v>
      </c>
    </row>
    <row r="562" spans="1:3" x14ac:dyDescent="0.25">
      <c r="A562" s="15" t="s">
        <v>558</v>
      </c>
      <c r="B562" s="15" t="s">
        <v>96</v>
      </c>
      <c r="C562">
        <v>0</v>
      </c>
    </row>
    <row r="563" spans="1:3" x14ac:dyDescent="0.25">
      <c r="A563" s="15" t="s">
        <v>559</v>
      </c>
      <c r="B563" s="15" t="s">
        <v>96</v>
      </c>
      <c r="C563">
        <v>1</v>
      </c>
    </row>
    <row r="564" spans="1:3" x14ac:dyDescent="0.25">
      <c r="A564" s="15" t="s">
        <v>560</v>
      </c>
      <c r="B564" s="15" t="s">
        <v>96</v>
      </c>
      <c r="C564">
        <v>0</v>
      </c>
    </row>
    <row r="565" spans="1:3" x14ac:dyDescent="0.25">
      <c r="A565" s="15" t="s">
        <v>561</v>
      </c>
      <c r="B565" s="15" t="s">
        <v>96</v>
      </c>
      <c r="C565">
        <v>0</v>
      </c>
    </row>
    <row r="566" spans="1:3" x14ac:dyDescent="0.25">
      <c r="A566" s="15" t="s">
        <v>562</v>
      </c>
      <c r="B566" s="15" t="s">
        <v>96</v>
      </c>
      <c r="C566">
        <v>0</v>
      </c>
    </row>
    <row r="567" spans="1:3" x14ac:dyDescent="0.25">
      <c r="A567" s="15" t="s">
        <v>564</v>
      </c>
      <c r="B567" s="15" t="s">
        <v>96</v>
      </c>
      <c r="C567">
        <v>0</v>
      </c>
    </row>
    <row r="568" spans="1:3" x14ac:dyDescent="0.25">
      <c r="A568" s="15" t="s">
        <v>565</v>
      </c>
      <c r="B568" s="15" t="s">
        <v>96</v>
      </c>
      <c r="C568">
        <v>0</v>
      </c>
    </row>
    <row r="569" spans="1:3" x14ac:dyDescent="0.25">
      <c r="A569" s="15" t="s">
        <v>566</v>
      </c>
      <c r="B569" s="15" t="s">
        <v>96</v>
      </c>
      <c r="C569">
        <v>0</v>
      </c>
    </row>
    <row r="570" spans="1:3" x14ac:dyDescent="0.25">
      <c r="A570" s="15" t="s">
        <v>567</v>
      </c>
      <c r="B570" s="15" t="s">
        <v>96</v>
      </c>
      <c r="C570">
        <v>0</v>
      </c>
    </row>
    <row r="571" spans="1:3" x14ac:dyDescent="0.25">
      <c r="A571" s="15" t="s">
        <v>568</v>
      </c>
      <c r="B571" s="15" t="s">
        <v>96</v>
      </c>
      <c r="C571">
        <v>0</v>
      </c>
    </row>
    <row r="572" spans="1:3" x14ac:dyDescent="0.25">
      <c r="A572" s="15" t="s">
        <v>672</v>
      </c>
      <c r="B572" s="15" t="s">
        <v>96</v>
      </c>
      <c r="C572">
        <v>0</v>
      </c>
    </row>
    <row r="573" spans="1:3" x14ac:dyDescent="0.25">
      <c r="A573" s="15" t="s">
        <v>569</v>
      </c>
      <c r="B573" s="15" t="s">
        <v>96</v>
      </c>
      <c r="C573">
        <v>0</v>
      </c>
    </row>
    <row r="574" spans="1:3" x14ac:dyDescent="0.25">
      <c r="A574" s="15" t="s">
        <v>570</v>
      </c>
      <c r="B574" s="15" t="s">
        <v>96</v>
      </c>
      <c r="C574">
        <v>0</v>
      </c>
    </row>
    <row r="575" spans="1:3" x14ac:dyDescent="0.25">
      <c r="A575" s="15" t="s">
        <v>571</v>
      </c>
      <c r="B575" s="15" t="s">
        <v>96</v>
      </c>
      <c r="C575">
        <v>0</v>
      </c>
    </row>
    <row r="576" spans="1:3" x14ac:dyDescent="0.25">
      <c r="A576" s="15" t="s">
        <v>572</v>
      </c>
      <c r="B576" s="15" t="s">
        <v>96</v>
      </c>
      <c r="C576">
        <v>0</v>
      </c>
    </row>
    <row r="577" spans="1:3" x14ac:dyDescent="0.25">
      <c r="A577" s="15" t="s">
        <v>573</v>
      </c>
      <c r="B577" s="15" t="s">
        <v>96</v>
      </c>
      <c r="C57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66FD-520B-4C00-92B6-6633622EB852}">
  <sheetPr>
    <outlinePr summaryBelow="0" summaryRight="0"/>
  </sheetPr>
  <dimension ref="A1:S665"/>
  <sheetViews>
    <sheetView topLeftCell="D1" zoomScale="60" zoomScaleNormal="60" workbookViewId="0">
      <pane ySplit="1" topLeftCell="A59" activePane="bottomLeft" state="frozen"/>
      <selection pane="bottomLeft" activeCell="C2" sqref="C2:J73"/>
    </sheetView>
  </sheetViews>
  <sheetFormatPr defaultColWidth="14.44140625" defaultRowHeight="15.75" customHeight="1" x14ac:dyDescent="0.25"/>
  <cols>
    <col min="1" max="1" width="14.44140625" style="13"/>
    <col min="2" max="2" width="21.21875" bestFit="1" customWidth="1"/>
    <col min="11" max="11" width="19" bestFit="1" customWidth="1"/>
  </cols>
  <sheetData>
    <row r="1" spans="1:19" ht="15.75" customHeight="1" x14ac:dyDescent="0.25">
      <c r="A1" s="1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3.2" x14ac:dyDescent="0.25">
      <c r="A2" s="12" t="s">
        <v>19</v>
      </c>
      <c r="B2" s="5">
        <v>20875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 s="6">
        <f>SUM(C2:J2)</f>
        <v>1</v>
      </c>
      <c r="L2">
        <f>$B2*C2</f>
        <v>0</v>
      </c>
      <c r="M2">
        <f>$B2*D2</f>
        <v>0</v>
      </c>
      <c r="N2">
        <f>$B2*E2</f>
        <v>0</v>
      </c>
      <c r="O2">
        <f>$B2*F2</f>
        <v>0</v>
      </c>
      <c r="P2">
        <f>$B2*G2</f>
        <v>0</v>
      </c>
      <c r="Q2">
        <f>$B2*H2</f>
        <v>0</v>
      </c>
      <c r="R2">
        <f>$B2*I2</f>
        <v>20875</v>
      </c>
      <c r="S2">
        <f>$B2*J2</f>
        <v>0</v>
      </c>
    </row>
    <row r="3" spans="1:19" ht="13.2" x14ac:dyDescent="0.25">
      <c r="A3" s="12" t="s">
        <v>20</v>
      </c>
      <c r="B3" s="5">
        <v>16157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s="6">
        <f>SUM(C3:J3)</f>
        <v>1</v>
      </c>
      <c r="L3">
        <f>$B3*C3</f>
        <v>0</v>
      </c>
      <c r="M3">
        <f>$B3*D3</f>
        <v>0</v>
      </c>
      <c r="N3">
        <f>$B3*E3</f>
        <v>0</v>
      </c>
      <c r="O3">
        <f>$B3*F3</f>
        <v>0</v>
      </c>
      <c r="P3">
        <f>$B3*G3</f>
        <v>0</v>
      </c>
      <c r="Q3">
        <f>$B3*H3</f>
        <v>0</v>
      </c>
      <c r="R3">
        <f>$B3*I3</f>
        <v>0</v>
      </c>
      <c r="S3">
        <f>$B3*J3</f>
        <v>16157</v>
      </c>
    </row>
    <row r="4" spans="1:19" ht="13.2" x14ac:dyDescent="0.25">
      <c r="A4" s="12" t="s">
        <v>21</v>
      </c>
      <c r="B4" s="5">
        <v>45870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s="6">
        <f>SUM(C4:J4)</f>
        <v>1</v>
      </c>
      <c r="L4">
        <f>$B4*C4</f>
        <v>0</v>
      </c>
      <c r="M4">
        <f>$B4*D4</f>
        <v>0</v>
      </c>
      <c r="N4">
        <f>$B4*E4</f>
        <v>45870</v>
      </c>
      <c r="O4">
        <f>$B4*F4</f>
        <v>0</v>
      </c>
      <c r="P4">
        <f>$B4*G4</f>
        <v>0</v>
      </c>
      <c r="Q4">
        <f>$B4*H4</f>
        <v>0</v>
      </c>
      <c r="R4">
        <f>$B4*I4</f>
        <v>0</v>
      </c>
      <c r="S4">
        <f>$B4*J4</f>
        <v>0</v>
      </c>
    </row>
    <row r="5" spans="1:19" ht="13.2" x14ac:dyDescent="0.25">
      <c r="A5" s="12" t="s">
        <v>22</v>
      </c>
      <c r="B5" s="5">
        <v>15014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 s="6">
        <f>SUM(C5:J5)</f>
        <v>1</v>
      </c>
      <c r="L5">
        <f>$B5*C5</f>
        <v>0</v>
      </c>
      <c r="M5">
        <f>$B5*D5</f>
        <v>0</v>
      </c>
      <c r="N5">
        <f>$B5*E5</f>
        <v>0</v>
      </c>
      <c r="O5">
        <f>$B5*F5</f>
        <v>0</v>
      </c>
      <c r="P5">
        <f>$B5*G5</f>
        <v>0</v>
      </c>
      <c r="Q5">
        <f>$B5*H5</f>
        <v>0</v>
      </c>
      <c r="R5">
        <f>$B5*I5</f>
        <v>0</v>
      </c>
      <c r="S5">
        <f>$B5*J5</f>
        <v>15014</v>
      </c>
    </row>
    <row r="6" spans="1:19" ht="13.2" x14ac:dyDescent="0.25">
      <c r="A6" s="12" t="s">
        <v>23</v>
      </c>
      <c r="B6" s="5">
        <v>248007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 s="6">
        <f>SUM(C6:J6)</f>
        <v>1</v>
      </c>
      <c r="L6">
        <f>$B6*C6</f>
        <v>0</v>
      </c>
      <c r="M6">
        <f>$B6*D6</f>
        <v>0</v>
      </c>
      <c r="N6">
        <f>$B6*E6</f>
        <v>0</v>
      </c>
      <c r="O6">
        <f>$B6*F6</f>
        <v>0</v>
      </c>
      <c r="P6">
        <f>$B6*G6</f>
        <v>0</v>
      </c>
      <c r="Q6">
        <f>$B6*H6</f>
        <v>248007</v>
      </c>
      <c r="R6">
        <f>$B6*I6</f>
        <v>0</v>
      </c>
      <c r="S6">
        <f>$B6*J6</f>
        <v>0</v>
      </c>
    </row>
    <row r="7" spans="1:19" ht="13.2" x14ac:dyDescent="0.25">
      <c r="A7" s="12" t="s">
        <v>24</v>
      </c>
      <c r="B7" s="5">
        <v>13587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s="6">
        <f>SUM(C7:J7)</f>
        <v>1</v>
      </c>
      <c r="L7">
        <f>$B7*C7</f>
        <v>0</v>
      </c>
      <c r="M7">
        <f>$B7*D7</f>
        <v>0</v>
      </c>
      <c r="N7">
        <f>$B7*E7</f>
        <v>0</v>
      </c>
      <c r="O7">
        <f>$B7*F7</f>
        <v>0</v>
      </c>
      <c r="P7">
        <f>$B7*G7</f>
        <v>0</v>
      </c>
      <c r="Q7">
        <f>$B7*H7</f>
        <v>0</v>
      </c>
      <c r="R7">
        <f>$B7*I7</f>
        <v>13587</v>
      </c>
      <c r="S7">
        <f>$B7*J7</f>
        <v>0</v>
      </c>
    </row>
    <row r="8" spans="1:19" ht="13.2" x14ac:dyDescent="0.25">
      <c r="A8" s="12" t="s">
        <v>25</v>
      </c>
      <c r="B8" s="5">
        <v>15457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 s="6">
        <f>SUM(C8:J8)</f>
        <v>1</v>
      </c>
      <c r="L8">
        <f>$B8*C8</f>
        <v>0</v>
      </c>
      <c r="M8">
        <f>$B8*D8</f>
        <v>0</v>
      </c>
      <c r="N8">
        <f>$B8*E8</f>
        <v>15457</v>
      </c>
      <c r="O8">
        <f>$B8*F8</f>
        <v>0</v>
      </c>
      <c r="P8">
        <f>$B8*G8</f>
        <v>0</v>
      </c>
      <c r="Q8">
        <f>$B8*H8</f>
        <v>0</v>
      </c>
      <c r="R8">
        <f>$B8*I8</f>
        <v>0</v>
      </c>
      <c r="S8">
        <f>$B8*J8</f>
        <v>0</v>
      </c>
    </row>
    <row r="9" spans="1:19" ht="13.2" x14ac:dyDescent="0.25">
      <c r="A9" s="12" t="s">
        <v>26</v>
      </c>
      <c r="B9" s="5">
        <v>48971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6">
        <f>SUM(C9:J9)</f>
        <v>1</v>
      </c>
      <c r="L9">
        <f>$B9*C9</f>
        <v>0</v>
      </c>
      <c r="M9">
        <f>$B9*D9</f>
        <v>0</v>
      </c>
      <c r="N9">
        <f>$B9*E9</f>
        <v>0</v>
      </c>
      <c r="O9">
        <f>$B9*F9</f>
        <v>0</v>
      </c>
      <c r="P9">
        <f>$B9*G9</f>
        <v>0</v>
      </c>
      <c r="Q9">
        <f>$B9*H9</f>
        <v>48971</v>
      </c>
      <c r="R9">
        <f>$B9*I9</f>
        <v>0</v>
      </c>
      <c r="S9">
        <f>$B9*J9</f>
        <v>0</v>
      </c>
    </row>
    <row r="10" spans="1:19" ht="13.2" x14ac:dyDescent="0.25">
      <c r="A10" s="12" t="s">
        <v>27</v>
      </c>
      <c r="B10" s="5">
        <v>62415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 s="6">
        <f>SUM(C10:J10)</f>
        <v>1</v>
      </c>
      <c r="L10">
        <f>$B10*C10</f>
        <v>0</v>
      </c>
      <c r="M10">
        <f>$B10*D10</f>
        <v>0</v>
      </c>
      <c r="N10">
        <f>$B10*E10</f>
        <v>62415</v>
      </c>
      <c r="O10">
        <f>$B10*F10</f>
        <v>0</v>
      </c>
      <c r="P10">
        <f>$B10*G10</f>
        <v>0</v>
      </c>
      <c r="Q10">
        <f>$B10*H10</f>
        <v>0</v>
      </c>
      <c r="R10">
        <f>$B10*I10</f>
        <v>0</v>
      </c>
      <c r="S10">
        <f>$B10*J10</f>
        <v>0</v>
      </c>
    </row>
    <row r="11" spans="1:19" ht="13.2" x14ac:dyDescent="0.25">
      <c r="A11" s="12" t="s">
        <v>28</v>
      </c>
      <c r="B11" s="5">
        <v>34690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6">
        <f>SUM(C11:J11)</f>
        <v>1</v>
      </c>
      <c r="L11">
        <f>$B11*C11</f>
        <v>0</v>
      </c>
      <c r="M11">
        <f>$B11*D11</f>
        <v>0</v>
      </c>
      <c r="N11">
        <f>$B11*E11</f>
        <v>34690</v>
      </c>
      <c r="O11">
        <f>$B11*F11</f>
        <v>0</v>
      </c>
      <c r="P11">
        <f>$B11*G11</f>
        <v>0</v>
      </c>
      <c r="Q11">
        <f>$B11*H11</f>
        <v>0</v>
      </c>
      <c r="R11">
        <f>$B11*I11</f>
        <v>0</v>
      </c>
      <c r="S11">
        <f>$B11*J11</f>
        <v>0</v>
      </c>
    </row>
    <row r="12" spans="1:19" ht="13.2" x14ac:dyDescent="0.25">
      <c r="A12" s="12" t="s">
        <v>29</v>
      </c>
      <c r="B12" s="5">
        <v>56833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 s="6">
        <f>SUM(C12:J12)</f>
        <v>1</v>
      </c>
      <c r="L12">
        <f>$B12*C12</f>
        <v>0</v>
      </c>
      <c r="M12">
        <f>$B12*D12</f>
        <v>0</v>
      </c>
      <c r="N12">
        <f>$B12*E12</f>
        <v>0</v>
      </c>
      <c r="O12">
        <f>$B12*F12</f>
        <v>0</v>
      </c>
      <c r="P12">
        <f>$B12*G12</f>
        <v>0</v>
      </c>
      <c r="Q12">
        <f>$B12*H12</f>
        <v>0</v>
      </c>
      <c r="R12">
        <f>$B12*I12</f>
        <v>56833</v>
      </c>
      <c r="S12">
        <f>$B12*J12</f>
        <v>0</v>
      </c>
    </row>
    <row r="13" spans="1:19" ht="13.2" x14ac:dyDescent="0.25">
      <c r="A13" s="12" t="s">
        <v>30</v>
      </c>
      <c r="B13" s="5">
        <v>16644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 s="6">
        <f>SUM(C13:J13)</f>
        <v>1</v>
      </c>
      <c r="L13">
        <f>$B13*C13</f>
        <v>0</v>
      </c>
      <c r="M13">
        <f>$B13*D13</f>
        <v>0</v>
      </c>
      <c r="N13">
        <f>$B13*E13</f>
        <v>0</v>
      </c>
      <c r="O13">
        <f>$B13*F13</f>
        <v>0</v>
      </c>
      <c r="P13">
        <f>$B13*G13</f>
        <v>0</v>
      </c>
      <c r="Q13">
        <f>$B13*H13</f>
        <v>0</v>
      </c>
      <c r="R13">
        <f>$B13*I13</f>
        <v>16644</v>
      </c>
      <c r="S13">
        <f>$B13*J13</f>
        <v>0</v>
      </c>
    </row>
    <row r="14" spans="1:19" ht="13.2" x14ac:dyDescent="0.25">
      <c r="A14" s="12" t="s">
        <v>31</v>
      </c>
      <c r="B14" s="5">
        <v>488073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 s="6">
        <f>SUM(C14:J14)</f>
        <v>1</v>
      </c>
      <c r="L14">
        <f>$B14*C14</f>
        <v>0</v>
      </c>
      <c r="M14">
        <f>$B14*D14</f>
        <v>0</v>
      </c>
      <c r="N14">
        <f>$B14*E14</f>
        <v>0</v>
      </c>
      <c r="O14">
        <f>$B14*F14</f>
        <v>0</v>
      </c>
      <c r="P14">
        <f>$B14*G14</f>
        <v>0</v>
      </c>
      <c r="Q14">
        <f>$B14*H14</f>
        <v>0</v>
      </c>
      <c r="R14">
        <f>$B14*I14</f>
        <v>488073</v>
      </c>
      <c r="S14">
        <f>$B14*J14</f>
        <v>0</v>
      </c>
    </row>
    <row r="15" spans="1:19" ht="13.2" x14ac:dyDescent="0.25">
      <c r="A15" s="12" t="s">
        <v>32</v>
      </c>
      <c r="B15" s="5">
        <v>88759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 s="6">
        <f>SUM(C15:J15)</f>
        <v>1</v>
      </c>
      <c r="L15">
        <f>$B15*C15</f>
        <v>0</v>
      </c>
      <c r="M15">
        <f>$B15*D15</f>
        <v>0</v>
      </c>
      <c r="N15">
        <f>$B15*E15</f>
        <v>0</v>
      </c>
      <c r="O15">
        <f>$B15*F15</f>
        <v>88759</v>
      </c>
      <c r="P15">
        <f>$B15*G15</f>
        <v>0</v>
      </c>
      <c r="Q15">
        <f>$B15*H15</f>
        <v>0</v>
      </c>
      <c r="R15">
        <f>$B15*I15</f>
        <v>0</v>
      </c>
      <c r="S15">
        <f>$B15*J15</f>
        <v>0</v>
      </c>
    </row>
    <row r="16" spans="1:19" ht="13.2" x14ac:dyDescent="0.25">
      <c r="A16" s="12" t="s">
        <v>33</v>
      </c>
      <c r="B16" s="5">
        <v>27785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6">
        <f>SUM(C16:J16)</f>
        <v>1</v>
      </c>
      <c r="L16">
        <f>$B16*C16</f>
        <v>0</v>
      </c>
      <c r="M16">
        <f>$B16*D16</f>
        <v>0</v>
      </c>
      <c r="N16">
        <f>$B16*E16</f>
        <v>0</v>
      </c>
      <c r="O16">
        <f>$B16*F16</f>
        <v>0</v>
      </c>
      <c r="P16">
        <f>$B16*G16</f>
        <v>27785</v>
      </c>
      <c r="Q16">
        <f>$B16*H16</f>
        <v>0</v>
      </c>
      <c r="R16">
        <f>$B16*I16</f>
        <v>0</v>
      </c>
      <c r="S16">
        <f>$B16*J16</f>
        <v>0</v>
      </c>
    </row>
    <row r="17" spans="1:19" ht="13.2" x14ac:dyDescent="0.25">
      <c r="A17" s="12" t="s">
        <v>34</v>
      </c>
      <c r="B17" s="5">
        <v>44159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 s="6">
        <f>SUM(C17:J17)</f>
        <v>1</v>
      </c>
      <c r="L17">
        <f>$B17*C17</f>
        <v>0</v>
      </c>
      <c r="M17">
        <f>$B17*D17</f>
        <v>0</v>
      </c>
      <c r="N17">
        <f>$B17*E17</f>
        <v>0</v>
      </c>
      <c r="O17">
        <f>$B17*F17</f>
        <v>0</v>
      </c>
      <c r="P17">
        <f>$B17*G17</f>
        <v>0</v>
      </c>
      <c r="Q17">
        <f>$B17*H17</f>
        <v>0</v>
      </c>
      <c r="R17">
        <f>$B17*I17</f>
        <v>0</v>
      </c>
      <c r="S17">
        <f>$B17*J17</f>
        <v>44159</v>
      </c>
    </row>
    <row r="18" spans="1:19" ht="13.2" x14ac:dyDescent="0.25">
      <c r="A18" s="12" t="s">
        <v>35</v>
      </c>
      <c r="B18" s="5">
        <v>43857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s="6">
        <f>SUM(C18:J18)</f>
        <v>1</v>
      </c>
      <c r="L18">
        <f>$B18*C18</f>
        <v>0</v>
      </c>
      <c r="M18">
        <f>$B18*D18</f>
        <v>0</v>
      </c>
      <c r="N18">
        <f>$B18*E18</f>
        <v>0</v>
      </c>
      <c r="O18">
        <f>$B18*F18</f>
        <v>0</v>
      </c>
      <c r="P18">
        <f>$B18*G18</f>
        <v>0</v>
      </c>
      <c r="Q18">
        <f>$B18*H18</f>
        <v>0</v>
      </c>
      <c r="R18">
        <f>$B18*I18</f>
        <v>43857</v>
      </c>
      <c r="S18">
        <f>$B18*J18</f>
        <v>0</v>
      </c>
    </row>
    <row r="19" spans="1:19" ht="13.2" x14ac:dyDescent="0.25">
      <c r="A19" s="12" t="s">
        <v>36</v>
      </c>
      <c r="B19" s="5">
        <v>98736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 s="6">
        <f>SUM(C19:J19)</f>
        <v>1</v>
      </c>
      <c r="L19">
        <f>$B19*C19</f>
        <v>0</v>
      </c>
      <c r="M19">
        <f>$B19*D19</f>
        <v>0</v>
      </c>
      <c r="N19">
        <f>$B19*E19</f>
        <v>98736</v>
      </c>
      <c r="O19">
        <f>$B19*F19</f>
        <v>0</v>
      </c>
      <c r="P19">
        <f>$B19*G19</f>
        <v>0</v>
      </c>
      <c r="Q19">
        <f>$B19*H19</f>
        <v>0</v>
      </c>
      <c r="R19">
        <f>$B19*I19</f>
        <v>0</v>
      </c>
      <c r="S19">
        <f>$B19*J19</f>
        <v>0</v>
      </c>
    </row>
    <row r="20" spans="1:19" ht="13.2" x14ac:dyDescent="0.25">
      <c r="A20" s="12" t="s">
        <v>37</v>
      </c>
      <c r="B20" s="5">
        <v>4423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 s="6">
        <f>SUM(C20:J20)</f>
        <v>1</v>
      </c>
      <c r="L20">
        <f>$B20*C20</f>
        <v>0</v>
      </c>
      <c r="M20">
        <f>$B20*D20</f>
        <v>0</v>
      </c>
      <c r="N20">
        <f>$B20*E20</f>
        <v>0</v>
      </c>
      <c r="O20">
        <f>$B20*F20</f>
        <v>0</v>
      </c>
      <c r="P20">
        <f>$B20*G20</f>
        <v>0</v>
      </c>
      <c r="Q20">
        <f>$B20*H20</f>
        <v>4423</v>
      </c>
      <c r="R20">
        <f>$B20*I20</f>
        <v>0</v>
      </c>
      <c r="S20">
        <f>$B20*J20</f>
        <v>0</v>
      </c>
    </row>
    <row r="21" spans="1:19" ht="13.2" x14ac:dyDescent="0.25">
      <c r="A21" s="12" t="s">
        <v>38</v>
      </c>
      <c r="B21" s="5">
        <v>101633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 s="6">
        <f>SUM(C21:J21)</f>
        <v>1</v>
      </c>
      <c r="L21">
        <f>$B21*C21</f>
        <v>0</v>
      </c>
      <c r="M21">
        <f>$B21*D21</f>
        <v>0</v>
      </c>
      <c r="N21">
        <f>$B21*E21</f>
        <v>0</v>
      </c>
      <c r="O21">
        <f>$B21*F21</f>
        <v>0</v>
      </c>
      <c r="P21">
        <f>$B21*G21</f>
        <v>101633</v>
      </c>
      <c r="Q21">
        <f>$B21*H21</f>
        <v>0</v>
      </c>
      <c r="R21">
        <f>$B21*I21</f>
        <v>0</v>
      </c>
      <c r="S21">
        <f>$B21*J21</f>
        <v>0</v>
      </c>
    </row>
    <row r="22" spans="1:19" ht="13.2" x14ac:dyDescent="0.25">
      <c r="A22" s="12" t="s">
        <v>39</v>
      </c>
      <c r="B22" s="5">
        <v>9304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 s="6">
        <f>SUM(C22:J22)</f>
        <v>1</v>
      </c>
      <c r="L22">
        <f>$B22*C22</f>
        <v>0</v>
      </c>
      <c r="M22">
        <f>$B22*D22</f>
        <v>0</v>
      </c>
      <c r="N22">
        <f>$B22*E22</f>
        <v>0</v>
      </c>
      <c r="O22">
        <f>$B22*F22</f>
        <v>0</v>
      </c>
      <c r="P22">
        <f>$B22*G22</f>
        <v>0</v>
      </c>
      <c r="Q22">
        <f>$B22*H22</f>
        <v>9304</v>
      </c>
      <c r="R22">
        <f>$B22*I22</f>
        <v>0</v>
      </c>
      <c r="S22">
        <f>$B22*J22</f>
        <v>0</v>
      </c>
    </row>
    <row r="23" spans="1:19" ht="13.2" x14ac:dyDescent="0.25">
      <c r="A23" s="12" t="s">
        <v>40</v>
      </c>
      <c r="B23" s="5">
        <v>51208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 s="6">
        <f>SUM(C23:J23)</f>
        <v>1</v>
      </c>
      <c r="L23">
        <f>$B23*C23</f>
        <v>0</v>
      </c>
      <c r="M23">
        <f>$B23*D23</f>
        <v>0</v>
      </c>
      <c r="N23">
        <f>$B23*E23</f>
        <v>0</v>
      </c>
      <c r="O23">
        <f>$B23*F23</f>
        <v>0</v>
      </c>
      <c r="P23">
        <f>$B23*G23</f>
        <v>0</v>
      </c>
      <c r="Q23">
        <f>$B23*H23</f>
        <v>0</v>
      </c>
      <c r="R23">
        <f>$B23*I23</f>
        <v>51208</v>
      </c>
      <c r="S23">
        <f>$B23*J23</f>
        <v>0</v>
      </c>
    </row>
    <row r="24" spans="1:19" ht="13.2" x14ac:dyDescent="0.25">
      <c r="A24" s="12" t="s">
        <v>41</v>
      </c>
      <c r="B24" s="5">
        <v>36842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6">
        <f>SUM(C24:J24)</f>
        <v>1</v>
      </c>
      <c r="L24">
        <f>$B24*C24</f>
        <v>0</v>
      </c>
      <c r="M24">
        <f>$B24*D24</f>
        <v>36842</v>
      </c>
      <c r="N24">
        <f>$B24*E24</f>
        <v>0</v>
      </c>
      <c r="O24">
        <f>$B24*F24</f>
        <v>0</v>
      </c>
      <c r="P24">
        <f>$B24*G24</f>
        <v>0</v>
      </c>
      <c r="Q24">
        <f>$B24*H24</f>
        <v>0</v>
      </c>
      <c r="R24">
        <f>$B24*I24</f>
        <v>0</v>
      </c>
      <c r="S24">
        <f>$B24*J24</f>
        <v>0</v>
      </c>
    </row>
    <row r="25" spans="1:19" ht="13.2" x14ac:dyDescent="0.25">
      <c r="A25" s="12" t="s">
        <v>42</v>
      </c>
      <c r="B25" s="5">
        <v>19051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 s="6">
        <f>SUM(C25:J25)</f>
        <v>1</v>
      </c>
      <c r="L25">
        <f>$B25*C25</f>
        <v>0</v>
      </c>
      <c r="M25">
        <f>$B25*D25</f>
        <v>0</v>
      </c>
      <c r="N25">
        <f>$B25*E25</f>
        <v>0</v>
      </c>
      <c r="O25">
        <f>$B25*F25</f>
        <v>19051</v>
      </c>
      <c r="P25">
        <f>$B25*G25</f>
        <v>0</v>
      </c>
      <c r="Q25">
        <f>$B25*H25</f>
        <v>0</v>
      </c>
      <c r="R25">
        <f>$B25*I25</f>
        <v>0</v>
      </c>
      <c r="S25">
        <f>$B25*J25</f>
        <v>0</v>
      </c>
    </row>
    <row r="26" spans="1:19" ht="13.2" x14ac:dyDescent="0.25">
      <c r="A26" s="12" t="s">
        <v>43</v>
      </c>
      <c r="B26" s="5">
        <v>23687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6">
        <f>SUM(C26:J26)</f>
        <v>1</v>
      </c>
      <c r="L26">
        <f>$B26*C26</f>
        <v>0</v>
      </c>
      <c r="M26">
        <f>$B26*D26</f>
        <v>23687</v>
      </c>
      <c r="N26">
        <f>$B26*E26</f>
        <v>0</v>
      </c>
      <c r="O26">
        <f>$B26*F26</f>
        <v>0</v>
      </c>
      <c r="P26">
        <f>$B26*G26</f>
        <v>0</v>
      </c>
      <c r="Q26">
        <f>$B26*H26</f>
        <v>0</v>
      </c>
      <c r="R26">
        <f>$B26*I26</f>
        <v>0</v>
      </c>
      <c r="S26">
        <f>$B26*J26</f>
        <v>0</v>
      </c>
    </row>
    <row r="27" spans="1:19" ht="13.2" x14ac:dyDescent="0.25">
      <c r="A27" s="12" t="s">
        <v>44</v>
      </c>
      <c r="B27" s="5">
        <v>5916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 s="6">
        <f>SUM(C27:J27)</f>
        <v>1</v>
      </c>
      <c r="L27">
        <f>$B27*C27</f>
        <v>0</v>
      </c>
      <c r="M27">
        <f>$B27*D27</f>
        <v>0</v>
      </c>
      <c r="N27">
        <f>$B27*E27</f>
        <v>0</v>
      </c>
      <c r="O27">
        <f>$B27*F27</f>
        <v>0</v>
      </c>
      <c r="P27">
        <f>$B27*G27</f>
        <v>0</v>
      </c>
      <c r="Q27">
        <f>$B27*H27</f>
        <v>0</v>
      </c>
      <c r="R27">
        <f>$B27*I27</f>
        <v>0</v>
      </c>
      <c r="S27">
        <f>$B27*J27</f>
        <v>5916</v>
      </c>
    </row>
    <row r="28" spans="1:19" ht="13.2" x14ac:dyDescent="0.25">
      <c r="A28" s="12" t="s">
        <v>45</v>
      </c>
      <c r="B28" s="5">
        <v>20449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 s="6">
        <f>SUM(C28:J28)</f>
        <v>1</v>
      </c>
      <c r="L28">
        <f>$B28*C28</f>
        <v>0</v>
      </c>
      <c r="M28">
        <f>$B28*D28</f>
        <v>0</v>
      </c>
      <c r="N28">
        <f>$B28*E28</f>
        <v>20449</v>
      </c>
      <c r="O28">
        <f>$B28*F28</f>
        <v>0</v>
      </c>
      <c r="P28">
        <f>$B28*G28</f>
        <v>0</v>
      </c>
      <c r="Q28">
        <f>$B28*H28</f>
        <v>0</v>
      </c>
      <c r="R28">
        <f>$B28*I28</f>
        <v>0</v>
      </c>
      <c r="S28">
        <f>$B28*J28</f>
        <v>0</v>
      </c>
    </row>
    <row r="29" spans="1:19" ht="13.2" x14ac:dyDescent="0.25">
      <c r="A29" s="12" t="s">
        <v>46</v>
      </c>
      <c r="B29" s="5">
        <v>83686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 s="6">
        <f>SUM(C29:J29)</f>
        <v>1</v>
      </c>
      <c r="L29">
        <f>$B29*C29</f>
        <v>0</v>
      </c>
      <c r="M29">
        <f>$B29*D29</f>
        <v>0</v>
      </c>
      <c r="N29">
        <f>$B29*E29</f>
        <v>0</v>
      </c>
      <c r="O29">
        <f>$B29*F29</f>
        <v>83686</v>
      </c>
      <c r="P29">
        <f>$B29*G29</f>
        <v>0</v>
      </c>
      <c r="Q29">
        <f>$B29*H29</f>
        <v>0</v>
      </c>
      <c r="R29">
        <f>$B29*I29</f>
        <v>0</v>
      </c>
      <c r="S29">
        <f>$B29*J29</f>
        <v>0</v>
      </c>
    </row>
    <row r="30" spans="1:19" ht="13.2" x14ac:dyDescent="0.25">
      <c r="A30" s="12" t="s">
        <v>47</v>
      </c>
      <c r="B30" s="5">
        <v>26664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 s="6">
        <f>SUM(C30:J30)</f>
        <v>1</v>
      </c>
      <c r="L30">
        <f>$B30*C30</f>
        <v>0</v>
      </c>
      <c r="M30">
        <f>$B30*D30</f>
        <v>0</v>
      </c>
      <c r="N30">
        <f>$B30*E30</f>
        <v>0</v>
      </c>
      <c r="O30">
        <f>$B30*F30</f>
        <v>0</v>
      </c>
      <c r="P30">
        <f>$B30*G30</f>
        <v>0</v>
      </c>
      <c r="Q30">
        <f>$B30*H30</f>
        <v>0</v>
      </c>
      <c r="R30">
        <f>$B30*I30</f>
        <v>26664</v>
      </c>
      <c r="S30">
        <f>$B30*J30</f>
        <v>0</v>
      </c>
    </row>
    <row r="31" spans="1:19" ht="13.2" x14ac:dyDescent="0.25">
      <c r="A31" s="12" t="s">
        <v>48</v>
      </c>
      <c r="B31" s="5">
        <v>166426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6">
        <f>SUM(C31:J31)</f>
        <v>1</v>
      </c>
      <c r="L31">
        <f>$B31*C31</f>
        <v>0</v>
      </c>
      <c r="M31">
        <f>$B31*D31</f>
        <v>166426</v>
      </c>
      <c r="N31">
        <f>$B31*E31</f>
        <v>0</v>
      </c>
      <c r="O31">
        <f>$B31*F31</f>
        <v>0</v>
      </c>
      <c r="P31">
        <f>$B31*G31</f>
        <v>0</v>
      </c>
      <c r="Q31">
        <f>$B31*H31</f>
        <v>0</v>
      </c>
      <c r="R31">
        <f>$B31*I31</f>
        <v>0</v>
      </c>
      <c r="S31">
        <f>$B31*J31</f>
        <v>0</v>
      </c>
    </row>
    <row r="32" spans="1:19" ht="13.2" x14ac:dyDescent="0.25">
      <c r="A32" s="12" t="s">
        <v>49</v>
      </c>
      <c r="B32" s="5">
        <v>20574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s="6">
        <f>SUM(C32:J32)</f>
        <v>1</v>
      </c>
      <c r="L32">
        <f>$B32*C32</f>
        <v>0</v>
      </c>
      <c r="M32">
        <f>$B32*D32</f>
        <v>0</v>
      </c>
      <c r="N32">
        <f>$B32*E32</f>
        <v>0</v>
      </c>
      <c r="O32">
        <f>$B32*F32</f>
        <v>0</v>
      </c>
      <c r="P32">
        <f>$B32*G32</f>
        <v>20574</v>
      </c>
      <c r="Q32">
        <f>$B32*H32</f>
        <v>0</v>
      </c>
      <c r="R32">
        <f>$B32*I32</f>
        <v>0</v>
      </c>
      <c r="S32">
        <f>$B32*J32</f>
        <v>0</v>
      </c>
    </row>
    <row r="33" spans="1:19" ht="13.2" x14ac:dyDescent="0.25">
      <c r="A33" s="12" t="s">
        <v>50</v>
      </c>
      <c r="B33" s="5">
        <v>114638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 s="6">
        <f>SUM(C33:J33)</f>
        <v>1</v>
      </c>
      <c r="L33">
        <f>$B33*C33</f>
        <v>0</v>
      </c>
      <c r="M33">
        <f>$B33*D33</f>
        <v>0</v>
      </c>
      <c r="N33">
        <f>$B33*E33</f>
        <v>0</v>
      </c>
      <c r="O33">
        <f>$B33*F33</f>
        <v>0</v>
      </c>
      <c r="P33">
        <f>$B33*G33</f>
        <v>0</v>
      </c>
      <c r="Q33">
        <f>$B33*H33</f>
        <v>0</v>
      </c>
      <c r="R33">
        <f>$B33*I33</f>
        <v>114638</v>
      </c>
      <c r="S33">
        <f>$B33*J33</f>
        <v>0</v>
      </c>
    </row>
    <row r="34" spans="1:19" ht="13.2" x14ac:dyDescent="0.25">
      <c r="A34" s="12" t="s">
        <v>51</v>
      </c>
      <c r="B34" s="5">
        <v>16836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 s="6">
        <f>SUM(C34:J34)</f>
        <v>1</v>
      </c>
      <c r="L34">
        <f>$B34*C34</f>
        <v>0</v>
      </c>
      <c r="M34">
        <f>$B34*D34</f>
        <v>0</v>
      </c>
      <c r="N34">
        <f>$B34*E34</f>
        <v>0</v>
      </c>
      <c r="O34">
        <f>$B34*F34</f>
        <v>0</v>
      </c>
      <c r="P34">
        <f>$B34*G34</f>
        <v>0</v>
      </c>
      <c r="Q34">
        <f>$B34*H34</f>
        <v>0</v>
      </c>
      <c r="R34">
        <f>$B34*I34</f>
        <v>16836</v>
      </c>
      <c r="S34">
        <f>$B34*J34</f>
        <v>0</v>
      </c>
    </row>
    <row r="35" spans="1:19" ht="13.2" x14ac:dyDescent="0.25">
      <c r="A35" s="12" t="s">
        <v>52</v>
      </c>
      <c r="B35" s="5">
        <v>19977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 s="6">
        <f>SUM(C35:J35)</f>
        <v>1</v>
      </c>
      <c r="L35">
        <f>$B35*C35</f>
        <v>0</v>
      </c>
      <c r="M35">
        <f>$B35*D35</f>
        <v>0</v>
      </c>
      <c r="N35">
        <f>$B35*E35</f>
        <v>0</v>
      </c>
      <c r="O35">
        <f>$B35*F35</f>
        <v>0</v>
      </c>
      <c r="P35">
        <f>$B35*G35</f>
        <v>0</v>
      </c>
      <c r="Q35">
        <f>$B35*H35</f>
        <v>0</v>
      </c>
      <c r="R35">
        <f>$B35*I35</f>
        <v>0</v>
      </c>
      <c r="S35">
        <f>$B35*J35</f>
        <v>19977</v>
      </c>
    </row>
    <row r="36" spans="1:19" ht="13.2" x14ac:dyDescent="0.25">
      <c r="A36" s="12" t="s">
        <v>53</v>
      </c>
      <c r="B36" s="5">
        <v>28743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 s="6">
        <f>SUM(C36:J36)</f>
        <v>1</v>
      </c>
      <c r="L36">
        <f>$B36*C36</f>
        <v>0</v>
      </c>
      <c r="M36">
        <f>$B36*D36</f>
        <v>0</v>
      </c>
      <c r="N36">
        <f>$B36*E36</f>
        <v>0</v>
      </c>
      <c r="O36">
        <f>$B36*F36</f>
        <v>0</v>
      </c>
      <c r="P36">
        <f>$B36*G36</f>
        <v>0</v>
      </c>
      <c r="Q36">
        <f>$B36*H36</f>
        <v>0</v>
      </c>
      <c r="R36">
        <f>$B36*I36</f>
        <v>0</v>
      </c>
      <c r="S36">
        <f>$B36*J36</f>
        <v>28743</v>
      </c>
    </row>
    <row r="37" spans="1:19" ht="13.2" x14ac:dyDescent="0.25">
      <c r="A37" s="12" t="s">
        <v>54</v>
      </c>
      <c r="B37" s="5">
        <v>81442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6">
        <f>SUM(C37:J37)</f>
        <v>1</v>
      </c>
      <c r="L37">
        <f>$B37*C37</f>
        <v>0</v>
      </c>
      <c r="M37">
        <f>$B37*D37</f>
        <v>0</v>
      </c>
      <c r="N37">
        <f>$B37*E37</f>
        <v>0</v>
      </c>
      <c r="O37">
        <f>$B37*F37</f>
        <v>0</v>
      </c>
      <c r="P37">
        <f>$B37*G37</f>
        <v>81442</v>
      </c>
      <c r="Q37">
        <f>$B37*H37</f>
        <v>0</v>
      </c>
      <c r="R37">
        <f>$B37*I37</f>
        <v>0</v>
      </c>
      <c r="S37">
        <f>$B37*J37</f>
        <v>0</v>
      </c>
    </row>
    <row r="38" spans="1:19" ht="13.2" x14ac:dyDescent="0.25">
      <c r="A38" s="12" t="s">
        <v>55</v>
      </c>
      <c r="B38" s="5">
        <v>134063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 s="6">
        <f>SUM(C38:J38)</f>
        <v>1</v>
      </c>
      <c r="L38">
        <f>$B38*C38</f>
        <v>0</v>
      </c>
      <c r="M38">
        <f>$B38*D38</f>
        <v>0</v>
      </c>
      <c r="N38">
        <f>$B38*E38</f>
        <v>0</v>
      </c>
      <c r="O38">
        <f>$B38*F38</f>
        <v>0</v>
      </c>
      <c r="P38">
        <f>$B38*G38</f>
        <v>0</v>
      </c>
      <c r="Q38">
        <f>$B38*H38</f>
        <v>0</v>
      </c>
      <c r="R38">
        <f>$B38*I38</f>
        <v>0</v>
      </c>
      <c r="S38">
        <f>$B38*J38</f>
        <v>134063</v>
      </c>
    </row>
    <row r="39" spans="1:19" ht="13.2" x14ac:dyDescent="0.25">
      <c r="A39" s="12" t="s">
        <v>56</v>
      </c>
      <c r="B39" s="5">
        <v>41749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 s="6">
        <f>SUM(C39:J39)</f>
        <v>1</v>
      </c>
      <c r="L39">
        <f>$B39*C39</f>
        <v>0</v>
      </c>
      <c r="M39">
        <f>$B39*D39</f>
        <v>0</v>
      </c>
      <c r="N39">
        <f>$B39*E39</f>
        <v>0</v>
      </c>
      <c r="O39">
        <f>$B39*F39</f>
        <v>0</v>
      </c>
      <c r="P39">
        <f>$B39*G39</f>
        <v>0</v>
      </c>
      <c r="Q39">
        <f>$B39*H39</f>
        <v>41749</v>
      </c>
      <c r="R39">
        <f>$B39*I39</f>
        <v>0</v>
      </c>
      <c r="S39">
        <f>$B39*J39</f>
        <v>0</v>
      </c>
    </row>
    <row r="40" spans="1:19" ht="13.2" x14ac:dyDescent="0.25">
      <c r="A40" s="12" t="s">
        <v>57</v>
      </c>
      <c r="B40" s="5">
        <v>15404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 s="6">
        <f>SUM(C40:J40)</f>
        <v>1</v>
      </c>
      <c r="L40">
        <f>$B40*C40</f>
        <v>0</v>
      </c>
      <c r="M40">
        <f>$B40*D40</f>
        <v>0</v>
      </c>
      <c r="N40">
        <f>$B40*E40</f>
        <v>0</v>
      </c>
      <c r="O40">
        <f>$B40*F40</f>
        <v>15404</v>
      </c>
      <c r="P40">
        <f>$B40*G40</f>
        <v>0</v>
      </c>
      <c r="Q40">
        <f>$B40*H40</f>
        <v>0</v>
      </c>
      <c r="R40">
        <f>$B40*I40</f>
        <v>0</v>
      </c>
      <c r="S40">
        <f>$B40*J40</f>
        <v>0</v>
      </c>
    </row>
    <row r="41" spans="1:19" ht="13.2" x14ac:dyDescent="0.25">
      <c r="A41" s="12" t="s">
        <v>58</v>
      </c>
      <c r="B41" s="5">
        <v>4232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 s="6">
        <f>SUM(C41:J41)</f>
        <v>1</v>
      </c>
      <c r="L41">
        <f>$B41*C41</f>
        <v>0</v>
      </c>
      <c r="M41">
        <f>$B41*D41</f>
        <v>0</v>
      </c>
      <c r="N41">
        <f>$B41*E41</f>
        <v>0</v>
      </c>
      <c r="O41">
        <f>$B41*F41</f>
        <v>0</v>
      </c>
      <c r="P41">
        <f>$B41*G41</f>
        <v>0</v>
      </c>
      <c r="Q41">
        <f>$B41*H41</f>
        <v>0</v>
      </c>
      <c r="R41">
        <f>$B41*I41</f>
        <v>0</v>
      </c>
      <c r="S41">
        <f>$B41*J41</f>
        <v>4232</v>
      </c>
    </row>
    <row r="42" spans="1:19" ht="13.2" x14ac:dyDescent="0.25">
      <c r="A42" s="12" t="s">
        <v>59</v>
      </c>
      <c r="B42" s="5">
        <v>947735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6">
        <f>SUM(C42:J42)</f>
        <v>1</v>
      </c>
      <c r="L42">
        <f>$B42*C42</f>
        <v>947735</v>
      </c>
      <c r="M42">
        <f>$B42*D42</f>
        <v>0</v>
      </c>
      <c r="N42">
        <f>$B42*E42</f>
        <v>0</v>
      </c>
      <c r="O42">
        <f>$B42*F42</f>
        <v>0</v>
      </c>
      <c r="P42">
        <f>$B42*G42</f>
        <v>0</v>
      </c>
      <c r="Q42">
        <f>$B42*H42</f>
        <v>0</v>
      </c>
      <c r="R42">
        <f>$B42*I42</f>
        <v>0</v>
      </c>
      <c r="S42">
        <f>$B42*J42</f>
        <v>0</v>
      </c>
    </row>
    <row r="43" spans="1:19" ht="13.2" x14ac:dyDescent="0.25">
      <c r="A43" s="12" t="s">
        <v>60</v>
      </c>
      <c r="B43" s="5">
        <v>44673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 s="6">
        <f>SUM(C43:J43)</f>
        <v>1</v>
      </c>
      <c r="L43">
        <f>$B43*C43</f>
        <v>0</v>
      </c>
      <c r="M43">
        <f>$B43*D43</f>
        <v>0</v>
      </c>
      <c r="N43">
        <f>$B43*E43</f>
        <v>44673</v>
      </c>
      <c r="O43">
        <f>$B43*F43</f>
        <v>0</v>
      </c>
      <c r="P43">
        <f>$B43*G43</f>
        <v>0</v>
      </c>
      <c r="Q43">
        <f>$B43*H43</f>
        <v>0</v>
      </c>
      <c r="R43">
        <f>$B43*I43</f>
        <v>0</v>
      </c>
      <c r="S43">
        <f>$B43*J43</f>
        <v>0</v>
      </c>
    </row>
    <row r="44" spans="1:19" ht="13.2" x14ac:dyDescent="0.25">
      <c r="A44" s="12" t="s">
        <v>61</v>
      </c>
      <c r="B44" s="5">
        <v>37660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 s="6">
        <f>SUM(C44:J44)</f>
        <v>1</v>
      </c>
      <c r="L44">
        <f>$B44*C44</f>
        <v>0</v>
      </c>
      <c r="M44">
        <f>$B44*D44</f>
        <v>0</v>
      </c>
      <c r="N44">
        <f>$B44*E44</f>
        <v>0</v>
      </c>
      <c r="O44">
        <f>$B44*F44</f>
        <v>0</v>
      </c>
      <c r="P44">
        <f>$B44*G44</f>
        <v>0</v>
      </c>
      <c r="Q44">
        <f>$B44*H44</f>
        <v>37660</v>
      </c>
      <c r="R44">
        <f>$B44*I44</f>
        <v>0</v>
      </c>
      <c r="S44">
        <f>$B44*J44</f>
        <v>0</v>
      </c>
    </row>
    <row r="45" spans="1:19" ht="13.2" x14ac:dyDescent="0.25">
      <c r="A45" s="12" t="s">
        <v>62</v>
      </c>
      <c r="B45" s="5">
        <v>35998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 s="6">
        <f>SUM(C45:J45)</f>
        <v>1</v>
      </c>
      <c r="L45">
        <f>$B45*C45</f>
        <v>0</v>
      </c>
      <c r="M45">
        <f>$B45*D45</f>
        <v>0</v>
      </c>
      <c r="N45">
        <f>$B45*E45</f>
        <v>0</v>
      </c>
      <c r="O45">
        <f>$B45*F45</f>
        <v>0</v>
      </c>
      <c r="P45">
        <f>$B45*G45</f>
        <v>0</v>
      </c>
      <c r="Q45">
        <f>$B45*H45</f>
        <v>35998</v>
      </c>
      <c r="R45">
        <f>$B45*I45</f>
        <v>0</v>
      </c>
      <c r="S45">
        <f>$B45*J45</f>
        <v>0</v>
      </c>
    </row>
    <row r="46" spans="1:19" ht="13.2" x14ac:dyDescent="0.25">
      <c r="A46" s="12" t="s">
        <v>63</v>
      </c>
      <c r="B46" s="5">
        <v>176695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 s="6">
        <f>SUM(C46:J46)</f>
        <v>1</v>
      </c>
      <c r="L46">
        <f>$B46*C46</f>
        <v>0</v>
      </c>
      <c r="M46">
        <f>$B46*D46</f>
        <v>0</v>
      </c>
      <c r="N46">
        <f>$B46*E46</f>
        <v>0</v>
      </c>
      <c r="O46">
        <f>$B46*F46</f>
        <v>0</v>
      </c>
      <c r="P46">
        <f>$B46*G46</f>
        <v>0</v>
      </c>
      <c r="Q46">
        <f>$B46*H46</f>
        <v>0</v>
      </c>
      <c r="R46">
        <f>$B46*I46</f>
        <v>0</v>
      </c>
      <c r="S46">
        <f>$B46*J46</f>
        <v>176695</v>
      </c>
    </row>
    <row r="47" spans="1:19" ht="13.2" x14ac:dyDescent="0.25">
      <c r="A47" s="12" t="s">
        <v>64</v>
      </c>
      <c r="B47" s="5">
        <v>86395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 s="6">
        <f>SUM(C47:J47)</f>
        <v>1</v>
      </c>
      <c r="L47">
        <f>$B47*C47</f>
        <v>0</v>
      </c>
      <c r="M47">
        <f>$B47*D47</f>
        <v>0</v>
      </c>
      <c r="N47">
        <f>$B47*E47</f>
        <v>0</v>
      </c>
      <c r="O47">
        <f>$B47*F47</f>
        <v>0</v>
      </c>
      <c r="P47">
        <f>$B47*G47</f>
        <v>86395</v>
      </c>
      <c r="Q47">
        <f>$B47*H47</f>
        <v>0</v>
      </c>
      <c r="R47">
        <f>$B47*I47</f>
        <v>0</v>
      </c>
      <c r="S47">
        <f>$B47*J47</f>
        <v>0</v>
      </c>
    </row>
    <row r="48" spans="1:19" ht="13.2" x14ac:dyDescent="0.25">
      <c r="A48" s="12" t="s">
        <v>65</v>
      </c>
      <c r="B48" s="5">
        <v>7469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 s="6">
        <f>SUM(C48:J48)</f>
        <v>1</v>
      </c>
      <c r="L48">
        <f>$B48*C48</f>
        <v>0</v>
      </c>
      <c r="M48">
        <f>$B48*D48</f>
        <v>0</v>
      </c>
      <c r="N48">
        <f>$B48*E48</f>
        <v>0</v>
      </c>
      <c r="O48">
        <f>$B48*F48</f>
        <v>0</v>
      </c>
      <c r="P48">
        <f>$B48*G48</f>
        <v>0</v>
      </c>
      <c r="Q48">
        <f>$B48*H48</f>
        <v>0</v>
      </c>
      <c r="R48">
        <f>$B48*I48</f>
        <v>7469</v>
      </c>
      <c r="S48">
        <f>$B48*J48</f>
        <v>0</v>
      </c>
    </row>
    <row r="49" spans="1:19" ht="13.2" x14ac:dyDescent="0.25">
      <c r="A49" s="12" t="s">
        <v>66</v>
      </c>
      <c r="B49" s="5">
        <v>41019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 s="6">
        <f>SUM(C49:J49)</f>
        <v>1</v>
      </c>
      <c r="L49">
        <f>$B49*C49</f>
        <v>0</v>
      </c>
      <c r="M49">
        <f>$B49*D49</f>
        <v>0</v>
      </c>
      <c r="N49">
        <f>$B49*E49</f>
        <v>0</v>
      </c>
      <c r="O49">
        <f>$B49*F49</f>
        <v>0</v>
      </c>
      <c r="P49">
        <f>$B49*G49</f>
        <v>0</v>
      </c>
      <c r="Q49">
        <f>$B49*H49</f>
        <v>41019</v>
      </c>
      <c r="R49">
        <f>$B49*I49</f>
        <v>0</v>
      </c>
      <c r="S49">
        <f>$B49*J49</f>
        <v>0</v>
      </c>
    </row>
    <row r="50" spans="1:19" ht="13.2" x14ac:dyDescent="0.25">
      <c r="A50" s="12" t="s">
        <v>67</v>
      </c>
      <c r="B50" s="5">
        <v>44205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 s="6">
        <f>SUM(C50:J50)</f>
        <v>1</v>
      </c>
      <c r="L50">
        <f>$B50*C50</f>
        <v>0</v>
      </c>
      <c r="M50">
        <f>$B50*D50</f>
        <v>0</v>
      </c>
      <c r="N50">
        <f>$B50*E50</f>
        <v>44205</v>
      </c>
      <c r="O50">
        <f>$B50*F50</f>
        <v>0</v>
      </c>
      <c r="P50">
        <f>$B50*G50</f>
        <v>0</v>
      </c>
      <c r="Q50">
        <f>$B50*H50</f>
        <v>0</v>
      </c>
      <c r="R50">
        <f>$B50*I50</f>
        <v>0</v>
      </c>
      <c r="S50">
        <f>$B50*J50</f>
        <v>0</v>
      </c>
    </row>
    <row r="51" spans="1:19" ht="13.2" x14ac:dyDescent="0.25">
      <c r="A51" s="12" t="s">
        <v>68</v>
      </c>
      <c r="B51" s="5">
        <v>70019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6">
        <f>SUM(C51:J51)</f>
        <v>1</v>
      </c>
      <c r="L51">
        <f>$B51*C51</f>
        <v>0</v>
      </c>
      <c r="M51">
        <f>$B51*D51</f>
        <v>0</v>
      </c>
      <c r="N51">
        <f>$B51*E51</f>
        <v>70019</v>
      </c>
      <c r="O51">
        <f>$B51*F51</f>
        <v>0</v>
      </c>
      <c r="P51">
        <f>$B51*G51</f>
        <v>0</v>
      </c>
      <c r="Q51">
        <f>$B51*H51</f>
        <v>0</v>
      </c>
      <c r="R51">
        <f>$B51*I51</f>
        <v>0</v>
      </c>
      <c r="S51">
        <f>$B51*J51</f>
        <v>0</v>
      </c>
    </row>
    <row r="52" spans="1:19" ht="13.2" x14ac:dyDescent="0.25">
      <c r="A52" s="12" t="s">
        <v>69</v>
      </c>
      <c r="B52" s="5">
        <v>14159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 s="6">
        <f>SUM(C52:J52)</f>
        <v>1</v>
      </c>
      <c r="L52">
        <f>$B52*C52</f>
        <v>0</v>
      </c>
      <c r="M52">
        <f>$B52*D52</f>
        <v>0</v>
      </c>
      <c r="N52">
        <f>$B52*E52</f>
        <v>0</v>
      </c>
      <c r="O52">
        <f>$B52*F52</f>
        <v>0</v>
      </c>
      <c r="P52">
        <f>$B52*G52</f>
        <v>0</v>
      </c>
      <c r="Q52">
        <f>$B52*H52</f>
        <v>0</v>
      </c>
      <c r="R52">
        <f>$B52*I52</f>
        <v>0</v>
      </c>
      <c r="S52">
        <f>$B52*J52</f>
        <v>14159</v>
      </c>
    </row>
    <row r="53" spans="1:19" ht="13.2" x14ac:dyDescent="0.25">
      <c r="A53" s="12" t="s">
        <v>70</v>
      </c>
      <c r="B53" s="5">
        <v>195408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6">
        <f>SUM(C53:J53)</f>
        <v>1</v>
      </c>
      <c r="L53">
        <f>$B53*C53</f>
        <v>0</v>
      </c>
      <c r="M53">
        <f>$B53*D53</f>
        <v>195408</v>
      </c>
      <c r="N53">
        <f>$B53*E53</f>
        <v>0</v>
      </c>
      <c r="O53">
        <f>$B53*F53</f>
        <v>0</v>
      </c>
      <c r="P53">
        <f>$B53*G53</f>
        <v>0</v>
      </c>
      <c r="Q53">
        <f>$B53*H53</f>
        <v>0</v>
      </c>
      <c r="R53">
        <f>$B53*I53</f>
        <v>0</v>
      </c>
      <c r="S53">
        <f>$B53*J53</f>
        <v>0</v>
      </c>
    </row>
    <row r="54" spans="1:19" ht="13.2" x14ac:dyDescent="0.25">
      <c r="A54" s="12" t="s">
        <v>71</v>
      </c>
      <c r="B54" s="5">
        <v>18021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6">
        <f>SUM(C54:J54)</f>
        <v>1</v>
      </c>
      <c r="L54">
        <f>$B54*C54</f>
        <v>0</v>
      </c>
      <c r="M54">
        <f>$B54*D54</f>
        <v>18021</v>
      </c>
      <c r="N54">
        <f>$B54*E54</f>
        <v>0</v>
      </c>
      <c r="O54">
        <f>$B54*F54</f>
        <v>0</v>
      </c>
      <c r="P54">
        <f>$B54*G54</f>
        <v>0</v>
      </c>
      <c r="Q54">
        <f>$B54*H54</f>
        <v>0</v>
      </c>
      <c r="R54">
        <f>$B54*I54</f>
        <v>0</v>
      </c>
      <c r="S54">
        <f>$B54*J54</f>
        <v>0</v>
      </c>
    </row>
    <row r="55" spans="1:19" ht="13.2" x14ac:dyDescent="0.25">
      <c r="A55" s="12" t="s">
        <v>72</v>
      </c>
      <c r="B55" s="5">
        <v>160331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6">
        <f>SUM(C55:J55)</f>
        <v>1</v>
      </c>
      <c r="L55">
        <f>$B55*C55</f>
        <v>0</v>
      </c>
      <c r="M55">
        <f>$B55*D55</f>
        <v>160331</v>
      </c>
      <c r="N55">
        <f>$B55*E55</f>
        <v>0</v>
      </c>
      <c r="O55">
        <f>$B55*F55</f>
        <v>0</v>
      </c>
      <c r="P55">
        <f>$B55*G55</f>
        <v>0</v>
      </c>
      <c r="Q55">
        <f>$B55*H55</f>
        <v>0</v>
      </c>
      <c r="R55">
        <f>$B55*I55</f>
        <v>0</v>
      </c>
      <c r="S55">
        <f>$B55*J55</f>
        <v>0</v>
      </c>
    </row>
    <row r="56" spans="1:19" ht="13.2" x14ac:dyDescent="0.25">
      <c r="A56" s="12" t="s">
        <v>73</v>
      </c>
      <c r="B56" s="5">
        <v>14755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 s="6">
        <f>SUM(C56:J56)</f>
        <v>1</v>
      </c>
      <c r="L56">
        <f>$B56*C56</f>
        <v>0</v>
      </c>
      <c r="M56">
        <f>$B56*D56</f>
        <v>0</v>
      </c>
      <c r="N56">
        <f>$B56*E56</f>
        <v>0</v>
      </c>
      <c r="O56">
        <f>$B56*F56</f>
        <v>0</v>
      </c>
      <c r="P56">
        <f>$B56*G56</f>
        <v>0</v>
      </c>
      <c r="Q56">
        <f>$B56*H56</f>
        <v>0</v>
      </c>
      <c r="R56">
        <f>$B56*I56</f>
        <v>0</v>
      </c>
      <c r="S56">
        <f>$B56*J56</f>
        <v>14755</v>
      </c>
    </row>
    <row r="57" spans="1:19" ht="13.2" x14ac:dyDescent="0.25">
      <c r="A57" s="12" t="s">
        <v>74</v>
      </c>
      <c r="B57" s="5">
        <v>84345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 s="6">
        <f>SUM(C57:J57)</f>
        <v>1</v>
      </c>
      <c r="L57">
        <f>$B57*C57</f>
        <v>0</v>
      </c>
      <c r="M57">
        <f>$B57*D57</f>
        <v>0</v>
      </c>
      <c r="N57">
        <f>$B57*E57</f>
        <v>0</v>
      </c>
      <c r="O57">
        <f>$B57*F57</f>
        <v>0</v>
      </c>
      <c r="P57">
        <f>$B57*G57</f>
        <v>0</v>
      </c>
      <c r="Q57">
        <f>$B57*H57</f>
        <v>84345</v>
      </c>
      <c r="R57">
        <f>$B57*I57</f>
        <v>0</v>
      </c>
      <c r="S57">
        <f>$B57*J57</f>
        <v>0</v>
      </c>
    </row>
    <row r="58" spans="1:19" ht="13.2" x14ac:dyDescent="0.25">
      <c r="A58" s="12" t="s">
        <v>75</v>
      </c>
      <c r="B58" s="5">
        <v>61976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6">
        <f>SUM(C58:J58)</f>
        <v>1</v>
      </c>
      <c r="L58">
        <f>$B58*C58</f>
        <v>0</v>
      </c>
      <c r="M58">
        <f>$B58*D58</f>
        <v>61976</v>
      </c>
      <c r="N58">
        <f>$B58*E58</f>
        <v>0</v>
      </c>
      <c r="O58">
        <f>$B58*F58</f>
        <v>0</v>
      </c>
      <c r="P58">
        <f>$B58*G58</f>
        <v>0</v>
      </c>
      <c r="Q58">
        <f>$B58*H58</f>
        <v>0</v>
      </c>
      <c r="R58">
        <f>$B58*I58</f>
        <v>0</v>
      </c>
      <c r="S58">
        <f>$B58*J58</f>
        <v>0</v>
      </c>
    </row>
    <row r="59" spans="1:19" ht="13.2" x14ac:dyDescent="0.25">
      <c r="A59" s="12" t="s">
        <v>76</v>
      </c>
      <c r="B59" s="5">
        <v>16557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6">
        <f>SUM(C59:J59)</f>
        <v>1</v>
      </c>
      <c r="L59">
        <f>$B59*C59</f>
        <v>0</v>
      </c>
      <c r="M59">
        <f>$B59*D59</f>
        <v>0</v>
      </c>
      <c r="N59">
        <f>$B59*E59</f>
        <v>0</v>
      </c>
      <c r="O59">
        <f>$B59*F59</f>
        <v>0</v>
      </c>
      <c r="P59">
        <f>$B59*G59</f>
        <v>0</v>
      </c>
      <c r="Q59">
        <f>$B59*H59</f>
        <v>0</v>
      </c>
      <c r="R59">
        <f>$B59*I59</f>
        <v>0</v>
      </c>
      <c r="S59">
        <f>$B59*J59</f>
        <v>16557</v>
      </c>
    </row>
    <row r="60" spans="1:19" ht="13.2" x14ac:dyDescent="0.25">
      <c r="A60" s="12" t="s">
        <v>77</v>
      </c>
      <c r="B60" s="5">
        <v>41949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 s="6">
        <f>SUM(C60:J60)</f>
        <v>1</v>
      </c>
      <c r="L60">
        <f>$B60*C60</f>
        <v>0</v>
      </c>
      <c r="M60">
        <f>$B60*D60</f>
        <v>0</v>
      </c>
      <c r="N60">
        <f>$B60*E60</f>
        <v>0</v>
      </c>
      <c r="O60">
        <f>$B60*F60</f>
        <v>0</v>
      </c>
      <c r="P60">
        <f>$B60*G60</f>
        <v>0</v>
      </c>
      <c r="Q60">
        <f>$B60*H60</f>
        <v>0</v>
      </c>
      <c r="R60">
        <f>$B60*I60</f>
        <v>0</v>
      </c>
      <c r="S60">
        <f>$B60*J60</f>
        <v>41949</v>
      </c>
    </row>
    <row r="61" spans="1:19" ht="13.2" x14ac:dyDescent="0.25">
      <c r="A61" s="12" t="s">
        <v>78</v>
      </c>
      <c r="B61" s="5">
        <v>115507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 s="6">
        <f>SUM(C61:J61)</f>
        <v>1</v>
      </c>
      <c r="L61">
        <f>$B61*C61</f>
        <v>0</v>
      </c>
      <c r="M61">
        <f>$B61*D61</f>
        <v>0</v>
      </c>
      <c r="N61">
        <f>$B61*E61</f>
        <v>0</v>
      </c>
      <c r="O61">
        <f>$B61*F61</f>
        <v>0</v>
      </c>
      <c r="P61">
        <f>$B61*G61</f>
        <v>115507</v>
      </c>
      <c r="Q61">
        <f>$B61*H61</f>
        <v>0</v>
      </c>
      <c r="R61">
        <f>$B61*I61</f>
        <v>0</v>
      </c>
      <c r="S61">
        <f>$B61*J61</f>
        <v>0</v>
      </c>
    </row>
    <row r="62" spans="1:19" ht="13.2" x14ac:dyDescent="0.25">
      <c r="A62" s="12" t="s">
        <v>79</v>
      </c>
      <c r="B62" s="5">
        <v>20689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 s="6">
        <f>SUM(C62:J62)</f>
        <v>1</v>
      </c>
      <c r="L62">
        <f>$B62*C62</f>
        <v>0</v>
      </c>
      <c r="M62">
        <f>$B62*D62</f>
        <v>0</v>
      </c>
      <c r="N62">
        <f>$B62*E62</f>
        <v>0</v>
      </c>
      <c r="O62">
        <f>$B62*F62</f>
        <v>0</v>
      </c>
      <c r="P62">
        <f>$B62*G62</f>
        <v>0</v>
      </c>
      <c r="Q62">
        <f>$B62*H62</f>
        <v>0</v>
      </c>
      <c r="R62">
        <f>$B62*I62</f>
        <v>0</v>
      </c>
      <c r="S62">
        <f>$B62*J62</f>
        <v>20689</v>
      </c>
    </row>
    <row r="63" spans="1:19" ht="13.2" x14ac:dyDescent="0.25">
      <c r="A63" s="12" t="s">
        <v>80</v>
      </c>
      <c r="B63" s="5">
        <v>28816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 s="6">
        <f>SUM(C63:J63)</f>
        <v>1</v>
      </c>
      <c r="L63">
        <f>$B63*C63</f>
        <v>0</v>
      </c>
      <c r="M63">
        <f>$B63*D63</f>
        <v>0</v>
      </c>
      <c r="N63">
        <f>$B63*E63</f>
        <v>0</v>
      </c>
      <c r="O63">
        <f>$B63*F63</f>
        <v>0</v>
      </c>
      <c r="P63">
        <f>$B63*G63</f>
        <v>0</v>
      </c>
      <c r="Q63">
        <f>$B63*H63</f>
        <v>0</v>
      </c>
      <c r="R63">
        <f>$B63*I63</f>
        <v>28816</v>
      </c>
      <c r="S63">
        <f>$B63*J63</f>
        <v>0</v>
      </c>
    </row>
    <row r="64" spans="1:19" ht="13.2" x14ac:dyDescent="0.25">
      <c r="A64" s="12" t="s">
        <v>81</v>
      </c>
      <c r="B64" s="5">
        <v>29773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 s="6">
        <f>SUM(C64:J64)</f>
        <v>1</v>
      </c>
      <c r="L64">
        <f>$B64*C64</f>
        <v>0</v>
      </c>
      <c r="M64">
        <f>$B64*D64</f>
        <v>0</v>
      </c>
      <c r="N64">
        <f>$B64*E64</f>
        <v>0</v>
      </c>
      <c r="O64">
        <f>$B64*F64</f>
        <v>0</v>
      </c>
      <c r="P64">
        <f>$B64*G64</f>
        <v>0</v>
      </c>
      <c r="Q64">
        <f>$B64*H64</f>
        <v>0</v>
      </c>
      <c r="R64">
        <f>$B64*I64</f>
        <v>29773</v>
      </c>
      <c r="S64">
        <f>$B64*J64</f>
        <v>0</v>
      </c>
    </row>
    <row r="65" spans="1:19" ht="13.2" x14ac:dyDescent="0.25">
      <c r="A65" s="12" t="s">
        <v>82</v>
      </c>
      <c r="B65" s="5">
        <v>21430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 s="6">
        <f>SUM(C65:J65)</f>
        <v>1</v>
      </c>
      <c r="L65">
        <f>$B65*C65</f>
        <v>0</v>
      </c>
      <c r="M65">
        <f>$B65*D65</f>
        <v>0</v>
      </c>
      <c r="N65">
        <f>$B65*E65</f>
        <v>0</v>
      </c>
      <c r="O65">
        <f>$B65*F65</f>
        <v>0</v>
      </c>
      <c r="P65">
        <f>$B65*G65</f>
        <v>0</v>
      </c>
      <c r="Q65">
        <f>$B65*H65</f>
        <v>21430</v>
      </c>
      <c r="R65">
        <f>$B65*I65</f>
        <v>0</v>
      </c>
      <c r="S65">
        <f>$B65*J65</f>
        <v>0</v>
      </c>
    </row>
    <row r="66" spans="1:19" ht="13.2" x14ac:dyDescent="0.25">
      <c r="A66" s="12" t="s">
        <v>83</v>
      </c>
      <c r="B66" s="5">
        <v>102228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6">
        <f>SUM(C66:J66)</f>
        <v>1</v>
      </c>
      <c r="L66">
        <f>$B66*C66</f>
        <v>0</v>
      </c>
      <c r="M66">
        <f>$B66*D66</f>
        <v>102228</v>
      </c>
      <c r="N66">
        <f>$B66*E66</f>
        <v>0</v>
      </c>
      <c r="O66">
        <f>$B66*F66</f>
        <v>0</v>
      </c>
      <c r="P66">
        <f>$B66*G66</f>
        <v>0</v>
      </c>
      <c r="Q66">
        <f>$B66*H66</f>
        <v>0</v>
      </c>
      <c r="R66">
        <f>$B66*I66</f>
        <v>0</v>
      </c>
      <c r="S66">
        <f>$B66*J66</f>
        <v>0</v>
      </c>
    </row>
    <row r="67" spans="1:19" ht="13.2" x14ac:dyDescent="0.25">
      <c r="A67" s="12" t="s">
        <v>84</v>
      </c>
      <c r="B67" s="5">
        <v>15911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 s="6">
        <f>SUM(C67:J67)</f>
        <v>1</v>
      </c>
      <c r="L67">
        <f>$B67*C67</f>
        <v>0</v>
      </c>
      <c r="M67">
        <f>$B67*D67</f>
        <v>0</v>
      </c>
      <c r="N67">
        <f>$B67*E67</f>
        <v>15911</v>
      </c>
      <c r="O67">
        <f>$B67*F67</f>
        <v>0</v>
      </c>
      <c r="P67">
        <f>$B67*G67</f>
        <v>0</v>
      </c>
      <c r="Q67">
        <f>$B67*H67</f>
        <v>0</v>
      </c>
      <c r="R67">
        <f>$B67*I67</f>
        <v>0</v>
      </c>
      <c r="S67">
        <f>$B67*J67</f>
        <v>0</v>
      </c>
    </row>
    <row r="68" spans="1:19" ht="13.2" x14ac:dyDescent="0.25">
      <c r="A68" s="12" t="s">
        <v>85</v>
      </c>
      <c r="B68" s="5">
        <v>131887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 s="6">
        <f>SUM(C68:J68)</f>
        <v>1</v>
      </c>
      <c r="L68">
        <f>$B68*C68</f>
        <v>0</v>
      </c>
      <c r="M68">
        <f>$B68*D68</f>
        <v>0</v>
      </c>
      <c r="N68">
        <f>$B68*E68</f>
        <v>0</v>
      </c>
      <c r="O68">
        <f>$B68*F68</f>
        <v>0</v>
      </c>
      <c r="P68">
        <f>$B68*G68</f>
        <v>131887</v>
      </c>
      <c r="Q68">
        <f>$B68*H68</f>
        <v>0</v>
      </c>
      <c r="R68">
        <f>$B68*I68</f>
        <v>0</v>
      </c>
      <c r="S68">
        <f>$B68*J68</f>
        <v>0</v>
      </c>
    </row>
    <row r="69" spans="1:19" ht="13.2" x14ac:dyDescent="0.25">
      <c r="A69" s="12" t="s">
        <v>86</v>
      </c>
      <c r="B69" s="5">
        <v>389891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 s="6">
        <f>SUM(C69:J69)</f>
        <v>1</v>
      </c>
      <c r="L69">
        <f>$B69*C69</f>
        <v>0</v>
      </c>
      <c r="M69">
        <f>$B69*D69</f>
        <v>0</v>
      </c>
      <c r="N69">
        <f>$B69*E69</f>
        <v>0</v>
      </c>
      <c r="O69">
        <f>$B69*F69</f>
        <v>389891</v>
      </c>
      <c r="P69">
        <f>$B69*G69</f>
        <v>0</v>
      </c>
      <c r="Q69">
        <f>$B69*H69</f>
        <v>0</v>
      </c>
      <c r="R69">
        <f>$B69*I69</f>
        <v>0</v>
      </c>
      <c r="S69">
        <f>$B69*J69</f>
        <v>0</v>
      </c>
    </row>
    <row r="70" spans="1:19" ht="13.2" x14ac:dyDescent="0.25">
      <c r="A70" s="12" t="s">
        <v>87</v>
      </c>
      <c r="B70" s="5">
        <v>52410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 s="6">
        <f>SUM(C70:J70)</f>
        <v>1</v>
      </c>
      <c r="L70">
        <f>$B70*C70</f>
        <v>0</v>
      </c>
      <c r="M70">
        <f>$B70*D70</f>
        <v>0</v>
      </c>
      <c r="N70">
        <f>$B70*E70</f>
        <v>0</v>
      </c>
      <c r="O70">
        <f>$B70*F70</f>
        <v>52410</v>
      </c>
      <c r="P70">
        <f>$B70*G70</f>
        <v>0</v>
      </c>
      <c r="Q70">
        <f>$B70*H70</f>
        <v>0</v>
      </c>
      <c r="R70">
        <f>$B70*I70</f>
        <v>0</v>
      </c>
      <c r="S70">
        <f>$B70*J70</f>
        <v>0</v>
      </c>
    </row>
    <row r="71" spans="1:19" ht="13.2" x14ac:dyDescent="0.25">
      <c r="A71" s="12" t="s">
        <v>88</v>
      </c>
      <c r="B71" s="5">
        <v>24496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 s="6">
        <f>SUM(C71:J71)</f>
        <v>1</v>
      </c>
      <c r="L71">
        <f>$B71*C71</f>
        <v>0</v>
      </c>
      <c r="M71">
        <f>$B71*D71</f>
        <v>0</v>
      </c>
      <c r="N71">
        <f>$B71*E71</f>
        <v>24496</v>
      </c>
      <c r="O71">
        <f>$B71*F71</f>
        <v>0</v>
      </c>
      <c r="P71">
        <f>$B71*G71</f>
        <v>0</v>
      </c>
      <c r="Q71">
        <f>$B71*H71</f>
        <v>0</v>
      </c>
      <c r="R71">
        <f>$B71*I71</f>
        <v>0</v>
      </c>
      <c r="S71">
        <f>$B71*J71</f>
        <v>0</v>
      </c>
    </row>
    <row r="72" spans="1:19" ht="13.2" x14ac:dyDescent="0.25">
      <c r="A72" s="12" t="s">
        <v>89</v>
      </c>
      <c r="B72" s="5">
        <v>166994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 s="6">
        <f>SUM(C72:J72)</f>
        <v>1</v>
      </c>
      <c r="L72">
        <f>$B72*C72</f>
        <v>0</v>
      </c>
      <c r="M72">
        <f>$B72*D72</f>
        <v>0</v>
      </c>
      <c r="N72">
        <f>$B72*E72</f>
        <v>0</v>
      </c>
      <c r="O72">
        <f>$B72*F72</f>
        <v>166994</v>
      </c>
      <c r="P72">
        <f>$B72*G72</f>
        <v>0</v>
      </c>
      <c r="Q72">
        <f>$B72*H72</f>
        <v>0</v>
      </c>
      <c r="R72">
        <f>$B72*I72</f>
        <v>0</v>
      </c>
      <c r="S72">
        <f>$B72*J72</f>
        <v>0</v>
      </c>
    </row>
    <row r="73" spans="1:19" ht="13.2" x14ac:dyDescent="0.25">
      <c r="A73" s="12" t="s">
        <v>90</v>
      </c>
      <c r="B73" s="5">
        <v>74749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 s="6">
        <f>SUM(C73:J73)</f>
        <v>1</v>
      </c>
      <c r="L73">
        <f>$B73*C73</f>
        <v>0</v>
      </c>
      <c r="M73">
        <f>$B73*D73</f>
        <v>0</v>
      </c>
      <c r="N73">
        <f>$B73*E73</f>
        <v>74749</v>
      </c>
      <c r="O73">
        <f>$B73*F73</f>
        <v>0</v>
      </c>
      <c r="P73">
        <f>$B73*G73</f>
        <v>0</v>
      </c>
      <c r="Q73">
        <f>$B73*H73</f>
        <v>0</v>
      </c>
      <c r="R73">
        <f>$B73*I73</f>
        <v>0</v>
      </c>
      <c r="S73">
        <f>$B73*J73</f>
        <v>0</v>
      </c>
    </row>
    <row r="74" spans="1:19" ht="15.75" customHeight="1" x14ac:dyDescent="0.25">
      <c r="B74" s="14">
        <f>SUM(B2:B73)</f>
        <v>5686986</v>
      </c>
      <c r="K74" s="7" t="s">
        <v>1153</v>
      </c>
      <c r="L74" s="10">
        <f>SUM(L2:L73)</f>
        <v>947735</v>
      </c>
      <c r="M74" s="10">
        <f>SUM(M2:M73)</f>
        <v>764919</v>
      </c>
      <c r="N74" s="10">
        <f>SUM(N2:N73)</f>
        <v>551670</v>
      </c>
      <c r="O74" s="10">
        <f>SUM(O2:O73)</f>
        <v>816195</v>
      </c>
      <c r="P74" s="10">
        <f>SUM(P2:P73)</f>
        <v>565223</v>
      </c>
      <c r="Q74" s="10">
        <f>SUM(Q2:Q73)</f>
        <v>572906</v>
      </c>
      <c r="R74" s="10">
        <f>SUM(R2:R73)</f>
        <v>915273</v>
      </c>
      <c r="S74" s="10">
        <f>SUM(S2:S73)</f>
        <v>553065</v>
      </c>
    </row>
    <row r="78" spans="1:19" ht="15.75" customHeight="1" x14ac:dyDescent="0.25">
      <c r="A78" s="19"/>
      <c r="B78" s="21">
        <f>$C$16</f>
        <v>0</v>
      </c>
      <c r="C78" s="22" t="s">
        <v>100</v>
      </c>
      <c r="D78" s="20">
        <v>0</v>
      </c>
      <c r="E78" s="10"/>
      <c r="L78" s="9" t="s">
        <v>2</v>
      </c>
      <c r="M78" s="9" t="s">
        <v>3</v>
      </c>
      <c r="N78" s="9" t="s">
        <v>4</v>
      </c>
      <c r="O78" s="9" t="s">
        <v>5</v>
      </c>
      <c r="P78" s="9" t="s">
        <v>6</v>
      </c>
      <c r="Q78" s="9" t="s">
        <v>7</v>
      </c>
      <c r="R78" s="9" t="s">
        <v>8</v>
      </c>
      <c r="S78" s="9" t="s">
        <v>9</v>
      </c>
    </row>
    <row r="79" spans="1:19" ht="15.75" customHeight="1" x14ac:dyDescent="0.25">
      <c r="A79" s="19"/>
      <c r="B79" s="17">
        <f>$C$17</f>
        <v>0</v>
      </c>
      <c r="C79" s="18" t="s">
        <v>100</v>
      </c>
      <c r="D79" s="16">
        <v>0</v>
      </c>
      <c r="K79" s="9" t="s">
        <v>2</v>
      </c>
      <c r="L79" s="10">
        <f>$L74-L74</f>
        <v>0</v>
      </c>
      <c r="M79" s="10">
        <f>$L74-M74</f>
        <v>182816</v>
      </c>
      <c r="N79" s="10">
        <f>$L74-N74</f>
        <v>396065</v>
      </c>
      <c r="O79" s="10">
        <f>$L74-O74</f>
        <v>131540</v>
      </c>
      <c r="P79" s="10">
        <f>$L74-P74</f>
        <v>382512</v>
      </c>
      <c r="Q79" s="10">
        <f>$L74-Q74</f>
        <v>374829</v>
      </c>
      <c r="R79" s="10">
        <f>$L74-R74</f>
        <v>32462</v>
      </c>
      <c r="S79" s="10">
        <f>$L74-S74</f>
        <v>394670</v>
      </c>
    </row>
    <row r="80" spans="1:19" ht="15.75" customHeight="1" x14ac:dyDescent="0.25">
      <c r="A80" s="19"/>
      <c r="B80" s="21">
        <f>$C$18</f>
        <v>0</v>
      </c>
      <c r="C80" s="22" t="s">
        <v>100</v>
      </c>
      <c r="D80" s="20">
        <v>0</v>
      </c>
      <c r="K80" s="9" t="s">
        <v>3</v>
      </c>
      <c r="L80" s="10">
        <f>$M74-L74</f>
        <v>-182816</v>
      </c>
      <c r="M80" s="10">
        <f>$M74-M74</f>
        <v>0</v>
      </c>
      <c r="N80" s="10">
        <f>$M74-N74</f>
        <v>213249</v>
      </c>
      <c r="O80" s="10">
        <f>$M74-O74</f>
        <v>-51276</v>
      </c>
      <c r="P80" s="10">
        <f>$M74-P74</f>
        <v>199696</v>
      </c>
      <c r="Q80" s="10">
        <f>$M74-Q74</f>
        <v>192013</v>
      </c>
      <c r="R80" s="10">
        <f>$M74-R74</f>
        <v>-150354</v>
      </c>
      <c r="S80" s="10">
        <f>$M74-S74</f>
        <v>211854</v>
      </c>
    </row>
    <row r="81" spans="1:19" ht="15.75" customHeight="1" x14ac:dyDescent="0.25">
      <c r="A81" s="19"/>
      <c r="B81" s="17">
        <f>$C$22</f>
        <v>0</v>
      </c>
      <c r="C81" s="18" t="s">
        <v>100</v>
      </c>
      <c r="D81" s="16">
        <v>0</v>
      </c>
      <c r="K81" s="9" t="s">
        <v>4</v>
      </c>
      <c r="L81" s="10">
        <f>$N74-L74</f>
        <v>-396065</v>
      </c>
      <c r="M81" s="10">
        <f>$N74-M74</f>
        <v>-213249</v>
      </c>
      <c r="N81" s="10">
        <f>$N74-N74</f>
        <v>0</v>
      </c>
      <c r="O81" s="10">
        <f>$N74-O74</f>
        <v>-264525</v>
      </c>
      <c r="P81" s="10">
        <f>$N74-P74</f>
        <v>-13553</v>
      </c>
      <c r="Q81" s="10">
        <f>$N74-Q74</f>
        <v>-21236</v>
      </c>
      <c r="R81" s="10">
        <f>$N74-R74</f>
        <v>-363603</v>
      </c>
      <c r="S81" s="10">
        <f>$N74-S74</f>
        <v>-1395</v>
      </c>
    </row>
    <row r="82" spans="1:19" ht="15.75" customHeight="1" x14ac:dyDescent="0.25">
      <c r="A82" s="19"/>
      <c r="B82" s="21">
        <f>$C$28</f>
        <v>0</v>
      </c>
      <c r="C82" s="22" t="s">
        <v>100</v>
      </c>
      <c r="D82" s="20">
        <v>0</v>
      </c>
      <c r="K82" s="9" t="s">
        <v>5</v>
      </c>
      <c r="L82" s="10">
        <f>$O74-L74</f>
        <v>-131540</v>
      </c>
      <c r="M82" s="10">
        <f>$O74-M74</f>
        <v>51276</v>
      </c>
      <c r="N82" s="10">
        <f>$O74-N74</f>
        <v>264525</v>
      </c>
      <c r="O82" s="10">
        <f>$O74-O74</f>
        <v>0</v>
      </c>
      <c r="P82" s="10">
        <f>$O74-P74</f>
        <v>250972</v>
      </c>
      <c r="Q82" s="10">
        <f>$O74-Q74</f>
        <v>243289</v>
      </c>
      <c r="R82" s="10">
        <f>$O74-R74</f>
        <v>-99078</v>
      </c>
      <c r="S82" s="10">
        <f>$O74-S74</f>
        <v>263130</v>
      </c>
    </row>
    <row r="83" spans="1:19" ht="15.75" customHeight="1" x14ac:dyDescent="0.25">
      <c r="A83" s="19"/>
      <c r="B83" s="17">
        <f>$C$42</f>
        <v>1</v>
      </c>
      <c r="C83" s="18" t="s">
        <v>100</v>
      </c>
      <c r="D83" s="16">
        <v>1</v>
      </c>
      <c r="K83" s="9" t="s">
        <v>6</v>
      </c>
      <c r="L83" s="10">
        <f>$P74-L74</f>
        <v>-382512</v>
      </c>
      <c r="M83" s="10">
        <f>$P74-M74</f>
        <v>-199696</v>
      </c>
      <c r="N83" s="10">
        <f>$P74-N74</f>
        <v>13553</v>
      </c>
      <c r="O83" s="10">
        <f>$P74-O74</f>
        <v>-250972</v>
      </c>
      <c r="P83" s="10">
        <f>$P74-P74</f>
        <v>0</v>
      </c>
      <c r="Q83" s="10">
        <f>$P74-Q74</f>
        <v>-7683</v>
      </c>
      <c r="R83" s="10">
        <f>$P74-R74</f>
        <v>-350050</v>
      </c>
      <c r="S83" s="10">
        <f>$P74-S74</f>
        <v>12158</v>
      </c>
    </row>
    <row r="84" spans="1:19" ht="15.75" customHeight="1" x14ac:dyDescent="0.25">
      <c r="A84" s="19"/>
      <c r="B84" s="21">
        <f>$C$58</f>
        <v>0</v>
      </c>
      <c r="C84" s="22" t="s">
        <v>100</v>
      </c>
      <c r="D84" s="20">
        <v>0</v>
      </c>
      <c r="K84" s="9" t="s">
        <v>7</v>
      </c>
      <c r="L84" s="10">
        <f>$Q74-L74</f>
        <v>-374829</v>
      </c>
      <c r="M84" s="10">
        <f>$Q74-M74</f>
        <v>-192013</v>
      </c>
      <c r="N84" s="10">
        <f>$Q74-N74</f>
        <v>21236</v>
      </c>
      <c r="O84" s="10">
        <f>$Q74-O74</f>
        <v>-243289</v>
      </c>
      <c r="P84" s="10">
        <f>$Q74-P74</f>
        <v>7683</v>
      </c>
      <c r="Q84" s="10">
        <f>$Q74-Q74</f>
        <v>0</v>
      </c>
      <c r="R84" s="10">
        <f>$Q74-R74</f>
        <v>-342367</v>
      </c>
      <c r="S84" s="10">
        <f>$Q74-S74</f>
        <v>19841</v>
      </c>
    </row>
    <row r="85" spans="1:19" ht="15.75" customHeight="1" x14ac:dyDescent="0.25">
      <c r="A85" s="19"/>
      <c r="B85" s="17">
        <f>$C$70</f>
        <v>0</v>
      </c>
      <c r="C85" s="18" t="s">
        <v>100</v>
      </c>
      <c r="D85" s="16">
        <v>0</v>
      </c>
      <c r="K85" s="9" t="s">
        <v>8</v>
      </c>
      <c r="L85" s="10">
        <f>$R74-L74</f>
        <v>-32462</v>
      </c>
      <c r="M85" s="10">
        <f>$R74-M74</f>
        <v>150354</v>
      </c>
      <c r="N85" s="10">
        <f>$R74-N74</f>
        <v>363603</v>
      </c>
      <c r="O85" s="10">
        <f>$R74-O74</f>
        <v>99078</v>
      </c>
      <c r="P85" s="10">
        <f>$R74-P74</f>
        <v>350050</v>
      </c>
      <c r="Q85" s="10">
        <f>$R74-Q74</f>
        <v>342367</v>
      </c>
      <c r="R85" s="10">
        <f>$R74-R74</f>
        <v>0</v>
      </c>
      <c r="S85" s="10">
        <f>$R74-S74</f>
        <v>362208</v>
      </c>
    </row>
    <row r="86" spans="1:19" ht="15.75" customHeight="1" x14ac:dyDescent="0.25">
      <c r="A86" s="19"/>
      <c r="B86" s="21">
        <f>$D$16</f>
        <v>0</v>
      </c>
      <c r="C86" s="22" t="s">
        <v>100</v>
      </c>
      <c r="D86" s="20">
        <v>0</v>
      </c>
      <c r="K86" s="9" t="s">
        <v>9</v>
      </c>
      <c r="L86" s="10">
        <f>$S74-L74</f>
        <v>-394670</v>
      </c>
      <c r="M86" s="10">
        <f>$S74-M74</f>
        <v>-211854</v>
      </c>
      <c r="N86" s="10">
        <f>$S74-N74</f>
        <v>1395</v>
      </c>
      <c r="O86" s="10">
        <f>$S74-O74</f>
        <v>-263130</v>
      </c>
      <c r="P86" s="10">
        <f>$S74-P74</f>
        <v>-12158</v>
      </c>
      <c r="Q86" s="10">
        <f>$S74-Q74</f>
        <v>-19841</v>
      </c>
      <c r="R86" s="10">
        <f>$S74-R74</f>
        <v>-362208</v>
      </c>
      <c r="S86" s="10">
        <f>$S74-S74</f>
        <v>0</v>
      </c>
    </row>
    <row r="87" spans="1:19" ht="15.75" customHeight="1" x14ac:dyDescent="0.25">
      <c r="A87" s="19"/>
      <c r="B87" s="17">
        <f>$D$17</f>
        <v>0</v>
      </c>
      <c r="C87" s="18" t="s">
        <v>100</v>
      </c>
      <c r="D87" s="16">
        <v>0</v>
      </c>
    </row>
    <row r="88" spans="1:19" ht="15.75" customHeight="1" x14ac:dyDescent="0.25">
      <c r="A88" s="19"/>
      <c r="B88" s="21">
        <f>$D$18</f>
        <v>0</v>
      </c>
      <c r="C88" s="22" t="s">
        <v>100</v>
      </c>
      <c r="D88" s="20">
        <v>0</v>
      </c>
      <c r="J88" s="8" t="s">
        <v>91</v>
      </c>
      <c r="K88" s="10">
        <v>396065</v>
      </c>
      <c r="L88" s="10"/>
      <c r="M88" s="10"/>
      <c r="N88" s="10"/>
      <c r="O88" s="10"/>
      <c r="P88" s="10"/>
      <c r="Q88" s="10"/>
      <c r="R88" s="10"/>
      <c r="S88" s="10"/>
    </row>
    <row r="89" spans="1:19" ht="15.75" customHeight="1" x14ac:dyDescent="0.25">
      <c r="A89" s="19"/>
      <c r="B89" s="17">
        <f>$D$22</f>
        <v>0</v>
      </c>
      <c r="C89" s="18" t="s">
        <v>100</v>
      </c>
      <c r="D89" s="16">
        <v>0</v>
      </c>
      <c r="L89" s="10"/>
      <c r="M89" s="10"/>
      <c r="N89" s="10"/>
      <c r="O89" s="10"/>
      <c r="P89" s="10"/>
      <c r="Q89" s="10"/>
      <c r="R89" s="10"/>
      <c r="S89" s="10"/>
    </row>
    <row r="90" spans="1:19" ht="15.75" customHeight="1" x14ac:dyDescent="0.25">
      <c r="A90" s="19"/>
      <c r="B90" s="21">
        <f>$D$28</f>
        <v>0</v>
      </c>
      <c r="C90" s="22" t="s">
        <v>100</v>
      </c>
      <c r="D90" s="20">
        <v>0</v>
      </c>
      <c r="L90" s="10"/>
      <c r="M90" s="10"/>
      <c r="N90" s="10"/>
      <c r="O90" s="10"/>
      <c r="P90" s="10"/>
      <c r="Q90" s="10"/>
      <c r="R90" s="10"/>
      <c r="S90" s="10"/>
    </row>
    <row r="91" spans="1:19" ht="15.75" customHeight="1" x14ac:dyDescent="0.25">
      <c r="A91" s="19"/>
      <c r="B91" s="17">
        <f>$D$42</f>
        <v>0</v>
      </c>
      <c r="C91" s="18" t="s">
        <v>100</v>
      </c>
      <c r="D91" s="16">
        <v>0</v>
      </c>
      <c r="L91" s="10"/>
      <c r="M91" s="10"/>
      <c r="N91" s="10"/>
      <c r="O91" s="10"/>
      <c r="P91" s="10"/>
      <c r="Q91" s="10"/>
      <c r="R91" s="10"/>
      <c r="S91" s="10"/>
    </row>
    <row r="92" spans="1:19" ht="15.75" customHeight="1" x14ac:dyDescent="0.25">
      <c r="A92" s="19"/>
      <c r="B92" s="21">
        <f>$D$58</f>
        <v>1</v>
      </c>
      <c r="C92" s="22" t="s">
        <v>100</v>
      </c>
      <c r="D92" s="20">
        <v>1</v>
      </c>
      <c r="L92" s="10"/>
      <c r="M92" s="10"/>
      <c r="N92" s="10"/>
      <c r="O92" s="10"/>
      <c r="P92" s="10"/>
      <c r="Q92" s="10"/>
      <c r="R92" s="10"/>
      <c r="S92" s="10"/>
    </row>
    <row r="93" spans="1:19" ht="15.75" customHeight="1" x14ac:dyDescent="0.25">
      <c r="A93" s="19"/>
      <c r="B93" s="17">
        <f>$D$70</f>
        <v>0</v>
      </c>
      <c r="C93" s="18" t="s">
        <v>100</v>
      </c>
      <c r="D93" s="16">
        <v>0</v>
      </c>
      <c r="L93" s="10"/>
      <c r="M93" s="10"/>
      <c r="N93" s="10"/>
      <c r="O93" s="10"/>
      <c r="P93" s="10"/>
      <c r="Q93" s="10"/>
      <c r="R93" s="10"/>
      <c r="S93" s="10"/>
    </row>
    <row r="94" spans="1:19" ht="15.75" customHeight="1" x14ac:dyDescent="0.25">
      <c r="A94" s="19"/>
      <c r="B94" s="21">
        <f>$E$16</f>
        <v>0</v>
      </c>
      <c r="C94" s="22" t="s">
        <v>100</v>
      </c>
      <c r="D94" s="20">
        <v>0</v>
      </c>
      <c r="L94" s="10"/>
      <c r="M94" s="10"/>
      <c r="N94" s="10"/>
      <c r="O94" s="10"/>
      <c r="P94" s="10"/>
      <c r="Q94" s="10"/>
      <c r="R94" s="10"/>
      <c r="S94" s="10"/>
    </row>
    <row r="95" spans="1:19" ht="15.75" customHeight="1" x14ac:dyDescent="0.25">
      <c r="A95" s="19"/>
      <c r="B95" s="17">
        <f>$E$17</f>
        <v>0</v>
      </c>
      <c r="C95" s="18" t="s">
        <v>100</v>
      </c>
      <c r="D95" s="16">
        <v>0</v>
      </c>
      <c r="L95" s="10"/>
      <c r="M95" s="10"/>
      <c r="N95" s="10"/>
      <c r="O95" s="10"/>
      <c r="P95" s="10"/>
      <c r="Q95" s="10"/>
      <c r="R95" s="10"/>
      <c r="S95" s="10"/>
    </row>
    <row r="96" spans="1:19" ht="15.75" customHeight="1" x14ac:dyDescent="0.25">
      <c r="A96" s="19"/>
      <c r="B96" s="21">
        <f>$E$18</f>
        <v>0</v>
      </c>
      <c r="C96" s="22" t="s">
        <v>100</v>
      </c>
      <c r="D96" s="20">
        <v>0</v>
      </c>
      <c r="L96" s="10"/>
      <c r="M96" s="10"/>
      <c r="N96" s="10"/>
      <c r="O96" s="10"/>
      <c r="P96" s="10"/>
      <c r="Q96" s="10"/>
      <c r="R96" s="10"/>
      <c r="S96" s="10"/>
    </row>
    <row r="97" spans="1:4" ht="15.75" customHeight="1" x14ac:dyDescent="0.25">
      <c r="A97" s="19"/>
      <c r="B97" s="17">
        <f>$E$22</f>
        <v>0</v>
      </c>
      <c r="C97" s="18" t="s">
        <v>100</v>
      </c>
      <c r="D97" s="16">
        <v>0</v>
      </c>
    </row>
    <row r="98" spans="1:4" ht="15.75" customHeight="1" x14ac:dyDescent="0.25">
      <c r="A98" s="19"/>
      <c r="B98" s="21">
        <f>$E$28</f>
        <v>1</v>
      </c>
      <c r="C98" s="22" t="s">
        <v>100</v>
      </c>
      <c r="D98" s="20">
        <v>1</v>
      </c>
    </row>
    <row r="99" spans="1:4" ht="15.75" customHeight="1" x14ac:dyDescent="0.25">
      <c r="A99" s="19"/>
      <c r="B99" s="17">
        <f>$E$42</f>
        <v>0</v>
      </c>
      <c r="C99" s="18" t="s">
        <v>100</v>
      </c>
      <c r="D99" s="16">
        <v>0</v>
      </c>
    </row>
    <row r="100" spans="1:4" ht="15.75" customHeight="1" x14ac:dyDescent="0.25">
      <c r="A100" s="19"/>
      <c r="B100" s="21">
        <f>$E$58</f>
        <v>0</v>
      </c>
      <c r="C100" s="22" t="s">
        <v>100</v>
      </c>
      <c r="D100" s="20">
        <v>0</v>
      </c>
    </row>
    <row r="101" spans="1:4" ht="15.75" customHeight="1" x14ac:dyDescent="0.25">
      <c r="A101" s="19"/>
      <c r="B101" s="17">
        <f>$E$70</f>
        <v>0</v>
      </c>
      <c r="C101" s="18" t="s">
        <v>100</v>
      </c>
      <c r="D101" s="16">
        <v>0</v>
      </c>
    </row>
    <row r="102" spans="1:4" ht="15.75" customHeight="1" x14ac:dyDescent="0.25">
      <c r="A102" s="19"/>
      <c r="B102" s="21">
        <f>$F$16</f>
        <v>0</v>
      </c>
      <c r="C102" s="22" t="s">
        <v>100</v>
      </c>
      <c r="D102" s="20">
        <v>0</v>
      </c>
    </row>
    <row r="103" spans="1:4" ht="15.75" customHeight="1" x14ac:dyDescent="0.25">
      <c r="A103" s="19"/>
      <c r="B103" s="17">
        <f>$F$17</f>
        <v>0</v>
      </c>
      <c r="C103" s="18" t="s">
        <v>100</v>
      </c>
      <c r="D103" s="16">
        <v>0</v>
      </c>
    </row>
    <row r="104" spans="1:4" ht="15.75" customHeight="1" x14ac:dyDescent="0.25">
      <c r="A104" s="19"/>
      <c r="B104" s="21">
        <f>$F$18</f>
        <v>0</v>
      </c>
      <c r="C104" s="22" t="s">
        <v>100</v>
      </c>
      <c r="D104" s="20">
        <v>0</v>
      </c>
    </row>
    <row r="105" spans="1:4" ht="15.75" customHeight="1" x14ac:dyDescent="0.25">
      <c r="A105" s="19"/>
      <c r="B105" s="17">
        <f>$F$22</f>
        <v>0</v>
      </c>
      <c r="C105" s="18" t="s">
        <v>100</v>
      </c>
      <c r="D105" s="16">
        <v>0</v>
      </c>
    </row>
    <row r="106" spans="1:4" ht="15.75" customHeight="1" x14ac:dyDescent="0.25">
      <c r="A106" s="19"/>
      <c r="B106" s="21">
        <f>$F$28</f>
        <v>0</v>
      </c>
      <c r="C106" s="22" t="s">
        <v>100</v>
      </c>
      <c r="D106" s="20">
        <v>0</v>
      </c>
    </row>
    <row r="107" spans="1:4" ht="15.75" customHeight="1" x14ac:dyDescent="0.25">
      <c r="A107" s="19"/>
      <c r="B107" s="17">
        <f>$F$42</f>
        <v>0</v>
      </c>
      <c r="C107" s="18" t="s">
        <v>100</v>
      </c>
      <c r="D107" s="16">
        <v>0</v>
      </c>
    </row>
    <row r="108" spans="1:4" ht="15.75" customHeight="1" x14ac:dyDescent="0.25">
      <c r="A108" s="19"/>
      <c r="B108" s="21">
        <f>$F$58</f>
        <v>0</v>
      </c>
      <c r="C108" s="22" t="s">
        <v>100</v>
      </c>
      <c r="D108" s="20">
        <v>0</v>
      </c>
    </row>
    <row r="109" spans="1:4" ht="15.75" customHeight="1" x14ac:dyDescent="0.25">
      <c r="A109" s="19"/>
      <c r="B109" s="17">
        <f>$F$70</f>
        <v>1</v>
      </c>
      <c r="C109" s="18" t="s">
        <v>100</v>
      </c>
      <c r="D109" s="16">
        <v>1</v>
      </c>
    </row>
    <row r="110" spans="1:4" ht="15.75" customHeight="1" x14ac:dyDescent="0.25">
      <c r="A110" s="19"/>
      <c r="B110" s="21">
        <f>$G$16</f>
        <v>1</v>
      </c>
      <c r="C110" s="22" t="s">
        <v>100</v>
      </c>
      <c r="D110" s="20">
        <v>1</v>
      </c>
    </row>
    <row r="111" spans="1:4" ht="15.75" customHeight="1" x14ac:dyDescent="0.25">
      <c r="A111" s="19"/>
      <c r="B111" s="17">
        <f>$G$17</f>
        <v>0</v>
      </c>
      <c r="C111" s="18" t="s">
        <v>100</v>
      </c>
      <c r="D111" s="16">
        <v>0</v>
      </c>
    </row>
    <row r="112" spans="1:4" ht="15.75" customHeight="1" x14ac:dyDescent="0.25">
      <c r="A112" s="19"/>
      <c r="B112" s="21">
        <f>$G$18</f>
        <v>0</v>
      </c>
      <c r="C112" s="22" t="s">
        <v>100</v>
      </c>
      <c r="D112" s="20">
        <v>0</v>
      </c>
    </row>
    <row r="113" spans="1:4" ht="15.75" customHeight="1" x14ac:dyDescent="0.25">
      <c r="A113" s="19"/>
      <c r="B113" s="17">
        <f>$G$22</f>
        <v>0</v>
      </c>
      <c r="C113" s="18" t="s">
        <v>100</v>
      </c>
      <c r="D113" s="16">
        <v>0</v>
      </c>
    </row>
    <row r="114" spans="1:4" ht="15.75" customHeight="1" x14ac:dyDescent="0.25">
      <c r="A114" s="19"/>
      <c r="B114" s="21">
        <f>$G$28</f>
        <v>0</v>
      </c>
      <c r="C114" s="22" t="s">
        <v>100</v>
      </c>
      <c r="D114" s="20">
        <v>0</v>
      </c>
    </row>
    <row r="115" spans="1:4" ht="15.75" customHeight="1" x14ac:dyDescent="0.25">
      <c r="A115" s="19"/>
      <c r="B115" s="17">
        <f>$G$42</f>
        <v>0</v>
      </c>
      <c r="C115" s="18" t="s">
        <v>100</v>
      </c>
      <c r="D115" s="16">
        <v>0</v>
      </c>
    </row>
    <row r="116" spans="1:4" ht="15.75" customHeight="1" x14ac:dyDescent="0.25">
      <c r="A116" s="19"/>
      <c r="B116" s="21">
        <f>$G$58</f>
        <v>0</v>
      </c>
      <c r="C116" s="22" t="s">
        <v>100</v>
      </c>
      <c r="D116" s="20">
        <v>0</v>
      </c>
    </row>
    <row r="117" spans="1:4" ht="15.75" customHeight="1" x14ac:dyDescent="0.25">
      <c r="A117" s="19"/>
      <c r="B117" s="17">
        <f>$G$70</f>
        <v>0</v>
      </c>
      <c r="C117" s="18" t="s">
        <v>100</v>
      </c>
      <c r="D117" s="16">
        <v>0</v>
      </c>
    </row>
    <row r="118" spans="1:4" ht="15.75" customHeight="1" x14ac:dyDescent="0.25">
      <c r="A118" s="19"/>
      <c r="B118" s="21">
        <f>$H$16</f>
        <v>0</v>
      </c>
      <c r="C118" s="22" t="s">
        <v>100</v>
      </c>
      <c r="D118" s="20">
        <v>0</v>
      </c>
    </row>
    <row r="119" spans="1:4" ht="15.75" customHeight="1" x14ac:dyDescent="0.25">
      <c r="A119" s="19"/>
      <c r="B119" s="17">
        <f>$H$17</f>
        <v>0</v>
      </c>
      <c r="C119" s="18" t="s">
        <v>100</v>
      </c>
      <c r="D119" s="16">
        <v>0</v>
      </c>
    </row>
    <row r="120" spans="1:4" ht="15.75" customHeight="1" x14ac:dyDescent="0.25">
      <c r="A120" s="19"/>
      <c r="B120" s="21">
        <f>$H$18</f>
        <v>0</v>
      </c>
      <c r="C120" s="22" t="s">
        <v>100</v>
      </c>
      <c r="D120" s="20">
        <v>0</v>
      </c>
    </row>
    <row r="121" spans="1:4" ht="15.75" customHeight="1" x14ac:dyDescent="0.25">
      <c r="A121" s="19"/>
      <c r="B121" s="17">
        <f>$H$22</f>
        <v>1</v>
      </c>
      <c r="C121" s="18" t="s">
        <v>100</v>
      </c>
      <c r="D121" s="16">
        <v>1</v>
      </c>
    </row>
    <row r="122" spans="1:4" ht="15.75" customHeight="1" x14ac:dyDescent="0.25">
      <c r="A122" s="19"/>
      <c r="B122" s="21">
        <f>$H$28</f>
        <v>0</v>
      </c>
      <c r="C122" s="22" t="s">
        <v>100</v>
      </c>
      <c r="D122" s="20">
        <v>0</v>
      </c>
    </row>
    <row r="123" spans="1:4" ht="15.75" customHeight="1" x14ac:dyDescent="0.25">
      <c r="A123" s="19"/>
      <c r="B123" s="17">
        <f>$H$42</f>
        <v>0</v>
      </c>
      <c r="C123" s="18" t="s">
        <v>100</v>
      </c>
      <c r="D123" s="16">
        <v>0</v>
      </c>
    </row>
    <row r="124" spans="1:4" ht="15.75" customHeight="1" x14ac:dyDescent="0.25">
      <c r="A124" s="19"/>
      <c r="B124" s="21">
        <f>$H$58</f>
        <v>0</v>
      </c>
      <c r="C124" s="22" t="s">
        <v>100</v>
      </c>
      <c r="D124" s="20">
        <v>0</v>
      </c>
    </row>
    <row r="125" spans="1:4" ht="15.75" customHeight="1" x14ac:dyDescent="0.25">
      <c r="A125" s="19"/>
      <c r="B125" s="17">
        <f>$H$70</f>
        <v>0</v>
      </c>
      <c r="C125" s="18" t="s">
        <v>100</v>
      </c>
      <c r="D125" s="16">
        <v>0</v>
      </c>
    </row>
    <row r="126" spans="1:4" ht="15.75" customHeight="1" x14ac:dyDescent="0.25">
      <c r="A126" s="19"/>
      <c r="B126" s="21">
        <f>$I$16</f>
        <v>0</v>
      </c>
      <c r="C126" s="22" t="s">
        <v>100</v>
      </c>
      <c r="D126" s="20">
        <v>0</v>
      </c>
    </row>
    <row r="127" spans="1:4" ht="15.75" customHeight="1" x14ac:dyDescent="0.25">
      <c r="A127" s="19"/>
      <c r="B127" s="17">
        <f>$I$17</f>
        <v>0</v>
      </c>
      <c r="C127" s="18" t="s">
        <v>100</v>
      </c>
      <c r="D127" s="16">
        <v>0</v>
      </c>
    </row>
    <row r="128" spans="1:4" ht="15.75" customHeight="1" x14ac:dyDescent="0.25">
      <c r="A128" s="19"/>
      <c r="B128" s="21">
        <f>$I$18</f>
        <v>1</v>
      </c>
      <c r="C128" s="22" t="s">
        <v>100</v>
      </c>
      <c r="D128" s="20">
        <v>1</v>
      </c>
    </row>
    <row r="129" spans="1:4" ht="15.75" customHeight="1" x14ac:dyDescent="0.25">
      <c r="A129" s="19"/>
      <c r="B129" s="17">
        <f>$I$22</f>
        <v>0</v>
      </c>
      <c r="C129" s="18" t="s">
        <v>100</v>
      </c>
      <c r="D129" s="16">
        <v>0</v>
      </c>
    </row>
    <row r="130" spans="1:4" ht="15.75" customHeight="1" x14ac:dyDescent="0.25">
      <c r="A130" s="19"/>
      <c r="B130" s="21">
        <f>$I$28</f>
        <v>0</v>
      </c>
      <c r="C130" s="22" t="s">
        <v>100</v>
      </c>
      <c r="D130" s="20">
        <v>0</v>
      </c>
    </row>
    <row r="131" spans="1:4" ht="15.75" customHeight="1" x14ac:dyDescent="0.25">
      <c r="A131" s="19"/>
      <c r="B131" s="17">
        <f>$I$42</f>
        <v>0</v>
      </c>
      <c r="C131" s="18" t="s">
        <v>100</v>
      </c>
      <c r="D131" s="16">
        <v>0</v>
      </c>
    </row>
    <row r="132" spans="1:4" ht="15.75" customHeight="1" x14ac:dyDescent="0.25">
      <c r="A132" s="19"/>
      <c r="B132" s="21">
        <f>$I$58</f>
        <v>0</v>
      </c>
      <c r="C132" s="22" t="s">
        <v>100</v>
      </c>
      <c r="D132" s="20">
        <v>0</v>
      </c>
    </row>
    <row r="133" spans="1:4" ht="15.75" customHeight="1" x14ac:dyDescent="0.25">
      <c r="A133" s="19"/>
      <c r="B133" s="17">
        <f>$I$70</f>
        <v>0</v>
      </c>
      <c r="C133" s="18" t="s">
        <v>100</v>
      </c>
      <c r="D133" s="16">
        <v>0</v>
      </c>
    </row>
    <row r="134" spans="1:4" ht="15.75" customHeight="1" x14ac:dyDescent="0.25">
      <c r="A134" s="19"/>
      <c r="B134" s="21">
        <f>$J$16</f>
        <v>0</v>
      </c>
      <c r="C134" s="22" t="s">
        <v>100</v>
      </c>
      <c r="D134" s="20">
        <v>0</v>
      </c>
    </row>
    <row r="135" spans="1:4" ht="15.75" customHeight="1" x14ac:dyDescent="0.25">
      <c r="A135" s="19"/>
      <c r="B135" s="17">
        <f>$J$17</f>
        <v>1</v>
      </c>
      <c r="C135" s="18" t="s">
        <v>100</v>
      </c>
      <c r="D135" s="16">
        <v>1</v>
      </c>
    </row>
    <row r="136" spans="1:4" ht="15.75" customHeight="1" x14ac:dyDescent="0.25">
      <c r="A136" s="19"/>
      <c r="B136" s="21">
        <f>$J$18</f>
        <v>0</v>
      </c>
      <c r="C136" s="22" t="s">
        <v>100</v>
      </c>
      <c r="D136" s="20">
        <v>0</v>
      </c>
    </row>
    <row r="137" spans="1:4" ht="15.75" customHeight="1" x14ac:dyDescent="0.25">
      <c r="A137" s="19"/>
      <c r="B137" s="17">
        <f>$J$22</f>
        <v>0</v>
      </c>
      <c r="C137" s="18" t="s">
        <v>100</v>
      </c>
      <c r="D137" s="16">
        <v>0</v>
      </c>
    </row>
    <row r="138" spans="1:4" ht="15.75" customHeight="1" x14ac:dyDescent="0.25">
      <c r="A138" s="19"/>
      <c r="B138" s="21">
        <f>$J$28</f>
        <v>0</v>
      </c>
      <c r="C138" s="22" t="s">
        <v>100</v>
      </c>
      <c r="D138" s="20">
        <v>0</v>
      </c>
    </row>
    <row r="139" spans="1:4" ht="15.75" customHeight="1" x14ac:dyDescent="0.25">
      <c r="A139" s="19"/>
      <c r="B139" s="17">
        <f>$J$42</f>
        <v>0</v>
      </c>
      <c r="C139" s="18" t="s">
        <v>100</v>
      </c>
      <c r="D139" s="16">
        <v>0</v>
      </c>
    </row>
    <row r="140" spans="1:4" ht="15.75" customHeight="1" x14ac:dyDescent="0.25">
      <c r="A140" s="19"/>
      <c r="B140" s="21">
        <f>$J$58</f>
        <v>0</v>
      </c>
      <c r="C140" s="22" t="s">
        <v>100</v>
      </c>
      <c r="D140" s="20">
        <v>0</v>
      </c>
    </row>
    <row r="141" spans="1:4" ht="15.75" customHeight="1" x14ac:dyDescent="0.25">
      <c r="A141" s="19"/>
      <c r="B141" s="17">
        <f>$J$70</f>
        <v>0</v>
      </c>
      <c r="C141" s="18" t="s">
        <v>100</v>
      </c>
      <c r="D141" s="16">
        <v>0</v>
      </c>
    </row>
    <row r="142" spans="1:4" ht="15.75" customHeight="1" x14ac:dyDescent="0.25">
      <c r="A142" s="19"/>
      <c r="B142" s="21">
        <f>$C$2 - ($C$71 + $C$40 + $C$12)</f>
        <v>0</v>
      </c>
      <c r="C142" s="22" t="s">
        <v>96</v>
      </c>
      <c r="D142" s="20">
        <v>0</v>
      </c>
    </row>
    <row r="143" spans="1:4" ht="15.75" customHeight="1" x14ac:dyDescent="0.25">
      <c r="A143" s="19"/>
      <c r="B143" s="17">
        <f>$C$3 - ($C$27 + $C$59 + $C$52)</f>
        <v>0</v>
      </c>
      <c r="C143" s="18" t="s">
        <v>96</v>
      </c>
      <c r="D143" s="16">
        <v>0</v>
      </c>
    </row>
    <row r="144" spans="1:4" ht="15.75" customHeight="1" x14ac:dyDescent="0.25">
      <c r="A144" s="19"/>
      <c r="B144" s="21">
        <f>$C$4 - ($C$56 + $C$10 + $C$18)</f>
        <v>0</v>
      </c>
      <c r="C144" s="22" t="s">
        <v>96</v>
      </c>
      <c r="D144" s="20">
        <v>0</v>
      </c>
    </row>
    <row r="145" spans="1:4" ht="15.75" customHeight="1" x14ac:dyDescent="0.25">
      <c r="A145" s="19"/>
      <c r="B145" s="17">
        <f>$C$5 - ($C$59 + $C$3)</f>
        <v>0</v>
      </c>
      <c r="C145" s="18" t="s">
        <v>96</v>
      </c>
      <c r="D145" s="16">
        <v>0</v>
      </c>
    </row>
    <row r="146" spans="1:4" ht="15.75" customHeight="1" x14ac:dyDescent="0.25">
      <c r="A146" s="19"/>
      <c r="B146" s="21">
        <f>$C$6 - ($C$37 + $C$9)</f>
        <v>0</v>
      </c>
      <c r="C146" s="22" t="s">
        <v>96</v>
      </c>
      <c r="D146" s="20">
        <v>0</v>
      </c>
    </row>
    <row r="147" spans="1:4" ht="15.75" customHeight="1" x14ac:dyDescent="0.25">
      <c r="A147" s="19"/>
      <c r="B147" s="17">
        <f>$C$7 - ($C$19 + $C$63)</f>
        <v>0</v>
      </c>
      <c r="C147" s="18" t="s">
        <v>96</v>
      </c>
      <c r="D147" s="16">
        <v>0</v>
      </c>
    </row>
    <row r="148" spans="1:4" ht="15.75" customHeight="1" x14ac:dyDescent="0.25">
      <c r="A148" s="19"/>
      <c r="B148" s="21">
        <f>$C$8 - ($C$17 + $C$67 + $C$4 + $C$50)</f>
        <v>0</v>
      </c>
      <c r="C148" s="22" t="s">
        <v>96</v>
      </c>
      <c r="D148" s="20">
        <v>0</v>
      </c>
    </row>
    <row r="149" spans="1:4" ht="15.75" customHeight="1" x14ac:dyDescent="0.25">
      <c r="A149" s="19"/>
      <c r="B149" s="17">
        <f>$C$9 - ($C$37 + $C$61 + $C$21)</f>
        <v>0</v>
      </c>
      <c r="C149" s="18" t="s">
        <v>96</v>
      </c>
      <c r="D149" s="16">
        <v>0</v>
      </c>
    </row>
    <row r="150" spans="1:4" ht="15.75" customHeight="1" x14ac:dyDescent="0.25">
      <c r="A150" s="19"/>
      <c r="B150" s="21">
        <f>$C$10 - ($C$62 + $C$11 + $C$19)</f>
        <v>0</v>
      </c>
      <c r="C150" s="22" t="s">
        <v>96</v>
      </c>
      <c r="D150" s="20">
        <v>0</v>
      </c>
    </row>
    <row r="151" spans="1:4" ht="15.75" customHeight="1" x14ac:dyDescent="0.25">
      <c r="A151" s="19"/>
      <c r="B151" s="17">
        <f>$C$11 - ($C$38 + $C$73 + $C$28)</f>
        <v>0</v>
      </c>
      <c r="C151" s="18" t="s">
        <v>96</v>
      </c>
      <c r="D151" s="16">
        <v>0</v>
      </c>
    </row>
    <row r="152" spans="1:4" ht="15.75" customHeight="1" x14ac:dyDescent="0.25">
      <c r="A152" s="19"/>
      <c r="B152" s="21">
        <f>$C$12 - ($C$25 + $C$15 + $C$14)</f>
        <v>0</v>
      </c>
      <c r="C152" s="22" t="s">
        <v>96</v>
      </c>
      <c r="D152" s="20">
        <v>0</v>
      </c>
    </row>
    <row r="153" spans="1:4" ht="15.75" customHeight="1" x14ac:dyDescent="0.25">
      <c r="A153" s="19"/>
      <c r="B153" s="17">
        <f>$C$13 - ($C$64 + $C$54 + $C$23)</f>
        <v>0</v>
      </c>
      <c r="C153" s="18" t="s">
        <v>96</v>
      </c>
      <c r="D153" s="16">
        <v>0</v>
      </c>
    </row>
    <row r="154" spans="1:4" ht="15.75" customHeight="1" x14ac:dyDescent="0.25">
      <c r="A154" s="19"/>
      <c r="B154" s="21">
        <f>$C$14 - ($C$15 + $C$29 + $C$55)</f>
        <v>0</v>
      </c>
      <c r="C154" s="22" t="s">
        <v>96</v>
      </c>
      <c r="D154" s="20">
        <v>0</v>
      </c>
    </row>
    <row r="155" spans="1:4" ht="15.75" customHeight="1" x14ac:dyDescent="0.25">
      <c r="A155" s="19"/>
      <c r="B155" s="17">
        <f>$C$15 - ($C$21 + $C$68 + $C$69)</f>
        <v>0</v>
      </c>
      <c r="C155" s="18" t="s">
        <v>96</v>
      </c>
      <c r="D155" s="16">
        <v>0</v>
      </c>
    </row>
    <row r="156" spans="1:4" ht="15.75" customHeight="1" x14ac:dyDescent="0.25">
      <c r="A156" s="19"/>
      <c r="B156" s="21">
        <f>$C$19 - ($C$11 + $C$28 + $C$63)</f>
        <v>0</v>
      </c>
      <c r="C156" s="22" t="s">
        <v>96</v>
      </c>
      <c r="D156" s="20">
        <v>0</v>
      </c>
    </row>
    <row r="157" spans="1:4" ht="15.75" customHeight="1" x14ac:dyDescent="0.25">
      <c r="A157" s="19"/>
      <c r="B157" s="17">
        <f>$C$20 - ($C$22 + $C$39)</f>
        <v>0</v>
      </c>
      <c r="C157" s="18" t="s">
        <v>96</v>
      </c>
      <c r="D157" s="16">
        <v>0</v>
      </c>
    </row>
    <row r="158" spans="1:4" ht="15.75" customHeight="1" x14ac:dyDescent="0.25">
      <c r="A158" s="19"/>
      <c r="B158" s="21">
        <f>$C$21 - ($C$61 + $C$68)</f>
        <v>0</v>
      </c>
      <c r="C158" s="22" t="s">
        <v>96</v>
      </c>
      <c r="D158" s="20">
        <v>0</v>
      </c>
    </row>
    <row r="159" spans="1:4" ht="15.75" customHeight="1" x14ac:dyDescent="0.25">
      <c r="A159" s="19"/>
      <c r="B159" s="17">
        <f>$C$23 - ($C$54 + $C$26 + $C$34)</f>
        <v>0</v>
      </c>
      <c r="C159" s="18" t="s">
        <v>96</v>
      </c>
      <c r="D159" s="16">
        <v>0</v>
      </c>
    </row>
    <row r="160" spans="1:4" ht="15.75" customHeight="1" x14ac:dyDescent="0.25">
      <c r="A160" s="19"/>
      <c r="B160" s="21">
        <f>$C$24 - ($C$14 + $C$55)</f>
        <v>0</v>
      </c>
      <c r="C160" s="22" t="s">
        <v>96</v>
      </c>
      <c r="D160" s="20">
        <v>0</v>
      </c>
    </row>
    <row r="161" spans="1:4" ht="15.75" customHeight="1" x14ac:dyDescent="0.25">
      <c r="A161" s="19"/>
      <c r="B161" s="17">
        <f>$C$25 - ($C$72 + $C$21 + $C$15)</f>
        <v>0</v>
      </c>
      <c r="C161" s="18" t="s">
        <v>96</v>
      </c>
      <c r="D161" s="16">
        <v>0</v>
      </c>
    </row>
    <row r="162" spans="1:4" ht="15.75" customHeight="1" x14ac:dyDescent="0.25">
      <c r="A162" s="19"/>
      <c r="B162" s="21">
        <f>$C$26 - ($C$58 + $C$14 + $C$24)</f>
        <v>0</v>
      </c>
      <c r="C162" s="22" t="s">
        <v>96</v>
      </c>
      <c r="D162" s="20">
        <v>0</v>
      </c>
    </row>
    <row r="163" spans="1:4" ht="15.75" customHeight="1" x14ac:dyDescent="0.25">
      <c r="A163" s="19"/>
      <c r="B163" s="17">
        <f>$C$27 - ($C$65 + $C$52)</f>
        <v>0</v>
      </c>
      <c r="C163" s="18" t="s">
        <v>96</v>
      </c>
      <c r="D163" s="16">
        <v>0</v>
      </c>
    </row>
    <row r="164" spans="1:4" ht="15.75" customHeight="1" x14ac:dyDescent="0.25">
      <c r="A164" s="19"/>
      <c r="B164" s="21">
        <f>$C$29 - ($C$15 + $C$69 + $C$66)</f>
        <v>0</v>
      </c>
      <c r="C164" s="22" t="s">
        <v>96</v>
      </c>
      <c r="D164" s="20">
        <v>0</v>
      </c>
    </row>
    <row r="165" spans="1:4" ht="15.75" customHeight="1" x14ac:dyDescent="0.25">
      <c r="A165" s="19"/>
      <c r="B165" s="17">
        <f>$C$30 - ($C$2)</f>
        <v>0</v>
      </c>
      <c r="C165" s="18" t="s">
        <v>96</v>
      </c>
      <c r="D165" s="16">
        <v>0</v>
      </c>
    </row>
    <row r="166" spans="1:4" ht="15.75" customHeight="1" x14ac:dyDescent="0.25">
      <c r="A166" s="19"/>
      <c r="B166" s="21">
        <f>$C$31 - ($C$53)</f>
        <v>0</v>
      </c>
      <c r="C166" s="22" t="s">
        <v>96</v>
      </c>
      <c r="D166" s="20">
        <v>0</v>
      </c>
    </row>
    <row r="167" spans="1:4" ht="15.75" customHeight="1" x14ac:dyDescent="0.25">
      <c r="A167" s="19"/>
      <c r="B167" s="17">
        <f>$C$32 - ($C$37 + $C$6)</f>
        <v>0</v>
      </c>
      <c r="C167" s="18" t="s">
        <v>96</v>
      </c>
      <c r="D167" s="16">
        <v>0</v>
      </c>
    </row>
    <row r="168" spans="1:4" ht="15.75" customHeight="1" x14ac:dyDescent="0.25">
      <c r="A168" s="19"/>
      <c r="B168" s="21">
        <f>$C$33 - ($C$28 + $C$43 + $C$64)</f>
        <v>0</v>
      </c>
      <c r="C168" s="22" t="s">
        <v>96</v>
      </c>
      <c r="D168" s="20">
        <v>0</v>
      </c>
    </row>
    <row r="169" spans="1:4" ht="15.75" customHeight="1" x14ac:dyDescent="0.25">
      <c r="A169" s="19"/>
      <c r="B169" s="17">
        <f>$C$34 - ($C$26 + $C$24)</f>
        <v>0</v>
      </c>
      <c r="C169" s="18" t="s">
        <v>96</v>
      </c>
      <c r="D169" s="16">
        <v>0</v>
      </c>
    </row>
    <row r="170" spans="1:4" ht="15.75" customHeight="1" x14ac:dyDescent="0.25">
      <c r="A170" s="19"/>
      <c r="B170" s="21">
        <f>$C$35 - ($C$44 + $C$41 + $C$60)</f>
        <v>0</v>
      </c>
      <c r="C170" s="22" t="s">
        <v>96</v>
      </c>
      <c r="D170" s="20">
        <v>0</v>
      </c>
    </row>
    <row r="171" spans="1:4" ht="15.75" customHeight="1" x14ac:dyDescent="0.25">
      <c r="A171" s="19"/>
      <c r="B171" s="17">
        <f>$C$36 - ($C$35 + $C$38)</f>
        <v>0</v>
      </c>
      <c r="C171" s="18" t="s">
        <v>96</v>
      </c>
      <c r="D171" s="16">
        <v>0</v>
      </c>
    </row>
    <row r="172" spans="1:4" ht="15.75" customHeight="1" x14ac:dyDescent="0.25">
      <c r="A172" s="19"/>
      <c r="B172" s="21">
        <f>$C$37 - ($C$61)</f>
        <v>0</v>
      </c>
      <c r="C172" s="22" t="s">
        <v>96</v>
      </c>
      <c r="D172" s="20">
        <v>0</v>
      </c>
    </row>
    <row r="173" spans="1:4" ht="15.75" customHeight="1" x14ac:dyDescent="0.25">
      <c r="A173" s="19"/>
      <c r="B173" s="17">
        <f>$C$38 - ($C$35 + $C$60 + $C$51 + $C$73)</f>
        <v>0</v>
      </c>
      <c r="C173" s="18" t="s">
        <v>96</v>
      </c>
      <c r="D173" s="16">
        <v>0</v>
      </c>
    </row>
    <row r="174" spans="1:4" ht="15.75" customHeight="1" x14ac:dyDescent="0.25">
      <c r="A174" s="19"/>
      <c r="B174" s="21">
        <f>$C$39 - ($C$44)</f>
        <v>0</v>
      </c>
      <c r="C174" s="22" t="s">
        <v>96</v>
      </c>
      <c r="D174" s="20">
        <v>0</v>
      </c>
    </row>
    <row r="175" spans="1:4" ht="15.75" customHeight="1" x14ac:dyDescent="0.25">
      <c r="A175" s="19"/>
      <c r="B175" s="17">
        <f>$C$40 - ($C$25 + $C$12)</f>
        <v>0</v>
      </c>
      <c r="C175" s="18" t="s">
        <v>96</v>
      </c>
      <c r="D175" s="16">
        <v>0</v>
      </c>
    </row>
    <row r="176" spans="1:4" ht="15.75" customHeight="1" x14ac:dyDescent="0.25">
      <c r="A176" s="19"/>
      <c r="B176" s="21">
        <f>$C$41 - ($C$44 + $C$60)</f>
        <v>0</v>
      </c>
      <c r="C176" s="22" t="s">
        <v>96</v>
      </c>
      <c r="D176" s="20">
        <v>0</v>
      </c>
    </row>
    <row r="177" spans="1:4" ht="15.75" customHeight="1" x14ac:dyDescent="0.25">
      <c r="A177" s="19"/>
      <c r="B177" s="17">
        <f>$C$43 - ($C$30)</f>
        <v>0</v>
      </c>
      <c r="C177" s="18" t="s">
        <v>96</v>
      </c>
      <c r="D177" s="16">
        <v>0</v>
      </c>
    </row>
    <row r="178" spans="1:4" ht="15.75" customHeight="1" x14ac:dyDescent="0.25">
      <c r="A178" s="19"/>
      <c r="B178" s="21">
        <f>$C$44 - ($C$6)</f>
        <v>0</v>
      </c>
      <c r="C178" s="22" t="s">
        <v>96</v>
      </c>
      <c r="D178" s="20">
        <v>0</v>
      </c>
    </row>
    <row r="179" spans="1:4" ht="15.75" customHeight="1" x14ac:dyDescent="0.25">
      <c r="A179" s="19"/>
      <c r="B179" s="17">
        <f>$C$45 - ($C$22 + $C$35 + $C$36)</f>
        <v>0</v>
      </c>
      <c r="C179" s="18" t="s">
        <v>96</v>
      </c>
      <c r="D179" s="16">
        <v>0</v>
      </c>
    </row>
    <row r="180" spans="1:4" ht="15.75" customHeight="1" x14ac:dyDescent="0.25">
      <c r="A180" s="19"/>
      <c r="B180" s="21">
        <f>$C$46 - ($C$6 + $C$9 + $C$72)</f>
        <v>0</v>
      </c>
      <c r="C180" s="22" t="s">
        <v>96</v>
      </c>
      <c r="D180" s="20">
        <v>0</v>
      </c>
    </row>
    <row r="181" spans="1:4" ht="15.75" customHeight="1" x14ac:dyDescent="0.25">
      <c r="A181" s="19"/>
      <c r="B181" s="17">
        <f>$C$47 - ($C$42)</f>
        <v>-1</v>
      </c>
      <c r="C181" s="18" t="s">
        <v>96</v>
      </c>
      <c r="D181" s="16">
        <v>0</v>
      </c>
    </row>
    <row r="182" spans="1:4" ht="15.75" customHeight="1" x14ac:dyDescent="0.25">
      <c r="A182" s="19"/>
      <c r="B182" s="21">
        <f>$C$48 - ($C$19 + $C$7)</f>
        <v>0</v>
      </c>
      <c r="C182" s="22" t="s">
        <v>96</v>
      </c>
      <c r="D182" s="20">
        <v>0</v>
      </c>
    </row>
    <row r="183" spans="1:4" ht="15.75" customHeight="1" x14ac:dyDescent="0.25">
      <c r="A183" s="19"/>
      <c r="B183" s="17">
        <f>$C$49 - ($C$18 + $C$48)</f>
        <v>0</v>
      </c>
      <c r="C183" s="18" t="s">
        <v>96</v>
      </c>
      <c r="D183" s="16">
        <v>0</v>
      </c>
    </row>
    <row r="184" spans="1:4" ht="15.75" customHeight="1" x14ac:dyDescent="0.25">
      <c r="A184" s="19"/>
      <c r="B184" s="21">
        <f>$C$50 - ($C$4 + $C$57)</f>
        <v>0</v>
      </c>
      <c r="C184" s="22" t="s">
        <v>96</v>
      </c>
      <c r="D184" s="20">
        <v>0</v>
      </c>
    </row>
    <row r="185" spans="1:4" ht="15.75" customHeight="1" x14ac:dyDescent="0.25">
      <c r="A185" s="19"/>
      <c r="B185" s="17">
        <f>$C$51 - ($C$70 + $C$71 + $C$2)</f>
        <v>0</v>
      </c>
      <c r="C185" s="18" t="s">
        <v>96</v>
      </c>
      <c r="D185" s="16">
        <v>0</v>
      </c>
    </row>
    <row r="186" spans="1:4" ht="15.75" customHeight="1" x14ac:dyDescent="0.25">
      <c r="A186" s="19"/>
      <c r="B186" s="21">
        <f>$C$52 - ($C$65 + $C$45 + $C$36 + $C$62)</f>
        <v>0</v>
      </c>
      <c r="C186" s="22" t="s">
        <v>96</v>
      </c>
      <c r="D186" s="20">
        <v>0</v>
      </c>
    </row>
    <row r="187" spans="1:4" ht="15.75" customHeight="1" x14ac:dyDescent="0.25">
      <c r="A187" s="19"/>
      <c r="B187" s="17">
        <f>$C$53 - ($C$42)</f>
        <v>-1</v>
      </c>
      <c r="C187" s="18" t="s">
        <v>96</v>
      </c>
      <c r="D187" s="16">
        <v>0</v>
      </c>
    </row>
    <row r="188" spans="1:4" ht="15.75" customHeight="1" x14ac:dyDescent="0.25">
      <c r="A188" s="19"/>
      <c r="B188" s="21">
        <f>$C$54 - ($C$58 + $C$26)</f>
        <v>0</v>
      </c>
      <c r="C188" s="22" t="s">
        <v>96</v>
      </c>
      <c r="D188" s="20">
        <v>0</v>
      </c>
    </row>
    <row r="189" spans="1:4" ht="15.75" customHeight="1" x14ac:dyDescent="0.25">
      <c r="A189" s="19"/>
      <c r="B189" s="17">
        <f>$C$55 - ($C$29 + $C$66)</f>
        <v>0</v>
      </c>
      <c r="C189" s="18" t="s">
        <v>96</v>
      </c>
      <c r="D189" s="16">
        <v>0</v>
      </c>
    </row>
    <row r="190" spans="1:4" ht="15.75" customHeight="1" x14ac:dyDescent="0.25">
      <c r="A190" s="19"/>
      <c r="B190" s="21">
        <f>$C$56 - ($C$52 + $C$62 + $C$10)</f>
        <v>0</v>
      </c>
      <c r="C190" s="22" t="s">
        <v>96</v>
      </c>
      <c r="D190" s="20">
        <v>0</v>
      </c>
    </row>
    <row r="191" spans="1:4" ht="15.75" customHeight="1" x14ac:dyDescent="0.25">
      <c r="A191" s="19"/>
      <c r="B191" s="17">
        <f>$C$57</f>
        <v>0</v>
      </c>
      <c r="C191" s="18" t="s">
        <v>96</v>
      </c>
      <c r="D191" s="16">
        <v>1</v>
      </c>
    </row>
    <row r="192" spans="1:4" ht="15.75" customHeight="1" x14ac:dyDescent="0.25">
      <c r="A192" s="19"/>
      <c r="B192" s="21">
        <f>$C$59 - ($C$52 + $C$56)</f>
        <v>0</v>
      </c>
      <c r="C192" s="22" t="s">
        <v>96</v>
      </c>
      <c r="D192" s="20">
        <v>0</v>
      </c>
    </row>
    <row r="193" spans="1:4" ht="15.75" customHeight="1" x14ac:dyDescent="0.25">
      <c r="A193" s="19"/>
      <c r="B193" s="17">
        <f>$C$60 - ($C$44 + $C$6 + $C$46 + $C$70)</f>
        <v>0</v>
      </c>
      <c r="C193" s="18" t="s">
        <v>96</v>
      </c>
      <c r="D193" s="16">
        <v>0</v>
      </c>
    </row>
    <row r="194" spans="1:4" ht="15.75" customHeight="1" x14ac:dyDescent="0.25">
      <c r="A194" s="19"/>
      <c r="B194" s="21">
        <f>$C$61 - ($C$47)</f>
        <v>0</v>
      </c>
      <c r="C194" s="22" t="s">
        <v>96</v>
      </c>
      <c r="D194" s="20">
        <v>0</v>
      </c>
    </row>
    <row r="195" spans="1:4" ht="15.75" customHeight="1" x14ac:dyDescent="0.25">
      <c r="A195" s="19"/>
      <c r="B195" s="17">
        <f>$C$62 - ($C$36 + $C$38 + $C$11)</f>
        <v>0</v>
      </c>
      <c r="C195" s="18" t="s">
        <v>96</v>
      </c>
      <c r="D195" s="16">
        <v>0</v>
      </c>
    </row>
    <row r="196" spans="1:4" ht="15.75" customHeight="1" x14ac:dyDescent="0.25">
      <c r="A196" s="19"/>
      <c r="B196" s="21">
        <f>$C$63 - ($C$28 + $C$33)</f>
        <v>0</v>
      </c>
      <c r="C196" s="22" t="s">
        <v>96</v>
      </c>
      <c r="D196" s="20">
        <v>0</v>
      </c>
    </row>
    <row r="197" spans="1:4" ht="15.75" customHeight="1" x14ac:dyDescent="0.25">
      <c r="A197" s="19"/>
      <c r="B197" s="17">
        <f>$C$64 - ($C$43 + $C$30 + $C$58 + $C$54)</f>
        <v>0</v>
      </c>
      <c r="C197" s="18" t="s">
        <v>96</v>
      </c>
      <c r="D197" s="16">
        <v>0</v>
      </c>
    </row>
    <row r="198" spans="1:4" ht="15.75" customHeight="1" x14ac:dyDescent="0.25">
      <c r="A198" s="19"/>
      <c r="B198" s="21">
        <f>$C$65 - ($C$22 + $C$45)</f>
        <v>0</v>
      </c>
      <c r="C198" s="22" t="s">
        <v>96</v>
      </c>
      <c r="D198" s="20">
        <v>0</v>
      </c>
    </row>
    <row r="199" spans="1:4" ht="15.75" customHeight="1" x14ac:dyDescent="0.25">
      <c r="A199" s="19"/>
      <c r="B199" s="17">
        <f>$C$66 - ($C$69 + $C$53 + $C$31)</f>
        <v>0</v>
      </c>
      <c r="C199" s="18" t="s">
        <v>96</v>
      </c>
      <c r="D199" s="16">
        <v>0</v>
      </c>
    </row>
    <row r="200" spans="1:4" ht="15.75" customHeight="1" x14ac:dyDescent="0.25">
      <c r="A200" s="19"/>
      <c r="B200" s="21">
        <f>$C$67 - ($C$59 + $C$4)</f>
        <v>0</v>
      </c>
      <c r="C200" s="22" t="s">
        <v>96</v>
      </c>
      <c r="D200" s="20">
        <v>0</v>
      </c>
    </row>
    <row r="201" spans="1:4" ht="15.75" customHeight="1" x14ac:dyDescent="0.25">
      <c r="A201" s="19"/>
      <c r="B201" s="17">
        <f>$C$68 - ($C$69)</f>
        <v>0</v>
      </c>
      <c r="C201" s="18" t="s">
        <v>96</v>
      </c>
      <c r="D201" s="16">
        <v>0</v>
      </c>
    </row>
    <row r="202" spans="1:4" ht="15.75" customHeight="1" x14ac:dyDescent="0.25">
      <c r="A202" s="19"/>
      <c r="B202" s="21">
        <f>$C$69 - ($C$42 + $C$53)</f>
        <v>-1</v>
      </c>
      <c r="C202" s="22" t="s">
        <v>96</v>
      </c>
      <c r="D202" s="20">
        <v>0</v>
      </c>
    </row>
    <row r="203" spans="1:4" ht="15.75" customHeight="1" x14ac:dyDescent="0.25">
      <c r="A203" s="19"/>
      <c r="B203" s="17">
        <f>$C$71 - ($C$70 + $C$72 + $C$25 + $C$40)</f>
        <v>0</v>
      </c>
      <c r="C203" s="18" t="s">
        <v>96</v>
      </c>
      <c r="D203" s="16">
        <v>0</v>
      </c>
    </row>
    <row r="204" spans="1:4" ht="15.75" customHeight="1" x14ac:dyDescent="0.25">
      <c r="A204" s="19"/>
      <c r="B204" s="21">
        <f>$C$72 - ($C$9 + $C$21)</f>
        <v>0</v>
      </c>
      <c r="C204" s="22" t="s">
        <v>96</v>
      </c>
      <c r="D204" s="20">
        <v>0</v>
      </c>
    </row>
    <row r="205" spans="1:4" ht="15.75" customHeight="1" x14ac:dyDescent="0.25">
      <c r="A205" s="19"/>
      <c r="B205" s="17">
        <f>$C$73 - ($C$51 + $C$2 + $C$30)</f>
        <v>0</v>
      </c>
      <c r="C205" s="18" t="s">
        <v>96</v>
      </c>
      <c r="D205" s="16">
        <v>0</v>
      </c>
    </row>
    <row r="206" spans="1:4" ht="15.75" customHeight="1" x14ac:dyDescent="0.25">
      <c r="A206" s="19"/>
      <c r="B206" s="21">
        <f>$D$2 - ($D$12 + $D$30)</f>
        <v>0</v>
      </c>
      <c r="C206" s="22" t="s">
        <v>96</v>
      </c>
      <c r="D206" s="20">
        <v>0</v>
      </c>
    </row>
    <row r="207" spans="1:4" ht="15.75" customHeight="1" x14ac:dyDescent="0.25">
      <c r="A207" s="19"/>
      <c r="B207" s="17">
        <f>$D$3 - ($D$27 + $D$59 + $D$52)</f>
        <v>0</v>
      </c>
      <c r="C207" s="18" t="s">
        <v>96</v>
      </c>
      <c r="D207" s="16">
        <v>0</v>
      </c>
    </row>
    <row r="208" spans="1:4" ht="15.75" customHeight="1" x14ac:dyDescent="0.25">
      <c r="A208" s="19"/>
      <c r="B208" s="21">
        <f>$D$4 - ($D$56 + $D$10 + $D$18)</f>
        <v>0</v>
      </c>
      <c r="C208" s="22" t="s">
        <v>96</v>
      </c>
      <c r="D208" s="20">
        <v>0</v>
      </c>
    </row>
    <row r="209" spans="1:4" ht="15.75" customHeight="1" x14ac:dyDescent="0.25">
      <c r="A209" s="19"/>
      <c r="B209" s="17">
        <f>$D$5 - ($D$59 + $D$3)</f>
        <v>0</v>
      </c>
      <c r="C209" s="18" t="s">
        <v>96</v>
      </c>
      <c r="D209" s="16">
        <v>0</v>
      </c>
    </row>
    <row r="210" spans="1:4" ht="15.75" customHeight="1" x14ac:dyDescent="0.25">
      <c r="A210" s="19"/>
      <c r="B210" s="21">
        <f>$D$6 - ($D$9 + $D$46 + $D$60)</f>
        <v>0</v>
      </c>
      <c r="C210" s="22" t="s">
        <v>96</v>
      </c>
      <c r="D210" s="20">
        <v>0</v>
      </c>
    </row>
    <row r="211" spans="1:4" ht="15.75" customHeight="1" x14ac:dyDescent="0.25">
      <c r="A211" s="19"/>
      <c r="B211" s="17">
        <f>$D$7 - ($D$19 + $D$63)</f>
        <v>0</v>
      </c>
      <c r="C211" s="18" t="s">
        <v>96</v>
      </c>
      <c r="D211" s="16">
        <v>0</v>
      </c>
    </row>
    <row r="212" spans="1:4" ht="15.75" customHeight="1" x14ac:dyDescent="0.25">
      <c r="A212" s="19"/>
      <c r="B212" s="21">
        <f>$D$8 - ($D$67 + $D$4 + $D$50)</f>
        <v>0</v>
      </c>
      <c r="C212" s="22" t="s">
        <v>96</v>
      </c>
      <c r="D212" s="20">
        <v>0</v>
      </c>
    </row>
    <row r="213" spans="1:4" ht="15.75" customHeight="1" x14ac:dyDescent="0.25">
      <c r="A213" s="19"/>
      <c r="B213" s="17">
        <f>$D$9 - ($D$46 + $D$21 + $D$72)</f>
        <v>0</v>
      </c>
      <c r="C213" s="18" t="s">
        <v>96</v>
      </c>
      <c r="D213" s="16">
        <v>0</v>
      </c>
    </row>
    <row r="214" spans="1:4" ht="15.75" customHeight="1" x14ac:dyDescent="0.25">
      <c r="A214" s="19"/>
      <c r="B214" s="21">
        <f>$D$10 - ($D$62 + $D$11 + $D$19)</f>
        <v>0</v>
      </c>
      <c r="C214" s="22" t="s">
        <v>96</v>
      </c>
      <c r="D214" s="20">
        <v>0</v>
      </c>
    </row>
    <row r="215" spans="1:4" ht="15.75" customHeight="1" x14ac:dyDescent="0.25">
      <c r="A215" s="19"/>
      <c r="B215" s="17">
        <f>$D$11 - ($D$73 + $D$28)</f>
        <v>0</v>
      </c>
      <c r="C215" s="18" t="s">
        <v>96</v>
      </c>
      <c r="D215" s="16">
        <v>0</v>
      </c>
    </row>
    <row r="216" spans="1:4" ht="15.75" customHeight="1" x14ac:dyDescent="0.25">
      <c r="A216" s="19"/>
      <c r="B216" s="21">
        <f>$D$12 - ($D$58)</f>
        <v>-1</v>
      </c>
      <c r="C216" s="22" t="s">
        <v>96</v>
      </c>
      <c r="D216" s="20">
        <v>0</v>
      </c>
    </row>
    <row r="217" spans="1:4" ht="15.75" customHeight="1" x14ac:dyDescent="0.25">
      <c r="A217" s="19"/>
      <c r="B217" s="17">
        <f>$D$13 - ($D$64 + $D$54 + $D$23)</f>
        <v>-1</v>
      </c>
      <c r="C217" s="18" t="s">
        <v>96</v>
      </c>
      <c r="D217" s="16">
        <v>0</v>
      </c>
    </row>
    <row r="218" spans="1:4" ht="15.75" customHeight="1" x14ac:dyDescent="0.25">
      <c r="A218" s="19"/>
      <c r="B218" s="21">
        <f>$D$14 - ($D$58 + $D$12 + $D$26)</f>
        <v>-2</v>
      </c>
      <c r="C218" s="22" t="s">
        <v>96</v>
      </c>
      <c r="D218" s="20">
        <v>0</v>
      </c>
    </row>
    <row r="219" spans="1:4" ht="15.75" customHeight="1" x14ac:dyDescent="0.25">
      <c r="A219" s="19"/>
      <c r="B219" s="17">
        <f>$D$15 - ($D$25 + $D$29 + $D$14 + $D$12)</f>
        <v>0</v>
      </c>
      <c r="C219" s="18" t="s">
        <v>96</v>
      </c>
      <c r="D219" s="16">
        <v>0</v>
      </c>
    </row>
    <row r="220" spans="1:4" ht="15.75" customHeight="1" x14ac:dyDescent="0.25">
      <c r="A220" s="19"/>
      <c r="B220" s="21">
        <f>$D$19 - ($D$11 + $D$28 + $D$63)</f>
        <v>0</v>
      </c>
      <c r="C220" s="22" t="s">
        <v>96</v>
      </c>
      <c r="D220" s="20">
        <v>0</v>
      </c>
    </row>
    <row r="221" spans="1:4" ht="15.75" customHeight="1" x14ac:dyDescent="0.25">
      <c r="A221" s="19"/>
      <c r="B221" s="17">
        <f>$D$20 - ($D$22 + $D$39)</f>
        <v>0</v>
      </c>
      <c r="C221" s="18" t="s">
        <v>96</v>
      </c>
      <c r="D221" s="16">
        <v>0</v>
      </c>
    </row>
    <row r="222" spans="1:4" ht="15.75" customHeight="1" x14ac:dyDescent="0.25">
      <c r="A222" s="19"/>
      <c r="B222" s="21">
        <f>$D$21 - ($D$72 + $D$15 + $D$25)</f>
        <v>0</v>
      </c>
      <c r="C222" s="22" t="s">
        <v>96</v>
      </c>
      <c r="D222" s="20">
        <v>0</v>
      </c>
    </row>
    <row r="223" spans="1:4" ht="15.75" customHeight="1" x14ac:dyDescent="0.25">
      <c r="A223" s="19"/>
      <c r="B223" s="17">
        <f>$D$23 - ($D$54 + $D$26 + $D$34)</f>
        <v>-2</v>
      </c>
      <c r="C223" s="18" t="s">
        <v>96</v>
      </c>
      <c r="D223" s="16">
        <v>0</v>
      </c>
    </row>
    <row r="224" spans="1:4" ht="15.75" customHeight="1" x14ac:dyDescent="0.25">
      <c r="A224" s="19"/>
      <c r="B224" s="21">
        <f>$D$24 - ($D$26 + $D$14 + $D$34)</f>
        <v>0</v>
      </c>
      <c r="C224" s="22" t="s">
        <v>96</v>
      </c>
      <c r="D224" s="20">
        <v>0</v>
      </c>
    </row>
    <row r="225" spans="1:4" ht="15.75" customHeight="1" x14ac:dyDescent="0.25">
      <c r="A225" s="19"/>
      <c r="B225" s="17">
        <f>$D$25 - ($D$12 + $D$40)</f>
        <v>0</v>
      </c>
      <c r="C225" s="18" t="s">
        <v>96</v>
      </c>
      <c r="D225" s="16">
        <v>0</v>
      </c>
    </row>
    <row r="226" spans="1:4" ht="15.75" customHeight="1" x14ac:dyDescent="0.25">
      <c r="A226" s="19"/>
      <c r="B226" s="21">
        <f>$D$26 - ($D$58)</f>
        <v>0</v>
      </c>
      <c r="C226" s="22" t="s">
        <v>96</v>
      </c>
      <c r="D226" s="20">
        <v>0</v>
      </c>
    </row>
    <row r="227" spans="1:4" ht="15.75" customHeight="1" x14ac:dyDescent="0.25">
      <c r="A227" s="19"/>
      <c r="B227" s="17">
        <f>$D$27 - ($D$65 + $D$52)</f>
        <v>0</v>
      </c>
      <c r="C227" s="18" t="s">
        <v>96</v>
      </c>
      <c r="D227" s="16">
        <v>0</v>
      </c>
    </row>
    <row r="228" spans="1:4" ht="15.75" customHeight="1" x14ac:dyDescent="0.25">
      <c r="A228" s="19"/>
      <c r="B228" s="21">
        <f>$D$29 - ($D$55 + $D$14)</f>
        <v>-1</v>
      </c>
      <c r="C228" s="22" t="s">
        <v>96</v>
      </c>
      <c r="D228" s="20">
        <v>0</v>
      </c>
    </row>
    <row r="229" spans="1:4" ht="15.75" customHeight="1" x14ac:dyDescent="0.25">
      <c r="A229" s="19"/>
      <c r="B229" s="17">
        <f>$D$30</f>
        <v>0</v>
      </c>
      <c r="C229" s="18" t="s">
        <v>96</v>
      </c>
      <c r="D229" s="16">
        <v>1</v>
      </c>
    </row>
    <row r="230" spans="1:4" ht="15.75" customHeight="1" x14ac:dyDescent="0.25">
      <c r="A230" s="19"/>
      <c r="B230" s="21">
        <f>$D$31 - ($D$66 + $D$53)</f>
        <v>-1</v>
      </c>
      <c r="C230" s="22" t="s">
        <v>96</v>
      </c>
      <c r="D230" s="20">
        <v>0</v>
      </c>
    </row>
    <row r="231" spans="1:4" ht="15.75" customHeight="1" x14ac:dyDescent="0.25">
      <c r="A231" s="19"/>
      <c r="B231" s="17">
        <f>$D$32 - ($D$37 + $D$6)</f>
        <v>0</v>
      </c>
      <c r="C231" s="18" t="s">
        <v>96</v>
      </c>
      <c r="D231" s="16">
        <v>0</v>
      </c>
    </row>
    <row r="232" spans="1:4" ht="15.75" customHeight="1" x14ac:dyDescent="0.25">
      <c r="A232" s="19"/>
      <c r="B232" s="21">
        <f>$D$33 - ($D$28 + $D$43 + $D$64)</f>
        <v>0</v>
      </c>
      <c r="C232" s="22" t="s">
        <v>96</v>
      </c>
      <c r="D232" s="20">
        <v>0</v>
      </c>
    </row>
    <row r="233" spans="1:4" ht="15.75" customHeight="1" x14ac:dyDescent="0.25">
      <c r="A233" s="19"/>
      <c r="B233" s="17">
        <f>$D$34 - ($D$26)</f>
        <v>-1</v>
      </c>
      <c r="C233" s="18" t="s">
        <v>96</v>
      </c>
      <c r="D233" s="16">
        <v>0</v>
      </c>
    </row>
    <row r="234" spans="1:4" ht="15.75" customHeight="1" x14ac:dyDescent="0.25">
      <c r="A234" s="19"/>
      <c r="B234" s="21">
        <f>$D$35 - ($D$41 + $D$60 + $D$38 + $D$36)</f>
        <v>0</v>
      </c>
      <c r="C234" s="22" t="s">
        <v>96</v>
      </c>
      <c r="D234" s="20">
        <v>0</v>
      </c>
    </row>
    <row r="235" spans="1:4" ht="15.75" customHeight="1" x14ac:dyDescent="0.25">
      <c r="A235" s="19"/>
      <c r="B235" s="17">
        <f>$D$36 - ($D$38 + $D$62)</f>
        <v>0</v>
      </c>
      <c r="C235" s="18" t="s">
        <v>96</v>
      </c>
      <c r="D235" s="16">
        <v>0</v>
      </c>
    </row>
    <row r="236" spans="1:4" ht="15.75" customHeight="1" x14ac:dyDescent="0.25">
      <c r="A236" s="19"/>
      <c r="B236" s="21">
        <f>$D$37 - ($D$6 + $D$61 + $D$9)</f>
        <v>0</v>
      </c>
      <c r="C236" s="22" t="s">
        <v>96</v>
      </c>
      <c r="D236" s="20">
        <v>0</v>
      </c>
    </row>
    <row r="237" spans="1:4" ht="15.75" customHeight="1" x14ac:dyDescent="0.25">
      <c r="A237" s="19"/>
      <c r="B237" s="17">
        <f>$D$38 - ($D$51 + $D$73 + $D$11)</f>
        <v>0</v>
      </c>
      <c r="C237" s="18" t="s">
        <v>96</v>
      </c>
      <c r="D237" s="16">
        <v>0</v>
      </c>
    </row>
    <row r="238" spans="1:4" ht="15.75" customHeight="1" x14ac:dyDescent="0.25">
      <c r="A238" s="19"/>
      <c r="B238" s="21">
        <f>$D$39 - ($D$44 + $D$22)</f>
        <v>0</v>
      </c>
      <c r="C238" s="22" t="s">
        <v>96</v>
      </c>
      <c r="D238" s="20">
        <v>0</v>
      </c>
    </row>
    <row r="239" spans="1:4" ht="15.75" customHeight="1" x14ac:dyDescent="0.25">
      <c r="A239" s="19"/>
      <c r="B239" s="17">
        <f>$D$40 - ($D$12 + $D$2)</f>
        <v>0</v>
      </c>
      <c r="C239" s="18" t="s">
        <v>96</v>
      </c>
      <c r="D239" s="16">
        <v>0</v>
      </c>
    </row>
    <row r="240" spans="1:4" ht="15.75" customHeight="1" x14ac:dyDescent="0.25">
      <c r="A240" s="19"/>
      <c r="B240" s="21">
        <f>$D$41 - ($D$60)</f>
        <v>0</v>
      </c>
      <c r="C240" s="22" t="s">
        <v>96</v>
      </c>
      <c r="D240" s="20">
        <v>0</v>
      </c>
    </row>
    <row r="241" spans="1:4" ht="15.75" customHeight="1" x14ac:dyDescent="0.25">
      <c r="A241" s="19"/>
      <c r="B241" s="17">
        <f>$D$43 - ($D$30 + $D$64)</f>
        <v>0</v>
      </c>
      <c r="C241" s="18" t="s">
        <v>96</v>
      </c>
      <c r="D241" s="16">
        <v>0</v>
      </c>
    </row>
    <row r="242" spans="1:4" ht="15.75" customHeight="1" x14ac:dyDescent="0.25">
      <c r="A242" s="19"/>
      <c r="B242" s="21">
        <f>$D$44 - ($D$6 + $D$60 + $D$41 + $D$35)</f>
        <v>0</v>
      </c>
      <c r="C242" s="22" t="s">
        <v>96</v>
      </c>
      <c r="D242" s="20">
        <v>0</v>
      </c>
    </row>
    <row r="243" spans="1:4" ht="15.75" customHeight="1" x14ac:dyDescent="0.25">
      <c r="A243" s="19"/>
      <c r="B243" s="17">
        <f>$D$45 - ($D$35 + $D$36 + $D$52)</f>
        <v>0</v>
      </c>
      <c r="C243" s="18" t="s">
        <v>96</v>
      </c>
      <c r="D243" s="16">
        <v>0</v>
      </c>
    </row>
    <row r="244" spans="1:4" ht="15.75" customHeight="1" x14ac:dyDescent="0.25">
      <c r="A244" s="19"/>
      <c r="B244" s="21">
        <f>$D$46 - ($D$70 + $D$72)</f>
        <v>0</v>
      </c>
      <c r="C244" s="22" t="s">
        <v>96</v>
      </c>
      <c r="D244" s="20">
        <v>0</v>
      </c>
    </row>
    <row r="245" spans="1:4" ht="15.75" customHeight="1" x14ac:dyDescent="0.25">
      <c r="A245" s="19"/>
      <c r="B245" s="17">
        <f>$D$47 - ($D$61 + $D$68)</f>
        <v>0</v>
      </c>
      <c r="C245" s="18" t="s">
        <v>96</v>
      </c>
      <c r="D245" s="16">
        <v>0</v>
      </c>
    </row>
    <row r="246" spans="1:4" ht="15.75" customHeight="1" x14ac:dyDescent="0.25">
      <c r="A246" s="19"/>
      <c r="B246" s="21">
        <f>$D$48 - ($D$19 + $D$7)</f>
        <v>0</v>
      </c>
      <c r="C246" s="22" t="s">
        <v>96</v>
      </c>
      <c r="D246" s="20">
        <v>0</v>
      </c>
    </row>
    <row r="247" spans="1:4" ht="15.75" customHeight="1" x14ac:dyDescent="0.25">
      <c r="A247" s="19"/>
      <c r="B247" s="17">
        <f>$D$49 - ($D$18 + $D$48)</f>
        <v>0</v>
      </c>
      <c r="C247" s="18" t="s">
        <v>96</v>
      </c>
      <c r="D247" s="16">
        <v>0</v>
      </c>
    </row>
    <row r="248" spans="1:4" ht="15.75" customHeight="1" x14ac:dyDescent="0.25">
      <c r="A248" s="19"/>
      <c r="B248" s="21">
        <f>$D$50 - ($D$4 + $D$57)</f>
        <v>0</v>
      </c>
      <c r="C248" s="22" t="s">
        <v>96</v>
      </c>
      <c r="D248" s="20">
        <v>0</v>
      </c>
    </row>
    <row r="249" spans="1:4" ht="15.75" customHeight="1" x14ac:dyDescent="0.25">
      <c r="A249" s="19"/>
      <c r="B249" s="17">
        <f>$D$51 - ($D$71 + $D$2 + $D$73)</f>
        <v>0</v>
      </c>
      <c r="C249" s="18" t="s">
        <v>96</v>
      </c>
      <c r="D249" s="16">
        <v>0</v>
      </c>
    </row>
    <row r="250" spans="1:4" ht="15.75" customHeight="1" x14ac:dyDescent="0.25">
      <c r="A250" s="19"/>
      <c r="B250" s="21">
        <f>$D$52 - ($D$36 + $D$62)</f>
        <v>0</v>
      </c>
      <c r="C250" s="22" t="s">
        <v>96</v>
      </c>
      <c r="D250" s="20">
        <v>0</v>
      </c>
    </row>
    <row r="251" spans="1:4" ht="15.75" customHeight="1" x14ac:dyDescent="0.25">
      <c r="A251" s="19"/>
      <c r="B251" s="17">
        <f>$D$53 - ($D$69 + $D$66)</f>
        <v>0</v>
      </c>
      <c r="C251" s="18" t="s">
        <v>96</v>
      </c>
      <c r="D251" s="16">
        <v>0</v>
      </c>
    </row>
    <row r="252" spans="1:4" ht="15.75" customHeight="1" x14ac:dyDescent="0.25">
      <c r="A252" s="19"/>
      <c r="B252" s="21">
        <f>$D$54 - ($D$58 + $D$26)</f>
        <v>-1</v>
      </c>
      <c r="C252" s="22" t="s">
        <v>96</v>
      </c>
      <c r="D252" s="20">
        <v>0</v>
      </c>
    </row>
    <row r="253" spans="1:4" ht="15.75" customHeight="1" x14ac:dyDescent="0.25">
      <c r="A253" s="19"/>
      <c r="B253" s="17">
        <f>$D$55 - ($D$14 + $D$24)</f>
        <v>0</v>
      </c>
      <c r="C253" s="18" t="s">
        <v>96</v>
      </c>
      <c r="D253" s="16">
        <v>0</v>
      </c>
    </row>
    <row r="254" spans="1:4" ht="15.75" customHeight="1" x14ac:dyDescent="0.25">
      <c r="A254" s="19"/>
      <c r="B254" s="21">
        <f>$D$56 - ($D$52 + $D$62 + $D$10)</f>
        <v>0</v>
      </c>
      <c r="C254" s="22" t="s">
        <v>96</v>
      </c>
      <c r="D254" s="20">
        <v>0</v>
      </c>
    </row>
    <row r="255" spans="1:4" ht="15.75" customHeight="1" x14ac:dyDescent="0.25">
      <c r="A255" s="19"/>
      <c r="B255" s="17">
        <f>$D$57</f>
        <v>0</v>
      </c>
      <c r="C255" s="18" t="s">
        <v>96</v>
      </c>
      <c r="D255" s="16">
        <v>1</v>
      </c>
    </row>
    <row r="256" spans="1:4" ht="15.75" customHeight="1" x14ac:dyDescent="0.25">
      <c r="A256" s="19"/>
      <c r="B256" s="21">
        <f>$D$59 - ($D$52 + $D$56)</f>
        <v>0</v>
      </c>
      <c r="C256" s="22" t="s">
        <v>96</v>
      </c>
      <c r="D256" s="20">
        <v>0</v>
      </c>
    </row>
    <row r="257" spans="1:4" ht="15.75" customHeight="1" x14ac:dyDescent="0.25">
      <c r="A257" s="19"/>
      <c r="B257" s="17">
        <f>$D$60 - ($D$46 + $D$70 + $D$38)</f>
        <v>0</v>
      </c>
      <c r="C257" s="18" t="s">
        <v>96</v>
      </c>
      <c r="D257" s="16">
        <v>0</v>
      </c>
    </row>
    <row r="258" spans="1:4" ht="15.75" customHeight="1" x14ac:dyDescent="0.25">
      <c r="A258" s="19"/>
      <c r="B258" s="21">
        <f>$D$61 - ($D$9 + $D$68 + $D$21)</f>
        <v>0</v>
      </c>
      <c r="C258" s="22" t="s">
        <v>96</v>
      </c>
      <c r="D258" s="20">
        <v>0</v>
      </c>
    </row>
    <row r="259" spans="1:4" ht="15.75" customHeight="1" x14ac:dyDescent="0.25">
      <c r="A259" s="19"/>
      <c r="B259" s="17">
        <f>$D$62 - ($D$38 + $D$11)</f>
        <v>0</v>
      </c>
      <c r="C259" s="18" t="s">
        <v>96</v>
      </c>
      <c r="D259" s="16">
        <v>0</v>
      </c>
    </row>
    <row r="260" spans="1:4" ht="15.75" customHeight="1" x14ac:dyDescent="0.25">
      <c r="A260" s="19"/>
      <c r="B260" s="21">
        <f>$D$63 - ($D$28 + $D$33)</f>
        <v>0</v>
      </c>
      <c r="C260" s="22" t="s">
        <v>96</v>
      </c>
      <c r="D260" s="20">
        <v>0</v>
      </c>
    </row>
    <row r="261" spans="1:4" ht="15.75" customHeight="1" x14ac:dyDescent="0.25">
      <c r="A261" s="19"/>
      <c r="B261" s="17">
        <f>$D$64 - ($D$30 + $D$58 + $D$54)</f>
        <v>-2</v>
      </c>
      <c r="C261" s="18" t="s">
        <v>96</v>
      </c>
      <c r="D261" s="16">
        <v>0</v>
      </c>
    </row>
    <row r="262" spans="1:4" ht="15.75" customHeight="1" x14ac:dyDescent="0.25">
      <c r="A262" s="19"/>
      <c r="B262" s="21">
        <f>$D$65 - ($D$22 + $D$45 + $D$52)</f>
        <v>0</v>
      </c>
      <c r="C262" s="22" t="s">
        <v>96</v>
      </c>
      <c r="D262" s="20">
        <v>0</v>
      </c>
    </row>
    <row r="263" spans="1:4" ht="15.75" customHeight="1" x14ac:dyDescent="0.25">
      <c r="A263" s="19"/>
      <c r="B263" s="17">
        <f>$D$66 - ($D$29 + $D$55)</f>
        <v>0</v>
      </c>
      <c r="C263" s="18" t="s">
        <v>96</v>
      </c>
      <c r="D263" s="16">
        <v>0</v>
      </c>
    </row>
    <row r="264" spans="1:4" ht="15.75" customHeight="1" x14ac:dyDescent="0.25">
      <c r="A264" s="19"/>
      <c r="B264" s="21">
        <f>$D$67 - ($D$59 + $D$4)</f>
        <v>0</v>
      </c>
      <c r="C264" s="22" t="s">
        <v>96</v>
      </c>
      <c r="D264" s="20">
        <v>0</v>
      </c>
    </row>
    <row r="265" spans="1:4" ht="15.75" customHeight="1" x14ac:dyDescent="0.25">
      <c r="A265" s="19"/>
      <c r="B265" s="17">
        <f>$D$68 - ($D$21 + $D$69 + $D$15)</f>
        <v>0</v>
      </c>
      <c r="C265" s="18" t="s">
        <v>96</v>
      </c>
      <c r="D265" s="16">
        <v>0</v>
      </c>
    </row>
    <row r="266" spans="1:4" ht="15.75" customHeight="1" x14ac:dyDescent="0.25">
      <c r="A266" s="19"/>
      <c r="B266" s="21">
        <f>$D$69 - ($D$15 + $D$66 + $D$29)</f>
        <v>-1</v>
      </c>
      <c r="C266" s="22" t="s">
        <v>96</v>
      </c>
      <c r="D266" s="20">
        <v>0</v>
      </c>
    </row>
    <row r="267" spans="1:4" ht="15.75" customHeight="1" x14ac:dyDescent="0.25">
      <c r="A267" s="19"/>
      <c r="B267" s="17">
        <f>$D$71 - ($D$25 + $D$40 + $D$2)</f>
        <v>0</v>
      </c>
      <c r="C267" s="18" t="s">
        <v>96</v>
      </c>
      <c r="D267" s="16">
        <v>0</v>
      </c>
    </row>
    <row r="268" spans="1:4" ht="15.75" customHeight="1" x14ac:dyDescent="0.25">
      <c r="A268" s="19"/>
      <c r="B268" s="21">
        <f>$D$72 - ($D$25 + $D$71)</f>
        <v>0</v>
      </c>
      <c r="C268" s="22" t="s">
        <v>96</v>
      </c>
      <c r="D268" s="20">
        <v>0</v>
      </c>
    </row>
    <row r="269" spans="1:4" ht="15.75" customHeight="1" x14ac:dyDescent="0.25">
      <c r="A269" s="19"/>
      <c r="B269" s="17">
        <f>$D$73 - ($D$2 + $D$30)</f>
        <v>0</v>
      </c>
      <c r="C269" s="18" t="s">
        <v>96</v>
      </c>
      <c r="D269" s="16">
        <v>0</v>
      </c>
    </row>
    <row r="270" spans="1:4" ht="15.75" customHeight="1" x14ac:dyDescent="0.25">
      <c r="A270" s="19"/>
      <c r="B270" s="21">
        <f>$E$2 - ($E$73 + $E$30)</f>
        <v>-1</v>
      </c>
      <c r="C270" s="22" t="s">
        <v>96</v>
      </c>
      <c r="D270" s="20">
        <v>0</v>
      </c>
    </row>
    <row r="271" spans="1:4" ht="15.75" customHeight="1" x14ac:dyDescent="0.25">
      <c r="A271" s="19"/>
      <c r="B271" s="17">
        <f>$E$3 - ($E$27 + $E$59 + $E$52)</f>
        <v>0</v>
      </c>
      <c r="C271" s="18" t="s">
        <v>96</v>
      </c>
      <c r="D271" s="16">
        <v>0</v>
      </c>
    </row>
    <row r="272" spans="1:4" ht="15.75" customHeight="1" x14ac:dyDescent="0.25">
      <c r="A272" s="19"/>
      <c r="B272" s="21">
        <f>$E$4 - ($E$56 + $E$10 + $E$18)</f>
        <v>0</v>
      </c>
      <c r="C272" s="22" t="s">
        <v>96</v>
      </c>
      <c r="D272" s="20">
        <v>0</v>
      </c>
    </row>
    <row r="273" spans="1:4" ht="15.75" customHeight="1" x14ac:dyDescent="0.25">
      <c r="A273" s="19"/>
      <c r="B273" s="17">
        <f>$E$5 - ($E$59 + $E$3)</f>
        <v>0</v>
      </c>
      <c r="C273" s="18" t="s">
        <v>96</v>
      </c>
      <c r="D273" s="16">
        <v>0</v>
      </c>
    </row>
    <row r="274" spans="1:4" ht="15.75" customHeight="1" x14ac:dyDescent="0.25">
      <c r="A274" s="19"/>
      <c r="B274" s="21">
        <f>$E$6 - ($E$44 + $E$9 + $E$46 + $E$60)</f>
        <v>0</v>
      </c>
      <c r="C274" s="22" t="s">
        <v>96</v>
      </c>
      <c r="D274" s="20">
        <v>0</v>
      </c>
    </row>
    <row r="275" spans="1:4" ht="15.75" customHeight="1" x14ac:dyDescent="0.25">
      <c r="A275" s="19"/>
      <c r="B275" s="17">
        <f>$E$7 - ($E$19 + $E$63)</f>
        <v>-1</v>
      </c>
      <c r="C275" s="18" t="s">
        <v>96</v>
      </c>
      <c r="D275" s="16">
        <v>0</v>
      </c>
    </row>
    <row r="276" spans="1:4" ht="15.75" customHeight="1" x14ac:dyDescent="0.25">
      <c r="A276" s="19"/>
      <c r="B276" s="21">
        <f>$E$8 - ($E$67 + $E$4 + $E$50)</f>
        <v>-2</v>
      </c>
      <c r="C276" s="22" t="s">
        <v>96</v>
      </c>
      <c r="D276" s="20">
        <v>0</v>
      </c>
    </row>
    <row r="277" spans="1:4" ht="15.75" customHeight="1" x14ac:dyDescent="0.25">
      <c r="A277" s="19"/>
      <c r="B277" s="17">
        <f>$E$9 - ($E$46 + $E$21 + $E$72)</f>
        <v>0</v>
      </c>
      <c r="C277" s="18" t="s">
        <v>96</v>
      </c>
      <c r="D277" s="16">
        <v>0</v>
      </c>
    </row>
    <row r="278" spans="1:4" ht="15.75" customHeight="1" x14ac:dyDescent="0.25">
      <c r="A278" s="19"/>
      <c r="B278" s="21">
        <f>$E$10 - ($E$62 + $E$11 + $E$19)</f>
        <v>-1</v>
      </c>
      <c r="C278" s="22" t="s">
        <v>96</v>
      </c>
      <c r="D278" s="20">
        <v>0</v>
      </c>
    </row>
    <row r="279" spans="1:4" ht="15.75" customHeight="1" x14ac:dyDescent="0.25">
      <c r="A279" s="19"/>
      <c r="B279" s="17">
        <f>$E$11 - ($E$28)</f>
        <v>0</v>
      </c>
      <c r="C279" s="18" t="s">
        <v>96</v>
      </c>
      <c r="D279" s="16">
        <v>0</v>
      </c>
    </row>
    <row r="280" spans="1:4" ht="15.75" customHeight="1" x14ac:dyDescent="0.25">
      <c r="A280" s="19"/>
      <c r="B280" s="21">
        <f>$E$12 - ($E$2 + $E$40 + $E$58)</f>
        <v>0</v>
      </c>
      <c r="C280" s="22" t="s">
        <v>96</v>
      </c>
      <c r="D280" s="20">
        <v>0</v>
      </c>
    </row>
    <row r="281" spans="1:4" ht="15.75" customHeight="1" x14ac:dyDescent="0.25">
      <c r="A281" s="19"/>
      <c r="B281" s="17">
        <f>$E$13 - ($E$64 + $E$54)</f>
        <v>0</v>
      </c>
      <c r="C281" s="18" t="s">
        <v>96</v>
      </c>
      <c r="D281" s="16">
        <v>0</v>
      </c>
    </row>
    <row r="282" spans="1:4" ht="15.75" customHeight="1" x14ac:dyDescent="0.25">
      <c r="A282" s="19"/>
      <c r="B282" s="21">
        <f>$E$14 - ($E$58 + $E$12 + $E$26)</f>
        <v>0</v>
      </c>
      <c r="C282" s="22" t="s">
        <v>96</v>
      </c>
      <c r="D282" s="20">
        <v>0</v>
      </c>
    </row>
    <row r="283" spans="1:4" ht="15.75" customHeight="1" x14ac:dyDescent="0.25">
      <c r="A283" s="19"/>
      <c r="B283" s="17">
        <f>$E$15 - ($E$25 + $E$14 + $E$12)</f>
        <v>0</v>
      </c>
      <c r="C283" s="18" t="s">
        <v>96</v>
      </c>
      <c r="D283" s="16">
        <v>0</v>
      </c>
    </row>
    <row r="284" spans="1:4" ht="15.75" customHeight="1" x14ac:dyDescent="0.25">
      <c r="A284" s="19"/>
      <c r="B284" s="21">
        <f>$E$19 - ($E$11 + $E$28 + $E$63)</f>
        <v>-1</v>
      </c>
      <c r="C284" s="22" t="s">
        <v>96</v>
      </c>
      <c r="D284" s="20">
        <v>0</v>
      </c>
    </row>
    <row r="285" spans="1:4" ht="15.75" customHeight="1" x14ac:dyDescent="0.25">
      <c r="A285" s="19"/>
      <c r="B285" s="17">
        <f>$E$20 - ($E$22)</f>
        <v>0</v>
      </c>
      <c r="C285" s="18" t="s">
        <v>96</v>
      </c>
      <c r="D285" s="16">
        <v>0</v>
      </c>
    </row>
    <row r="286" spans="1:4" ht="15.75" customHeight="1" x14ac:dyDescent="0.25">
      <c r="A286" s="19"/>
      <c r="B286" s="21">
        <f>$E$21 - ($E$72 + $E$15 + $E$25)</f>
        <v>0</v>
      </c>
      <c r="C286" s="22" t="s">
        <v>96</v>
      </c>
      <c r="D286" s="20">
        <v>0</v>
      </c>
    </row>
    <row r="287" spans="1:4" ht="15.75" customHeight="1" x14ac:dyDescent="0.25">
      <c r="A287" s="19"/>
      <c r="B287" s="17">
        <f>$E$23 - ($E$13 + $E$54 + $E$26)</f>
        <v>0</v>
      </c>
      <c r="C287" s="18" t="s">
        <v>96</v>
      </c>
      <c r="D287" s="16">
        <v>0</v>
      </c>
    </row>
    <row r="288" spans="1:4" ht="15.75" customHeight="1" x14ac:dyDescent="0.25">
      <c r="A288" s="19"/>
      <c r="B288" s="21">
        <f>$E$24 - ($E$26 + $E$14 + $E$34)</f>
        <v>0</v>
      </c>
      <c r="C288" s="22" t="s">
        <v>96</v>
      </c>
      <c r="D288" s="20">
        <v>0</v>
      </c>
    </row>
    <row r="289" spans="1:4" ht="15.75" customHeight="1" x14ac:dyDescent="0.25">
      <c r="A289" s="19"/>
      <c r="B289" s="17">
        <f>$E$25 - ($E$71 + $E$12 + $E$40)</f>
        <v>-1</v>
      </c>
      <c r="C289" s="18" t="s">
        <v>96</v>
      </c>
      <c r="D289" s="16">
        <v>0</v>
      </c>
    </row>
    <row r="290" spans="1:4" ht="15.75" customHeight="1" x14ac:dyDescent="0.25">
      <c r="A290" s="19"/>
      <c r="B290" s="21">
        <f>$E$26 - ($E$54 + $E$58)</f>
        <v>0</v>
      </c>
      <c r="C290" s="22" t="s">
        <v>96</v>
      </c>
      <c r="D290" s="20">
        <v>0</v>
      </c>
    </row>
    <row r="291" spans="1:4" ht="15.75" customHeight="1" x14ac:dyDescent="0.25">
      <c r="A291" s="19"/>
      <c r="B291" s="17">
        <f>$E$27 - ($E$52)</f>
        <v>0</v>
      </c>
      <c r="C291" s="18" t="s">
        <v>96</v>
      </c>
      <c r="D291" s="16">
        <v>0</v>
      </c>
    </row>
    <row r="292" spans="1:4" ht="15.75" customHeight="1" x14ac:dyDescent="0.25">
      <c r="A292" s="19"/>
      <c r="B292" s="21">
        <f>$E$29 - ($E$15 + $E$55 + $E$14)</f>
        <v>0</v>
      </c>
      <c r="C292" s="22" t="s">
        <v>96</v>
      </c>
      <c r="D292" s="20">
        <v>0</v>
      </c>
    </row>
    <row r="293" spans="1:4" ht="15.75" customHeight="1" x14ac:dyDescent="0.25">
      <c r="A293" s="19"/>
      <c r="B293" s="17">
        <f>$E$30 - ($E$28 + $E$73 + $E$64 + $E$43)</f>
        <v>-3</v>
      </c>
      <c r="C293" s="18" t="s">
        <v>96</v>
      </c>
      <c r="D293" s="16">
        <v>0</v>
      </c>
    </row>
    <row r="294" spans="1:4" ht="15.75" customHeight="1" x14ac:dyDescent="0.25">
      <c r="A294" s="19"/>
      <c r="B294" s="21">
        <f>$E$31 - ($E$66 + $E$53)</f>
        <v>0</v>
      </c>
      <c r="C294" s="22" t="s">
        <v>96</v>
      </c>
      <c r="D294" s="20">
        <v>0</v>
      </c>
    </row>
    <row r="295" spans="1:4" ht="15.75" customHeight="1" x14ac:dyDescent="0.25">
      <c r="A295" s="19"/>
      <c r="B295" s="17">
        <f>$E$32 - ($E$37 + $E$6)</f>
        <v>0</v>
      </c>
      <c r="C295" s="18" t="s">
        <v>96</v>
      </c>
      <c r="D295" s="16">
        <v>0</v>
      </c>
    </row>
    <row r="296" spans="1:4" ht="15.75" customHeight="1" x14ac:dyDescent="0.25">
      <c r="A296" s="19"/>
      <c r="B296" s="21">
        <f>$E$33 - ($E$28 + $E$43)</f>
        <v>-2</v>
      </c>
      <c r="C296" s="22" t="s">
        <v>96</v>
      </c>
      <c r="D296" s="20">
        <v>0</v>
      </c>
    </row>
    <row r="297" spans="1:4" ht="15.75" customHeight="1" x14ac:dyDescent="0.25">
      <c r="A297" s="19"/>
      <c r="B297" s="17">
        <f>$E$34 - ($E$23 + $E$26)</f>
        <v>0</v>
      </c>
      <c r="C297" s="18" t="s">
        <v>96</v>
      </c>
      <c r="D297" s="16">
        <v>0</v>
      </c>
    </row>
    <row r="298" spans="1:4" ht="15.75" customHeight="1" x14ac:dyDescent="0.25">
      <c r="A298" s="19"/>
      <c r="B298" s="21">
        <f>$E$35 - ($E$45 + $E$38 + $E$36)</f>
        <v>0</v>
      </c>
      <c r="C298" s="22" t="s">
        <v>96</v>
      </c>
      <c r="D298" s="20">
        <v>0</v>
      </c>
    </row>
    <row r="299" spans="1:4" ht="15.75" customHeight="1" x14ac:dyDescent="0.25">
      <c r="A299" s="19"/>
      <c r="B299" s="17">
        <f>$E$36 - ($E$52 + $E$38 + $E$62)</f>
        <v>0</v>
      </c>
      <c r="C299" s="18" t="s">
        <v>96</v>
      </c>
      <c r="D299" s="16">
        <v>0</v>
      </c>
    </row>
    <row r="300" spans="1:4" ht="15.75" customHeight="1" x14ac:dyDescent="0.25">
      <c r="A300" s="19"/>
      <c r="B300" s="21">
        <f>$E$37 - ($E$6 + $E$61 + $E$9)</f>
        <v>0</v>
      </c>
      <c r="C300" s="22" t="s">
        <v>96</v>
      </c>
      <c r="D300" s="20">
        <v>0</v>
      </c>
    </row>
    <row r="301" spans="1:4" ht="15.75" customHeight="1" x14ac:dyDescent="0.25">
      <c r="A301" s="19"/>
      <c r="B301" s="17">
        <f>$E$38 - ($E$62 + $E$73 + $E$11)</f>
        <v>-2</v>
      </c>
      <c r="C301" s="18" t="s">
        <v>96</v>
      </c>
      <c r="D301" s="16">
        <v>0</v>
      </c>
    </row>
    <row r="302" spans="1:4" ht="15.75" customHeight="1" x14ac:dyDescent="0.25">
      <c r="A302" s="19"/>
      <c r="B302" s="21">
        <f>$E$39 - ($E$20 + $E$44 + $E$22)</f>
        <v>0</v>
      </c>
      <c r="C302" s="22" t="s">
        <v>96</v>
      </c>
      <c r="D302" s="20">
        <v>0</v>
      </c>
    </row>
    <row r="303" spans="1:4" ht="15.75" customHeight="1" x14ac:dyDescent="0.25">
      <c r="A303" s="19"/>
      <c r="B303" s="17">
        <f>$E$40 - ($E$2)</f>
        <v>0</v>
      </c>
      <c r="C303" s="18" t="s">
        <v>96</v>
      </c>
      <c r="D303" s="16">
        <v>0</v>
      </c>
    </row>
    <row r="304" spans="1:4" ht="15.75" customHeight="1" x14ac:dyDescent="0.25">
      <c r="A304" s="19"/>
      <c r="B304" s="21">
        <f>$E$41 - ($E$35 + $E$60)</f>
        <v>0</v>
      </c>
      <c r="C304" s="22" t="s">
        <v>96</v>
      </c>
      <c r="D304" s="20">
        <v>0</v>
      </c>
    </row>
    <row r="305" spans="1:4" ht="15.75" customHeight="1" x14ac:dyDescent="0.25">
      <c r="A305" s="19"/>
      <c r="B305" s="17">
        <f>$E$43 - ($E$28)</f>
        <v>0</v>
      </c>
      <c r="C305" s="18" t="s">
        <v>96</v>
      </c>
      <c r="D305" s="16">
        <v>0</v>
      </c>
    </row>
    <row r="306" spans="1:4" ht="15.75" customHeight="1" x14ac:dyDescent="0.25">
      <c r="A306" s="19"/>
      <c r="B306" s="21">
        <f>$E$44 - ($E$22 + $E$60 + $E$41 + $E$35)</f>
        <v>0</v>
      </c>
      <c r="C306" s="22" t="s">
        <v>96</v>
      </c>
      <c r="D306" s="20">
        <v>0</v>
      </c>
    </row>
    <row r="307" spans="1:4" ht="15.75" customHeight="1" x14ac:dyDescent="0.25">
      <c r="A307" s="19"/>
      <c r="B307" s="17">
        <f>$E$45 - ($E$36 + $E$52)</f>
        <v>0</v>
      </c>
      <c r="C307" s="18" t="s">
        <v>96</v>
      </c>
      <c r="D307" s="16">
        <v>0</v>
      </c>
    </row>
    <row r="308" spans="1:4" ht="15.75" customHeight="1" x14ac:dyDescent="0.25">
      <c r="A308" s="19"/>
      <c r="B308" s="21">
        <f>$E$46 - ($E$70 + $E$60 + $E$72)</f>
        <v>0</v>
      </c>
      <c r="C308" s="22" t="s">
        <v>96</v>
      </c>
      <c r="D308" s="20">
        <v>0</v>
      </c>
    </row>
    <row r="309" spans="1:4" ht="15.75" customHeight="1" x14ac:dyDescent="0.25">
      <c r="A309" s="19"/>
      <c r="B309" s="17">
        <f>$E$47 - ($E$61 + $E$68)</f>
        <v>0</v>
      </c>
      <c r="C309" s="18" t="s">
        <v>96</v>
      </c>
      <c r="D309" s="16">
        <v>0</v>
      </c>
    </row>
    <row r="310" spans="1:4" ht="15.75" customHeight="1" x14ac:dyDescent="0.25">
      <c r="A310" s="19"/>
      <c r="B310" s="21">
        <f>$E$48 - ($E$19 + $E$7)</f>
        <v>-1</v>
      </c>
      <c r="C310" s="22" t="s">
        <v>96</v>
      </c>
      <c r="D310" s="20">
        <v>0</v>
      </c>
    </row>
    <row r="311" spans="1:4" ht="15.75" customHeight="1" x14ac:dyDescent="0.25">
      <c r="A311" s="19"/>
      <c r="B311" s="17">
        <f>$E$49 - ($E$18 + $E$48)</f>
        <v>0</v>
      </c>
      <c r="C311" s="18" t="s">
        <v>96</v>
      </c>
      <c r="D311" s="16">
        <v>0</v>
      </c>
    </row>
    <row r="312" spans="1:4" ht="15.75" customHeight="1" x14ac:dyDescent="0.25">
      <c r="A312" s="19"/>
      <c r="B312" s="21">
        <f>$E$50 - ($E$4 + $E$57)</f>
        <v>0</v>
      </c>
      <c r="C312" s="22" t="s">
        <v>96</v>
      </c>
      <c r="D312" s="20">
        <v>0</v>
      </c>
    </row>
    <row r="313" spans="1:4" ht="15.75" customHeight="1" x14ac:dyDescent="0.25">
      <c r="A313" s="19"/>
      <c r="B313" s="17">
        <f>$E$51 - ($E$38 + $E$2 + $E$73)</f>
        <v>0</v>
      </c>
      <c r="C313" s="18" t="s">
        <v>96</v>
      </c>
      <c r="D313" s="16">
        <v>0</v>
      </c>
    </row>
    <row r="314" spans="1:4" ht="15.75" customHeight="1" x14ac:dyDescent="0.25">
      <c r="A314" s="19"/>
      <c r="B314" s="21">
        <f>$E$52 - ($E$62 + $E$56)</f>
        <v>0</v>
      </c>
      <c r="C314" s="22" t="s">
        <v>96</v>
      </c>
      <c r="D314" s="20">
        <v>0</v>
      </c>
    </row>
    <row r="315" spans="1:4" ht="15.75" customHeight="1" x14ac:dyDescent="0.25">
      <c r="A315" s="19"/>
      <c r="B315" s="17">
        <f>$E$53 - ($E$69 + $E$42 + $E$66)</f>
        <v>0</v>
      </c>
      <c r="C315" s="18" t="s">
        <v>96</v>
      </c>
      <c r="D315" s="16">
        <v>0</v>
      </c>
    </row>
    <row r="316" spans="1:4" ht="15.75" customHeight="1" x14ac:dyDescent="0.25">
      <c r="A316" s="19"/>
      <c r="B316" s="21">
        <f>$E$54 - ($E$64)</f>
        <v>0</v>
      </c>
      <c r="C316" s="22" t="s">
        <v>96</v>
      </c>
      <c r="D316" s="20">
        <v>0</v>
      </c>
    </row>
    <row r="317" spans="1:4" ht="15.75" customHeight="1" x14ac:dyDescent="0.25">
      <c r="A317" s="19"/>
      <c r="B317" s="17">
        <f>$E$55 - ($E$14 + $E$24)</f>
        <v>0</v>
      </c>
      <c r="C317" s="18" t="s">
        <v>96</v>
      </c>
      <c r="D317" s="16">
        <v>0</v>
      </c>
    </row>
    <row r="318" spans="1:4" ht="15.75" customHeight="1" x14ac:dyDescent="0.25">
      <c r="A318" s="19"/>
      <c r="B318" s="21">
        <f>$E$56 - ($E$62 + $E$10)</f>
        <v>-1</v>
      </c>
      <c r="C318" s="22" t="s">
        <v>96</v>
      </c>
      <c r="D318" s="20">
        <v>0</v>
      </c>
    </row>
    <row r="319" spans="1:4" ht="15.75" customHeight="1" x14ac:dyDescent="0.25">
      <c r="A319" s="19"/>
      <c r="B319" s="17">
        <f>$E$57</f>
        <v>0</v>
      </c>
      <c r="C319" s="18" t="s">
        <v>96</v>
      </c>
      <c r="D319" s="16">
        <v>1</v>
      </c>
    </row>
    <row r="320" spans="1:4" ht="15.75" customHeight="1" x14ac:dyDescent="0.25">
      <c r="A320" s="19"/>
      <c r="B320" s="21">
        <f>$E$59 - ($E$52 + $E$56 + $E$4)</f>
        <v>-1</v>
      </c>
      <c r="C320" s="22" t="s">
        <v>96</v>
      </c>
      <c r="D320" s="20">
        <v>0</v>
      </c>
    </row>
    <row r="321" spans="1:4" ht="15.75" customHeight="1" x14ac:dyDescent="0.25">
      <c r="A321" s="19"/>
      <c r="B321" s="17">
        <f>$E$60 - ($E$35 + $E$70 + $E$38)</f>
        <v>0</v>
      </c>
      <c r="C321" s="18" t="s">
        <v>96</v>
      </c>
      <c r="D321" s="16">
        <v>0</v>
      </c>
    </row>
    <row r="322" spans="1:4" ht="15.75" customHeight="1" x14ac:dyDescent="0.25">
      <c r="A322" s="19"/>
      <c r="B322" s="21">
        <f>$E$61 - ($E$9 + $E$68 + $E$21)</f>
        <v>0</v>
      </c>
      <c r="C322" s="22" t="s">
        <v>96</v>
      </c>
      <c r="D322" s="20">
        <v>0</v>
      </c>
    </row>
    <row r="323" spans="1:4" ht="15.75" customHeight="1" x14ac:dyDescent="0.25">
      <c r="A323" s="19"/>
      <c r="B323" s="17">
        <f>$E$62 - ($E$11)</f>
        <v>-1</v>
      </c>
      <c r="C323" s="18" t="s">
        <v>96</v>
      </c>
      <c r="D323" s="16">
        <v>0</v>
      </c>
    </row>
    <row r="324" spans="1:4" ht="15.75" customHeight="1" x14ac:dyDescent="0.25">
      <c r="A324" s="19"/>
      <c r="B324" s="21">
        <f>$E$63 - ($E$28 + $E$33)</f>
        <v>-1</v>
      </c>
      <c r="C324" s="22" t="s">
        <v>96</v>
      </c>
      <c r="D324" s="20">
        <v>0</v>
      </c>
    </row>
    <row r="325" spans="1:4" ht="15.75" customHeight="1" x14ac:dyDescent="0.25">
      <c r="A325" s="19"/>
      <c r="B325" s="17">
        <f>$E$64 - ($E$33 + $E$43)</f>
        <v>-1</v>
      </c>
      <c r="C325" s="18" t="s">
        <v>96</v>
      </c>
      <c r="D325" s="16">
        <v>0</v>
      </c>
    </row>
    <row r="326" spans="1:4" ht="15.75" customHeight="1" x14ac:dyDescent="0.25">
      <c r="A326" s="19"/>
      <c r="B326" s="21">
        <f>$E$65 - ($E$45 + $E$52 + $E$27)</f>
        <v>0</v>
      </c>
      <c r="C326" s="22" t="s">
        <v>96</v>
      </c>
      <c r="D326" s="20">
        <v>0</v>
      </c>
    </row>
    <row r="327" spans="1:4" ht="15.75" customHeight="1" x14ac:dyDescent="0.25">
      <c r="A327" s="19"/>
      <c r="B327" s="17">
        <f>$E$66 - ($E$29 + $E$55)</f>
        <v>0</v>
      </c>
      <c r="C327" s="18" t="s">
        <v>96</v>
      </c>
      <c r="D327" s="16">
        <v>0</v>
      </c>
    </row>
    <row r="328" spans="1:4" ht="15.75" customHeight="1" x14ac:dyDescent="0.25">
      <c r="A328" s="19"/>
      <c r="B328" s="21">
        <f>$E$67 - ($E$59 + $E$4)</f>
        <v>0</v>
      </c>
      <c r="C328" s="22" t="s">
        <v>96</v>
      </c>
      <c r="D328" s="20">
        <v>0</v>
      </c>
    </row>
    <row r="329" spans="1:4" ht="15.75" customHeight="1" x14ac:dyDescent="0.25">
      <c r="A329" s="19"/>
      <c r="B329" s="17">
        <f>$E$68 - ($E$21 + $E$15)</f>
        <v>0</v>
      </c>
      <c r="C329" s="18" t="s">
        <v>96</v>
      </c>
      <c r="D329" s="16">
        <v>0</v>
      </c>
    </row>
    <row r="330" spans="1:4" ht="15.75" customHeight="1" x14ac:dyDescent="0.25">
      <c r="A330" s="19"/>
      <c r="B330" s="21">
        <f>$E$69 - ($E$15 + $E$68 + $E$66 + $E$29)</f>
        <v>0</v>
      </c>
      <c r="C330" s="22" t="s">
        <v>96</v>
      </c>
      <c r="D330" s="20">
        <v>0</v>
      </c>
    </row>
    <row r="331" spans="1:4" ht="15.75" customHeight="1" x14ac:dyDescent="0.25">
      <c r="A331" s="19"/>
      <c r="B331" s="17">
        <f>$E$71 - ($E$51 + $E$40 + $E$2)</f>
        <v>0</v>
      </c>
      <c r="C331" s="18" t="s">
        <v>96</v>
      </c>
      <c r="D331" s="16">
        <v>0</v>
      </c>
    </row>
    <row r="332" spans="1:4" ht="15.75" customHeight="1" x14ac:dyDescent="0.25">
      <c r="A332" s="19"/>
      <c r="B332" s="21">
        <f>$E$72 - ($E$70 + $E$25 + $E$71)</f>
        <v>-1</v>
      </c>
      <c r="C332" s="22" t="s">
        <v>96</v>
      </c>
      <c r="D332" s="20">
        <v>0</v>
      </c>
    </row>
    <row r="333" spans="1:4" ht="15.75" customHeight="1" x14ac:dyDescent="0.25">
      <c r="A333" s="19"/>
      <c r="B333" s="17">
        <f>$E$73 - ($E$28 + $E$11)</f>
        <v>-1</v>
      </c>
      <c r="C333" s="18" t="s">
        <v>96</v>
      </c>
      <c r="D333" s="16">
        <v>0</v>
      </c>
    </row>
    <row r="334" spans="1:4" ht="15.75" customHeight="1" x14ac:dyDescent="0.25">
      <c r="A334" s="19"/>
      <c r="B334" s="21">
        <f>$F$2 - ($F$51 + $F$71 + $F$40)</f>
        <v>-1</v>
      </c>
      <c r="C334" s="22" t="s">
        <v>96</v>
      </c>
      <c r="D334" s="20">
        <v>0</v>
      </c>
    </row>
    <row r="335" spans="1:4" ht="15.75" customHeight="1" x14ac:dyDescent="0.25">
      <c r="A335" s="19"/>
      <c r="B335" s="17">
        <f>$F$3 - ($F$27 + $F$59 + $F$52)</f>
        <v>0</v>
      </c>
      <c r="C335" s="18" t="s">
        <v>96</v>
      </c>
      <c r="D335" s="16">
        <v>0</v>
      </c>
    </row>
    <row r="336" spans="1:4" ht="15.75" customHeight="1" x14ac:dyDescent="0.25">
      <c r="A336" s="19"/>
      <c r="B336" s="21">
        <f>$F$4 - ($F$56 + $F$10 + $F$18)</f>
        <v>0</v>
      </c>
      <c r="C336" s="22" t="s">
        <v>96</v>
      </c>
      <c r="D336" s="20">
        <v>0</v>
      </c>
    </row>
    <row r="337" spans="1:4" ht="15.75" customHeight="1" x14ac:dyDescent="0.25">
      <c r="A337" s="19"/>
      <c r="B337" s="17">
        <f>$F$5 - ($F$59 + $F$3)</f>
        <v>0</v>
      </c>
      <c r="C337" s="18" t="s">
        <v>96</v>
      </c>
      <c r="D337" s="16">
        <v>0</v>
      </c>
    </row>
    <row r="338" spans="1:4" ht="15.75" customHeight="1" x14ac:dyDescent="0.25">
      <c r="A338" s="19"/>
      <c r="B338" s="21">
        <f>$F$6 - ($F$44 + $F$9 + $F$46 + $F$60)</f>
        <v>0</v>
      </c>
      <c r="C338" s="22" t="s">
        <v>96</v>
      </c>
      <c r="D338" s="20">
        <v>0</v>
      </c>
    </row>
    <row r="339" spans="1:4" ht="15.75" customHeight="1" x14ac:dyDescent="0.25">
      <c r="A339" s="19"/>
      <c r="B339" s="17">
        <f>$F$7 - ($F$19 + $F$63)</f>
        <v>0</v>
      </c>
      <c r="C339" s="18" t="s">
        <v>96</v>
      </c>
      <c r="D339" s="16">
        <v>0</v>
      </c>
    </row>
    <row r="340" spans="1:4" ht="15.75" customHeight="1" x14ac:dyDescent="0.25">
      <c r="A340" s="19"/>
      <c r="B340" s="21">
        <f>$F$8 - ($F$17 + $F$67 + $F$4 + $F$50)</f>
        <v>0</v>
      </c>
      <c r="C340" s="22" t="s">
        <v>96</v>
      </c>
      <c r="D340" s="20">
        <v>0</v>
      </c>
    </row>
    <row r="341" spans="1:4" ht="15.75" customHeight="1" x14ac:dyDescent="0.25">
      <c r="A341" s="19"/>
      <c r="B341" s="17">
        <f>$F$9 - ($F$46 + $F$72)</f>
        <v>-1</v>
      </c>
      <c r="C341" s="18" t="s">
        <v>96</v>
      </c>
      <c r="D341" s="16">
        <v>0</v>
      </c>
    </row>
    <row r="342" spans="1:4" ht="15.75" customHeight="1" x14ac:dyDescent="0.25">
      <c r="A342" s="19"/>
      <c r="B342" s="21">
        <f>$F$10 - ($F$56 + $F$62 + $F$11 + $F$19)</f>
        <v>0</v>
      </c>
      <c r="C342" s="22" t="s">
        <v>96</v>
      </c>
      <c r="D342" s="20">
        <v>0</v>
      </c>
    </row>
    <row r="343" spans="1:4" ht="15.75" customHeight="1" x14ac:dyDescent="0.25">
      <c r="A343" s="19"/>
      <c r="B343" s="17">
        <f>$F$11 - ($F$38 + $F$73)</f>
        <v>0</v>
      </c>
      <c r="C343" s="18" t="s">
        <v>96</v>
      </c>
      <c r="D343" s="16">
        <v>0</v>
      </c>
    </row>
    <row r="344" spans="1:4" ht="15.75" customHeight="1" x14ac:dyDescent="0.25">
      <c r="A344" s="19"/>
      <c r="B344" s="21">
        <f>$F$12 - ($F$2 + $F$40 + $F$25 + $F$15)</f>
        <v>-3</v>
      </c>
      <c r="C344" s="22" t="s">
        <v>96</v>
      </c>
      <c r="D344" s="20">
        <v>0</v>
      </c>
    </row>
    <row r="345" spans="1:4" ht="15.75" customHeight="1" x14ac:dyDescent="0.25">
      <c r="A345" s="19"/>
      <c r="B345" s="17">
        <f>$F$13 - ($F$64 + $F$54)</f>
        <v>0</v>
      </c>
      <c r="C345" s="18" t="s">
        <v>96</v>
      </c>
      <c r="D345" s="16">
        <v>0</v>
      </c>
    </row>
    <row r="346" spans="1:4" ht="15.75" customHeight="1" x14ac:dyDescent="0.25">
      <c r="A346" s="19"/>
      <c r="B346" s="21">
        <f>$F$14 - ($F$12 + $F$15 + $F$29)</f>
        <v>-2</v>
      </c>
      <c r="C346" s="22" t="s">
        <v>96</v>
      </c>
      <c r="D346" s="20">
        <v>0</v>
      </c>
    </row>
    <row r="347" spans="1:4" ht="15.75" customHeight="1" x14ac:dyDescent="0.25">
      <c r="A347" s="19"/>
      <c r="B347" s="17">
        <f>$F$15 - ($F$25 + $F$21)</f>
        <v>0</v>
      </c>
      <c r="C347" s="18" t="s">
        <v>96</v>
      </c>
      <c r="D347" s="16">
        <v>0</v>
      </c>
    </row>
    <row r="348" spans="1:4" ht="15.75" customHeight="1" x14ac:dyDescent="0.25">
      <c r="A348" s="19"/>
      <c r="B348" s="21">
        <f>$F$19 - ($F$11 + $F$28)</f>
        <v>0</v>
      </c>
      <c r="C348" s="22" t="s">
        <v>96</v>
      </c>
      <c r="D348" s="20">
        <v>0</v>
      </c>
    </row>
    <row r="349" spans="1:4" ht="15.75" customHeight="1" x14ac:dyDescent="0.25">
      <c r="A349" s="19"/>
      <c r="B349" s="17">
        <f>$F$20 - ($F$22 + $F$39)</f>
        <v>0</v>
      </c>
      <c r="C349" s="18" t="s">
        <v>96</v>
      </c>
      <c r="D349" s="16">
        <v>0</v>
      </c>
    </row>
    <row r="350" spans="1:4" ht="15.75" customHeight="1" x14ac:dyDescent="0.25">
      <c r="A350" s="19"/>
      <c r="B350" s="21">
        <f>$F$21 - ($F$72 + $F$9 + $F$25)</f>
        <v>-2</v>
      </c>
      <c r="C350" s="22" t="s">
        <v>96</v>
      </c>
      <c r="D350" s="20">
        <v>0</v>
      </c>
    </row>
    <row r="351" spans="1:4" ht="15.75" customHeight="1" x14ac:dyDescent="0.25">
      <c r="A351" s="19"/>
      <c r="B351" s="17">
        <f>$F$23 - ($F$13 + $F$54 + $F$26 + $F$34)</f>
        <v>0</v>
      </c>
      <c r="C351" s="18" t="s">
        <v>96</v>
      </c>
      <c r="D351" s="16">
        <v>0</v>
      </c>
    </row>
    <row r="352" spans="1:4" ht="15.75" customHeight="1" x14ac:dyDescent="0.25">
      <c r="A352" s="19"/>
      <c r="B352" s="21">
        <f>$F$24 - ($F$26 + $F$14 + $F$55)</f>
        <v>0</v>
      </c>
      <c r="C352" s="22" t="s">
        <v>96</v>
      </c>
      <c r="D352" s="20">
        <v>0</v>
      </c>
    </row>
    <row r="353" spans="1:4" ht="15.75" customHeight="1" x14ac:dyDescent="0.25">
      <c r="A353" s="19"/>
      <c r="B353" s="17">
        <f>$F$25 - ($F$71 + $F$72)</f>
        <v>0</v>
      </c>
      <c r="C353" s="18" t="s">
        <v>96</v>
      </c>
      <c r="D353" s="16">
        <v>0</v>
      </c>
    </row>
    <row r="354" spans="1:4" ht="15.75" customHeight="1" x14ac:dyDescent="0.25">
      <c r="A354" s="19"/>
      <c r="B354" s="21">
        <f>$F$26 - ($F$54 + $F$58 + $F$14)</f>
        <v>0</v>
      </c>
      <c r="C354" s="22" t="s">
        <v>96</v>
      </c>
      <c r="D354" s="20">
        <v>0</v>
      </c>
    </row>
    <row r="355" spans="1:4" ht="15.75" customHeight="1" x14ac:dyDescent="0.25">
      <c r="A355" s="19"/>
      <c r="B355" s="17">
        <f>$F$27 - ($F$65 + $F$52)</f>
        <v>0</v>
      </c>
      <c r="C355" s="18" t="s">
        <v>96</v>
      </c>
      <c r="D355" s="16">
        <v>0</v>
      </c>
    </row>
    <row r="356" spans="1:4" ht="15.75" customHeight="1" x14ac:dyDescent="0.25">
      <c r="A356" s="19"/>
      <c r="B356" s="21">
        <f>$F$29 - ($F$15)</f>
        <v>0</v>
      </c>
      <c r="C356" s="22" t="s">
        <v>96</v>
      </c>
      <c r="D356" s="20">
        <v>0</v>
      </c>
    </row>
    <row r="357" spans="1:4" ht="15.75" customHeight="1" x14ac:dyDescent="0.25">
      <c r="A357" s="19"/>
      <c r="B357" s="17">
        <f>$F$30 - ($F$73 + $F$2)</f>
        <v>0</v>
      </c>
      <c r="C357" s="18" t="s">
        <v>96</v>
      </c>
      <c r="D357" s="16">
        <v>0</v>
      </c>
    </row>
    <row r="358" spans="1:4" ht="15.75" customHeight="1" x14ac:dyDescent="0.25">
      <c r="A358" s="19"/>
      <c r="B358" s="21">
        <f>$F$31 - ($F$66 + $F$53)</f>
        <v>0</v>
      </c>
      <c r="C358" s="22" t="s">
        <v>96</v>
      </c>
      <c r="D358" s="20">
        <v>0</v>
      </c>
    </row>
    <row r="359" spans="1:4" ht="15.75" customHeight="1" x14ac:dyDescent="0.25">
      <c r="A359" s="19"/>
      <c r="B359" s="17">
        <f>$F$32 - ($F$37 + $F$6)</f>
        <v>0</v>
      </c>
      <c r="C359" s="18" t="s">
        <v>96</v>
      </c>
      <c r="D359" s="16">
        <v>0</v>
      </c>
    </row>
    <row r="360" spans="1:4" ht="15.75" customHeight="1" x14ac:dyDescent="0.25">
      <c r="A360" s="19"/>
      <c r="B360" s="21">
        <f>$F$33 - ($F$28 + $F$43 + $F$64)</f>
        <v>0</v>
      </c>
      <c r="C360" s="22" t="s">
        <v>96</v>
      </c>
      <c r="D360" s="20">
        <v>0</v>
      </c>
    </row>
    <row r="361" spans="1:4" ht="15.75" customHeight="1" x14ac:dyDescent="0.25">
      <c r="A361" s="19"/>
      <c r="B361" s="17">
        <f>$F$34 - ($F$26 + $F$24)</f>
        <v>0</v>
      </c>
      <c r="C361" s="18" t="s">
        <v>96</v>
      </c>
      <c r="D361" s="16">
        <v>0</v>
      </c>
    </row>
    <row r="362" spans="1:4" ht="15.75" customHeight="1" x14ac:dyDescent="0.25">
      <c r="A362" s="19"/>
      <c r="B362" s="21">
        <f>$F$35 - ($F$41 + $F$60)</f>
        <v>0</v>
      </c>
      <c r="C362" s="22" t="s">
        <v>96</v>
      </c>
      <c r="D362" s="20">
        <v>0</v>
      </c>
    </row>
    <row r="363" spans="1:4" ht="15.75" customHeight="1" x14ac:dyDescent="0.25">
      <c r="A363" s="19"/>
      <c r="B363" s="17">
        <f>$F$36 - ($F$35 + $F$38)</f>
        <v>0</v>
      </c>
      <c r="C363" s="18" t="s">
        <v>96</v>
      </c>
      <c r="D363" s="16">
        <v>0</v>
      </c>
    </row>
    <row r="364" spans="1:4" ht="15.75" customHeight="1" x14ac:dyDescent="0.25">
      <c r="A364" s="19"/>
      <c r="B364" s="21">
        <f>$F$37 - ($F$6 + $F$9)</f>
        <v>0</v>
      </c>
      <c r="C364" s="22" t="s">
        <v>96</v>
      </c>
      <c r="D364" s="20">
        <v>0</v>
      </c>
    </row>
    <row r="365" spans="1:4" ht="15.75" customHeight="1" x14ac:dyDescent="0.25">
      <c r="A365" s="19"/>
      <c r="B365" s="17">
        <f>$F$38 - ($F$35 + $F$60 + $F$51)</f>
        <v>0</v>
      </c>
      <c r="C365" s="18" t="s">
        <v>96</v>
      </c>
      <c r="D365" s="16">
        <v>0</v>
      </c>
    </row>
    <row r="366" spans="1:4" ht="15.75" customHeight="1" x14ac:dyDescent="0.25">
      <c r="A366" s="19"/>
      <c r="B366" s="21">
        <f>$F$39 - ($F$44)</f>
        <v>0</v>
      </c>
      <c r="C366" s="22" t="s">
        <v>96</v>
      </c>
      <c r="D366" s="20">
        <v>0</v>
      </c>
    </row>
    <row r="367" spans="1:4" ht="15.75" customHeight="1" x14ac:dyDescent="0.25">
      <c r="A367" s="19"/>
      <c r="B367" s="17">
        <f>$F$40 - ($F$71 + $F$25)</f>
        <v>0</v>
      </c>
      <c r="C367" s="18" t="s">
        <v>96</v>
      </c>
      <c r="D367" s="16">
        <v>0</v>
      </c>
    </row>
    <row r="368" spans="1:4" ht="15.75" customHeight="1" x14ac:dyDescent="0.25">
      <c r="A368" s="19"/>
      <c r="B368" s="21">
        <f>$F$41 - ($F$60)</f>
        <v>0</v>
      </c>
      <c r="C368" s="22" t="s">
        <v>96</v>
      </c>
      <c r="D368" s="20">
        <v>0</v>
      </c>
    </row>
    <row r="369" spans="1:4" ht="15.75" customHeight="1" x14ac:dyDescent="0.25">
      <c r="A369" s="19"/>
      <c r="B369" s="17">
        <f>$F$43 - ($F$30)</f>
        <v>0</v>
      </c>
      <c r="C369" s="18" t="s">
        <v>96</v>
      </c>
      <c r="D369" s="16">
        <v>0</v>
      </c>
    </row>
    <row r="370" spans="1:4" ht="15.75" customHeight="1" x14ac:dyDescent="0.25">
      <c r="A370" s="19"/>
      <c r="B370" s="21">
        <f>$F$44 - ($F$60 + $F$41 + $F$35)</f>
        <v>0</v>
      </c>
      <c r="C370" s="22" t="s">
        <v>96</v>
      </c>
      <c r="D370" s="20">
        <v>0</v>
      </c>
    </row>
    <row r="371" spans="1:4" ht="15.75" customHeight="1" x14ac:dyDescent="0.25">
      <c r="A371" s="19"/>
      <c r="B371" s="17">
        <f>$F$45 - ($F$22 + $F$35 + $F$36)</f>
        <v>0</v>
      </c>
      <c r="C371" s="18" t="s">
        <v>96</v>
      </c>
      <c r="D371" s="16">
        <v>0</v>
      </c>
    </row>
    <row r="372" spans="1:4" ht="15.75" customHeight="1" x14ac:dyDescent="0.25">
      <c r="A372" s="19"/>
      <c r="B372" s="21">
        <f>$F$46 - ($F$70 + $F$60)</f>
        <v>-1</v>
      </c>
      <c r="C372" s="22" t="s">
        <v>96</v>
      </c>
      <c r="D372" s="20">
        <v>0</v>
      </c>
    </row>
    <row r="373" spans="1:4" ht="15.75" customHeight="1" x14ac:dyDescent="0.25">
      <c r="A373" s="19"/>
      <c r="B373" s="17">
        <f>$F$47 - ($F$61 + $F$68)</f>
        <v>0</v>
      </c>
      <c r="C373" s="18" t="s">
        <v>96</v>
      </c>
      <c r="D373" s="16">
        <v>0</v>
      </c>
    </row>
    <row r="374" spans="1:4" ht="15.75" customHeight="1" x14ac:dyDescent="0.25">
      <c r="A374" s="19"/>
      <c r="B374" s="21">
        <f>$F$48 - ($F$18 + $F$19 + $F$7)</f>
        <v>0</v>
      </c>
      <c r="C374" s="22" t="s">
        <v>96</v>
      </c>
      <c r="D374" s="20">
        <v>0</v>
      </c>
    </row>
    <row r="375" spans="1:4" ht="15.75" customHeight="1" x14ac:dyDescent="0.25">
      <c r="A375" s="19"/>
      <c r="B375" s="17">
        <f>$F$49 - ($F$18 + $F$48)</f>
        <v>0</v>
      </c>
      <c r="C375" s="18" t="s">
        <v>96</v>
      </c>
      <c r="D375" s="16">
        <v>0</v>
      </c>
    </row>
    <row r="376" spans="1:4" ht="15.75" customHeight="1" x14ac:dyDescent="0.25">
      <c r="A376" s="19"/>
      <c r="B376" s="21">
        <f>$F$50 - ($F$4 + $F$57)</f>
        <v>0</v>
      </c>
      <c r="C376" s="22" t="s">
        <v>96</v>
      </c>
      <c r="D376" s="20">
        <v>0</v>
      </c>
    </row>
    <row r="377" spans="1:4" ht="15.75" customHeight="1" x14ac:dyDescent="0.25">
      <c r="A377" s="19"/>
      <c r="B377" s="17">
        <f>$F$51 - ($F$70 + $F$71)</f>
        <v>-1</v>
      </c>
      <c r="C377" s="18" t="s">
        <v>96</v>
      </c>
      <c r="D377" s="16">
        <v>0</v>
      </c>
    </row>
    <row r="378" spans="1:4" ht="15.75" customHeight="1" x14ac:dyDescent="0.25">
      <c r="A378" s="19"/>
      <c r="B378" s="21">
        <f>$F$52 - ($F$65 + $F$45 + $F$36 + $F$62)</f>
        <v>0</v>
      </c>
      <c r="C378" s="22" t="s">
        <v>96</v>
      </c>
      <c r="D378" s="20">
        <v>0</v>
      </c>
    </row>
    <row r="379" spans="1:4" ht="15.75" customHeight="1" x14ac:dyDescent="0.25">
      <c r="A379" s="19"/>
      <c r="B379" s="17">
        <f>$F$53 - ($F$69 + $F$42 + $F$66)</f>
        <v>-1</v>
      </c>
      <c r="C379" s="18" t="s">
        <v>96</v>
      </c>
      <c r="D379" s="16">
        <v>0</v>
      </c>
    </row>
    <row r="380" spans="1:4" ht="15.75" customHeight="1" x14ac:dyDescent="0.25">
      <c r="A380" s="19"/>
      <c r="B380" s="21">
        <f>$F$54 - ($F$58)</f>
        <v>0</v>
      </c>
      <c r="C380" s="22" t="s">
        <v>96</v>
      </c>
      <c r="D380" s="20">
        <v>0</v>
      </c>
    </row>
    <row r="381" spans="1:4" ht="15.75" customHeight="1" x14ac:dyDescent="0.25">
      <c r="A381" s="19"/>
      <c r="B381" s="17">
        <f>$F$55 - ($F$14 + $F$29)</f>
        <v>-1</v>
      </c>
      <c r="C381" s="18" t="s">
        <v>96</v>
      </c>
      <c r="D381" s="16">
        <v>0</v>
      </c>
    </row>
    <row r="382" spans="1:4" ht="15.75" customHeight="1" x14ac:dyDescent="0.25">
      <c r="A382" s="19"/>
      <c r="B382" s="21">
        <f>$F$56 - ($F$52 + $F$62)</f>
        <v>0</v>
      </c>
      <c r="C382" s="22" t="s">
        <v>96</v>
      </c>
      <c r="D382" s="20">
        <v>0</v>
      </c>
    </row>
    <row r="383" spans="1:4" ht="15.75" customHeight="1" x14ac:dyDescent="0.25">
      <c r="A383" s="19"/>
      <c r="B383" s="17">
        <f>$F$57</f>
        <v>0</v>
      </c>
      <c r="C383" s="18" t="s">
        <v>96</v>
      </c>
      <c r="D383" s="16">
        <v>1</v>
      </c>
    </row>
    <row r="384" spans="1:4" ht="15.75" customHeight="1" x14ac:dyDescent="0.25">
      <c r="A384" s="19"/>
      <c r="B384" s="21">
        <f>$F$59 - ($F$52 + $F$56)</f>
        <v>0</v>
      </c>
      <c r="C384" s="22" t="s">
        <v>96</v>
      </c>
      <c r="D384" s="20">
        <v>0</v>
      </c>
    </row>
    <row r="385" spans="1:4" ht="15.75" customHeight="1" x14ac:dyDescent="0.25">
      <c r="A385" s="19"/>
      <c r="B385" s="17">
        <f>$F$60 - ($F$70)</f>
        <v>-1</v>
      </c>
      <c r="C385" s="18" t="s">
        <v>96</v>
      </c>
      <c r="D385" s="16">
        <v>0</v>
      </c>
    </row>
    <row r="386" spans="1:4" ht="15.75" customHeight="1" x14ac:dyDescent="0.25">
      <c r="A386" s="19"/>
      <c r="B386" s="21">
        <f>$F$61 - ($F$9 + $F$37 + $F$68 + $F$21)</f>
        <v>0</v>
      </c>
      <c r="C386" s="22" t="s">
        <v>96</v>
      </c>
      <c r="D386" s="20">
        <v>0</v>
      </c>
    </row>
    <row r="387" spans="1:4" ht="15.75" customHeight="1" x14ac:dyDescent="0.25">
      <c r="A387" s="19"/>
      <c r="B387" s="17">
        <f>$F$62 - ($F$36 + $F$38 + $F$11)</f>
        <v>0</v>
      </c>
      <c r="C387" s="18" t="s">
        <v>96</v>
      </c>
      <c r="D387" s="16">
        <v>0</v>
      </c>
    </row>
    <row r="388" spans="1:4" ht="15.75" customHeight="1" x14ac:dyDescent="0.25">
      <c r="A388" s="19"/>
      <c r="B388" s="21">
        <f>$F$63 - ($F$19 + $F$28 + $F$33)</f>
        <v>0</v>
      </c>
      <c r="C388" s="22" t="s">
        <v>96</v>
      </c>
      <c r="D388" s="20">
        <v>0</v>
      </c>
    </row>
    <row r="389" spans="1:4" ht="15.75" customHeight="1" x14ac:dyDescent="0.25">
      <c r="A389" s="19"/>
      <c r="B389" s="17">
        <f>$F$64 - ($F$43 + $F$30 + $F$58 + $F$54)</f>
        <v>0</v>
      </c>
      <c r="C389" s="18" t="s">
        <v>96</v>
      </c>
      <c r="D389" s="16">
        <v>0</v>
      </c>
    </row>
    <row r="390" spans="1:4" ht="15.75" customHeight="1" x14ac:dyDescent="0.25">
      <c r="A390" s="19"/>
      <c r="B390" s="21">
        <f>$F$65 - ($F$22 + $F$45)</f>
        <v>0</v>
      </c>
      <c r="C390" s="22" t="s">
        <v>96</v>
      </c>
      <c r="D390" s="20">
        <v>0</v>
      </c>
    </row>
    <row r="391" spans="1:4" ht="15.75" customHeight="1" x14ac:dyDescent="0.25">
      <c r="A391" s="19"/>
      <c r="B391" s="17">
        <f>$F$66 - ($F$29 + $F$69 + $F$55)</f>
        <v>-2</v>
      </c>
      <c r="C391" s="18" t="s">
        <v>96</v>
      </c>
      <c r="D391" s="16">
        <v>0</v>
      </c>
    </row>
    <row r="392" spans="1:4" ht="15.75" customHeight="1" x14ac:dyDescent="0.25">
      <c r="A392" s="19"/>
      <c r="B392" s="21">
        <f>$F$67 - ($F$5 + $F$59 + $F$4)</f>
        <v>0</v>
      </c>
      <c r="C392" s="22" t="s">
        <v>96</v>
      </c>
      <c r="D392" s="20">
        <v>0</v>
      </c>
    </row>
    <row r="393" spans="1:4" ht="15.75" customHeight="1" x14ac:dyDescent="0.25">
      <c r="A393" s="19"/>
      <c r="B393" s="17">
        <f>$F$68 - ($F$21 + $F$15)</f>
        <v>-1</v>
      </c>
      <c r="C393" s="18" t="s">
        <v>96</v>
      </c>
      <c r="D393" s="16">
        <v>0</v>
      </c>
    </row>
    <row r="394" spans="1:4" ht="15.75" customHeight="1" x14ac:dyDescent="0.25">
      <c r="A394" s="19"/>
      <c r="B394" s="21">
        <f>$F$69 - ($F$15 + $F$68 + $F$29)</f>
        <v>-1</v>
      </c>
      <c r="C394" s="22" t="s">
        <v>96</v>
      </c>
      <c r="D394" s="20">
        <v>0</v>
      </c>
    </row>
    <row r="395" spans="1:4" ht="15.75" customHeight="1" x14ac:dyDescent="0.25">
      <c r="A395" s="19"/>
      <c r="B395" s="17">
        <f>$F$71 - ($F$70 + $F$72)</f>
        <v>-2</v>
      </c>
      <c r="C395" s="18" t="s">
        <v>96</v>
      </c>
      <c r="D395" s="16">
        <v>0</v>
      </c>
    </row>
    <row r="396" spans="1:4" ht="15.75" customHeight="1" x14ac:dyDescent="0.25">
      <c r="A396" s="19"/>
      <c r="B396" s="21">
        <f>$F$72 - ($F$70 + $F$46)</f>
        <v>0</v>
      </c>
      <c r="C396" s="22" t="s">
        <v>96</v>
      </c>
      <c r="D396" s="20">
        <v>0</v>
      </c>
    </row>
    <row r="397" spans="1:4" ht="15.75" customHeight="1" x14ac:dyDescent="0.25">
      <c r="A397" s="19"/>
      <c r="B397" s="17">
        <f>$F$73 - ($F$38 + $F$51 + $F$2)</f>
        <v>0</v>
      </c>
      <c r="C397" s="18" t="s">
        <v>96</v>
      </c>
      <c r="D397" s="16">
        <v>0</v>
      </c>
    </row>
    <row r="398" spans="1:4" ht="15.75" customHeight="1" x14ac:dyDescent="0.25">
      <c r="A398" s="19"/>
      <c r="B398" s="21">
        <f>$G$2 - ($G$51 + $G$71 + $G$40 + $G$12)</f>
        <v>0</v>
      </c>
      <c r="C398" s="22" t="s">
        <v>96</v>
      </c>
      <c r="D398" s="20">
        <v>0</v>
      </c>
    </row>
    <row r="399" spans="1:4" ht="15.75" customHeight="1" x14ac:dyDescent="0.25">
      <c r="A399" s="19"/>
      <c r="B399" s="17">
        <f>$G$3 - ($G$27 + $G$52)</f>
        <v>0</v>
      </c>
      <c r="C399" s="18" t="s">
        <v>96</v>
      </c>
      <c r="D399" s="16">
        <v>0</v>
      </c>
    </row>
    <row r="400" spans="1:4" ht="15.75" customHeight="1" x14ac:dyDescent="0.25">
      <c r="A400" s="19"/>
      <c r="B400" s="21">
        <f>$G$4 - ($G$56 + $G$10)</f>
        <v>0</v>
      </c>
      <c r="C400" s="22" t="s">
        <v>96</v>
      </c>
      <c r="D400" s="20">
        <v>0</v>
      </c>
    </row>
    <row r="401" spans="1:4" ht="15.75" customHeight="1" x14ac:dyDescent="0.25">
      <c r="A401" s="19"/>
      <c r="B401" s="17">
        <f>$G$5 - ($G$59 + $G$3)</f>
        <v>0</v>
      </c>
      <c r="C401" s="18" t="s">
        <v>96</v>
      </c>
      <c r="D401" s="16">
        <v>0</v>
      </c>
    </row>
    <row r="402" spans="1:4" ht="15.75" customHeight="1" x14ac:dyDescent="0.25">
      <c r="A402" s="19"/>
      <c r="B402" s="21">
        <f>$G$6 - ($G$32 + $G$37)</f>
        <v>-2</v>
      </c>
      <c r="C402" s="22" t="s">
        <v>96</v>
      </c>
      <c r="D402" s="20">
        <v>0</v>
      </c>
    </row>
    <row r="403" spans="1:4" ht="15.75" customHeight="1" x14ac:dyDescent="0.25">
      <c r="A403" s="19"/>
      <c r="B403" s="17">
        <f>$G$7 - ($G$19 + $G$63)</f>
        <v>0</v>
      </c>
      <c r="C403" s="18" t="s">
        <v>96</v>
      </c>
      <c r="D403" s="16">
        <v>0</v>
      </c>
    </row>
    <row r="404" spans="1:4" ht="15.75" customHeight="1" x14ac:dyDescent="0.25">
      <c r="A404" s="19"/>
      <c r="B404" s="21">
        <f>$G$8 - ($G$17 + $G$67 + $G$4)</f>
        <v>0</v>
      </c>
      <c r="C404" s="22" t="s">
        <v>96</v>
      </c>
      <c r="D404" s="20">
        <v>0</v>
      </c>
    </row>
    <row r="405" spans="1:4" ht="15.75" customHeight="1" x14ac:dyDescent="0.25">
      <c r="A405" s="19"/>
      <c r="B405" s="17">
        <f>$G$9 - ($G$6 + $G$37 + $G$61)</f>
        <v>-2</v>
      </c>
      <c r="C405" s="18" t="s">
        <v>96</v>
      </c>
      <c r="D405" s="16">
        <v>0</v>
      </c>
    </row>
    <row r="406" spans="1:4" ht="15.75" customHeight="1" x14ac:dyDescent="0.25">
      <c r="A406" s="19"/>
      <c r="B406" s="21">
        <f>$G$10 - ($G$56 + $G$62 + $G$11)</f>
        <v>0</v>
      </c>
      <c r="C406" s="22" t="s">
        <v>96</v>
      </c>
      <c r="D406" s="20">
        <v>0</v>
      </c>
    </row>
    <row r="407" spans="1:4" ht="15.75" customHeight="1" x14ac:dyDescent="0.25">
      <c r="A407" s="19"/>
      <c r="B407" s="17">
        <f>$G$11 - ($G$62 + $G$38 + $G$73)</f>
        <v>0</v>
      </c>
      <c r="C407" s="18" t="s">
        <v>96</v>
      </c>
      <c r="D407" s="16">
        <v>0</v>
      </c>
    </row>
    <row r="408" spans="1:4" ht="15.75" customHeight="1" x14ac:dyDescent="0.25">
      <c r="A408" s="19"/>
      <c r="B408" s="21">
        <f>$G$12 - ($G$40 + $G$25 + $G$15)</f>
        <v>0</v>
      </c>
      <c r="C408" s="22" t="s">
        <v>96</v>
      </c>
      <c r="D408" s="20">
        <v>0</v>
      </c>
    </row>
    <row r="409" spans="1:4" ht="15.75" customHeight="1" x14ac:dyDescent="0.25">
      <c r="A409" s="19"/>
      <c r="B409" s="17">
        <f>$G$13 - ($G$64 + $G$54)</f>
        <v>0</v>
      </c>
      <c r="C409" s="18" t="s">
        <v>96</v>
      </c>
      <c r="D409" s="16">
        <v>0</v>
      </c>
    </row>
    <row r="410" spans="1:4" ht="15.75" customHeight="1" x14ac:dyDescent="0.25">
      <c r="A410" s="19"/>
      <c r="B410" s="21">
        <f>$G$14 - ($G$12 + $G$15 + $G$29)</f>
        <v>0</v>
      </c>
      <c r="C410" s="22" t="s">
        <v>96</v>
      </c>
      <c r="D410" s="20">
        <v>0</v>
      </c>
    </row>
    <row r="411" spans="1:4" ht="15.75" customHeight="1" x14ac:dyDescent="0.25">
      <c r="A411" s="19"/>
      <c r="B411" s="17">
        <f>$G$15 - ($G$21 + $G$68)</f>
        <v>-2</v>
      </c>
      <c r="C411" s="18" t="s">
        <v>96</v>
      </c>
      <c r="D411" s="16">
        <v>0</v>
      </c>
    </row>
    <row r="412" spans="1:4" ht="15.75" customHeight="1" x14ac:dyDescent="0.25">
      <c r="A412" s="19"/>
      <c r="B412" s="21">
        <f>$G$19 - ($G$10 + $G$11 + $G$28)</f>
        <v>0</v>
      </c>
      <c r="C412" s="22" t="s">
        <v>96</v>
      </c>
      <c r="D412" s="20">
        <v>0</v>
      </c>
    </row>
    <row r="413" spans="1:4" ht="15.75" customHeight="1" x14ac:dyDescent="0.25">
      <c r="A413" s="19"/>
      <c r="B413" s="17">
        <f>$G$20 - ($G$39)</f>
        <v>0</v>
      </c>
      <c r="C413" s="18" t="s">
        <v>96</v>
      </c>
      <c r="D413" s="16">
        <v>0</v>
      </c>
    </row>
    <row r="414" spans="1:4" ht="15.75" customHeight="1" x14ac:dyDescent="0.25">
      <c r="A414" s="19"/>
      <c r="B414" s="21">
        <f>$G$21 - ($G$72 + $G$9 + $G$61)</f>
        <v>0</v>
      </c>
      <c r="C414" s="22" t="s">
        <v>96</v>
      </c>
      <c r="D414" s="20">
        <v>0</v>
      </c>
    </row>
    <row r="415" spans="1:4" ht="15.75" customHeight="1" x14ac:dyDescent="0.25">
      <c r="A415" s="19"/>
      <c r="B415" s="17">
        <f>$G$23 - ($G$13 + $G$54 + $G$26 + $G$34)</f>
        <v>0</v>
      </c>
      <c r="C415" s="18" t="s">
        <v>96</v>
      </c>
      <c r="D415" s="16">
        <v>0</v>
      </c>
    </row>
    <row r="416" spans="1:4" ht="15.75" customHeight="1" x14ac:dyDescent="0.25">
      <c r="A416" s="19"/>
      <c r="B416" s="21">
        <f>$G$24 - ($G$14 + $G$55)</f>
        <v>0</v>
      </c>
      <c r="C416" s="22" t="s">
        <v>96</v>
      </c>
      <c r="D416" s="20">
        <v>0</v>
      </c>
    </row>
    <row r="417" spans="1:4" ht="15.75" customHeight="1" x14ac:dyDescent="0.25">
      <c r="A417" s="19"/>
      <c r="B417" s="17">
        <f>$G$25 - ($G$72 + $G$21 + $G$15)</f>
        <v>-1</v>
      </c>
      <c r="C417" s="18" t="s">
        <v>96</v>
      </c>
      <c r="D417" s="16">
        <v>0</v>
      </c>
    </row>
    <row r="418" spans="1:4" ht="15.75" customHeight="1" x14ac:dyDescent="0.25">
      <c r="A418" s="19"/>
      <c r="B418" s="21">
        <f>$G$26 - ($G$58 + $G$14 + $G$24)</f>
        <v>0</v>
      </c>
      <c r="C418" s="22" t="s">
        <v>96</v>
      </c>
      <c r="D418" s="20">
        <v>0</v>
      </c>
    </row>
    <row r="419" spans="1:4" ht="15.75" customHeight="1" x14ac:dyDescent="0.25">
      <c r="A419" s="19"/>
      <c r="B419" s="17">
        <f>$G$27 - ($G$65 + $G$52)</f>
        <v>0</v>
      </c>
      <c r="C419" s="18" t="s">
        <v>96</v>
      </c>
      <c r="D419" s="16">
        <v>0</v>
      </c>
    </row>
    <row r="420" spans="1:4" ht="15.75" customHeight="1" x14ac:dyDescent="0.25">
      <c r="A420" s="19"/>
      <c r="B420" s="21">
        <f>$G$29 - ($G$15 + $G$69)</f>
        <v>0</v>
      </c>
      <c r="C420" s="22" t="s">
        <v>96</v>
      </c>
      <c r="D420" s="20">
        <v>0</v>
      </c>
    </row>
    <row r="421" spans="1:4" ht="15.75" customHeight="1" x14ac:dyDescent="0.25">
      <c r="A421" s="19"/>
      <c r="B421" s="17">
        <f>$G$30 - ($G$73 + $G$2)</f>
        <v>0</v>
      </c>
      <c r="C421" s="18" t="s">
        <v>96</v>
      </c>
      <c r="D421" s="16">
        <v>0</v>
      </c>
    </row>
    <row r="422" spans="1:4" ht="15.75" customHeight="1" x14ac:dyDescent="0.25">
      <c r="A422" s="19"/>
      <c r="B422" s="21">
        <f>$G$31 - ($G$53)</f>
        <v>0</v>
      </c>
      <c r="C422" s="22" t="s">
        <v>96</v>
      </c>
      <c r="D422" s="20">
        <v>0</v>
      </c>
    </row>
    <row r="423" spans="1:4" ht="15.75" customHeight="1" x14ac:dyDescent="0.25">
      <c r="A423" s="19"/>
      <c r="B423" s="17">
        <f>$G$32 - ($G$16)</f>
        <v>0</v>
      </c>
      <c r="C423" s="18" t="s">
        <v>96</v>
      </c>
      <c r="D423" s="16">
        <v>0</v>
      </c>
    </row>
    <row r="424" spans="1:4" ht="15.75" customHeight="1" x14ac:dyDescent="0.25">
      <c r="A424" s="19"/>
      <c r="B424" s="21">
        <f>$G$33 - ($G$28 + $G$43 + $G$64)</f>
        <v>0</v>
      </c>
      <c r="C424" s="22" t="s">
        <v>96</v>
      </c>
      <c r="D424" s="20">
        <v>0</v>
      </c>
    </row>
    <row r="425" spans="1:4" ht="15.75" customHeight="1" x14ac:dyDescent="0.25">
      <c r="A425" s="19"/>
      <c r="B425" s="17">
        <f>$G$34 - ($G$26 + $G$24)</f>
        <v>0</v>
      </c>
      <c r="C425" s="18" t="s">
        <v>96</v>
      </c>
      <c r="D425" s="16">
        <v>0</v>
      </c>
    </row>
    <row r="426" spans="1:4" ht="15.75" customHeight="1" x14ac:dyDescent="0.25">
      <c r="A426" s="19"/>
      <c r="B426" s="21">
        <f>$G$35 - ($G$22 + $G$44 + $G$41 + $G$60)</f>
        <v>0</v>
      </c>
      <c r="C426" s="22" t="s">
        <v>96</v>
      </c>
      <c r="D426" s="20">
        <v>0</v>
      </c>
    </row>
    <row r="427" spans="1:4" ht="15.75" customHeight="1" x14ac:dyDescent="0.25">
      <c r="A427" s="19"/>
      <c r="B427" s="17">
        <f>$G$36 - ($G$45 + $G$35)</f>
        <v>0</v>
      </c>
      <c r="C427" s="18" t="s">
        <v>96</v>
      </c>
      <c r="D427" s="16">
        <v>0</v>
      </c>
    </row>
    <row r="428" spans="1:4" ht="15.75" customHeight="1" x14ac:dyDescent="0.25">
      <c r="A428" s="19"/>
      <c r="B428" s="21">
        <f>$G$37 - ($G$32)</f>
        <v>0</v>
      </c>
      <c r="C428" s="22" t="s">
        <v>96</v>
      </c>
      <c r="D428" s="20">
        <v>0</v>
      </c>
    </row>
    <row r="429" spans="1:4" ht="15.75" customHeight="1" x14ac:dyDescent="0.25">
      <c r="A429" s="19"/>
      <c r="B429" s="17">
        <f>$G$38 - ($G$36 + $G$35 + $G$60 + $G$51)</f>
        <v>0</v>
      </c>
      <c r="C429" s="18" t="s">
        <v>96</v>
      </c>
      <c r="D429" s="16">
        <v>0</v>
      </c>
    </row>
    <row r="430" spans="1:4" ht="15.75" customHeight="1" x14ac:dyDescent="0.25">
      <c r="A430" s="19"/>
      <c r="B430" s="21">
        <f>$G$39</f>
        <v>0</v>
      </c>
      <c r="C430" s="22" t="s">
        <v>96</v>
      </c>
      <c r="D430" s="20">
        <v>1</v>
      </c>
    </row>
    <row r="431" spans="1:4" ht="15.75" customHeight="1" x14ac:dyDescent="0.25">
      <c r="A431" s="19"/>
      <c r="B431" s="17">
        <f>$G$40 - ($G$71 + $G$25)</f>
        <v>0</v>
      </c>
      <c r="C431" s="18" t="s">
        <v>96</v>
      </c>
      <c r="D431" s="16">
        <v>0</v>
      </c>
    </row>
    <row r="432" spans="1:4" ht="15.75" customHeight="1" x14ac:dyDescent="0.25">
      <c r="A432" s="19"/>
      <c r="B432" s="21">
        <f>$G$41 - ($G$44)</f>
        <v>0</v>
      </c>
      <c r="C432" s="22" t="s">
        <v>96</v>
      </c>
      <c r="D432" s="20">
        <v>0</v>
      </c>
    </row>
    <row r="433" spans="1:4" ht="15.75" customHeight="1" x14ac:dyDescent="0.25">
      <c r="A433" s="19"/>
      <c r="B433" s="17">
        <f>$G$43 - ($G$28 + $G$30)</f>
        <v>0</v>
      </c>
      <c r="C433" s="18" t="s">
        <v>96</v>
      </c>
      <c r="D433" s="16">
        <v>0</v>
      </c>
    </row>
    <row r="434" spans="1:4" ht="15.75" customHeight="1" x14ac:dyDescent="0.25">
      <c r="A434" s="19"/>
      <c r="B434" s="21">
        <f>$G$44 - ($G$39 + $G$6)</f>
        <v>0</v>
      </c>
      <c r="C434" s="22" t="s">
        <v>96</v>
      </c>
      <c r="D434" s="20">
        <v>0</v>
      </c>
    </row>
    <row r="435" spans="1:4" ht="15.75" customHeight="1" x14ac:dyDescent="0.25">
      <c r="A435" s="19"/>
      <c r="B435" s="17">
        <f>$G$45 - ($G$22 + $G$35)</f>
        <v>0</v>
      </c>
      <c r="C435" s="18" t="s">
        <v>96</v>
      </c>
      <c r="D435" s="16">
        <v>0</v>
      </c>
    </row>
    <row r="436" spans="1:4" ht="15.75" customHeight="1" x14ac:dyDescent="0.25">
      <c r="A436" s="19"/>
      <c r="B436" s="21">
        <f>$G$46 - ($G$6 + $G$9)</f>
        <v>0</v>
      </c>
      <c r="C436" s="22" t="s">
        <v>96</v>
      </c>
      <c r="D436" s="20">
        <v>0</v>
      </c>
    </row>
    <row r="437" spans="1:4" ht="15.75" customHeight="1" x14ac:dyDescent="0.25">
      <c r="A437" s="19"/>
      <c r="B437" s="17">
        <f>$G$47 - ($G$61)</f>
        <v>0</v>
      </c>
      <c r="C437" s="18" t="s">
        <v>96</v>
      </c>
      <c r="D437" s="16">
        <v>0</v>
      </c>
    </row>
    <row r="438" spans="1:4" ht="15.75" customHeight="1" x14ac:dyDescent="0.25">
      <c r="A438" s="19"/>
      <c r="B438" s="21">
        <f>$G$48 - ($G$18 + $G$19 + $G$7)</f>
        <v>0</v>
      </c>
      <c r="C438" s="22" t="s">
        <v>96</v>
      </c>
      <c r="D438" s="20">
        <v>0</v>
      </c>
    </row>
    <row r="439" spans="1:4" ht="15.75" customHeight="1" x14ac:dyDescent="0.25">
      <c r="A439" s="19"/>
      <c r="B439" s="17">
        <f>$G$49 - ($G$57 + $G$18 + $G$48)</f>
        <v>0</v>
      </c>
      <c r="C439" s="18" t="s">
        <v>96</v>
      </c>
      <c r="D439" s="16">
        <v>0</v>
      </c>
    </row>
    <row r="440" spans="1:4" ht="15.75" customHeight="1" x14ac:dyDescent="0.25">
      <c r="A440" s="19"/>
      <c r="B440" s="21">
        <f>$G$50 - ($G$8 + $G$4 + $G$57)</f>
        <v>0</v>
      </c>
      <c r="C440" s="22" t="s">
        <v>96</v>
      </c>
      <c r="D440" s="20">
        <v>0</v>
      </c>
    </row>
    <row r="441" spans="1:4" ht="15.75" customHeight="1" x14ac:dyDescent="0.25">
      <c r="A441" s="19"/>
      <c r="B441" s="17">
        <f>$G$51 - ($G$70 + $G$71)</f>
        <v>0</v>
      </c>
      <c r="C441" s="18" t="s">
        <v>96</v>
      </c>
      <c r="D441" s="16">
        <v>0</v>
      </c>
    </row>
    <row r="442" spans="1:4" ht="15.75" customHeight="1" x14ac:dyDescent="0.25">
      <c r="A442" s="19"/>
      <c r="B442" s="21">
        <f>$G$52 - ($G$65 + $G$45 + $G$36)</f>
        <v>0</v>
      </c>
      <c r="C442" s="22" t="s">
        <v>96</v>
      </c>
      <c r="D442" s="20">
        <v>0</v>
      </c>
    </row>
    <row r="443" spans="1:4" ht="15.75" customHeight="1" x14ac:dyDescent="0.25">
      <c r="A443" s="19"/>
      <c r="B443" s="17">
        <f>$G$53 - ($G$69 + $G$42)</f>
        <v>0</v>
      </c>
      <c r="C443" s="18" t="s">
        <v>96</v>
      </c>
      <c r="D443" s="16">
        <v>0</v>
      </c>
    </row>
    <row r="444" spans="1:4" ht="15.75" customHeight="1" x14ac:dyDescent="0.25">
      <c r="A444" s="19"/>
      <c r="B444" s="21">
        <f>$G$54 - ($G$58 + $G$26)</f>
        <v>0</v>
      </c>
      <c r="C444" s="22" t="s">
        <v>96</v>
      </c>
      <c r="D444" s="20">
        <v>0</v>
      </c>
    </row>
    <row r="445" spans="1:4" ht="15.75" customHeight="1" x14ac:dyDescent="0.25">
      <c r="A445" s="19"/>
      <c r="B445" s="17">
        <f>$G$55 - ($G$14 + $G$29 + $G$66)</f>
        <v>0</v>
      </c>
      <c r="C445" s="18" t="s">
        <v>96</v>
      </c>
      <c r="D445" s="16">
        <v>0</v>
      </c>
    </row>
    <row r="446" spans="1:4" ht="15.75" customHeight="1" x14ac:dyDescent="0.25">
      <c r="A446" s="19"/>
      <c r="B446" s="21">
        <f>$G$56 - ($G$52 + $G$62)</f>
        <v>0</v>
      </c>
      <c r="C446" s="22" t="s">
        <v>96</v>
      </c>
      <c r="D446" s="20">
        <v>0</v>
      </c>
    </row>
    <row r="447" spans="1:4" ht="15.75" customHeight="1" x14ac:dyDescent="0.25">
      <c r="A447" s="19"/>
      <c r="B447" s="17">
        <f>$G$57</f>
        <v>0</v>
      </c>
      <c r="C447" s="18" t="s">
        <v>96</v>
      </c>
      <c r="D447" s="16">
        <v>1</v>
      </c>
    </row>
    <row r="448" spans="1:4" ht="15.75" customHeight="1" x14ac:dyDescent="0.25">
      <c r="A448" s="19"/>
      <c r="B448" s="21">
        <f>$G$59 - ($G$3 + $G$52 + $G$56)</f>
        <v>0</v>
      </c>
      <c r="C448" s="22" t="s">
        <v>96</v>
      </c>
      <c r="D448" s="20">
        <v>0</v>
      </c>
    </row>
    <row r="449" spans="1:4" ht="15.75" customHeight="1" x14ac:dyDescent="0.25">
      <c r="A449" s="19"/>
      <c r="B449" s="17">
        <f>$G$60 - ($G$41 + $G$44 + $G$6 + $G$46)</f>
        <v>0</v>
      </c>
      <c r="C449" s="18" t="s">
        <v>96</v>
      </c>
      <c r="D449" s="16">
        <v>0</v>
      </c>
    </row>
    <row r="450" spans="1:4" ht="15.75" customHeight="1" x14ac:dyDescent="0.25">
      <c r="A450" s="19"/>
      <c r="B450" s="21">
        <f>$G$61 - ($G$37)</f>
        <v>0</v>
      </c>
      <c r="C450" s="22" t="s">
        <v>96</v>
      </c>
      <c r="D450" s="20">
        <v>0</v>
      </c>
    </row>
    <row r="451" spans="1:4" ht="15.75" customHeight="1" x14ac:dyDescent="0.25">
      <c r="A451" s="19"/>
      <c r="B451" s="17">
        <f>$G$62 - ($G$52 + $G$36 + $G$38)</f>
        <v>0</v>
      </c>
      <c r="C451" s="18" t="s">
        <v>96</v>
      </c>
      <c r="D451" s="16">
        <v>0</v>
      </c>
    </row>
    <row r="452" spans="1:4" ht="15.75" customHeight="1" x14ac:dyDescent="0.25">
      <c r="A452" s="19"/>
      <c r="B452" s="21">
        <f>$G$63 - ($G$19 + $G$28 + $G$33)</f>
        <v>0</v>
      </c>
      <c r="C452" s="22" t="s">
        <v>96</v>
      </c>
      <c r="D452" s="20">
        <v>0</v>
      </c>
    </row>
    <row r="453" spans="1:4" ht="15.75" customHeight="1" x14ac:dyDescent="0.25">
      <c r="A453" s="19"/>
      <c r="B453" s="17">
        <f>$G$64 - ($G$43 + $G$30 + $G$58 + $G$54)</f>
        <v>0</v>
      </c>
      <c r="C453" s="18" t="s">
        <v>96</v>
      </c>
      <c r="D453" s="16">
        <v>0</v>
      </c>
    </row>
    <row r="454" spans="1:4" ht="15.75" customHeight="1" x14ac:dyDescent="0.25">
      <c r="A454" s="19"/>
      <c r="B454" s="21">
        <f>$G$65 - ($G$22 + $G$45)</f>
        <v>0</v>
      </c>
      <c r="C454" s="22" t="s">
        <v>96</v>
      </c>
      <c r="D454" s="20">
        <v>0</v>
      </c>
    </row>
    <row r="455" spans="1:4" ht="15.75" customHeight="1" x14ac:dyDescent="0.25">
      <c r="A455" s="19"/>
      <c r="B455" s="17">
        <f>$G$66 - ($G$29 + $G$69 + $G$53 + $G$31)</f>
        <v>0</v>
      </c>
      <c r="C455" s="18" t="s">
        <v>96</v>
      </c>
      <c r="D455" s="16">
        <v>0</v>
      </c>
    </row>
    <row r="456" spans="1:4" ht="15.75" customHeight="1" x14ac:dyDescent="0.25">
      <c r="A456" s="19"/>
      <c r="B456" s="21">
        <f>$G$67 - ($G$5 + $G$59 + $G$4)</f>
        <v>0</v>
      </c>
      <c r="C456" s="22" t="s">
        <v>96</v>
      </c>
      <c r="D456" s="20">
        <v>0</v>
      </c>
    </row>
    <row r="457" spans="1:4" ht="15.75" customHeight="1" x14ac:dyDescent="0.25">
      <c r="A457" s="19"/>
      <c r="B457" s="17">
        <f>$G$68 - ($G$21)</f>
        <v>0</v>
      </c>
      <c r="C457" s="18" t="s">
        <v>96</v>
      </c>
      <c r="D457" s="16">
        <v>0</v>
      </c>
    </row>
    <row r="458" spans="1:4" ht="15.75" customHeight="1" x14ac:dyDescent="0.25">
      <c r="A458" s="19"/>
      <c r="B458" s="21">
        <f>$G$69 - ($G$15 + $G$68 + $G$42)</f>
        <v>-1</v>
      </c>
      <c r="C458" s="22" t="s">
        <v>96</v>
      </c>
      <c r="D458" s="20">
        <v>0</v>
      </c>
    </row>
    <row r="459" spans="1:4" ht="15.75" customHeight="1" x14ac:dyDescent="0.25">
      <c r="A459" s="19"/>
      <c r="B459" s="17">
        <f>$G$71 - ($G$70 + $G$72 + $G$25)</f>
        <v>0</v>
      </c>
      <c r="C459" s="18" t="s">
        <v>96</v>
      </c>
      <c r="D459" s="16">
        <v>0</v>
      </c>
    </row>
    <row r="460" spans="1:4" ht="15.75" customHeight="1" x14ac:dyDescent="0.25">
      <c r="A460" s="19"/>
      <c r="B460" s="21">
        <f>$G$72 - ($G$46 + $G$9)</f>
        <v>0</v>
      </c>
      <c r="C460" s="22" t="s">
        <v>96</v>
      </c>
      <c r="D460" s="20">
        <v>0</v>
      </c>
    </row>
    <row r="461" spans="1:4" ht="15.75" customHeight="1" x14ac:dyDescent="0.25">
      <c r="A461" s="19"/>
      <c r="B461" s="17">
        <f>$G$73 - ($G$38 + $G$51 + $G$2)</f>
        <v>0</v>
      </c>
      <c r="C461" s="18" t="s">
        <v>96</v>
      </c>
      <c r="D461" s="16">
        <v>0</v>
      </c>
    </row>
    <row r="462" spans="1:4" ht="15.75" customHeight="1" x14ac:dyDescent="0.25">
      <c r="A462" s="19"/>
      <c r="B462" s="21">
        <f>$H$2 - ($H$73 + $H$51 + $H$71 + $H$40)</f>
        <v>0</v>
      </c>
      <c r="C462" s="22" t="s">
        <v>96</v>
      </c>
      <c r="D462" s="20">
        <v>0</v>
      </c>
    </row>
    <row r="463" spans="1:4" ht="15.75" customHeight="1" x14ac:dyDescent="0.25">
      <c r="A463" s="19"/>
      <c r="B463" s="17">
        <f>$H$3 - ($H$27 + $H$52)</f>
        <v>0</v>
      </c>
      <c r="C463" s="18" t="s">
        <v>96</v>
      </c>
      <c r="D463" s="16">
        <v>0</v>
      </c>
    </row>
    <row r="464" spans="1:4" ht="15.75" customHeight="1" x14ac:dyDescent="0.25">
      <c r="A464" s="19"/>
      <c r="B464" s="21">
        <f>$H$4 - ($H$67 + $H$56 + $H$10)</f>
        <v>0</v>
      </c>
      <c r="C464" s="22" t="s">
        <v>96</v>
      </c>
      <c r="D464" s="20">
        <v>0</v>
      </c>
    </row>
    <row r="465" spans="1:4" ht="15.75" customHeight="1" x14ac:dyDescent="0.25">
      <c r="A465" s="19"/>
      <c r="B465" s="17">
        <f>$H$5 - ($H$59 + $H$3)</f>
        <v>0</v>
      </c>
      <c r="C465" s="18" t="s">
        <v>96</v>
      </c>
      <c r="D465" s="16">
        <v>0</v>
      </c>
    </row>
    <row r="466" spans="1:4" ht="15.75" customHeight="1" x14ac:dyDescent="0.25">
      <c r="A466" s="19"/>
      <c r="B466" s="21">
        <f>$H$6 - ($H$44 + $H$46 + $H$60)</f>
        <v>0</v>
      </c>
      <c r="C466" s="22" t="s">
        <v>96</v>
      </c>
      <c r="D466" s="20">
        <v>0</v>
      </c>
    </row>
    <row r="467" spans="1:4" ht="15.75" customHeight="1" x14ac:dyDescent="0.25">
      <c r="A467" s="19"/>
      <c r="B467" s="17">
        <f>$H$7 - ($H$19 + $H$63)</f>
        <v>0</v>
      </c>
      <c r="C467" s="18" t="s">
        <v>96</v>
      </c>
      <c r="D467" s="16">
        <v>0</v>
      </c>
    </row>
    <row r="468" spans="1:4" ht="15.75" customHeight="1" x14ac:dyDescent="0.25">
      <c r="A468" s="19"/>
      <c r="B468" s="21">
        <f>$H$8 - ($H$17 + $H$67 + $H$4)</f>
        <v>0</v>
      </c>
      <c r="C468" s="22" t="s">
        <v>96</v>
      </c>
      <c r="D468" s="20">
        <v>0</v>
      </c>
    </row>
    <row r="469" spans="1:4" ht="15.75" customHeight="1" x14ac:dyDescent="0.25">
      <c r="A469" s="19"/>
      <c r="B469" s="17">
        <f>$H$9 - ($H$46 + $H$6 + $H$72)</f>
        <v>0</v>
      </c>
      <c r="C469" s="18" t="s">
        <v>96</v>
      </c>
      <c r="D469" s="16">
        <v>0</v>
      </c>
    </row>
    <row r="470" spans="1:4" ht="15.75" customHeight="1" x14ac:dyDescent="0.25">
      <c r="A470" s="19"/>
      <c r="B470" s="21">
        <f>$H$10 - ($H$56 + $H$62 + $H$11)</f>
        <v>0</v>
      </c>
      <c r="C470" s="22" t="s">
        <v>96</v>
      </c>
      <c r="D470" s="20">
        <v>0</v>
      </c>
    </row>
    <row r="471" spans="1:4" ht="15.75" customHeight="1" x14ac:dyDescent="0.25">
      <c r="A471" s="19"/>
      <c r="B471" s="17">
        <f>$H$11 - ($H$62 + $H$38 + $H$73)</f>
        <v>0</v>
      </c>
      <c r="C471" s="18" t="s">
        <v>96</v>
      </c>
      <c r="D471" s="16">
        <v>0</v>
      </c>
    </row>
    <row r="472" spans="1:4" ht="15.75" customHeight="1" x14ac:dyDescent="0.25">
      <c r="A472" s="19"/>
      <c r="B472" s="21">
        <f>$H$12 - ($H$2 + $H$40 + $H$25 + $H$15)</f>
        <v>0</v>
      </c>
      <c r="C472" s="22" t="s">
        <v>96</v>
      </c>
      <c r="D472" s="20">
        <v>0</v>
      </c>
    </row>
    <row r="473" spans="1:4" ht="15.75" customHeight="1" x14ac:dyDescent="0.25">
      <c r="A473" s="19"/>
      <c r="B473" s="17">
        <f>$H$13 - ($H$64 + $H$54)</f>
        <v>0</v>
      </c>
      <c r="C473" s="18" t="s">
        <v>96</v>
      </c>
      <c r="D473" s="16">
        <v>0</v>
      </c>
    </row>
    <row r="474" spans="1:4" ht="15.75" customHeight="1" x14ac:dyDescent="0.25">
      <c r="A474" s="19"/>
      <c r="B474" s="21">
        <f>$H$14 - ($H$58 + $H$12 + $H$15 + $H$29)</f>
        <v>0</v>
      </c>
      <c r="C474" s="22" t="s">
        <v>96</v>
      </c>
      <c r="D474" s="20">
        <v>0</v>
      </c>
    </row>
    <row r="475" spans="1:4" ht="15.75" customHeight="1" x14ac:dyDescent="0.25">
      <c r="A475" s="19"/>
      <c r="B475" s="17">
        <f>$H$15 - ($H$25 + $H$21)</f>
        <v>0</v>
      </c>
      <c r="C475" s="18" t="s">
        <v>96</v>
      </c>
      <c r="D475" s="16">
        <v>0</v>
      </c>
    </row>
    <row r="476" spans="1:4" ht="15.75" customHeight="1" x14ac:dyDescent="0.25">
      <c r="A476" s="19"/>
      <c r="B476" s="21">
        <f>$H$19 - ($H$10 + $H$11 + $H$28)</f>
        <v>0</v>
      </c>
      <c r="C476" s="22" t="s">
        <v>96</v>
      </c>
      <c r="D476" s="20">
        <v>0</v>
      </c>
    </row>
    <row r="477" spans="1:4" ht="15.75" customHeight="1" x14ac:dyDescent="0.25">
      <c r="A477" s="19"/>
      <c r="B477" s="17">
        <f>$H$20 - ($H$22)</f>
        <v>0</v>
      </c>
      <c r="C477" s="18" t="s">
        <v>96</v>
      </c>
      <c r="D477" s="16">
        <v>0</v>
      </c>
    </row>
    <row r="478" spans="1:4" ht="15.75" customHeight="1" x14ac:dyDescent="0.25">
      <c r="A478" s="19"/>
      <c r="B478" s="21">
        <f>$H$21 - ($H$72 + $H$9 + $H$25)</f>
        <v>-1</v>
      </c>
      <c r="C478" s="22" t="s">
        <v>96</v>
      </c>
      <c r="D478" s="20">
        <v>0</v>
      </c>
    </row>
    <row r="479" spans="1:4" ht="15.75" customHeight="1" x14ac:dyDescent="0.25">
      <c r="A479" s="19"/>
      <c r="B479" s="17">
        <f>$H$23 - ($H$13 + $H$54 + $H$26 + $H$34)</f>
        <v>0</v>
      </c>
      <c r="C479" s="18" t="s">
        <v>96</v>
      </c>
      <c r="D479" s="16">
        <v>0</v>
      </c>
    </row>
    <row r="480" spans="1:4" ht="15.75" customHeight="1" x14ac:dyDescent="0.25">
      <c r="A480" s="19"/>
      <c r="B480" s="21">
        <f>$H$24 - ($H$26 + $H$14 + $H$55)</f>
        <v>0</v>
      </c>
      <c r="C480" s="22" t="s">
        <v>96</v>
      </c>
      <c r="D480" s="20">
        <v>0</v>
      </c>
    </row>
    <row r="481" spans="1:4" ht="15.75" customHeight="1" x14ac:dyDescent="0.25">
      <c r="A481" s="19"/>
      <c r="B481" s="17">
        <f>$H$25 - ($H$71 + $H$72)</f>
        <v>0</v>
      </c>
      <c r="C481" s="18" t="s">
        <v>96</v>
      </c>
      <c r="D481" s="16">
        <v>0</v>
      </c>
    </row>
    <row r="482" spans="1:4" ht="15.75" customHeight="1" x14ac:dyDescent="0.25">
      <c r="A482" s="19"/>
      <c r="B482" s="21">
        <f>$H$26 - ($H$54 + $H$58 + $H$14)</f>
        <v>0</v>
      </c>
      <c r="C482" s="22" t="s">
        <v>96</v>
      </c>
      <c r="D482" s="20">
        <v>0</v>
      </c>
    </row>
    <row r="483" spans="1:4" ht="15.75" customHeight="1" x14ac:dyDescent="0.25">
      <c r="A483" s="19"/>
      <c r="B483" s="17">
        <f>$H$27 - ($H$65 + $H$52)</f>
        <v>-1</v>
      </c>
      <c r="C483" s="18" t="s">
        <v>96</v>
      </c>
      <c r="D483" s="16">
        <v>0</v>
      </c>
    </row>
    <row r="484" spans="1:4" ht="15.75" customHeight="1" x14ac:dyDescent="0.25">
      <c r="A484" s="19"/>
      <c r="B484" s="21">
        <f>$H$29 - ($H$15)</f>
        <v>0</v>
      </c>
      <c r="C484" s="22" t="s">
        <v>96</v>
      </c>
      <c r="D484" s="20">
        <v>0</v>
      </c>
    </row>
    <row r="485" spans="1:4" ht="15.75" customHeight="1" x14ac:dyDescent="0.25">
      <c r="A485" s="19"/>
      <c r="B485" s="17">
        <f>$H$30 - ($H$73 + $H$2)</f>
        <v>0</v>
      </c>
      <c r="C485" s="18" t="s">
        <v>96</v>
      </c>
      <c r="D485" s="16">
        <v>0</v>
      </c>
    </row>
    <row r="486" spans="1:4" ht="15.75" customHeight="1" x14ac:dyDescent="0.25">
      <c r="A486" s="19"/>
      <c r="B486" s="21">
        <f>$H$31 - ($H$66 + $H$53)</f>
        <v>0</v>
      </c>
      <c r="C486" s="22" t="s">
        <v>96</v>
      </c>
      <c r="D486" s="20">
        <v>0</v>
      </c>
    </row>
    <row r="487" spans="1:4" ht="15.75" customHeight="1" x14ac:dyDescent="0.25">
      <c r="A487" s="19"/>
      <c r="B487" s="17">
        <f>$H$32 - ($H$16 + $H$6)</f>
        <v>-1</v>
      </c>
      <c r="C487" s="18" t="s">
        <v>96</v>
      </c>
      <c r="D487" s="16">
        <v>0</v>
      </c>
    </row>
    <row r="488" spans="1:4" ht="15.75" customHeight="1" x14ac:dyDescent="0.25">
      <c r="A488" s="19"/>
      <c r="B488" s="21">
        <f>$H$33 - ($H$63 + $H$28 + $H$43 + $H$64)</f>
        <v>0</v>
      </c>
      <c r="C488" s="22" t="s">
        <v>96</v>
      </c>
      <c r="D488" s="20">
        <v>0</v>
      </c>
    </row>
    <row r="489" spans="1:4" ht="15.75" customHeight="1" x14ac:dyDescent="0.25">
      <c r="A489" s="19"/>
      <c r="B489" s="17">
        <f>$H$34 - ($H$26 + $H$24)</f>
        <v>0</v>
      </c>
      <c r="C489" s="18" t="s">
        <v>96</v>
      </c>
      <c r="D489" s="16">
        <v>0</v>
      </c>
    </row>
    <row r="490" spans="1:4" ht="15.75" customHeight="1" x14ac:dyDescent="0.25">
      <c r="A490" s="19"/>
      <c r="B490" s="21">
        <f>$H$35 - ($H$22)</f>
        <v>-1</v>
      </c>
      <c r="C490" s="22" t="s">
        <v>96</v>
      </c>
      <c r="D490" s="20">
        <v>0</v>
      </c>
    </row>
    <row r="491" spans="1:4" ht="15.75" customHeight="1" x14ac:dyDescent="0.25">
      <c r="A491" s="19"/>
      <c r="B491" s="17">
        <f>$H$36 - ($H$45 + $H$35)</f>
        <v>-1</v>
      </c>
      <c r="C491" s="18" t="s">
        <v>96</v>
      </c>
      <c r="D491" s="16">
        <v>0</v>
      </c>
    </row>
    <row r="492" spans="1:4" ht="15.75" customHeight="1" x14ac:dyDescent="0.25">
      <c r="A492" s="19"/>
      <c r="B492" s="21">
        <f>$H$37 - ($H$6 + $H$32 + $H$9)</f>
        <v>-2</v>
      </c>
      <c r="C492" s="22" t="s">
        <v>96</v>
      </c>
      <c r="D492" s="20">
        <v>0</v>
      </c>
    </row>
    <row r="493" spans="1:4" ht="15.75" customHeight="1" x14ac:dyDescent="0.25">
      <c r="A493" s="19"/>
      <c r="B493" s="17">
        <f>$H$38 - ($H$36 + $H$35 + $H$60)</f>
        <v>0</v>
      </c>
      <c r="C493" s="18" t="s">
        <v>96</v>
      </c>
      <c r="D493" s="16">
        <v>0</v>
      </c>
    </row>
    <row r="494" spans="1:4" ht="15.75" customHeight="1" x14ac:dyDescent="0.25">
      <c r="A494" s="19"/>
      <c r="B494" s="21">
        <f>$H$39 - ($H$20 + $H$44 + $H$22)</f>
        <v>-2</v>
      </c>
      <c r="C494" s="22" t="s">
        <v>96</v>
      </c>
      <c r="D494" s="20">
        <v>0</v>
      </c>
    </row>
    <row r="495" spans="1:4" ht="15.75" customHeight="1" x14ac:dyDescent="0.25">
      <c r="A495" s="19"/>
      <c r="B495" s="17">
        <f>$H$40 - ($H$71 + $H$25)</f>
        <v>0</v>
      </c>
      <c r="C495" s="18" t="s">
        <v>96</v>
      </c>
      <c r="D495" s="16">
        <v>0</v>
      </c>
    </row>
    <row r="496" spans="1:4" ht="15.75" customHeight="1" x14ac:dyDescent="0.25">
      <c r="A496" s="19"/>
      <c r="B496" s="21">
        <f>$H$41 - ($H$35)</f>
        <v>0</v>
      </c>
      <c r="C496" s="22" t="s">
        <v>96</v>
      </c>
      <c r="D496" s="20">
        <v>0</v>
      </c>
    </row>
    <row r="497" spans="1:4" ht="15.75" customHeight="1" x14ac:dyDescent="0.25">
      <c r="A497" s="19"/>
      <c r="B497" s="17">
        <f>$H$43 - ($H$28 + $H$30)</f>
        <v>0</v>
      </c>
      <c r="C497" s="18" t="s">
        <v>96</v>
      </c>
      <c r="D497" s="16">
        <v>0</v>
      </c>
    </row>
    <row r="498" spans="1:4" ht="15.75" customHeight="1" x14ac:dyDescent="0.25">
      <c r="A498" s="19"/>
      <c r="B498" s="21">
        <f>$H$44 - ($H$22 + $H$41 + $H$35)</f>
        <v>0</v>
      </c>
      <c r="C498" s="22" t="s">
        <v>96</v>
      </c>
      <c r="D498" s="20">
        <v>0</v>
      </c>
    </row>
    <row r="499" spans="1:4" ht="15.75" customHeight="1" x14ac:dyDescent="0.25">
      <c r="A499" s="19"/>
      <c r="B499" s="17">
        <f>$H$45 - ($H$22 + $H$35)</f>
        <v>0</v>
      </c>
      <c r="C499" s="18" t="s">
        <v>96</v>
      </c>
      <c r="D499" s="16">
        <v>0</v>
      </c>
    </row>
    <row r="500" spans="1:4" ht="15.75" customHeight="1" x14ac:dyDescent="0.25">
      <c r="A500" s="19"/>
      <c r="B500" s="21">
        <f>$H$46 - ($H$70 + $H$60)</f>
        <v>0</v>
      </c>
      <c r="C500" s="22" t="s">
        <v>96</v>
      </c>
      <c r="D500" s="20">
        <v>0</v>
      </c>
    </row>
    <row r="501" spans="1:4" ht="15.75" customHeight="1" x14ac:dyDescent="0.25">
      <c r="A501" s="19"/>
      <c r="B501" s="17">
        <f>$H$47 - ($H$61 + $H$68)</f>
        <v>0</v>
      </c>
      <c r="C501" s="18" t="s">
        <v>96</v>
      </c>
      <c r="D501" s="16">
        <v>0</v>
      </c>
    </row>
    <row r="502" spans="1:4" ht="15.75" customHeight="1" x14ac:dyDescent="0.25">
      <c r="A502" s="19"/>
      <c r="B502" s="21">
        <f>$H$48 - ($H$18 + $H$19 + $H$7)</f>
        <v>0</v>
      </c>
      <c r="C502" s="22" t="s">
        <v>96</v>
      </c>
      <c r="D502" s="20">
        <v>0</v>
      </c>
    </row>
    <row r="503" spans="1:4" ht="15.75" customHeight="1" x14ac:dyDescent="0.25">
      <c r="A503" s="19"/>
      <c r="B503" s="17">
        <f>$H$49 - ($H$57 + $H$18 + $H$48)</f>
        <v>0</v>
      </c>
      <c r="C503" s="18" t="s">
        <v>96</v>
      </c>
      <c r="D503" s="16">
        <v>0</v>
      </c>
    </row>
    <row r="504" spans="1:4" ht="15.75" customHeight="1" x14ac:dyDescent="0.25">
      <c r="A504" s="19"/>
      <c r="B504" s="21">
        <f>$H$50 - ($H$8 + $H$4)</f>
        <v>0</v>
      </c>
      <c r="C504" s="22" t="s">
        <v>96</v>
      </c>
      <c r="D504" s="20">
        <v>0</v>
      </c>
    </row>
    <row r="505" spans="1:4" ht="15.75" customHeight="1" x14ac:dyDescent="0.25">
      <c r="A505" s="19"/>
      <c r="B505" s="17">
        <f>$H$51 - ($H$38 + $H$70)</f>
        <v>0</v>
      </c>
      <c r="C505" s="18" t="s">
        <v>96</v>
      </c>
      <c r="D505" s="16">
        <v>0</v>
      </c>
    </row>
    <row r="506" spans="1:4" ht="15.75" customHeight="1" x14ac:dyDescent="0.25">
      <c r="A506" s="19"/>
      <c r="B506" s="21">
        <f>$H$52 - ($H$65 + $H$45 + $H$36)</f>
        <v>-2</v>
      </c>
      <c r="C506" s="22" t="s">
        <v>96</v>
      </c>
      <c r="D506" s="20">
        <v>0</v>
      </c>
    </row>
    <row r="507" spans="1:4" ht="15.75" customHeight="1" x14ac:dyDescent="0.25">
      <c r="A507" s="19"/>
      <c r="B507" s="17">
        <f>$H$53 - ($H$69 + $H$42 + $H$66)</f>
        <v>0</v>
      </c>
      <c r="C507" s="18" t="s">
        <v>96</v>
      </c>
      <c r="D507" s="16">
        <v>0</v>
      </c>
    </row>
    <row r="508" spans="1:4" ht="15.75" customHeight="1" x14ac:dyDescent="0.25">
      <c r="A508" s="19"/>
      <c r="B508" s="21">
        <f>$H$54 - ($H$58)</f>
        <v>0</v>
      </c>
      <c r="C508" s="22" t="s">
        <v>96</v>
      </c>
      <c r="D508" s="20">
        <v>0</v>
      </c>
    </row>
    <row r="509" spans="1:4" ht="15.75" customHeight="1" x14ac:dyDescent="0.25">
      <c r="A509" s="19"/>
      <c r="B509" s="17">
        <f>$H$55 - ($H$14 + $H$29 + $H$66)</f>
        <v>0</v>
      </c>
      <c r="C509" s="18" t="s">
        <v>96</v>
      </c>
      <c r="D509" s="16">
        <v>0</v>
      </c>
    </row>
    <row r="510" spans="1:4" ht="15.75" customHeight="1" x14ac:dyDescent="0.25">
      <c r="A510" s="19"/>
      <c r="B510" s="21">
        <f>$H$56 - ($H$59 + $H$52 + $H$62)</f>
        <v>0</v>
      </c>
      <c r="C510" s="22" t="s">
        <v>96</v>
      </c>
      <c r="D510" s="20">
        <v>0</v>
      </c>
    </row>
    <row r="511" spans="1:4" ht="15.75" customHeight="1" x14ac:dyDescent="0.25">
      <c r="A511" s="19"/>
      <c r="B511" s="17">
        <f>$H$57</f>
        <v>1</v>
      </c>
      <c r="C511" s="18" t="s">
        <v>96</v>
      </c>
      <c r="D511" s="16">
        <v>1</v>
      </c>
    </row>
    <row r="512" spans="1:4" ht="15.75" customHeight="1" x14ac:dyDescent="0.25">
      <c r="A512" s="19"/>
      <c r="B512" s="21">
        <f>$H$59 - ($H$3 + $H$52)</f>
        <v>0</v>
      </c>
      <c r="C512" s="22" t="s">
        <v>96</v>
      </c>
      <c r="D512" s="20">
        <v>0</v>
      </c>
    </row>
    <row r="513" spans="1:4" ht="15.75" customHeight="1" x14ac:dyDescent="0.25">
      <c r="A513" s="19"/>
      <c r="B513" s="17">
        <f>$H$60 - ($H$35 + $H$41 + $H$44)</f>
        <v>-1</v>
      </c>
      <c r="C513" s="18" t="s">
        <v>96</v>
      </c>
      <c r="D513" s="16">
        <v>0</v>
      </c>
    </row>
    <row r="514" spans="1:4" ht="15.75" customHeight="1" x14ac:dyDescent="0.25">
      <c r="A514" s="19"/>
      <c r="B514" s="21">
        <f>$H$61 - ($H$9 + $H$37 + $H$21)</f>
        <v>-1</v>
      </c>
      <c r="C514" s="22" t="s">
        <v>96</v>
      </c>
      <c r="D514" s="20">
        <v>0</v>
      </c>
    </row>
    <row r="515" spans="1:4" ht="15.75" customHeight="1" x14ac:dyDescent="0.25">
      <c r="A515" s="19"/>
      <c r="B515" s="17">
        <f>$H$62 - ($H$52 + $H$36 + $H$38)</f>
        <v>0</v>
      </c>
      <c r="C515" s="18" t="s">
        <v>96</v>
      </c>
      <c r="D515" s="16">
        <v>0</v>
      </c>
    </row>
    <row r="516" spans="1:4" ht="15.75" customHeight="1" x14ac:dyDescent="0.25">
      <c r="A516" s="19"/>
      <c r="B516" s="21">
        <f>$H$63 - ($H$19 + $H$28)</f>
        <v>0</v>
      </c>
      <c r="C516" s="22" t="s">
        <v>96</v>
      </c>
      <c r="D516" s="20">
        <v>0</v>
      </c>
    </row>
    <row r="517" spans="1:4" ht="15.75" customHeight="1" x14ac:dyDescent="0.25">
      <c r="A517" s="19"/>
      <c r="B517" s="17">
        <f>$H$64 - ($H$43 + $H$30 + $H$58 + $H$54)</f>
        <v>0</v>
      </c>
      <c r="C517" s="18" t="s">
        <v>96</v>
      </c>
      <c r="D517" s="16">
        <v>0</v>
      </c>
    </row>
    <row r="518" spans="1:4" ht="15.75" customHeight="1" x14ac:dyDescent="0.25">
      <c r="A518" s="19"/>
      <c r="B518" s="21">
        <f>$H$65 - ($H$22 + $H$45)</f>
        <v>-1</v>
      </c>
      <c r="C518" s="22" t="s">
        <v>96</v>
      </c>
      <c r="D518" s="20">
        <v>0</v>
      </c>
    </row>
    <row r="519" spans="1:4" ht="15.75" customHeight="1" x14ac:dyDescent="0.25">
      <c r="A519" s="19"/>
      <c r="B519" s="17">
        <f>$H$66 - ($H$29 + $H$69)</f>
        <v>0</v>
      </c>
      <c r="C519" s="18" t="s">
        <v>96</v>
      </c>
      <c r="D519" s="16">
        <v>0</v>
      </c>
    </row>
    <row r="520" spans="1:4" ht="15.75" customHeight="1" x14ac:dyDescent="0.25">
      <c r="A520" s="19"/>
      <c r="B520" s="21">
        <f>$H$67 - ($H$5 + $H$59)</f>
        <v>0</v>
      </c>
      <c r="C520" s="22" t="s">
        <v>96</v>
      </c>
      <c r="D520" s="20">
        <v>0</v>
      </c>
    </row>
    <row r="521" spans="1:4" ht="15.75" customHeight="1" x14ac:dyDescent="0.25">
      <c r="A521" s="19"/>
      <c r="B521" s="17">
        <f>$H$68 - ($H$21 + $H$15)</f>
        <v>0</v>
      </c>
      <c r="C521" s="18" t="s">
        <v>96</v>
      </c>
      <c r="D521" s="16">
        <v>0</v>
      </c>
    </row>
    <row r="522" spans="1:4" ht="15.75" customHeight="1" x14ac:dyDescent="0.25">
      <c r="A522" s="19"/>
      <c r="B522" s="21">
        <f>$H$69 - ($H$15 + $H$68 + $H$29)</f>
        <v>0</v>
      </c>
      <c r="C522" s="22" t="s">
        <v>96</v>
      </c>
      <c r="D522" s="20">
        <v>0</v>
      </c>
    </row>
    <row r="523" spans="1:4" ht="15.75" customHeight="1" x14ac:dyDescent="0.25">
      <c r="A523" s="19"/>
      <c r="B523" s="17">
        <f>$H$71 - ($H$51 + $H$70 + $H$72)</f>
        <v>0</v>
      </c>
      <c r="C523" s="18" t="s">
        <v>96</v>
      </c>
      <c r="D523" s="16">
        <v>0</v>
      </c>
    </row>
    <row r="524" spans="1:4" ht="15.75" customHeight="1" x14ac:dyDescent="0.25">
      <c r="A524" s="19"/>
      <c r="B524" s="21">
        <f>$H$72 - ($H$70 + $H$46)</f>
        <v>0</v>
      </c>
      <c r="C524" s="22" t="s">
        <v>96</v>
      </c>
      <c r="D524" s="20">
        <v>0</v>
      </c>
    </row>
    <row r="525" spans="1:4" ht="15.75" customHeight="1" x14ac:dyDescent="0.25">
      <c r="A525" s="19"/>
      <c r="B525" s="17">
        <f>$H$73 - ($H$38 + $H$51)</f>
        <v>0</v>
      </c>
      <c r="C525" s="18" t="s">
        <v>96</v>
      </c>
      <c r="D525" s="16">
        <v>0</v>
      </c>
    </row>
    <row r="526" spans="1:4" ht="15.75" customHeight="1" x14ac:dyDescent="0.25">
      <c r="A526" s="19"/>
      <c r="B526" s="21">
        <f>$I$2 - ($I$73 + $I$30)</f>
        <v>0</v>
      </c>
      <c r="C526" s="22" t="s">
        <v>96</v>
      </c>
      <c r="D526" s="20">
        <v>0</v>
      </c>
    </row>
    <row r="527" spans="1:4" ht="15.75" customHeight="1" x14ac:dyDescent="0.25">
      <c r="A527" s="19"/>
      <c r="B527" s="17">
        <f>$I$3 - ($I$5 + $I$27 + $I$59 + $I$52)</f>
        <v>0</v>
      </c>
      <c r="C527" s="18" t="s">
        <v>96</v>
      </c>
      <c r="D527" s="16">
        <v>0</v>
      </c>
    </row>
    <row r="528" spans="1:4" ht="15.75" customHeight="1" x14ac:dyDescent="0.25">
      <c r="A528" s="19"/>
      <c r="B528" s="21">
        <f>$I$4 - ($I$18)</f>
        <v>-1</v>
      </c>
      <c r="C528" s="22" t="s">
        <v>96</v>
      </c>
      <c r="D528" s="20">
        <v>0</v>
      </c>
    </row>
    <row r="529" spans="1:4" ht="15.75" customHeight="1" x14ac:dyDescent="0.25">
      <c r="A529" s="19"/>
      <c r="B529" s="17">
        <f>$I$5 - ($I$17 + $I$59)</f>
        <v>0</v>
      </c>
      <c r="C529" s="18" t="s">
        <v>96</v>
      </c>
      <c r="D529" s="16">
        <v>0</v>
      </c>
    </row>
    <row r="530" spans="1:4" ht="15.75" customHeight="1" x14ac:dyDescent="0.25">
      <c r="A530" s="19"/>
      <c r="B530" s="21">
        <f>$I$6 - ($I$44 + $I$9 + $I$46 + $I$60)</f>
        <v>0</v>
      </c>
      <c r="C530" s="22" t="s">
        <v>96</v>
      </c>
      <c r="D530" s="20">
        <v>0</v>
      </c>
    </row>
    <row r="531" spans="1:4" ht="15.75" customHeight="1" x14ac:dyDescent="0.25">
      <c r="A531" s="19"/>
      <c r="B531" s="17">
        <f>$I$7 - ($I$48)</f>
        <v>0</v>
      </c>
      <c r="C531" s="18" t="s">
        <v>96</v>
      </c>
      <c r="D531" s="16">
        <v>0</v>
      </c>
    </row>
    <row r="532" spans="1:4" ht="15.75" customHeight="1" x14ac:dyDescent="0.25">
      <c r="A532" s="19"/>
      <c r="B532" s="21">
        <f>$I$8 - ($I$67 + $I$4 + $I$50)</f>
        <v>0</v>
      </c>
      <c r="C532" s="22" t="s">
        <v>96</v>
      </c>
      <c r="D532" s="20">
        <v>0</v>
      </c>
    </row>
    <row r="533" spans="1:4" ht="15.75" customHeight="1" x14ac:dyDescent="0.25">
      <c r="A533" s="19"/>
      <c r="B533" s="17">
        <f>$I$9 - ($I$46 + $I$21 + $I$72)</f>
        <v>0</v>
      </c>
      <c r="C533" s="18" t="s">
        <v>96</v>
      </c>
      <c r="D533" s="16">
        <v>0</v>
      </c>
    </row>
    <row r="534" spans="1:4" ht="15.75" customHeight="1" x14ac:dyDescent="0.25">
      <c r="A534" s="19"/>
      <c r="B534" s="21">
        <f>$I$10 - ($I$4 + $I$18)</f>
        <v>-1</v>
      </c>
      <c r="C534" s="22" t="s">
        <v>96</v>
      </c>
      <c r="D534" s="20">
        <v>0</v>
      </c>
    </row>
    <row r="535" spans="1:4" ht="15.75" customHeight="1" x14ac:dyDescent="0.25">
      <c r="A535" s="19"/>
      <c r="B535" s="17">
        <f>$I$11 - ($I$10 + $I$19)</f>
        <v>0</v>
      </c>
      <c r="C535" s="18" t="s">
        <v>96</v>
      </c>
      <c r="D535" s="16">
        <v>0</v>
      </c>
    </row>
    <row r="536" spans="1:4" ht="15.75" customHeight="1" x14ac:dyDescent="0.25">
      <c r="A536" s="19"/>
      <c r="B536" s="21">
        <f>$I$12 - ($I$2 + $I$40 + $I$58)</f>
        <v>0</v>
      </c>
      <c r="C536" s="22" t="s">
        <v>96</v>
      </c>
      <c r="D536" s="20">
        <v>0</v>
      </c>
    </row>
    <row r="537" spans="1:4" ht="15.75" customHeight="1" x14ac:dyDescent="0.25">
      <c r="A537" s="19"/>
      <c r="B537" s="17">
        <f>$I$13 - ($I$64)</f>
        <v>0</v>
      </c>
      <c r="C537" s="18" t="s">
        <v>96</v>
      </c>
      <c r="D537" s="16">
        <v>0</v>
      </c>
    </row>
    <row r="538" spans="1:4" ht="15.75" customHeight="1" x14ac:dyDescent="0.25">
      <c r="A538" s="19"/>
      <c r="B538" s="21">
        <f>$I$14 - ($I$58 + $I$12 + $I$26)</f>
        <v>0</v>
      </c>
      <c r="C538" s="22" t="s">
        <v>96</v>
      </c>
      <c r="D538" s="20">
        <v>0</v>
      </c>
    </row>
    <row r="539" spans="1:4" ht="15.75" customHeight="1" x14ac:dyDescent="0.25">
      <c r="A539" s="19"/>
      <c r="B539" s="17">
        <f>$I$15 - ($I$25 + $I$14 + $I$12)</f>
        <v>-2</v>
      </c>
      <c r="C539" s="18" t="s">
        <v>96</v>
      </c>
      <c r="D539" s="16">
        <v>0</v>
      </c>
    </row>
    <row r="540" spans="1:4" ht="15.75" customHeight="1" x14ac:dyDescent="0.25">
      <c r="A540" s="19"/>
      <c r="B540" s="21">
        <f>$I$19 - ($I$10 + $I$7 + $I$48 + $I$18)</f>
        <v>-3</v>
      </c>
      <c r="C540" s="22" t="s">
        <v>96</v>
      </c>
      <c r="D540" s="20">
        <v>0</v>
      </c>
    </row>
    <row r="541" spans="1:4" ht="15.75" customHeight="1" x14ac:dyDescent="0.25">
      <c r="A541" s="19"/>
      <c r="B541" s="17">
        <f>$I$20 - ($I$22)</f>
        <v>0</v>
      </c>
      <c r="C541" s="18" t="s">
        <v>96</v>
      </c>
      <c r="D541" s="16">
        <v>0</v>
      </c>
    </row>
    <row r="542" spans="1:4" ht="15.75" customHeight="1" x14ac:dyDescent="0.25">
      <c r="A542" s="19"/>
      <c r="B542" s="21">
        <f>$I$21 - ($I$72 + $I$15 + $I$25)</f>
        <v>0</v>
      </c>
      <c r="C542" s="22" t="s">
        <v>96</v>
      </c>
      <c r="D542" s="20">
        <v>0</v>
      </c>
    </row>
    <row r="543" spans="1:4" ht="15.75" customHeight="1" x14ac:dyDescent="0.25">
      <c r="A543" s="19"/>
      <c r="B543" s="17">
        <f>$I$23 - ($I$13 + $I$54)</f>
        <v>0</v>
      </c>
      <c r="C543" s="18" t="s">
        <v>96</v>
      </c>
      <c r="D543" s="16">
        <v>0</v>
      </c>
    </row>
    <row r="544" spans="1:4" ht="15.75" customHeight="1" x14ac:dyDescent="0.25">
      <c r="A544" s="19"/>
      <c r="B544" s="21">
        <f>$I$24 - ($I$26 + $I$14 + $I$34)</f>
        <v>-2</v>
      </c>
      <c r="C544" s="22" t="s">
        <v>96</v>
      </c>
      <c r="D544" s="20">
        <v>0</v>
      </c>
    </row>
    <row r="545" spans="1:4" ht="15.75" customHeight="1" x14ac:dyDescent="0.25">
      <c r="A545" s="19"/>
      <c r="B545" s="17">
        <f>$I$25 - ($I$71 + $I$12 + $I$40)</f>
        <v>-1</v>
      </c>
      <c r="C545" s="18" t="s">
        <v>96</v>
      </c>
      <c r="D545" s="16">
        <v>0</v>
      </c>
    </row>
    <row r="546" spans="1:4" ht="15.75" customHeight="1" x14ac:dyDescent="0.25">
      <c r="A546" s="19"/>
      <c r="B546" s="21">
        <f>$I$26 - ($I$54 + $I$58 + $I$23)</f>
        <v>-1</v>
      </c>
      <c r="C546" s="22" t="s">
        <v>96</v>
      </c>
      <c r="D546" s="20">
        <v>0</v>
      </c>
    </row>
    <row r="547" spans="1:4" ht="15.75" customHeight="1" x14ac:dyDescent="0.25">
      <c r="A547" s="19"/>
      <c r="B547" s="17">
        <f>$I$27 - ($I$52)</f>
        <v>0</v>
      </c>
      <c r="C547" s="18" t="s">
        <v>96</v>
      </c>
      <c r="D547" s="16">
        <v>0</v>
      </c>
    </row>
    <row r="548" spans="1:4" ht="15.75" customHeight="1" x14ac:dyDescent="0.25">
      <c r="A548" s="19"/>
      <c r="B548" s="21">
        <f>$I$29 - ($I$15 + $I$55 + $I$14)</f>
        <v>-1</v>
      </c>
      <c r="C548" s="22" t="s">
        <v>96</v>
      </c>
      <c r="D548" s="20">
        <v>0</v>
      </c>
    </row>
    <row r="549" spans="1:4" ht="15.75" customHeight="1" x14ac:dyDescent="0.25">
      <c r="A549" s="19"/>
      <c r="B549" s="17">
        <f>$I$30 - ($I$28 + $I$73 + $I$64 + $I$43)</f>
        <v>0</v>
      </c>
      <c r="C549" s="18" t="s">
        <v>96</v>
      </c>
      <c r="D549" s="16">
        <v>0</v>
      </c>
    </row>
    <row r="550" spans="1:4" ht="15.75" customHeight="1" x14ac:dyDescent="0.25">
      <c r="A550" s="19"/>
      <c r="B550" s="21">
        <f>$I$31 - ($I$66 + $I$53)</f>
        <v>0</v>
      </c>
      <c r="C550" s="22" t="s">
        <v>96</v>
      </c>
      <c r="D550" s="20">
        <v>0</v>
      </c>
    </row>
    <row r="551" spans="1:4" ht="15.75" customHeight="1" x14ac:dyDescent="0.25">
      <c r="A551" s="19"/>
      <c r="B551" s="17">
        <f>$I$32 - ($I$37 + $I$6)</f>
        <v>0</v>
      </c>
      <c r="C551" s="18" t="s">
        <v>96</v>
      </c>
      <c r="D551" s="16">
        <v>0</v>
      </c>
    </row>
    <row r="552" spans="1:4" ht="15.75" customHeight="1" x14ac:dyDescent="0.25">
      <c r="A552" s="19"/>
      <c r="B552" s="21">
        <f>$I$33 - ($I$63)</f>
        <v>0</v>
      </c>
      <c r="C552" s="22" t="s">
        <v>96</v>
      </c>
      <c r="D552" s="20">
        <v>0</v>
      </c>
    </row>
    <row r="553" spans="1:4" ht="15.75" customHeight="1" x14ac:dyDescent="0.25">
      <c r="A553" s="19"/>
      <c r="B553" s="17">
        <f>$I$34 - ($I$23 + $I$26)</f>
        <v>0</v>
      </c>
      <c r="C553" s="18" t="s">
        <v>96</v>
      </c>
      <c r="D553" s="16">
        <v>0</v>
      </c>
    </row>
    <row r="554" spans="1:4" ht="15.75" customHeight="1" x14ac:dyDescent="0.25">
      <c r="A554" s="19"/>
      <c r="B554" s="21">
        <f>$I$35 - ($I$45 + $I$38 + $I$36)</f>
        <v>0</v>
      </c>
      <c r="C554" s="22" t="s">
        <v>96</v>
      </c>
      <c r="D554" s="20">
        <v>0</v>
      </c>
    </row>
    <row r="555" spans="1:4" ht="15.75" customHeight="1" x14ac:dyDescent="0.25">
      <c r="A555" s="19"/>
      <c r="B555" s="17">
        <f>$I$36 - ($I$52 + $I$38 + $I$62)</f>
        <v>0</v>
      </c>
      <c r="C555" s="18" t="s">
        <v>96</v>
      </c>
      <c r="D555" s="16">
        <v>0</v>
      </c>
    </row>
    <row r="556" spans="1:4" ht="15.75" customHeight="1" x14ac:dyDescent="0.25">
      <c r="A556" s="19"/>
      <c r="B556" s="21">
        <f>$I$37 - ($I$6 + $I$61 + $I$9)</f>
        <v>0</v>
      </c>
      <c r="C556" s="22" t="s">
        <v>96</v>
      </c>
      <c r="D556" s="20">
        <v>0</v>
      </c>
    </row>
    <row r="557" spans="1:4" ht="15.75" customHeight="1" x14ac:dyDescent="0.25">
      <c r="A557" s="19"/>
      <c r="B557" s="17">
        <f>$I$38 - ($I$62 + $I$73 + $I$11)</f>
        <v>0</v>
      </c>
      <c r="C557" s="18" t="s">
        <v>96</v>
      </c>
      <c r="D557" s="16">
        <v>0</v>
      </c>
    </row>
    <row r="558" spans="1:4" ht="15.75" customHeight="1" x14ac:dyDescent="0.25">
      <c r="A558" s="19"/>
      <c r="B558" s="21">
        <f>$I$39 - ($I$20 + $I$44 + $I$22)</f>
        <v>0</v>
      </c>
      <c r="C558" s="22" t="s">
        <v>96</v>
      </c>
      <c r="D558" s="20">
        <v>0</v>
      </c>
    </row>
    <row r="559" spans="1:4" ht="15.75" customHeight="1" x14ac:dyDescent="0.25">
      <c r="A559" s="19"/>
      <c r="B559" s="17">
        <f>$I$40 - ($I$2)</f>
        <v>-1</v>
      </c>
      <c r="C559" s="18" t="s">
        <v>96</v>
      </c>
      <c r="D559" s="16">
        <v>0</v>
      </c>
    </row>
    <row r="560" spans="1:4" ht="15.75" customHeight="1" x14ac:dyDescent="0.25">
      <c r="A560" s="19"/>
      <c r="B560" s="21">
        <f>$I$41 - ($I$35)</f>
        <v>0</v>
      </c>
      <c r="C560" s="22" t="s">
        <v>96</v>
      </c>
      <c r="D560" s="20">
        <v>0</v>
      </c>
    </row>
    <row r="561" spans="1:4" ht="15.75" customHeight="1" x14ac:dyDescent="0.25">
      <c r="A561" s="19"/>
      <c r="B561" s="17">
        <f>$I$43 - ($I$28 + $I$33)</f>
        <v>-1</v>
      </c>
      <c r="C561" s="18" t="s">
        <v>96</v>
      </c>
      <c r="D561" s="16">
        <v>0</v>
      </c>
    </row>
    <row r="562" spans="1:4" ht="15.75" customHeight="1" x14ac:dyDescent="0.25">
      <c r="A562" s="19"/>
      <c r="B562" s="21">
        <f>$I$44 - ($I$22 + $I$60 + $I$41 + $I$35)</f>
        <v>0</v>
      </c>
      <c r="C562" s="22" t="s">
        <v>96</v>
      </c>
      <c r="D562" s="20">
        <v>0</v>
      </c>
    </row>
    <row r="563" spans="1:4" ht="15.75" customHeight="1" x14ac:dyDescent="0.25">
      <c r="A563" s="19"/>
      <c r="B563" s="17">
        <f>$I$45 - ($I$36 + $I$52)</f>
        <v>0</v>
      </c>
      <c r="C563" s="18" t="s">
        <v>96</v>
      </c>
      <c r="D563" s="16">
        <v>0</v>
      </c>
    </row>
    <row r="564" spans="1:4" ht="15.75" customHeight="1" x14ac:dyDescent="0.25">
      <c r="A564" s="19"/>
      <c r="B564" s="21">
        <f>$I$46 - ($I$70 + $I$60 + $I$72)</f>
        <v>0</v>
      </c>
      <c r="C564" s="22" t="s">
        <v>96</v>
      </c>
      <c r="D564" s="20">
        <v>0</v>
      </c>
    </row>
    <row r="565" spans="1:4" ht="15.75" customHeight="1" x14ac:dyDescent="0.25">
      <c r="A565" s="19"/>
      <c r="B565" s="17">
        <f>$I$47 - ($I$61 + $I$68)</f>
        <v>0</v>
      </c>
      <c r="C565" s="18" t="s">
        <v>96</v>
      </c>
      <c r="D565" s="16">
        <v>0</v>
      </c>
    </row>
    <row r="566" spans="1:4" ht="15.75" customHeight="1" x14ac:dyDescent="0.25">
      <c r="A566" s="19"/>
      <c r="B566" s="21">
        <f>$I$48 - ($I$18)</f>
        <v>0</v>
      </c>
      <c r="C566" s="22" t="s">
        <v>96</v>
      </c>
      <c r="D566" s="20">
        <v>0</v>
      </c>
    </row>
    <row r="567" spans="1:4" ht="15.75" customHeight="1" x14ac:dyDescent="0.25">
      <c r="A567" s="19"/>
      <c r="B567" s="17">
        <f>$I$49 - ($I$57 + $I$18 + $I$48)</f>
        <v>-2</v>
      </c>
      <c r="C567" s="18" t="s">
        <v>96</v>
      </c>
      <c r="D567" s="16">
        <v>0</v>
      </c>
    </row>
    <row r="568" spans="1:4" ht="15.75" customHeight="1" x14ac:dyDescent="0.25">
      <c r="A568" s="19"/>
      <c r="B568" s="21">
        <f>$I$50 - ($I$4 + $I$57)</f>
        <v>0</v>
      </c>
      <c r="C568" s="22" t="s">
        <v>96</v>
      </c>
      <c r="D568" s="20">
        <v>0</v>
      </c>
    </row>
    <row r="569" spans="1:4" ht="15.75" customHeight="1" x14ac:dyDescent="0.25">
      <c r="A569" s="19"/>
      <c r="B569" s="17">
        <f>$I$51 - ($I$38 + $I$2 + $I$73)</f>
        <v>-1</v>
      </c>
      <c r="C569" s="18" t="s">
        <v>96</v>
      </c>
      <c r="D569" s="16">
        <v>0</v>
      </c>
    </row>
    <row r="570" spans="1:4" ht="15.75" customHeight="1" x14ac:dyDescent="0.25">
      <c r="A570" s="19"/>
      <c r="B570" s="21">
        <f>$I$52 - ($I$62 + $I$56 + $I$59)</f>
        <v>0</v>
      </c>
      <c r="C570" s="22" t="s">
        <v>96</v>
      </c>
      <c r="D570" s="20">
        <v>0</v>
      </c>
    </row>
    <row r="571" spans="1:4" ht="15.75" customHeight="1" x14ac:dyDescent="0.25">
      <c r="A571" s="19"/>
      <c r="B571" s="17">
        <f>$I$53 - ($I$69 + $I$42 + $I$66)</f>
        <v>0</v>
      </c>
      <c r="C571" s="18" t="s">
        <v>96</v>
      </c>
      <c r="D571" s="16">
        <v>0</v>
      </c>
    </row>
    <row r="572" spans="1:4" ht="15.75" customHeight="1" x14ac:dyDescent="0.25">
      <c r="A572" s="19"/>
      <c r="B572" s="21">
        <f>$I$54 - ($I$64)</f>
        <v>-1</v>
      </c>
      <c r="C572" s="22" t="s">
        <v>96</v>
      </c>
      <c r="D572" s="20">
        <v>0</v>
      </c>
    </row>
    <row r="573" spans="1:4" ht="15.75" customHeight="1" x14ac:dyDescent="0.25">
      <c r="A573" s="19"/>
      <c r="B573" s="17">
        <f>$I$55 - ($I$14 + $I$24)</f>
        <v>-1</v>
      </c>
      <c r="C573" s="18" t="s">
        <v>96</v>
      </c>
      <c r="D573" s="16">
        <v>0</v>
      </c>
    </row>
    <row r="574" spans="1:4" ht="15.75" customHeight="1" x14ac:dyDescent="0.25">
      <c r="A574" s="19"/>
      <c r="B574" s="21">
        <f>$I$56 - ($I$10 + $I$4)</f>
        <v>0</v>
      </c>
      <c r="C574" s="22" t="s">
        <v>96</v>
      </c>
      <c r="D574" s="20">
        <v>0</v>
      </c>
    </row>
    <row r="575" spans="1:4" ht="15.75" customHeight="1" x14ac:dyDescent="0.25">
      <c r="A575" s="19"/>
      <c r="B575" s="17">
        <f>$I$57</f>
        <v>0</v>
      </c>
      <c r="C575" s="18" t="s">
        <v>96</v>
      </c>
      <c r="D575" s="16">
        <v>1</v>
      </c>
    </row>
    <row r="576" spans="1:4" ht="15.75" customHeight="1" x14ac:dyDescent="0.25">
      <c r="A576" s="19"/>
      <c r="B576" s="21">
        <f>$I$59 - ($I$56 + $I$4 + $I$67)</f>
        <v>0</v>
      </c>
      <c r="C576" s="22" t="s">
        <v>96</v>
      </c>
      <c r="D576" s="20">
        <v>0</v>
      </c>
    </row>
    <row r="577" spans="1:4" ht="15.75" customHeight="1" x14ac:dyDescent="0.25">
      <c r="A577" s="19"/>
      <c r="B577" s="17">
        <f>$I$60 - ($I$35 + $I$41 + $I$70 + $I$38)</f>
        <v>0</v>
      </c>
      <c r="C577" s="18" t="s">
        <v>96</v>
      </c>
      <c r="D577" s="16">
        <v>0</v>
      </c>
    </row>
    <row r="578" spans="1:4" ht="15.75" customHeight="1" x14ac:dyDescent="0.25">
      <c r="A578" s="19"/>
      <c r="B578" s="21">
        <f>$I$61 - ($I$9 + $I$68 + $I$21)</f>
        <v>0</v>
      </c>
      <c r="C578" s="22" t="s">
        <v>96</v>
      </c>
      <c r="D578" s="20">
        <v>0</v>
      </c>
    </row>
    <row r="579" spans="1:4" ht="15.75" customHeight="1" x14ac:dyDescent="0.25">
      <c r="A579" s="19"/>
      <c r="B579" s="17">
        <f>$I$62 - ($I$56 + $I$11 + $I$10)</f>
        <v>0</v>
      </c>
      <c r="C579" s="18" t="s">
        <v>96</v>
      </c>
      <c r="D579" s="16">
        <v>0</v>
      </c>
    </row>
    <row r="580" spans="1:4" ht="15.75" customHeight="1" x14ac:dyDescent="0.25">
      <c r="A580" s="19"/>
      <c r="B580" s="21">
        <f>$I$63 - ($I$19 + $I$7)</f>
        <v>0</v>
      </c>
      <c r="C580" s="22" t="s">
        <v>96</v>
      </c>
      <c r="D580" s="20">
        <v>0</v>
      </c>
    </row>
    <row r="581" spans="1:4" ht="15.75" customHeight="1" x14ac:dyDescent="0.25">
      <c r="A581" s="19"/>
      <c r="B581" s="17">
        <f>$I$64 - ($I$33 + $I$43)</f>
        <v>0</v>
      </c>
      <c r="C581" s="18" t="s">
        <v>96</v>
      </c>
      <c r="D581" s="16">
        <v>0</v>
      </c>
    </row>
    <row r="582" spans="1:4" ht="15.75" customHeight="1" x14ac:dyDescent="0.25">
      <c r="A582" s="19"/>
      <c r="B582" s="21">
        <f>$I$65 - ($I$45 + $I$52 + $I$27)</f>
        <v>0</v>
      </c>
      <c r="C582" s="22" t="s">
        <v>96</v>
      </c>
      <c r="D582" s="20">
        <v>0</v>
      </c>
    </row>
    <row r="583" spans="1:4" ht="15.75" customHeight="1" x14ac:dyDescent="0.25">
      <c r="A583" s="19"/>
      <c r="B583" s="17">
        <f>$I$66 - ($I$29 + $I$55)</f>
        <v>0</v>
      </c>
      <c r="C583" s="18" t="s">
        <v>96</v>
      </c>
      <c r="D583" s="16">
        <v>0</v>
      </c>
    </row>
    <row r="584" spans="1:4" ht="15.75" customHeight="1" x14ac:dyDescent="0.25">
      <c r="A584" s="19"/>
      <c r="B584" s="21">
        <f>$I$67 - ($I$4)</f>
        <v>0</v>
      </c>
      <c r="C584" s="22" t="s">
        <v>96</v>
      </c>
      <c r="D584" s="20">
        <v>0</v>
      </c>
    </row>
    <row r="585" spans="1:4" ht="15.75" customHeight="1" x14ac:dyDescent="0.25">
      <c r="A585" s="19"/>
      <c r="B585" s="17">
        <f>$I$68 - ($I$21 + $I$15)</f>
        <v>0</v>
      </c>
      <c r="C585" s="18" t="s">
        <v>96</v>
      </c>
      <c r="D585" s="16">
        <v>0</v>
      </c>
    </row>
    <row r="586" spans="1:4" ht="15.75" customHeight="1" x14ac:dyDescent="0.25">
      <c r="A586" s="19"/>
      <c r="B586" s="21">
        <f>$I$69 - ($I$15 + $I$68 + $I$66 + $I$29)</f>
        <v>0</v>
      </c>
      <c r="C586" s="22" t="s">
        <v>96</v>
      </c>
      <c r="D586" s="20">
        <v>0</v>
      </c>
    </row>
    <row r="587" spans="1:4" ht="15.75" customHeight="1" x14ac:dyDescent="0.25">
      <c r="A587" s="19"/>
      <c r="B587" s="17">
        <f>$I$71 - ($I$51 + $I$40 + $I$2)</f>
        <v>-1</v>
      </c>
      <c r="C587" s="18" t="s">
        <v>96</v>
      </c>
      <c r="D587" s="16">
        <v>0</v>
      </c>
    </row>
    <row r="588" spans="1:4" ht="15.75" customHeight="1" x14ac:dyDescent="0.25">
      <c r="A588" s="19"/>
      <c r="B588" s="21">
        <f>$I$72 - ($I$70 + $I$25 + $I$71)</f>
        <v>0</v>
      </c>
      <c r="C588" s="22" t="s">
        <v>96</v>
      </c>
      <c r="D588" s="20">
        <v>0</v>
      </c>
    </row>
    <row r="589" spans="1:4" ht="15.75" customHeight="1" x14ac:dyDescent="0.25">
      <c r="A589" s="19"/>
      <c r="B589" s="17">
        <f>$I$73 - ($I$28 + $I$11)</f>
        <v>0</v>
      </c>
      <c r="C589" s="18" t="s">
        <v>96</v>
      </c>
      <c r="D589" s="16">
        <v>0</v>
      </c>
    </row>
    <row r="590" spans="1:4" ht="15.75" customHeight="1" x14ac:dyDescent="0.25">
      <c r="A590" s="19"/>
      <c r="B590" s="21">
        <f>$J$2 - ($J$73 + $J$51 + $J$30)</f>
        <v>0</v>
      </c>
      <c r="C590" s="22" t="s">
        <v>96</v>
      </c>
      <c r="D590" s="20">
        <v>0</v>
      </c>
    </row>
    <row r="591" spans="1:4" ht="15.75" customHeight="1" x14ac:dyDescent="0.25">
      <c r="A591" s="19"/>
      <c r="B591" s="17">
        <f>$J$3 - ($J$5 + $J$59)</f>
        <v>-1</v>
      </c>
      <c r="C591" s="18" t="s">
        <v>96</v>
      </c>
      <c r="D591" s="16">
        <v>0</v>
      </c>
    </row>
    <row r="592" spans="1:4" ht="15.75" customHeight="1" x14ac:dyDescent="0.25">
      <c r="A592" s="19"/>
      <c r="B592" s="21">
        <f>$J$4 - ($J$8 + $J$67)</f>
        <v>0</v>
      </c>
      <c r="C592" s="22" t="s">
        <v>96</v>
      </c>
      <c r="D592" s="20">
        <v>0</v>
      </c>
    </row>
    <row r="593" spans="1:4" ht="15.75" customHeight="1" x14ac:dyDescent="0.25">
      <c r="A593" s="19"/>
      <c r="B593" s="17">
        <f>$J$5 - ($J$17)</f>
        <v>0</v>
      </c>
      <c r="C593" s="18" t="s">
        <v>96</v>
      </c>
      <c r="D593" s="16">
        <v>0</v>
      </c>
    </row>
    <row r="594" spans="1:4" ht="15.75" customHeight="1" x14ac:dyDescent="0.25">
      <c r="A594" s="19"/>
      <c r="B594" s="21">
        <f>$J$6 - ($J$44 + $J$46 + $J$60)</f>
        <v>-2</v>
      </c>
      <c r="C594" s="22" t="s">
        <v>96</v>
      </c>
      <c r="D594" s="20">
        <v>0</v>
      </c>
    </row>
    <row r="595" spans="1:4" ht="15.75" customHeight="1" x14ac:dyDescent="0.25">
      <c r="A595" s="19"/>
      <c r="B595" s="17">
        <f>$J$7 - ($J$48 + $J$19)</f>
        <v>0</v>
      </c>
      <c r="C595" s="18" t="s">
        <v>96</v>
      </c>
      <c r="D595" s="16">
        <v>0</v>
      </c>
    </row>
    <row r="596" spans="1:4" ht="15.75" customHeight="1" x14ac:dyDescent="0.25">
      <c r="A596" s="19"/>
      <c r="B596" s="21">
        <f>$J$8 - ($J$17 + $J$67)</f>
        <v>-1</v>
      </c>
      <c r="C596" s="22" t="s">
        <v>96</v>
      </c>
      <c r="D596" s="20">
        <v>0</v>
      </c>
    </row>
    <row r="597" spans="1:4" ht="15.75" customHeight="1" x14ac:dyDescent="0.25">
      <c r="A597" s="19"/>
      <c r="B597" s="17">
        <f>$J$9 - ($J$46 + $J$6 + $J$21 + $J$72)</f>
        <v>-1</v>
      </c>
      <c r="C597" s="18" t="s">
        <v>96</v>
      </c>
      <c r="D597" s="16">
        <v>0</v>
      </c>
    </row>
    <row r="598" spans="1:4" ht="15.75" customHeight="1" x14ac:dyDescent="0.25">
      <c r="A598" s="19"/>
      <c r="B598" s="21">
        <f>$J$10 - ($J$4 + $J$56 + $J$18)</f>
        <v>-1</v>
      </c>
      <c r="C598" s="22" t="s">
        <v>96</v>
      </c>
      <c r="D598" s="20">
        <v>0</v>
      </c>
    </row>
    <row r="599" spans="1:4" ht="15.75" customHeight="1" x14ac:dyDescent="0.25">
      <c r="A599" s="19"/>
      <c r="B599" s="17">
        <f>$J$11 - ($J$10 + $J$62 + $J$19)</f>
        <v>-1</v>
      </c>
      <c r="C599" s="18" t="s">
        <v>96</v>
      </c>
      <c r="D599" s="16">
        <v>0</v>
      </c>
    </row>
    <row r="600" spans="1:4" ht="15.75" customHeight="1" x14ac:dyDescent="0.25">
      <c r="A600" s="19"/>
      <c r="B600" s="21">
        <f>$J$12 - ($J$2 + $J$40 + $J$25 + $J$58)</f>
        <v>0</v>
      </c>
      <c r="C600" s="22" t="s">
        <v>96</v>
      </c>
      <c r="D600" s="20">
        <v>0</v>
      </c>
    </row>
    <row r="601" spans="1:4" ht="15.75" customHeight="1" x14ac:dyDescent="0.25">
      <c r="A601" s="19"/>
      <c r="B601" s="17">
        <f>$J$13 - ($J$64)</f>
        <v>0</v>
      </c>
      <c r="C601" s="18" t="s">
        <v>96</v>
      </c>
      <c r="D601" s="16">
        <v>0</v>
      </c>
    </row>
    <row r="602" spans="1:4" ht="15.75" customHeight="1" x14ac:dyDescent="0.25">
      <c r="A602" s="19"/>
      <c r="B602" s="21">
        <f>$J$14 - ($J$58 + $J$12 + $J$26)</f>
        <v>0</v>
      </c>
      <c r="C602" s="22" t="s">
        <v>96</v>
      </c>
      <c r="D602" s="20">
        <v>0</v>
      </c>
    </row>
    <row r="603" spans="1:4" ht="15.75" customHeight="1" x14ac:dyDescent="0.25">
      <c r="A603" s="19"/>
      <c r="B603" s="17">
        <f>$J$15 - ($J$25 + $J$21 + $J$14 + $J$12)</f>
        <v>0</v>
      </c>
      <c r="C603" s="18" t="s">
        <v>96</v>
      </c>
      <c r="D603" s="16">
        <v>0</v>
      </c>
    </row>
    <row r="604" spans="1:4" ht="15.75" customHeight="1" x14ac:dyDescent="0.25">
      <c r="A604" s="19"/>
      <c r="B604" s="21">
        <f>$J$19 - ($J$10 + $J$18)</f>
        <v>0</v>
      </c>
      <c r="C604" s="22" t="s">
        <v>96</v>
      </c>
      <c r="D604" s="20">
        <v>0</v>
      </c>
    </row>
    <row r="605" spans="1:4" ht="15.75" customHeight="1" x14ac:dyDescent="0.25">
      <c r="A605" s="19"/>
      <c r="B605" s="17">
        <f>$J$20 - ($J$22)</f>
        <v>0</v>
      </c>
      <c r="C605" s="18" t="s">
        <v>96</v>
      </c>
      <c r="D605" s="16">
        <v>0</v>
      </c>
    </row>
    <row r="606" spans="1:4" ht="15.75" customHeight="1" x14ac:dyDescent="0.25">
      <c r="A606" s="19"/>
      <c r="B606" s="21">
        <f>$J$21 - ($J$72 + $J$25)</f>
        <v>0</v>
      </c>
      <c r="C606" s="22" t="s">
        <v>96</v>
      </c>
      <c r="D606" s="20">
        <v>0</v>
      </c>
    </row>
    <row r="607" spans="1:4" ht="15.75" customHeight="1" x14ac:dyDescent="0.25">
      <c r="A607" s="19"/>
      <c r="B607" s="17">
        <f>$J$23 - ($J$13 + $J$54)</f>
        <v>0</v>
      </c>
      <c r="C607" s="18" t="s">
        <v>96</v>
      </c>
      <c r="D607" s="16">
        <v>0</v>
      </c>
    </row>
    <row r="608" spans="1:4" ht="15.75" customHeight="1" x14ac:dyDescent="0.25">
      <c r="A608" s="19"/>
      <c r="B608" s="21">
        <f>$J$24 - ($J$26 + $J$14 + $J$34)</f>
        <v>0</v>
      </c>
      <c r="C608" s="22" t="s">
        <v>96</v>
      </c>
      <c r="D608" s="20">
        <v>0</v>
      </c>
    </row>
    <row r="609" spans="1:4" ht="15.75" customHeight="1" x14ac:dyDescent="0.25">
      <c r="A609" s="19"/>
      <c r="B609" s="17">
        <f>$J$25 - ($J$71 + $J$40)</f>
        <v>0</v>
      </c>
      <c r="C609" s="18" t="s">
        <v>96</v>
      </c>
      <c r="D609" s="16">
        <v>0</v>
      </c>
    </row>
    <row r="610" spans="1:4" ht="15.75" customHeight="1" x14ac:dyDescent="0.25">
      <c r="A610" s="19"/>
      <c r="B610" s="21">
        <f>$J$26 - ($J$54 + $J$58 + $J$23)</f>
        <v>0</v>
      </c>
      <c r="C610" s="22" t="s">
        <v>96</v>
      </c>
      <c r="D610" s="20">
        <v>0</v>
      </c>
    </row>
    <row r="611" spans="1:4" ht="15.75" customHeight="1" x14ac:dyDescent="0.25">
      <c r="A611" s="19"/>
      <c r="B611" s="17">
        <f>$J$27 - ($J$3)</f>
        <v>0</v>
      </c>
      <c r="C611" s="18" t="s">
        <v>96</v>
      </c>
      <c r="D611" s="16">
        <v>0</v>
      </c>
    </row>
    <row r="612" spans="1:4" ht="15.75" customHeight="1" x14ac:dyDescent="0.25">
      <c r="A612" s="19"/>
      <c r="B612" s="21">
        <f>$J$29 - ($J$15 + $J$14)</f>
        <v>0</v>
      </c>
      <c r="C612" s="22" t="s">
        <v>96</v>
      </c>
      <c r="D612" s="20">
        <v>0</v>
      </c>
    </row>
    <row r="613" spans="1:4" ht="15.75" customHeight="1" x14ac:dyDescent="0.25">
      <c r="A613" s="19"/>
      <c r="B613" s="17">
        <f>$J$30 - ($J$28 + $J$73 + $J$64 + $J$43)</f>
        <v>0</v>
      </c>
      <c r="C613" s="18" t="s">
        <v>96</v>
      </c>
      <c r="D613" s="16">
        <v>0</v>
      </c>
    </row>
    <row r="614" spans="1:4" ht="15.75" customHeight="1" x14ac:dyDescent="0.25">
      <c r="A614" s="19"/>
      <c r="B614" s="21">
        <f>$J$31 - ($J$66 + $J$53)</f>
        <v>0</v>
      </c>
      <c r="C614" s="22" t="s">
        <v>96</v>
      </c>
      <c r="D614" s="20">
        <v>0</v>
      </c>
    </row>
    <row r="615" spans="1:4" ht="15.75" customHeight="1" x14ac:dyDescent="0.25">
      <c r="A615" s="19"/>
      <c r="B615" s="17">
        <f>$J$32 - ($J$37 + $J$6)</f>
        <v>0</v>
      </c>
      <c r="C615" s="18" t="s">
        <v>96</v>
      </c>
      <c r="D615" s="16">
        <v>0</v>
      </c>
    </row>
    <row r="616" spans="1:4" ht="15.75" customHeight="1" x14ac:dyDescent="0.25">
      <c r="A616" s="19"/>
      <c r="B616" s="21">
        <f>$J$33 - ($J$63 + $J$28)</f>
        <v>0</v>
      </c>
      <c r="C616" s="22" t="s">
        <v>96</v>
      </c>
      <c r="D616" s="20">
        <v>0</v>
      </c>
    </row>
    <row r="617" spans="1:4" ht="15.75" customHeight="1" x14ac:dyDescent="0.25">
      <c r="A617" s="19"/>
      <c r="B617" s="17">
        <f>$J$34 - ($J$23 + $J$26)</f>
        <v>0</v>
      </c>
      <c r="C617" s="18" t="s">
        <v>96</v>
      </c>
      <c r="D617" s="16">
        <v>0</v>
      </c>
    </row>
    <row r="618" spans="1:4" ht="15.75" customHeight="1" x14ac:dyDescent="0.25">
      <c r="A618" s="19"/>
      <c r="B618" s="21">
        <f>$J$35 - ($J$45 + $J$38 + $J$36)</f>
        <v>-1</v>
      </c>
      <c r="C618" s="22" t="s">
        <v>96</v>
      </c>
      <c r="D618" s="20">
        <v>0</v>
      </c>
    </row>
    <row r="619" spans="1:4" ht="15.75" customHeight="1" x14ac:dyDescent="0.25">
      <c r="A619" s="19"/>
      <c r="B619" s="17">
        <f>$J$36 - ($J$52 + $J$62)</f>
        <v>-1</v>
      </c>
      <c r="C619" s="18" t="s">
        <v>96</v>
      </c>
      <c r="D619" s="16">
        <v>0</v>
      </c>
    </row>
    <row r="620" spans="1:4" ht="15.75" customHeight="1" x14ac:dyDescent="0.25">
      <c r="A620" s="19"/>
      <c r="B620" s="21">
        <f>$J$37 - ($J$6 + $J$9)</f>
        <v>0</v>
      </c>
      <c r="C620" s="22" t="s">
        <v>96</v>
      </c>
      <c r="D620" s="20">
        <v>0</v>
      </c>
    </row>
    <row r="621" spans="1:4" ht="15.75" customHeight="1" x14ac:dyDescent="0.25">
      <c r="A621" s="19"/>
      <c r="B621" s="17">
        <f>$J$38 - ($J$62 + $J$36 + $J$11)</f>
        <v>-1</v>
      </c>
      <c r="C621" s="18" t="s">
        <v>96</v>
      </c>
      <c r="D621" s="16">
        <v>0</v>
      </c>
    </row>
    <row r="622" spans="1:4" ht="15.75" customHeight="1" x14ac:dyDescent="0.25">
      <c r="A622" s="19"/>
      <c r="B622" s="21">
        <f>$J$39 - ($J$20 + $J$44 + $J$22)</f>
        <v>0</v>
      </c>
      <c r="C622" s="22" t="s">
        <v>96</v>
      </c>
      <c r="D622" s="20">
        <v>0</v>
      </c>
    </row>
    <row r="623" spans="1:4" ht="15.75" customHeight="1" x14ac:dyDescent="0.25">
      <c r="A623" s="19"/>
      <c r="B623" s="17">
        <f>$J$40 - ($J$71 + $J$2)</f>
        <v>0</v>
      </c>
      <c r="C623" s="18" t="s">
        <v>96</v>
      </c>
      <c r="D623" s="16">
        <v>0</v>
      </c>
    </row>
    <row r="624" spans="1:4" ht="15.75" customHeight="1" x14ac:dyDescent="0.25">
      <c r="A624" s="19"/>
      <c r="B624" s="21">
        <f>$J$41 - ($J$35)</f>
        <v>0</v>
      </c>
      <c r="C624" s="22" t="s">
        <v>96</v>
      </c>
      <c r="D624" s="20">
        <v>0</v>
      </c>
    </row>
    <row r="625" spans="1:4" ht="15.75" customHeight="1" x14ac:dyDescent="0.25">
      <c r="A625" s="19"/>
      <c r="B625" s="17">
        <f>$J$43 - ($J$28 + $J$33)</f>
        <v>0</v>
      </c>
      <c r="C625" s="18" t="s">
        <v>96</v>
      </c>
      <c r="D625" s="16">
        <v>0</v>
      </c>
    </row>
    <row r="626" spans="1:4" ht="15.75" customHeight="1" x14ac:dyDescent="0.25">
      <c r="A626" s="19"/>
      <c r="B626" s="21">
        <f>$J$44 - ($J$22 + $J$60 + $J$41 + $J$35)</f>
        <v>-3</v>
      </c>
      <c r="C626" s="22" t="s">
        <v>96</v>
      </c>
      <c r="D626" s="20">
        <v>0</v>
      </c>
    </row>
    <row r="627" spans="1:4" ht="15.75" customHeight="1" x14ac:dyDescent="0.25">
      <c r="A627" s="19"/>
      <c r="B627" s="17">
        <f>$J$45 - ($J$65 + $J$36 + $J$52)</f>
        <v>-2</v>
      </c>
      <c r="C627" s="18" t="s">
        <v>96</v>
      </c>
      <c r="D627" s="16">
        <v>0</v>
      </c>
    </row>
    <row r="628" spans="1:4" ht="15.75" customHeight="1" x14ac:dyDescent="0.25">
      <c r="A628" s="19"/>
      <c r="B628" s="21">
        <f>$J$46 - ($J$70 + $J$60)</f>
        <v>0</v>
      </c>
      <c r="C628" s="22" t="s">
        <v>96</v>
      </c>
      <c r="D628" s="20">
        <v>0</v>
      </c>
    </row>
    <row r="629" spans="1:4" ht="15.75" customHeight="1" x14ac:dyDescent="0.25">
      <c r="A629" s="19"/>
      <c r="B629" s="17">
        <f>$J$47 - ($J$61 + $J$68)</f>
        <v>0</v>
      </c>
      <c r="C629" s="18" t="s">
        <v>96</v>
      </c>
      <c r="D629" s="16">
        <v>0</v>
      </c>
    </row>
    <row r="630" spans="1:4" ht="15.75" customHeight="1" x14ac:dyDescent="0.25">
      <c r="A630" s="19"/>
      <c r="B630" s="21">
        <f>$J$48 - ($J$18 + $J$19 + $J$49)</f>
        <v>0</v>
      </c>
      <c r="C630" s="22" t="s">
        <v>96</v>
      </c>
      <c r="D630" s="20">
        <v>0</v>
      </c>
    </row>
    <row r="631" spans="1:4" ht="15.75" customHeight="1" x14ac:dyDescent="0.25">
      <c r="A631" s="19"/>
      <c r="B631" s="17">
        <f>$J$49 - ($J$57 + $J$18)</f>
        <v>0</v>
      </c>
      <c r="C631" s="18" t="s">
        <v>96</v>
      </c>
      <c r="D631" s="16">
        <v>0</v>
      </c>
    </row>
    <row r="632" spans="1:4" ht="15.75" customHeight="1" x14ac:dyDescent="0.25">
      <c r="A632" s="19"/>
      <c r="B632" s="21">
        <f>$J$50 - ($J$8 + $J$4)</f>
        <v>0</v>
      </c>
      <c r="C632" s="22" t="s">
        <v>96</v>
      </c>
      <c r="D632" s="20">
        <v>0</v>
      </c>
    </row>
    <row r="633" spans="1:4" ht="15.75" customHeight="1" x14ac:dyDescent="0.25">
      <c r="A633" s="19"/>
      <c r="B633" s="17">
        <f>$J$51 - ($J$38 + $J$73)</f>
        <v>-1</v>
      </c>
      <c r="C633" s="18" t="s">
        <v>96</v>
      </c>
      <c r="D633" s="16">
        <v>0</v>
      </c>
    </row>
    <row r="634" spans="1:4" ht="15.75" customHeight="1" x14ac:dyDescent="0.25">
      <c r="A634" s="19"/>
      <c r="B634" s="21">
        <f>$J$52 - ($J$3 + $J$27 + $J$56 + $J$59)</f>
        <v>-3</v>
      </c>
      <c r="C634" s="22" t="s">
        <v>96</v>
      </c>
      <c r="D634" s="20">
        <v>0</v>
      </c>
    </row>
    <row r="635" spans="1:4" ht="15.75" customHeight="1" x14ac:dyDescent="0.25">
      <c r="A635" s="19"/>
      <c r="B635" s="17">
        <f>$J$53 - ($J$69 + $J$42 + $J$66)</f>
        <v>0</v>
      </c>
      <c r="C635" s="18" t="s">
        <v>96</v>
      </c>
      <c r="D635" s="16">
        <v>0</v>
      </c>
    </row>
    <row r="636" spans="1:4" ht="15.75" customHeight="1" x14ac:dyDescent="0.25">
      <c r="A636" s="19"/>
      <c r="B636" s="21">
        <f>$J$54 - ($J$64)</f>
        <v>0</v>
      </c>
      <c r="C636" s="22" t="s">
        <v>96</v>
      </c>
      <c r="D636" s="20">
        <v>0</v>
      </c>
    </row>
    <row r="637" spans="1:4" ht="15.75" customHeight="1" x14ac:dyDescent="0.25">
      <c r="A637" s="19"/>
      <c r="B637" s="17">
        <f>$J$55 - ($J$14 + $J$29 + $J$24)</f>
        <v>0</v>
      </c>
      <c r="C637" s="18" t="s">
        <v>96</v>
      </c>
      <c r="D637" s="16">
        <v>0</v>
      </c>
    </row>
    <row r="638" spans="1:4" ht="15.75" customHeight="1" x14ac:dyDescent="0.25">
      <c r="A638" s="19"/>
      <c r="B638" s="21">
        <f>$J$56 - ($J$59 + $J$4)</f>
        <v>0</v>
      </c>
      <c r="C638" s="22" t="s">
        <v>96</v>
      </c>
      <c r="D638" s="20">
        <v>0</v>
      </c>
    </row>
    <row r="639" spans="1:4" ht="15.75" customHeight="1" x14ac:dyDescent="0.25">
      <c r="A639" s="19"/>
      <c r="B639" s="17">
        <f>$J$57</f>
        <v>0</v>
      </c>
      <c r="C639" s="18" t="s">
        <v>96</v>
      </c>
      <c r="D639" s="16">
        <v>1</v>
      </c>
    </row>
    <row r="640" spans="1:4" ht="15.75" customHeight="1" x14ac:dyDescent="0.25">
      <c r="A640" s="19"/>
      <c r="B640" s="21">
        <f>$J$59 - ($J$5 + $J$67)</f>
        <v>0</v>
      </c>
      <c r="C640" s="22" t="s">
        <v>96</v>
      </c>
      <c r="D640" s="20">
        <v>0</v>
      </c>
    </row>
    <row r="641" spans="1:4" ht="15.75" customHeight="1" x14ac:dyDescent="0.25">
      <c r="A641" s="19"/>
      <c r="B641" s="17">
        <f>$J$60 - ($J$35 + $J$41 + $J$38)</f>
        <v>-2</v>
      </c>
      <c r="C641" s="18" t="s">
        <v>96</v>
      </c>
      <c r="D641" s="16">
        <v>0</v>
      </c>
    </row>
    <row r="642" spans="1:4" ht="15.75" customHeight="1" x14ac:dyDescent="0.25">
      <c r="A642" s="19"/>
      <c r="B642" s="21">
        <f>$J$61 - ($J$9 + $J$37 + $J$68 + $J$21)</f>
        <v>0</v>
      </c>
      <c r="C642" s="22" t="s">
        <v>96</v>
      </c>
      <c r="D642" s="20">
        <v>0</v>
      </c>
    </row>
    <row r="643" spans="1:4" ht="15.75" customHeight="1" x14ac:dyDescent="0.25">
      <c r="A643" s="19"/>
      <c r="B643" s="17">
        <f>$J$62 - ($J$56 + $J$52 + $J$10)</f>
        <v>-1</v>
      </c>
      <c r="C643" s="18" t="s">
        <v>96</v>
      </c>
      <c r="D643" s="16">
        <v>0</v>
      </c>
    </row>
    <row r="644" spans="1:4" ht="15.75" customHeight="1" x14ac:dyDescent="0.25">
      <c r="A644" s="19"/>
      <c r="B644" s="21">
        <f>$J$63 - ($J$19 + $J$7)</f>
        <v>0</v>
      </c>
      <c r="C644" s="22" t="s">
        <v>96</v>
      </c>
      <c r="D644" s="20">
        <v>0</v>
      </c>
    </row>
    <row r="645" spans="1:4" ht="15.75" customHeight="1" x14ac:dyDescent="0.25">
      <c r="A645" s="19"/>
      <c r="B645" s="17">
        <f>$J$64 - ($J$33 + $J$43)</f>
        <v>0</v>
      </c>
      <c r="C645" s="18" t="s">
        <v>96</v>
      </c>
      <c r="D645" s="16">
        <v>0</v>
      </c>
    </row>
    <row r="646" spans="1:4" ht="15.75" customHeight="1" x14ac:dyDescent="0.25">
      <c r="A646" s="19"/>
      <c r="B646" s="21">
        <f>$J$65 - ($J$52 + $J$27)</f>
        <v>-2</v>
      </c>
      <c r="C646" s="22" t="s">
        <v>96</v>
      </c>
      <c r="D646" s="20">
        <v>0</v>
      </c>
    </row>
    <row r="647" spans="1:4" ht="15.75" customHeight="1" x14ac:dyDescent="0.25">
      <c r="A647" s="19"/>
      <c r="B647" s="17">
        <f>$J$66 - ($J$29 + $J$69 + $J$55)</f>
        <v>0</v>
      </c>
      <c r="C647" s="18" t="s">
        <v>96</v>
      </c>
      <c r="D647" s="16">
        <v>0</v>
      </c>
    </row>
    <row r="648" spans="1:4" ht="15.75" customHeight="1" x14ac:dyDescent="0.25">
      <c r="A648" s="19"/>
      <c r="B648" s="21">
        <f>$J$67 - ($J$17)</f>
        <v>-1</v>
      </c>
      <c r="C648" s="22" t="s">
        <v>96</v>
      </c>
      <c r="D648" s="20">
        <v>0</v>
      </c>
    </row>
    <row r="649" spans="1:4" ht="15.75" customHeight="1" x14ac:dyDescent="0.25">
      <c r="A649" s="19"/>
      <c r="B649" s="17">
        <f>$J$68 - ($J$21 + $J$15)</f>
        <v>0</v>
      </c>
      <c r="C649" s="18" t="s">
        <v>96</v>
      </c>
      <c r="D649" s="16">
        <v>0</v>
      </c>
    </row>
    <row r="650" spans="1:4" ht="15.75" customHeight="1" x14ac:dyDescent="0.25">
      <c r="A650" s="19"/>
      <c r="B650" s="21">
        <f>$J$69 - ($J$15 + $J$68 + $J$29)</f>
        <v>0</v>
      </c>
      <c r="C650" s="22" t="s">
        <v>96</v>
      </c>
      <c r="D650" s="20">
        <v>0</v>
      </c>
    </row>
    <row r="651" spans="1:4" ht="15.75" customHeight="1" x14ac:dyDescent="0.25">
      <c r="A651" s="19"/>
      <c r="B651" s="17">
        <f>$J$71 - ($J$51 + $J$2)</f>
        <v>0</v>
      </c>
      <c r="C651" s="18" t="s">
        <v>96</v>
      </c>
      <c r="D651" s="16">
        <v>0</v>
      </c>
    </row>
    <row r="652" spans="1:4" ht="15.75" customHeight="1" x14ac:dyDescent="0.25">
      <c r="A652" s="19"/>
      <c r="B652" s="21">
        <f>$J$72 - ($J$70 + $J$46 + $J$25 + $J$71)</f>
        <v>-1</v>
      </c>
      <c r="C652" s="22" t="s">
        <v>96</v>
      </c>
      <c r="D652" s="20">
        <v>0</v>
      </c>
    </row>
    <row r="653" spans="1:4" ht="15.75" customHeight="1" x14ac:dyDescent="0.25">
      <c r="A653" s="19"/>
      <c r="B653" s="17">
        <f>$J$73 - ($J$38 + $J$28 + $J$11)</f>
        <v>-1</v>
      </c>
      <c r="C653" s="18" t="s">
        <v>96</v>
      </c>
      <c r="D653" s="16">
        <v>0</v>
      </c>
    </row>
    <row r="654" spans="1:4" ht="15.75" customHeight="1" x14ac:dyDescent="0.25">
      <c r="A654" s="19"/>
      <c r="B654" s="21"/>
      <c r="C654" s="22"/>
      <c r="D654" s="20"/>
    </row>
    <row r="655" spans="1:4" ht="15.75" customHeight="1" x14ac:dyDescent="0.25">
      <c r="A655" s="19"/>
      <c r="B655" s="17"/>
      <c r="C655" s="18"/>
      <c r="D655" s="16"/>
    </row>
    <row r="656" spans="1:4" ht="15.75" customHeight="1" x14ac:dyDescent="0.25">
      <c r="B656" s="21"/>
      <c r="C656" s="22"/>
      <c r="D656" s="20"/>
    </row>
    <row r="657" spans="2:4" ht="15.75" customHeight="1" x14ac:dyDescent="0.25">
      <c r="B657" s="17"/>
      <c r="C657" s="18"/>
      <c r="D657" s="16"/>
    </row>
    <row r="658" spans="2:4" ht="15.75" customHeight="1" x14ac:dyDescent="0.25">
      <c r="B658" s="21"/>
      <c r="C658" s="22"/>
      <c r="D658" s="20"/>
    </row>
    <row r="659" spans="2:4" ht="15.75" customHeight="1" x14ac:dyDescent="0.25">
      <c r="B659" s="17"/>
      <c r="C659" s="18"/>
      <c r="D659" s="16"/>
    </row>
    <row r="660" spans="2:4" ht="15.75" customHeight="1" x14ac:dyDescent="0.25">
      <c r="B660" s="21"/>
      <c r="C660" s="22"/>
      <c r="D660" s="20"/>
    </row>
    <row r="661" spans="2:4" ht="15.75" customHeight="1" x14ac:dyDescent="0.25">
      <c r="B661" s="17"/>
      <c r="C661" s="18"/>
      <c r="D661" s="16"/>
    </row>
    <row r="662" spans="2:4" ht="15.75" customHeight="1" x14ac:dyDescent="0.25">
      <c r="B662" s="19"/>
      <c r="C662" s="19"/>
      <c r="D662" s="19"/>
    </row>
    <row r="663" spans="2:4" ht="15.75" customHeight="1" x14ac:dyDescent="0.25">
      <c r="B663" s="19"/>
      <c r="C663" s="19"/>
      <c r="D663" s="19"/>
    </row>
    <row r="664" spans="2:4" ht="15.75" customHeight="1" x14ac:dyDescent="0.25">
      <c r="B664" s="19"/>
      <c r="C664" s="19"/>
      <c r="D664" s="19"/>
    </row>
    <row r="665" spans="2:4" ht="15.75" customHeight="1" x14ac:dyDescent="0.25">
      <c r="B665" s="17"/>
      <c r="C665" s="18"/>
      <c r="D665" s="16"/>
    </row>
  </sheetData>
  <autoFilter ref="B77:D653" xr:uid="{AF7A3A64-EDEF-4F8F-B0F3-E6BEF5CE86B4}">
    <sortState xmlns:xlrd2="http://schemas.microsoft.com/office/spreadsheetml/2017/richdata2" ref="B78:D653">
      <sortCondition ref="C77:C653"/>
    </sortState>
  </autoFilter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83F4-2474-4113-AE9C-73DC915A1515}">
  <sheetPr filterMode="1"/>
  <dimension ref="A1:BR117"/>
  <sheetViews>
    <sheetView topLeftCell="AT82" zoomScale="80" zoomScaleNormal="80" workbookViewId="0">
      <selection activeCell="AN96" sqref="AN96:BO96"/>
    </sheetView>
  </sheetViews>
  <sheetFormatPr defaultRowHeight="13.2" x14ac:dyDescent="0.25"/>
  <sheetData>
    <row r="1" spans="1:70" x14ac:dyDescent="0.25">
      <c r="B1" s="48">
        <v>2018</v>
      </c>
      <c r="C1" s="44"/>
      <c r="D1" s="44"/>
      <c r="E1" s="42"/>
      <c r="F1" s="47">
        <v>2016</v>
      </c>
      <c r="G1" s="44"/>
      <c r="H1" s="44"/>
      <c r="I1" s="44"/>
      <c r="J1" s="44"/>
      <c r="K1" s="42"/>
      <c r="L1" s="48">
        <v>2014</v>
      </c>
      <c r="M1" s="42"/>
      <c r="N1" s="48">
        <v>2012</v>
      </c>
      <c r="O1" s="44"/>
      <c r="P1" s="44"/>
      <c r="Q1" s="44"/>
      <c r="R1" s="44"/>
      <c r="S1" s="42"/>
      <c r="T1" s="48">
        <v>2010</v>
      </c>
      <c r="U1" s="44"/>
      <c r="V1" s="44"/>
      <c r="W1" s="42"/>
      <c r="X1" s="47">
        <v>2008</v>
      </c>
      <c r="Y1" s="42"/>
      <c r="Z1" s="47">
        <v>2004</v>
      </c>
      <c r="AA1" s="42"/>
      <c r="AB1" s="47">
        <v>2000</v>
      </c>
      <c r="AC1" s="42"/>
      <c r="AN1" s="55"/>
      <c r="AO1" s="56"/>
      <c r="AP1" s="56"/>
      <c r="AQ1" s="57"/>
      <c r="AR1" s="55"/>
      <c r="AS1" s="56"/>
      <c r="AT1" s="56"/>
      <c r="AU1" s="56"/>
      <c r="AV1" s="56"/>
      <c r="AW1" s="57"/>
      <c r="AX1" s="55"/>
      <c r="AY1" s="57"/>
      <c r="AZ1" s="55"/>
      <c r="BA1" s="56"/>
      <c r="BB1" s="56"/>
      <c r="BC1" s="56"/>
      <c r="BD1" s="56"/>
      <c r="BE1" s="57"/>
      <c r="BF1" s="55"/>
      <c r="BG1" s="56"/>
      <c r="BH1" s="56"/>
      <c r="BI1" s="57"/>
      <c r="BJ1" s="55"/>
      <c r="BK1" s="57"/>
      <c r="BL1" s="55"/>
      <c r="BM1" s="57"/>
      <c r="BN1" s="55"/>
      <c r="BO1" s="57"/>
      <c r="BP1" s="58"/>
      <c r="BQ1" s="58"/>
      <c r="BR1" s="58"/>
    </row>
    <row r="2" spans="1:70" x14ac:dyDescent="0.25">
      <c r="B2" s="45" t="s">
        <v>1450</v>
      </c>
      <c r="C2" s="44"/>
      <c r="D2" s="43" t="s">
        <v>1449</v>
      </c>
      <c r="E2" s="42"/>
      <c r="F2" s="43" t="s">
        <v>1450</v>
      </c>
      <c r="G2" s="44"/>
      <c r="H2" s="43" t="s">
        <v>1449</v>
      </c>
      <c r="I2" s="44"/>
      <c r="J2" s="43" t="s">
        <v>1448</v>
      </c>
      <c r="K2" s="42"/>
      <c r="L2" s="45" t="s">
        <v>1450</v>
      </c>
      <c r="M2" s="44"/>
      <c r="N2" s="45" t="s">
        <v>1450</v>
      </c>
      <c r="O2" s="44"/>
      <c r="P2" s="43" t="s">
        <v>1449</v>
      </c>
      <c r="Q2" s="44"/>
      <c r="R2" s="43" t="s">
        <v>1448</v>
      </c>
      <c r="S2" s="42"/>
      <c r="T2" s="45" t="s">
        <v>1450</v>
      </c>
      <c r="U2" s="44"/>
      <c r="V2" s="43" t="s">
        <v>1449</v>
      </c>
      <c r="W2" s="42"/>
      <c r="X2" s="43" t="s">
        <v>1448</v>
      </c>
      <c r="Y2" s="42"/>
      <c r="Z2" s="43" t="s">
        <v>1448</v>
      </c>
      <c r="AA2" s="42"/>
      <c r="AB2" s="43" t="s">
        <v>1448</v>
      </c>
      <c r="AC2" s="42"/>
      <c r="AN2" s="59"/>
      <c r="AO2" s="56"/>
      <c r="AP2" s="59"/>
      <c r="AQ2" s="57"/>
      <c r="AR2" s="59"/>
      <c r="AS2" s="56"/>
      <c r="AT2" s="59"/>
      <c r="AU2" s="56"/>
      <c r="AV2" s="59"/>
      <c r="AW2" s="57"/>
      <c r="AX2" s="59"/>
      <c r="AY2" s="56"/>
      <c r="AZ2" s="59"/>
      <c r="BA2" s="56"/>
      <c r="BB2" s="59"/>
      <c r="BC2" s="56"/>
      <c r="BD2" s="59"/>
      <c r="BE2" s="57"/>
      <c r="BF2" s="59"/>
      <c r="BG2" s="56"/>
      <c r="BH2" s="59"/>
      <c r="BI2" s="57"/>
      <c r="BJ2" s="59"/>
      <c r="BK2" s="57"/>
      <c r="BL2" s="59"/>
      <c r="BM2" s="57"/>
      <c r="BN2" s="59"/>
      <c r="BO2" s="57"/>
      <c r="BP2" s="58"/>
      <c r="BQ2" s="58"/>
      <c r="BR2" s="58"/>
    </row>
    <row r="3" spans="1:70" x14ac:dyDescent="0.25">
      <c r="B3" s="41" t="s">
        <v>1447</v>
      </c>
      <c r="C3" s="40" t="s">
        <v>1446</v>
      </c>
      <c r="D3" s="40" t="s">
        <v>1447</v>
      </c>
      <c r="E3" s="39" t="s">
        <v>1446</v>
      </c>
      <c r="F3" s="40" t="s">
        <v>1447</v>
      </c>
      <c r="G3" s="40" t="s">
        <v>1446</v>
      </c>
      <c r="H3" s="40" t="s">
        <v>1447</v>
      </c>
      <c r="I3" s="40" t="s">
        <v>1446</v>
      </c>
      <c r="J3" s="40" t="s">
        <v>1447</v>
      </c>
      <c r="K3" s="39" t="s">
        <v>1446</v>
      </c>
      <c r="L3" s="41" t="s">
        <v>1447</v>
      </c>
      <c r="M3" s="39" t="s">
        <v>1446</v>
      </c>
      <c r="N3" s="41" t="s">
        <v>1447</v>
      </c>
      <c r="O3" s="40" t="s">
        <v>1446</v>
      </c>
      <c r="P3" s="40" t="s">
        <v>1447</v>
      </c>
      <c r="Q3" s="40" t="s">
        <v>1446</v>
      </c>
      <c r="R3" s="40" t="s">
        <v>1447</v>
      </c>
      <c r="S3" s="39" t="s">
        <v>1446</v>
      </c>
      <c r="T3" s="41" t="s">
        <v>1447</v>
      </c>
      <c r="U3" s="40" t="s">
        <v>1446</v>
      </c>
      <c r="V3" s="40" t="s">
        <v>1447</v>
      </c>
      <c r="W3" s="39" t="s">
        <v>1446</v>
      </c>
      <c r="X3" s="40" t="s">
        <v>1447</v>
      </c>
      <c r="Y3" s="39" t="s">
        <v>1446</v>
      </c>
      <c r="Z3" s="40" t="s">
        <v>1447</v>
      </c>
      <c r="AA3" s="39" t="s">
        <v>1446</v>
      </c>
      <c r="AB3" s="40" t="s">
        <v>1447</v>
      </c>
      <c r="AC3" s="39" t="s">
        <v>1446</v>
      </c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8"/>
      <c r="BQ3" s="58"/>
      <c r="BR3" s="58"/>
    </row>
    <row r="4" spans="1:70" x14ac:dyDescent="0.25">
      <c r="A4" s="25" t="s">
        <v>1451</v>
      </c>
      <c r="B4" s="36"/>
      <c r="C4" s="36"/>
      <c r="AE4" t="s">
        <v>2</v>
      </c>
      <c r="AF4" t="s">
        <v>3</v>
      </c>
      <c r="AG4" t="s">
        <v>4</v>
      </c>
      <c r="AH4" t="s">
        <v>5</v>
      </c>
      <c r="AI4" t="s">
        <v>6</v>
      </c>
      <c r="AJ4" t="s">
        <v>7</v>
      </c>
      <c r="AK4" t="s">
        <v>8</v>
      </c>
      <c r="AL4" t="s">
        <v>9</v>
      </c>
      <c r="AM4" s="25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</row>
    <row r="5" spans="1:70" ht="13.2" hidden="1" customHeight="1" x14ac:dyDescent="0.25">
      <c r="A5" s="38" t="s">
        <v>19</v>
      </c>
      <c r="B5" s="36">
        <v>4752</v>
      </c>
      <c r="C5" s="36">
        <v>4518</v>
      </c>
      <c r="D5" s="34">
        <v>4854</v>
      </c>
      <c r="E5" s="35">
        <v>4537</v>
      </c>
      <c r="F5" s="28">
        <v>5918</v>
      </c>
      <c r="G5" s="28">
        <v>0</v>
      </c>
      <c r="H5" s="34">
        <v>5446</v>
      </c>
      <c r="I5" s="34">
        <v>4093</v>
      </c>
      <c r="J5" s="34">
        <v>5966</v>
      </c>
      <c r="K5" s="34">
        <v>3745</v>
      </c>
      <c r="L5" s="30">
        <v>3731</v>
      </c>
      <c r="M5" s="29">
        <v>4184</v>
      </c>
      <c r="N5" s="33">
        <v>3799</v>
      </c>
      <c r="O5" s="33">
        <v>5183</v>
      </c>
      <c r="P5" s="28">
        <v>4404</v>
      </c>
      <c r="Q5" s="28">
        <v>5161</v>
      </c>
      <c r="R5" s="28">
        <v>4644</v>
      </c>
      <c r="S5" s="29">
        <v>5542</v>
      </c>
      <c r="T5" s="30">
        <v>4111</v>
      </c>
      <c r="U5" s="28">
        <v>2858</v>
      </c>
      <c r="V5" s="28">
        <v>3761</v>
      </c>
      <c r="W5" s="29">
        <v>3349</v>
      </c>
      <c r="X5" s="28">
        <v>5806</v>
      </c>
      <c r="Y5" s="29">
        <v>3974</v>
      </c>
      <c r="Z5" s="28">
        <v>5447</v>
      </c>
      <c r="AA5" s="29">
        <v>4890</v>
      </c>
      <c r="AB5" s="28">
        <v>3920</v>
      </c>
      <c r="AC5" s="29">
        <v>4826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</row>
    <row r="6" spans="1:70" ht="13.2" customHeight="1" x14ac:dyDescent="0.25">
      <c r="A6" s="37" t="s">
        <v>20</v>
      </c>
      <c r="B6" s="36">
        <v>2573</v>
      </c>
      <c r="C6" s="36">
        <v>4219</v>
      </c>
      <c r="D6" s="34">
        <v>2351</v>
      </c>
      <c r="E6" s="35">
        <v>4533</v>
      </c>
      <c r="F6" s="28">
        <v>3115</v>
      </c>
      <c r="G6" s="28">
        <v>4757</v>
      </c>
      <c r="H6" s="34">
        <v>3214</v>
      </c>
      <c r="I6" s="34">
        <v>4452</v>
      </c>
      <c r="J6" s="34">
        <v>3303</v>
      </c>
      <c r="K6" s="34">
        <v>4226</v>
      </c>
      <c r="L6" s="30">
        <v>2287</v>
      </c>
      <c r="M6" s="29">
        <v>4143</v>
      </c>
      <c r="N6" s="33">
        <v>3172</v>
      </c>
      <c r="O6" s="33">
        <v>5051</v>
      </c>
      <c r="P6" s="28">
        <v>2912</v>
      </c>
      <c r="Q6" s="28">
        <v>5306</v>
      </c>
      <c r="R6" s="28">
        <v>2820</v>
      </c>
      <c r="S6" s="29">
        <v>5399</v>
      </c>
      <c r="T6" s="30">
        <v>2465</v>
      </c>
      <c r="U6" s="28">
        <v>3339</v>
      </c>
      <c r="V6" s="28">
        <v>2156</v>
      </c>
      <c r="W6" s="29">
        <v>3734</v>
      </c>
      <c r="X6" s="28">
        <v>5818</v>
      </c>
      <c r="Y6" s="29">
        <v>2634</v>
      </c>
      <c r="Z6" s="28">
        <v>5805</v>
      </c>
      <c r="AA6" s="29">
        <v>3313</v>
      </c>
      <c r="AB6" s="28">
        <v>3038</v>
      </c>
      <c r="AC6" s="29">
        <v>4356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</row>
    <row r="7" spans="1:70" ht="13.2" hidden="1" customHeight="1" x14ac:dyDescent="0.25">
      <c r="A7" s="37" t="s">
        <v>21</v>
      </c>
      <c r="B7" s="36">
        <v>10931</v>
      </c>
      <c r="C7" s="36">
        <v>7228</v>
      </c>
      <c r="D7" s="34">
        <v>9911</v>
      </c>
      <c r="E7" s="35">
        <v>8571</v>
      </c>
      <c r="F7" s="28">
        <v>12818</v>
      </c>
      <c r="G7" s="28">
        <v>9121</v>
      </c>
      <c r="H7" s="34">
        <v>12893</v>
      </c>
      <c r="I7" s="34">
        <v>8699</v>
      </c>
      <c r="J7" s="34">
        <v>13614</v>
      </c>
      <c r="K7" s="34">
        <v>7889</v>
      </c>
      <c r="L7" s="30">
        <v>9773</v>
      </c>
      <c r="M7" s="29">
        <v>6504</v>
      </c>
      <c r="N7" s="33">
        <v>11621</v>
      </c>
      <c r="O7" s="33">
        <v>9708</v>
      </c>
      <c r="P7" s="28">
        <v>10805</v>
      </c>
      <c r="Q7" s="28">
        <v>10644</v>
      </c>
      <c r="R7" s="28">
        <v>11443</v>
      </c>
      <c r="S7" s="29">
        <v>10890</v>
      </c>
      <c r="T7" s="30">
        <v>8331</v>
      </c>
      <c r="U7" s="28">
        <v>6808</v>
      </c>
      <c r="V7" s="28">
        <v>8446</v>
      </c>
      <c r="W7" s="29">
        <v>6855</v>
      </c>
      <c r="X7" s="28">
        <v>12078</v>
      </c>
      <c r="Y7" s="29">
        <v>10457</v>
      </c>
      <c r="Z7" s="28">
        <v>11696</v>
      </c>
      <c r="AA7" s="29">
        <v>12030</v>
      </c>
      <c r="AB7" s="28">
        <v>9848</v>
      </c>
      <c r="AC7" s="29">
        <v>8928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70" ht="13.2" customHeight="1" x14ac:dyDescent="0.25">
      <c r="A8" s="37" t="s">
        <v>22</v>
      </c>
      <c r="B8" s="36">
        <v>3490</v>
      </c>
      <c r="C8" s="36">
        <v>5207</v>
      </c>
      <c r="D8" s="34">
        <v>3233</v>
      </c>
      <c r="E8" s="35">
        <v>5541</v>
      </c>
      <c r="F8" s="28">
        <v>3948</v>
      </c>
      <c r="G8" s="28">
        <v>5473</v>
      </c>
      <c r="H8" s="34">
        <v>4020</v>
      </c>
      <c r="I8" s="34">
        <v>5162</v>
      </c>
      <c r="J8" s="34">
        <v>4124</v>
      </c>
      <c r="K8" s="34">
        <v>4953</v>
      </c>
      <c r="L8" s="30">
        <v>3081</v>
      </c>
      <c r="M8" s="29">
        <v>4775</v>
      </c>
      <c r="N8" s="33">
        <v>4026</v>
      </c>
      <c r="O8" s="33">
        <v>5573</v>
      </c>
      <c r="P8" s="28">
        <v>3476</v>
      </c>
      <c r="Q8" s="28">
        <v>6017</v>
      </c>
      <c r="R8" s="28">
        <v>3603</v>
      </c>
      <c r="S8" s="29">
        <v>6033</v>
      </c>
      <c r="T8" s="30">
        <v>3010</v>
      </c>
      <c r="U8" s="28">
        <v>4018</v>
      </c>
      <c r="V8" s="28">
        <v>2882</v>
      </c>
      <c r="W8" s="29">
        <v>4270</v>
      </c>
      <c r="X8" s="28">
        <v>5972</v>
      </c>
      <c r="Y8" s="29">
        <v>3365</v>
      </c>
      <c r="Z8" s="28">
        <v>5845</v>
      </c>
      <c r="AA8" s="29">
        <v>3754</v>
      </c>
      <c r="AB8" s="28">
        <v>3266</v>
      </c>
      <c r="AC8" s="29">
        <v>4427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</row>
    <row r="9" spans="1:70" hidden="1" x14ac:dyDescent="0.25">
      <c r="A9" s="37" t="s">
        <v>23</v>
      </c>
      <c r="B9" s="36">
        <v>69402</v>
      </c>
      <c r="C9" s="36">
        <v>45320</v>
      </c>
      <c r="D9" s="34">
        <v>55750</v>
      </c>
      <c r="E9" s="35">
        <v>59132</v>
      </c>
      <c r="F9" s="28">
        <v>76473</v>
      </c>
      <c r="G9" s="28">
        <v>48739</v>
      </c>
      <c r="H9" s="34">
        <v>71760</v>
      </c>
      <c r="I9" s="34">
        <v>51008</v>
      </c>
      <c r="J9" s="34">
        <v>67210</v>
      </c>
      <c r="K9" s="34">
        <v>53382</v>
      </c>
      <c r="L9" s="30">
        <v>61409</v>
      </c>
      <c r="M9" s="29">
        <v>35823</v>
      </c>
      <c r="N9" s="33">
        <v>67021</v>
      </c>
      <c r="O9" s="33">
        <v>55730</v>
      </c>
      <c r="P9" s="28">
        <v>61838</v>
      </c>
      <c r="Q9" s="28">
        <v>60409</v>
      </c>
      <c r="R9" s="28">
        <v>64836</v>
      </c>
      <c r="S9" s="29">
        <v>62526</v>
      </c>
      <c r="T9" s="30">
        <v>48917</v>
      </c>
      <c r="U9" s="28">
        <v>39608</v>
      </c>
      <c r="V9" s="28">
        <v>50748</v>
      </c>
      <c r="W9" s="29">
        <v>37374</v>
      </c>
      <c r="X9" s="28">
        <v>67269</v>
      </c>
      <c r="Y9" s="29">
        <v>55854</v>
      </c>
      <c r="Z9" s="28">
        <v>54935</v>
      </c>
      <c r="AA9" s="29">
        <v>67173</v>
      </c>
      <c r="AB9" s="28">
        <v>54258</v>
      </c>
      <c r="AC9" s="29">
        <v>49096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N9" s="58"/>
      <c r="AO9" s="60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70" ht="13.2" hidden="1" customHeight="1" x14ac:dyDescent="0.25">
      <c r="A10" s="37" t="s">
        <v>24</v>
      </c>
      <c r="B10" s="36">
        <v>2587</v>
      </c>
      <c r="C10" s="36">
        <v>3339</v>
      </c>
      <c r="D10" s="34">
        <v>2968</v>
      </c>
      <c r="E10" s="35">
        <v>2945</v>
      </c>
      <c r="F10" s="28">
        <v>5087</v>
      </c>
      <c r="G10" s="28">
        <v>1</v>
      </c>
      <c r="H10" s="34">
        <v>3851</v>
      </c>
      <c r="I10" s="34">
        <v>2746</v>
      </c>
      <c r="J10" s="34">
        <v>4048</v>
      </c>
      <c r="K10" s="34">
        <v>2525</v>
      </c>
      <c r="L10" s="30">
        <v>2439</v>
      </c>
      <c r="M10" s="29">
        <v>2988</v>
      </c>
      <c r="N10" s="33">
        <v>2252</v>
      </c>
      <c r="O10" s="33">
        <v>4290</v>
      </c>
      <c r="P10" s="28">
        <v>3284</v>
      </c>
      <c r="Q10" s="28">
        <v>3366</v>
      </c>
      <c r="R10" s="28">
        <v>3364</v>
      </c>
      <c r="S10" s="29">
        <v>3570</v>
      </c>
      <c r="T10" s="30">
        <v>2122</v>
      </c>
      <c r="U10" s="28">
        <v>2573</v>
      </c>
      <c r="V10" s="28">
        <v>2631</v>
      </c>
      <c r="W10" s="29">
        <v>2196</v>
      </c>
      <c r="X10" s="28">
        <v>3949</v>
      </c>
      <c r="Y10" s="29">
        <v>2923</v>
      </c>
      <c r="Z10" s="28">
        <v>3998</v>
      </c>
      <c r="AA10" s="29">
        <v>3502</v>
      </c>
      <c r="AB10" s="28">
        <v>3038</v>
      </c>
      <c r="AC10" s="29">
        <v>3237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O10" s="58"/>
      <c r="AP10" s="62"/>
      <c r="AQ10" s="58"/>
      <c r="AR10" s="58"/>
    </row>
    <row r="11" spans="1:70" ht="13.2" hidden="1" customHeight="1" x14ac:dyDescent="0.25">
      <c r="A11" s="37" t="s">
        <v>25</v>
      </c>
      <c r="B11" s="36">
        <v>4630</v>
      </c>
      <c r="C11" s="36">
        <v>2800</v>
      </c>
      <c r="D11" s="34">
        <v>4289</v>
      </c>
      <c r="E11" s="35">
        <v>3239</v>
      </c>
      <c r="F11" s="28">
        <v>5312</v>
      </c>
      <c r="G11" s="28">
        <v>3094</v>
      </c>
      <c r="H11" s="34">
        <v>5198</v>
      </c>
      <c r="I11" s="34">
        <v>3143</v>
      </c>
      <c r="J11" s="34">
        <v>5410</v>
      </c>
      <c r="K11" s="34">
        <v>2949</v>
      </c>
      <c r="L11" s="30">
        <v>3778</v>
      </c>
      <c r="M11" s="29">
        <v>2573</v>
      </c>
      <c r="N11" s="33">
        <v>4526</v>
      </c>
      <c r="O11" s="33">
        <v>3587</v>
      </c>
      <c r="P11" s="28">
        <v>4288</v>
      </c>
      <c r="Q11" s="28">
        <v>3996</v>
      </c>
      <c r="R11" s="28">
        <v>4550</v>
      </c>
      <c r="S11" s="29">
        <v>3986</v>
      </c>
      <c r="T11" s="30">
        <v>3311</v>
      </c>
      <c r="U11" s="28">
        <v>2637</v>
      </c>
      <c r="V11" s="28">
        <v>3452</v>
      </c>
      <c r="W11" s="29">
        <v>2550</v>
      </c>
      <c r="X11" s="28">
        <v>4337</v>
      </c>
      <c r="Y11" s="29">
        <v>4200</v>
      </c>
      <c r="Z11" s="28">
        <v>4499</v>
      </c>
      <c r="AA11" s="29">
        <v>4743</v>
      </c>
      <c r="AB11" s="28">
        <v>3967</v>
      </c>
      <c r="AC11" s="29">
        <v>3626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O11" s="62"/>
      <c r="AP11" s="58"/>
      <c r="AQ11" s="58"/>
      <c r="AR11" s="58"/>
    </row>
    <row r="12" spans="1:70" ht="13.2" hidden="1" customHeight="1" x14ac:dyDescent="0.25">
      <c r="A12" s="37" t="s">
        <v>26</v>
      </c>
      <c r="B12" s="36">
        <v>15806</v>
      </c>
      <c r="C12" s="36">
        <v>7647</v>
      </c>
      <c r="D12" s="34">
        <v>12822</v>
      </c>
      <c r="E12" s="35">
        <v>10741</v>
      </c>
      <c r="F12" s="28">
        <v>17307</v>
      </c>
      <c r="G12" s="28">
        <v>8985</v>
      </c>
      <c r="H12" s="34">
        <v>16485</v>
      </c>
      <c r="I12" s="34">
        <v>9197</v>
      </c>
      <c r="J12" s="34">
        <v>15367</v>
      </c>
      <c r="K12" s="34">
        <v>9642</v>
      </c>
      <c r="L12" s="30">
        <v>14183</v>
      </c>
      <c r="M12" s="29">
        <v>7040</v>
      </c>
      <c r="N12" s="33">
        <v>15354</v>
      </c>
      <c r="O12" s="33">
        <v>10245</v>
      </c>
      <c r="P12" s="28">
        <v>14053</v>
      </c>
      <c r="Q12" s="28">
        <v>10989</v>
      </c>
      <c r="R12" s="28">
        <v>14539</v>
      </c>
      <c r="S12" s="29">
        <v>11489</v>
      </c>
      <c r="T12" s="30">
        <v>12804</v>
      </c>
      <c r="U12" s="28">
        <v>5580</v>
      </c>
      <c r="V12" s="28">
        <v>11224</v>
      </c>
      <c r="W12" s="29">
        <v>7156</v>
      </c>
      <c r="X12" s="28">
        <v>13295</v>
      </c>
      <c r="Y12" s="29">
        <v>12722</v>
      </c>
      <c r="Z12" s="28">
        <v>10290</v>
      </c>
      <c r="AA12" s="29">
        <v>14721</v>
      </c>
      <c r="AB12" s="28">
        <v>10837</v>
      </c>
      <c r="AC12" s="29">
        <v>8202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O12" s="62"/>
      <c r="AP12" s="58"/>
      <c r="AQ12" s="58"/>
      <c r="AR12" s="58"/>
    </row>
    <row r="13" spans="1:70" ht="13.2" hidden="1" customHeight="1" x14ac:dyDescent="0.25">
      <c r="A13" s="37" t="s">
        <v>27</v>
      </c>
      <c r="B13" s="36">
        <v>14044</v>
      </c>
      <c r="C13" s="36">
        <v>13245</v>
      </c>
      <c r="D13" s="34">
        <v>13830</v>
      </c>
      <c r="E13" s="35">
        <v>13798</v>
      </c>
      <c r="F13" s="28">
        <v>21271</v>
      </c>
      <c r="G13" s="28">
        <v>4284</v>
      </c>
      <c r="H13" s="34">
        <v>17339</v>
      </c>
      <c r="I13" s="34">
        <v>12661</v>
      </c>
      <c r="J13" s="34">
        <v>17916</v>
      </c>
      <c r="K13" s="34">
        <v>11887</v>
      </c>
      <c r="L13" s="30">
        <v>12634</v>
      </c>
      <c r="M13" s="29">
        <v>11322</v>
      </c>
      <c r="N13" s="33">
        <v>13060</v>
      </c>
      <c r="O13" s="33">
        <v>16302</v>
      </c>
      <c r="P13" s="28">
        <v>14677</v>
      </c>
      <c r="Q13" s="28">
        <v>14774</v>
      </c>
      <c r="R13" s="28">
        <v>15322</v>
      </c>
      <c r="S13" s="29">
        <v>15237</v>
      </c>
      <c r="T13" s="30">
        <v>11525</v>
      </c>
      <c r="U13" s="28">
        <v>8993</v>
      </c>
      <c r="V13" s="28">
        <v>11801</v>
      </c>
      <c r="W13" s="29">
        <v>9173</v>
      </c>
      <c r="X13" s="28">
        <v>16239</v>
      </c>
      <c r="Y13" s="29">
        <v>13492</v>
      </c>
      <c r="Z13" s="28">
        <v>14751</v>
      </c>
      <c r="AA13" s="29">
        <v>15450</v>
      </c>
      <c r="AB13" s="28">
        <v>12835</v>
      </c>
      <c r="AC13" s="29">
        <v>12102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O13" s="58"/>
      <c r="AP13" s="58"/>
      <c r="AQ13" s="58"/>
      <c r="AR13" s="58"/>
    </row>
    <row r="14" spans="1:70" ht="13.2" hidden="1" customHeight="1" x14ac:dyDescent="0.25">
      <c r="A14" s="37" t="s">
        <v>28</v>
      </c>
      <c r="B14" s="36">
        <v>7878</v>
      </c>
      <c r="C14" s="36">
        <v>3531</v>
      </c>
      <c r="D14" s="34">
        <v>6558</v>
      </c>
      <c r="E14" s="35">
        <v>5084</v>
      </c>
      <c r="F14" s="28">
        <v>9018</v>
      </c>
      <c r="G14" s="28">
        <v>4258</v>
      </c>
      <c r="H14" s="34">
        <v>8084</v>
      </c>
      <c r="I14" s="34">
        <v>4779</v>
      </c>
      <c r="J14" s="34">
        <v>8652</v>
      </c>
      <c r="K14" s="34">
        <v>4221</v>
      </c>
      <c r="L14" s="30">
        <v>7469</v>
      </c>
      <c r="M14" s="29">
        <v>3480</v>
      </c>
      <c r="N14" s="33">
        <v>7823</v>
      </c>
      <c r="O14" s="33">
        <v>5702</v>
      </c>
      <c r="P14" s="28">
        <v>6875</v>
      </c>
      <c r="Q14" s="28">
        <v>6159</v>
      </c>
      <c r="R14" s="28">
        <v>7412</v>
      </c>
      <c r="S14" s="29">
        <v>6172</v>
      </c>
      <c r="T14" s="30">
        <v>5115</v>
      </c>
      <c r="U14" s="28">
        <v>4889</v>
      </c>
      <c r="V14" s="28">
        <v>6163</v>
      </c>
      <c r="W14" s="29">
        <v>4183</v>
      </c>
      <c r="X14" s="28">
        <v>7454</v>
      </c>
      <c r="Y14" s="29">
        <v>6383</v>
      </c>
      <c r="Z14" s="28">
        <v>6966</v>
      </c>
      <c r="AA14" s="29">
        <v>7966</v>
      </c>
      <c r="AB14" s="28">
        <v>7461</v>
      </c>
      <c r="AC14" s="29">
        <v>5931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O14" s="58"/>
      <c r="AP14" s="58"/>
      <c r="AQ14" s="58"/>
      <c r="AR14" s="58"/>
    </row>
    <row r="15" spans="1:70" ht="13.2" hidden="1" customHeight="1" x14ac:dyDescent="0.25">
      <c r="A15" s="37" t="s">
        <v>29</v>
      </c>
      <c r="B15" s="36">
        <v>12469</v>
      </c>
      <c r="C15" s="36">
        <v>14002</v>
      </c>
      <c r="D15" s="34">
        <v>11674</v>
      </c>
      <c r="E15" s="35">
        <v>15230</v>
      </c>
      <c r="F15" s="28">
        <v>13081</v>
      </c>
      <c r="G15" s="28">
        <v>13779</v>
      </c>
      <c r="H15" s="34">
        <v>13557</v>
      </c>
      <c r="I15" s="34">
        <v>15057</v>
      </c>
      <c r="J15" s="34">
        <v>14163</v>
      </c>
      <c r="K15" s="34">
        <v>13528</v>
      </c>
      <c r="L15" s="30">
        <v>11253</v>
      </c>
      <c r="M15" s="29">
        <v>11894</v>
      </c>
      <c r="N15" s="33">
        <v>13709</v>
      </c>
      <c r="O15" s="33">
        <v>14699</v>
      </c>
      <c r="P15" s="28">
        <v>13413</v>
      </c>
      <c r="Q15" s="28">
        <v>16028</v>
      </c>
      <c r="R15" s="28">
        <v>13026</v>
      </c>
      <c r="S15" s="29">
        <v>17175</v>
      </c>
      <c r="T15" s="30">
        <v>11195</v>
      </c>
      <c r="U15" s="28">
        <v>9943</v>
      </c>
      <c r="V15" s="28">
        <v>10748</v>
      </c>
      <c r="W15" s="29">
        <v>10525</v>
      </c>
      <c r="X15" s="28">
        <v>16661</v>
      </c>
      <c r="Y15" s="29">
        <v>12193</v>
      </c>
      <c r="Z15" s="28">
        <v>14300</v>
      </c>
      <c r="AA15" s="29">
        <v>14956</v>
      </c>
      <c r="AB15" s="28">
        <v>11987</v>
      </c>
      <c r="AC15" s="29">
        <v>12636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</row>
    <row r="16" spans="1:70" ht="13.2" hidden="1" customHeight="1" x14ac:dyDescent="0.25">
      <c r="A16" s="37" t="s">
        <v>30</v>
      </c>
      <c r="B16" s="36">
        <v>2322</v>
      </c>
      <c r="C16" s="36">
        <v>4244</v>
      </c>
      <c r="D16" s="34">
        <v>2703</v>
      </c>
      <c r="E16" s="35">
        <v>3852</v>
      </c>
      <c r="F16" s="28">
        <v>5635</v>
      </c>
      <c r="G16" s="28">
        <v>5</v>
      </c>
      <c r="H16" s="34">
        <v>3671</v>
      </c>
      <c r="I16" s="34">
        <v>3708</v>
      </c>
      <c r="J16" s="34">
        <v>3836</v>
      </c>
      <c r="K16" s="34">
        <v>3419</v>
      </c>
      <c r="L16" s="30">
        <v>2592</v>
      </c>
      <c r="M16" s="29">
        <v>3651</v>
      </c>
      <c r="N16" s="33">
        <v>2158</v>
      </c>
      <c r="O16" s="33">
        <v>5203</v>
      </c>
      <c r="P16" s="28">
        <v>3117</v>
      </c>
      <c r="Q16" s="28">
        <v>4321</v>
      </c>
      <c r="R16" s="28">
        <v>3067</v>
      </c>
      <c r="S16" s="29">
        <v>4629</v>
      </c>
      <c r="T16" s="30">
        <v>2706</v>
      </c>
      <c r="U16" s="28">
        <v>3165</v>
      </c>
      <c r="V16" s="28">
        <v>2792</v>
      </c>
      <c r="W16" s="29">
        <v>3145</v>
      </c>
      <c r="X16" s="28">
        <v>4987</v>
      </c>
      <c r="Y16" s="29">
        <v>2830</v>
      </c>
      <c r="Z16" s="28">
        <v>4656</v>
      </c>
      <c r="AA16" s="29">
        <v>3680</v>
      </c>
      <c r="AB16" s="28">
        <v>3024</v>
      </c>
      <c r="AC16" s="29">
        <v>4005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</row>
    <row r="17" spans="1:38" ht="13.2" hidden="1" customHeight="1" x14ac:dyDescent="0.25">
      <c r="A17" s="37" t="s">
        <v>31</v>
      </c>
      <c r="B17" s="36">
        <v>239624</v>
      </c>
      <c r="C17" s="36">
        <v>11</v>
      </c>
      <c r="D17" s="34">
        <v>65515</v>
      </c>
      <c r="E17" s="35">
        <v>228050</v>
      </c>
      <c r="F17" s="28">
        <v>79395</v>
      </c>
      <c r="G17" s="28">
        <v>215374</v>
      </c>
      <c r="H17" s="34">
        <v>80670</v>
      </c>
      <c r="I17" s="34">
        <v>220344</v>
      </c>
      <c r="J17" s="34">
        <v>71275</v>
      </c>
      <c r="K17" s="34">
        <v>217697</v>
      </c>
      <c r="L17" s="30">
        <v>68005</v>
      </c>
      <c r="M17" s="29">
        <v>176552</v>
      </c>
      <c r="N17" s="33">
        <v>81979</v>
      </c>
      <c r="O17" s="33">
        <v>204185</v>
      </c>
      <c r="P17" s="28">
        <v>88395</v>
      </c>
      <c r="Q17" s="28">
        <v>206917</v>
      </c>
      <c r="R17" s="28">
        <v>83644</v>
      </c>
      <c r="S17" s="29">
        <v>216071</v>
      </c>
      <c r="T17" s="30">
        <v>73054</v>
      </c>
      <c r="U17" s="28">
        <v>145669</v>
      </c>
      <c r="V17" s="28">
        <v>65894</v>
      </c>
      <c r="W17" s="29">
        <v>153912</v>
      </c>
      <c r="X17" s="28">
        <v>205984</v>
      </c>
      <c r="Y17" s="29">
        <v>73065</v>
      </c>
      <c r="Z17" s="28">
        <v>181052</v>
      </c>
      <c r="AA17" s="29">
        <v>90369</v>
      </c>
      <c r="AB17" s="28">
        <v>75790</v>
      </c>
      <c r="AC17" s="29">
        <v>142317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</row>
    <row r="18" spans="1:38" ht="13.2" hidden="1" customHeight="1" x14ac:dyDescent="0.25">
      <c r="A18" s="37" t="s">
        <v>32</v>
      </c>
      <c r="B18" s="36">
        <v>23382</v>
      </c>
      <c r="C18" s="36">
        <v>13740</v>
      </c>
      <c r="D18" s="34">
        <v>21482</v>
      </c>
      <c r="E18" s="35">
        <v>16007</v>
      </c>
      <c r="F18" s="28">
        <v>26886</v>
      </c>
      <c r="G18" s="28">
        <v>12881</v>
      </c>
      <c r="H18" s="34">
        <v>27078</v>
      </c>
      <c r="I18" s="34">
        <v>14760</v>
      </c>
      <c r="J18" s="34">
        <v>26635</v>
      </c>
      <c r="K18" s="34">
        <v>13968</v>
      </c>
      <c r="L18" s="30">
        <v>22922</v>
      </c>
      <c r="M18" s="29">
        <v>12257</v>
      </c>
      <c r="N18" s="33">
        <v>26924</v>
      </c>
      <c r="O18" s="33">
        <v>15206</v>
      </c>
      <c r="P18" s="28">
        <v>24646</v>
      </c>
      <c r="Q18" s="28">
        <v>17867</v>
      </c>
      <c r="R18" s="28">
        <v>25211</v>
      </c>
      <c r="S18" s="29">
        <v>18762</v>
      </c>
      <c r="T18" s="30">
        <v>28997</v>
      </c>
      <c r="U18" s="28">
        <v>15420</v>
      </c>
      <c r="V18" s="28">
        <v>20503</v>
      </c>
      <c r="W18" s="29">
        <v>10421</v>
      </c>
      <c r="X18" s="28">
        <v>19183</v>
      </c>
      <c r="Y18" s="29">
        <v>23015</v>
      </c>
      <c r="Z18" s="28">
        <v>16690</v>
      </c>
      <c r="AA18" s="29">
        <v>27201</v>
      </c>
      <c r="AB18" s="28">
        <v>21684</v>
      </c>
      <c r="AC18" s="29">
        <v>14580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</row>
    <row r="19" spans="1:38" ht="13.2" hidden="1" customHeight="1" x14ac:dyDescent="0.25">
      <c r="A19" s="37" t="s">
        <v>33</v>
      </c>
      <c r="B19" s="36">
        <v>9863</v>
      </c>
      <c r="C19" s="36">
        <v>7025</v>
      </c>
      <c r="D19" s="34">
        <v>7494</v>
      </c>
      <c r="E19" s="35">
        <v>9442</v>
      </c>
      <c r="F19" s="28">
        <v>9981</v>
      </c>
      <c r="G19" s="28">
        <v>7430</v>
      </c>
      <c r="H19" s="34">
        <v>9295</v>
      </c>
      <c r="I19" s="34">
        <v>7671</v>
      </c>
      <c r="J19" s="34">
        <v>8580</v>
      </c>
      <c r="K19" s="34">
        <v>8014</v>
      </c>
      <c r="L19" s="30">
        <v>8832</v>
      </c>
      <c r="M19" s="29">
        <v>6010</v>
      </c>
      <c r="N19" s="33">
        <v>8636</v>
      </c>
      <c r="O19" s="33">
        <v>8544</v>
      </c>
      <c r="P19" s="28">
        <v>7996</v>
      </c>
      <c r="Q19" s="28">
        <v>8966</v>
      </c>
      <c r="R19" s="28">
        <v>8121</v>
      </c>
      <c r="S19" s="29">
        <v>9357</v>
      </c>
      <c r="T19" s="30">
        <v>6840</v>
      </c>
      <c r="U19" s="28">
        <v>7099</v>
      </c>
      <c r="V19" s="28">
        <v>7081</v>
      </c>
      <c r="W19" s="29">
        <v>6809</v>
      </c>
      <c r="X19" s="28">
        <v>10142</v>
      </c>
      <c r="Y19" s="29">
        <v>7112</v>
      </c>
      <c r="Z19" s="28">
        <v>8367</v>
      </c>
      <c r="AA19" s="29">
        <v>8910</v>
      </c>
      <c r="AB19" s="28">
        <v>7810</v>
      </c>
      <c r="AC19" s="29">
        <v>6560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</row>
    <row r="20" spans="1:38" ht="13.2" customHeight="1" x14ac:dyDescent="0.25">
      <c r="A20" s="37" t="s">
        <v>34</v>
      </c>
      <c r="B20" s="36">
        <v>7613</v>
      </c>
      <c r="C20" s="36">
        <v>10877</v>
      </c>
      <c r="D20" s="34">
        <v>6925</v>
      </c>
      <c r="E20" s="35">
        <v>11689</v>
      </c>
      <c r="F20" s="28">
        <v>9542</v>
      </c>
      <c r="G20" s="28">
        <v>12349</v>
      </c>
      <c r="H20" s="34">
        <v>9364</v>
      </c>
      <c r="I20" s="34">
        <v>11893</v>
      </c>
      <c r="J20" s="34">
        <v>9661</v>
      </c>
      <c r="K20" s="34">
        <v>11357</v>
      </c>
      <c r="L20" s="30">
        <v>6459</v>
      </c>
      <c r="M20" s="29">
        <v>8919</v>
      </c>
      <c r="N20" s="33">
        <v>8936</v>
      </c>
      <c r="O20" s="33">
        <v>13381</v>
      </c>
      <c r="P20" s="28">
        <v>7478</v>
      </c>
      <c r="Q20" s="28">
        <v>14599</v>
      </c>
      <c r="R20" s="28">
        <v>7705</v>
      </c>
      <c r="S20" s="29">
        <v>14863</v>
      </c>
      <c r="T20" s="30">
        <v>6184</v>
      </c>
      <c r="U20" s="28">
        <v>8303</v>
      </c>
      <c r="V20" s="28">
        <v>6289</v>
      </c>
      <c r="W20" s="29">
        <v>8653</v>
      </c>
      <c r="X20" s="28">
        <v>15830</v>
      </c>
      <c r="Y20" s="29">
        <v>7835</v>
      </c>
      <c r="Z20" s="28">
        <v>16537</v>
      </c>
      <c r="AA20" s="29">
        <v>8448</v>
      </c>
      <c r="AB20" s="28">
        <v>6930</v>
      </c>
      <c r="AC20" s="29">
        <v>13593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</row>
    <row r="21" spans="1:38" ht="13.2" hidden="1" customHeight="1" x14ac:dyDescent="0.25">
      <c r="A21" s="37" t="s">
        <v>35</v>
      </c>
      <c r="B21" s="36">
        <v>8031</v>
      </c>
      <c r="C21" s="36">
        <v>10285</v>
      </c>
      <c r="D21" s="34">
        <v>8623</v>
      </c>
      <c r="E21" s="35">
        <v>9743</v>
      </c>
      <c r="F21" s="28">
        <v>16022</v>
      </c>
      <c r="G21" s="28">
        <v>10</v>
      </c>
      <c r="H21" s="34">
        <v>11425</v>
      </c>
      <c r="I21" s="34">
        <v>9491</v>
      </c>
      <c r="J21" s="34">
        <v>11486</v>
      </c>
      <c r="K21" s="34">
        <v>9034</v>
      </c>
      <c r="L21" s="30">
        <v>6983</v>
      </c>
      <c r="M21" s="29">
        <v>8263</v>
      </c>
      <c r="N21" s="33">
        <v>7913</v>
      </c>
      <c r="O21" s="33">
        <v>12673</v>
      </c>
      <c r="P21" s="28">
        <v>10038</v>
      </c>
      <c r="Q21" s="28">
        <v>10671</v>
      </c>
      <c r="R21" s="28">
        <v>10224</v>
      </c>
      <c r="S21" s="29">
        <v>11316</v>
      </c>
      <c r="T21" s="30">
        <v>6574</v>
      </c>
      <c r="U21" s="28">
        <v>6490</v>
      </c>
      <c r="V21" s="28">
        <v>7224</v>
      </c>
      <c r="W21" s="29">
        <v>6087</v>
      </c>
      <c r="X21" s="28">
        <v>13002</v>
      </c>
      <c r="Y21" s="29">
        <v>9566</v>
      </c>
      <c r="Z21" s="28">
        <v>12039</v>
      </c>
      <c r="AA21" s="29">
        <v>10879</v>
      </c>
      <c r="AB21" s="28">
        <v>8911</v>
      </c>
      <c r="AC21" s="29">
        <v>9172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</row>
    <row r="22" spans="1:38" ht="13.2" hidden="1" customHeight="1" x14ac:dyDescent="0.25">
      <c r="A22" s="37" t="s">
        <v>36</v>
      </c>
      <c r="B22" s="36">
        <v>17357</v>
      </c>
      <c r="C22" s="36">
        <v>31004</v>
      </c>
      <c r="D22" s="34">
        <v>18957</v>
      </c>
      <c r="E22" s="35">
        <v>29614</v>
      </c>
      <c r="F22" s="28">
        <v>39113</v>
      </c>
      <c r="G22" s="28">
        <v>22</v>
      </c>
      <c r="H22" s="34">
        <v>24650</v>
      </c>
      <c r="I22" s="34">
        <v>27527</v>
      </c>
      <c r="J22" s="34">
        <v>23331</v>
      </c>
      <c r="K22" s="34">
        <v>27340</v>
      </c>
      <c r="L22" s="30">
        <v>17281</v>
      </c>
      <c r="M22" s="29">
        <v>24075</v>
      </c>
      <c r="N22" s="33">
        <v>17720</v>
      </c>
      <c r="O22" s="33">
        <v>33641</v>
      </c>
      <c r="P22" s="28">
        <v>23036</v>
      </c>
      <c r="Q22" s="28">
        <v>29057</v>
      </c>
      <c r="R22" s="28">
        <v>23256</v>
      </c>
      <c r="S22" s="29">
        <v>30666</v>
      </c>
      <c r="T22" s="30">
        <v>15548</v>
      </c>
      <c r="U22" s="28">
        <v>20369</v>
      </c>
      <c r="V22" s="28">
        <v>17946</v>
      </c>
      <c r="W22" s="29">
        <v>18916</v>
      </c>
      <c r="X22" s="28">
        <v>33146</v>
      </c>
      <c r="Y22" s="29">
        <v>20959</v>
      </c>
      <c r="Z22" s="28">
        <v>30068</v>
      </c>
      <c r="AA22" s="29">
        <v>24653</v>
      </c>
      <c r="AB22" s="28">
        <v>20921</v>
      </c>
      <c r="AC22" s="29">
        <v>24078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3.2" hidden="1" customHeight="1" x14ac:dyDescent="0.25">
      <c r="A23" s="37" t="s">
        <v>37</v>
      </c>
      <c r="B23" s="36">
        <v>1526</v>
      </c>
      <c r="C23" s="36">
        <v>610</v>
      </c>
      <c r="D23" s="34">
        <v>1438</v>
      </c>
      <c r="E23" s="35">
        <v>729</v>
      </c>
      <c r="F23" s="28">
        <v>1787</v>
      </c>
      <c r="G23" s="28">
        <v>707</v>
      </c>
      <c r="H23" s="34">
        <v>1770</v>
      </c>
      <c r="I23" s="34">
        <v>759</v>
      </c>
      <c r="J23" s="34">
        <v>1898</v>
      </c>
      <c r="K23" s="34">
        <v>665</v>
      </c>
      <c r="L23" s="30">
        <v>1306</v>
      </c>
      <c r="M23" s="29">
        <v>599</v>
      </c>
      <c r="N23" s="33">
        <v>1506</v>
      </c>
      <c r="O23" s="33">
        <v>868</v>
      </c>
      <c r="P23" s="28">
        <v>1586</v>
      </c>
      <c r="Q23" s="28">
        <v>908</v>
      </c>
      <c r="R23" s="28">
        <v>1645</v>
      </c>
      <c r="S23" s="29">
        <v>953</v>
      </c>
      <c r="T23" s="30">
        <v>1139</v>
      </c>
      <c r="U23" s="28">
        <v>694</v>
      </c>
      <c r="V23" s="28">
        <v>1187</v>
      </c>
      <c r="W23" s="29">
        <v>645</v>
      </c>
      <c r="X23" s="28">
        <v>1134</v>
      </c>
      <c r="Y23" s="29">
        <v>1512</v>
      </c>
      <c r="Z23" s="28">
        <v>993</v>
      </c>
      <c r="AA23" s="29">
        <v>1703</v>
      </c>
      <c r="AB23" s="28">
        <v>1528</v>
      </c>
      <c r="AC23" s="29">
        <v>816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</row>
    <row r="24" spans="1:38" ht="13.2" hidden="1" customHeight="1" x14ac:dyDescent="0.25">
      <c r="A24" s="37" t="s">
        <v>38</v>
      </c>
      <c r="B24" s="36">
        <v>27029</v>
      </c>
      <c r="C24" s="36">
        <v>17748</v>
      </c>
      <c r="D24" s="34">
        <v>25496</v>
      </c>
      <c r="E24" s="35">
        <v>19065</v>
      </c>
      <c r="F24" s="28">
        <v>30802</v>
      </c>
      <c r="G24" s="28">
        <v>16741</v>
      </c>
      <c r="H24" s="34">
        <v>32464</v>
      </c>
      <c r="I24" s="34">
        <v>17131</v>
      </c>
      <c r="J24" s="34">
        <v>31022</v>
      </c>
      <c r="K24" s="34">
        <v>17387</v>
      </c>
      <c r="L24" s="30">
        <v>24713</v>
      </c>
      <c r="M24" s="29">
        <v>16024</v>
      </c>
      <c r="N24" s="33">
        <v>33412</v>
      </c>
      <c r="O24" s="33">
        <v>16050</v>
      </c>
      <c r="P24" s="28">
        <v>29539</v>
      </c>
      <c r="Q24" s="28">
        <v>21273</v>
      </c>
      <c r="R24" s="28">
        <v>30355</v>
      </c>
      <c r="S24" s="29">
        <v>22379</v>
      </c>
      <c r="T24" s="30">
        <v>27629</v>
      </c>
      <c r="U24" s="28">
        <v>9896</v>
      </c>
      <c r="V24" s="28">
        <v>24867</v>
      </c>
      <c r="W24" s="29">
        <v>12834</v>
      </c>
      <c r="X24" s="28">
        <v>23463</v>
      </c>
      <c r="Y24" s="29">
        <v>28164</v>
      </c>
      <c r="Z24" s="28">
        <v>19216</v>
      </c>
      <c r="AA24" s="29">
        <v>33291</v>
      </c>
      <c r="AB24" s="28">
        <v>26548</v>
      </c>
      <c r="AC24" s="29">
        <v>18181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</row>
    <row r="25" spans="1:38" ht="13.2" hidden="1" customHeight="1" x14ac:dyDescent="0.25">
      <c r="A25" s="37" t="s">
        <v>39</v>
      </c>
      <c r="B25" s="36">
        <v>2611</v>
      </c>
      <c r="C25" s="36">
        <v>1273</v>
      </c>
      <c r="D25" s="34">
        <v>2062</v>
      </c>
      <c r="E25" s="35">
        <v>1879</v>
      </c>
      <c r="F25" s="28">
        <v>2819</v>
      </c>
      <c r="G25" s="28">
        <v>1440</v>
      </c>
      <c r="H25" s="34">
        <v>2589</v>
      </c>
      <c r="I25" s="34">
        <v>1651</v>
      </c>
      <c r="J25" s="34">
        <v>2787</v>
      </c>
      <c r="K25" s="34">
        <v>1579</v>
      </c>
      <c r="L25" s="30">
        <v>2078</v>
      </c>
      <c r="M25" s="29">
        <v>1361</v>
      </c>
      <c r="N25" s="33">
        <v>2327</v>
      </c>
      <c r="O25" s="33">
        <v>1951</v>
      </c>
      <c r="P25" s="28">
        <v>2028</v>
      </c>
      <c r="Q25" s="28">
        <v>2288</v>
      </c>
      <c r="R25" s="28">
        <v>2172</v>
      </c>
      <c r="S25" s="29">
        <v>2425</v>
      </c>
      <c r="T25" s="30">
        <v>1535</v>
      </c>
      <c r="U25" s="28">
        <v>1838</v>
      </c>
      <c r="V25" s="28">
        <v>1722</v>
      </c>
      <c r="W25" s="29">
        <v>1687</v>
      </c>
      <c r="X25" s="28">
        <v>2673</v>
      </c>
      <c r="Y25" s="29">
        <v>1963</v>
      </c>
      <c r="Z25" s="28">
        <v>2509</v>
      </c>
      <c r="AA25" s="29">
        <v>2608</v>
      </c>
      <c r="AB25" s="28">
        <v>2404</v>
      </c>
      <c r="AC25" s="29">
        <v>2158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</row>
    <row r="26" spans="1:38" ht="13.2" hidden="1" customHeight="1" x14ac:dyDescent="0.25">
      <c r="A26" s="37" t="s">
        <v>40</v>
      </c>
      <c r="B26" s="36">
        <v>8149</v>
      </c>
      <c r="C26" s="36">
        <v>11230</v>
      </c>
      <c r="D26" s="34">
        <v>8860</v>
      </c>
      <c r="E26" s="35">
        <v>10554</v>
      </c>
      <c r="F26" s="28">
        <v>17672</v>
      </c>
      <c r="G26" s="28">
        <v>2</v>
      </c>
      <c r="H26" s="34">
        <v>12197</v>
      </c>
      <c r="I26" s="34">
        <v>10926</v>
      </c>
      <c r="J26" s="34">
        <v>12350</v>
      </c>
      <c r="K26" s="34">
        <v>10051</v>
      </c>
      <c r="L26" s="30">
        <v>7237</v>
      </c>
      <c r="M26" s="29">
        <v>10568</v>
      </c>
      <c r="N26" s="33">
        <v>7117</v>
      </c>
      <c r="O26" s="33">
        <v>14529</v>
      </c>
      <c r="P26" s="28">
        <v>10902</v>
      </c>
      <c r="Q26" s="28">
        <v>12027</v>
      </c>
      <c r="R26" s="28">
        <v>10255</v>
      </c>
      <c r="S26" s="29">
        <v>13594</v>
      </c>
      <c r="T26" s="30">
        <v>7480</v>
      </c>
      <c r="U26" s="28">
        <v>8514</v>
      </c>
      <c r="V26" s="28">
        <v>8472</v>
      </c>
      <c r="W26" s="29">
        <v>7948</v>
      </c>
      <c r="X26" s="28">
        <v>14875</v>
      </c>
      <c r="Y26" s="29">
        <v>9068</v>
      </c>
      <c r="Z26" s="28">
        <v>12864</v>
      </c>
      <c r="AA26" s="29">
        <v>12208</v>
      </c>
      <c r="AB26" s="28">
        <v>10240</v>
      </c>
      <c r="AC26" s="29">
        <v>10691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</row>
    <row r="27" spans="1:38" ht="13.2" hidden="1" customHeight="1" x14ac:dyDescent="0.25">
      <c r="A27" s="37" t="s">
        <v>41</v>
      </c>
      <c r="B27" s="36">
        <v>12121</v>
      </c>
      <c r="C27" s="36">
        <v>2</v>
      </c>
      <c r="D27" s="34">
        <v>6732</v>
      </c>
      <c r="E27" s="35">
        <v>10294</v>
      </c>
      <c r="F27" s="28">
        <v>8141</v>
      </c>
      <c r="G27" s="28">
        <v>9920</v>
      </c>
      <c r="H27" s="34">
        <v>8106</v>
      </c>
      <c r="I27" s="34">
        <v>10207</v>
      </c>
      <c r="J27" s="34">
        <v>8693</v>
      </c>
      <c r="K27" s="34">
        <v>9122</v>
      </c>
      <c r="L27" s="30">
        <v>6549</v>
      </c>
      <c r="M27" s="29">
        <v>8303</v>
      </c>
      <c r="N27" s="33">
        <v>8005</v>
      </c>
      <c r="O27" s="33">
        <v>10245</v>
      </c>
      <c r="P27" s="28">
        <v>7954</v>
      </c>
      <c r="Q27" s="28">
        <v>10721</v>
      </c>
      <c r="R27" s="28">
        <v>7857</v>
      </c>
      <c r="S27" s="29">
        <v>11206</v>
      </c>
      <c r="T27" s="30">
        <v>6470</v>
      </c>
      <c r="U27" s="28">
        <v>6750</v>
      </c>
      <c r="V27" s="28">
        <v>6102</v>
      </c>
      <c r="W27" s="29">
        <v>7045</v>
      </c>
      <c r="X27" s="28">
        <v>11502</v>
      </c>
      <c r="Y27" s="29">
        <v>6730</v>
      </c>
      <c r="Z27" s="28">
        <v>9575</v>
      </c>
      <c r="AA27" s="29">
        <v>8497</v>
      </c>
      <c r="AB27" s="32">
        <v>6790</v>
      </c>
      <c r="AC27" s="31">
        <v>7863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3.2" hidden="1" customHeight="1" x14ac:dyDescent="0.25">
      <c r="A28" s="37" t="s">
        <v>42</v>
      </c>
      <c r="B28" s="36">
        <v>5191</v>
      </c>
      <c r="C28" s="36">
        <v>2883</v>
      </c>
      <c r="D28" s="34">
        <v>4893</v>
      </c>
      <c r="E28" s="35">
        <v>3222</v>
      </c>
      <c r="F28" s="28">
        <v>5960</v>
      </c>
      <c r="G28" s="28">
        <v>2599</v>
      </c>
      <c r="H28" s="34">
        <v>6215</v>
      </c>
      <c r="I28" s="34">
        <v>2774</v>
      </c>
      <c r="J28" s="34">
        <v>6216</v>
      </c>
      <c r="K28" s="34">
        <v>2693</v>
      </c>
      <c r="L28" s="30">
        <v>4906</v>
      </c>
      <c r="M28" s="29">
        <v>2629</v>
      </c>
      <c r="N28" s="33">
        <v>6091</v>
      </c>
      <c r="O28" s="33">
        <v>3048</v>
      </c>
      <c r="P28" s="28">
        <v>5600</v>
      </c>
      <c r="Q28" s="28">
        <v>3637</v>
      </c>
      <c r="R28" s="28">
        <v>5782</v>
      </c>
      <c r="S28" s="29">
        <v>3793</v>
      </c>
      <c r="T28" s="30">
        <v>4883</v>
      </c>
      <c r="U28" s="28">
        <v>2046</v>
      </c>
      <c r="V28" s="28">
        <v>4693</v>
      </c>
      <c r="W28" s="29">
        <v>2249</v>
      </c>
      <c r="X28" s="28">
        <v>4000</v>
      </c>
      <c r="Y28" s="29">
        <v>5393</v>
      </c>
      <c r="Z28" s="28">
        <v>3605</v>
      </c>
      <c r="AA28" s="29">
        <v>6472</v>
      </c>
      <c r="AB28" s="32">
        <v>5451</v>
      </c>
      <c r="AC28" s="31">
        <v>3301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</row>
    <row r="29" spans="1:38" ht="13.2" hidden="1" customHeight="1" x14ac:dyDescent="0.25">
      <c r="A29" s="37" t="s">
        <v>43</v>
      </c>
      <c r="B29" s="36">
        <v>8454</v>
      </c>
      <c r="C29" s="36">
        <v>10</v>
      </c>
      <c r="D29" s="34">
        <v>3835</v>
      </c>
      <c r="E29" s="35">
        <v>7270</v>
      </c>
      <c r="F29" s="28">
        <v>4496</v>
      </c>
      <c r="G29" s="28">
        <v>7176</v>
      </c>
      <c r="H29" s="34">
        <v>4679</v>
      </c>
      <c r="I29" s="34">
        <v>7226</v>
      </c>
      <c r="J29" s="34">
        <v>4809</v>
      </c>
      <c r="K29" s="34">
        <v>6669</v>
      </c>
      <c r="L29" s="30">
        <v>3858</v>
      </c>
      <c r="M29" s="29">
        <v>6320</v>
      </c>
      <c r="N29" s="33">
        <v>4330</v>
      </c>
      <c r="O29" s="33">
        <v>7009</v>
      </c>
      <c r="P29" s="28">
        <v>4631</v>
      </c>
      <c r="Q29" s="28">
        <v>7454</v>
      </c>
      <c r="R29" s="28">
        <v>4287</v>
      </c>
      <c r="S29" s="29">
        <v>8105</v>
      </c>
      <c r="T29" s="30">
        <v>3469</v>
      </c>
      <c r="U29" s="28">
        <v>4934</v>
      </c>
      <c r="V29" s="28">
        <v>3730</v>
      </c>
      <c r="W29" s="29">
        <v>4974</v>
      </c>
      <c r="X29" s="28">
        <v>7987</v>
      </c>
      <c r="Y29" s="29">
        <v>3829</v>
      </c>
      <c r="Z29" s="28">
        <v>7122</v>
      </c>
      <c r="AA29" s="29">
        <v>5348</v>
      </c>
      <c r="AB29" s="32">
        <v>4221</v>
      </c>
      <c r="AC29" s="31">
        <v>5842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3.2" customHeight="1" x14ac:dyDescent="0.25">
      <c r="A30" s="37" t="s">
        <v>44</v>
      </c>
      <c r="B30" s="36">
        <v>1824</v>
      </c>
      <c r="C30" s="36">
        <v>1219</v>
      </c>
      <c r="D30" s="34">
        <v>1605</v>
      </c>
      <c r="E30" s="35">
        <v>1459</v>
      </c>
      <c r="F30" s="28">
        <v>2012</v>
      </c>
      <c r="G30" s="28">
        <v>1320</v>
      </c>
      <c r="H30" s="34">
        <v>1949</v>
      </c>
      <c r="I30" s="34">
        <v>1361</v>
      </c>
      <c r="J30" s="34">
        <v>2081</v>
      </c>
      <c r="K30" s="34">
        <v>1275</v>
      </c>
      <c r="L30" s="30">
        <v>1738</v>
      </c>
      <c r="M30" s="29">
        <v>1046</v>
      </c>
      <c r="N30" s="33">
        <v>1908</v>
      </c>
      <c r="O30" s="33">
        <v>1465</v>
      </c>
      <c r="P30" s="28">
        <v>1785</v>
      </c>
      <c r="Q30" s="28">
        <v>1656</v>
      </c>
      <c r="R30" s="28">
        <v>1790</v>
      </c>
      <c r="S30" s="29">
        <v>1784</v>
      </c>
      <c r="T30" s="30">
        <v>1311</v>
      </c>
      <c r="U30" s="28">
        <v>1141</v>
      </c>
      <c r="V30" s="28">
        <v>1321</v>
      </c>
      <c r="W30" s="29">
        <v>1175</v>
      </c>
      <c r="X30" s="28">
        <v>1914</v>
      </c>
      <c r="Y30" s="29">
        <v>1464</v>
      </c>
      <c r="Z30" s="28">
        <v>1956</v>
      </c>
      <c r="AA30" s="29">
        <v>1884</v>
      </c>
      <c r="AB30" s="32">
        <v>1734</v>
      </c>
      <c r="AC30" s="31">
        <v>1620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</row>
    <row r="31" spans="1:38" ht="13.2" hidden="1" customHeight="1" x14ac:dyDescent="0.25">
      <c r="A31" s="37" t="s">
        <v>45</v>
      </c>
      <c r="B31" s="36">
        <v>3221</v>
      </c>
      <c r="C31" s="36">
        <v>4748</v>
      </c>
      <c r="D31" s="34">
        <v>3611</v>
      </c>
      <c r="E31" s="35">
        <v>4370</v>
      </c>
      <c r="F31" s="28">
        <v>6813</v>
      </c>
      <c r="G31" s="28">
        <v>291</v>
      </c>
      <c r="H31" s="34">
        <v>4615</v>
      </c>
      <c r="I31" s="34">
        <v>4096</v>
      </c>
      <c r="J31" s="34">
        <v>4906</v>
      </c>
      <c r="K31" s="34">
        <v>3818</v>
      </c>
      <c r="L31" s="30">
        <v>3137</v>
      </c>
      <c r="M31" s="29">
        <v>4316</v>
      </c>
      <c r="N31" s="33">
        <v>2876</v>
      </c>
      <c r="O31" s="33">
        <v>5740</v>
      </c>
      <c r="P31" s="28">
        <v>3894</v>
      </c>
      <c r="Q31" s="28">
        <v>4979</v>
      </c>
      <c r="R31" s="28">
        <v>3900</v>
      </c>
      <c r="S31" s="29">
        <v>5298</v>
      </c>
      <c r="T31" s="30">
        <v>2811</v>
      </c>
      <c r="U31" s="28">
        <v>3798</v>
      </c>
      <c r="V31" s="28">
        <v>3438</v>
      </c>
      <c r="W31" s="29">
        <v>3301</v>
      </c>
      <c r="X31" s="28">
        <v>5572</v>
      </c>
      <c r="Y31" s="29">
        <v>3552</v>
      </c>
      <c r="Z31" s="28">
        <v>5249</v>
      </c>
      <c r="AA31" s="29">
        <v>4387</v>
      </c>
      <c r="AB31" s="32">
        <v>3670</v>
      </c>
      <c r="AC31" s="31">
        <v>4380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ht="13.2" hidden="1" customHeight="1" x14ac:dyDescent="0.25">
      <c r="A32" s="37" t="s">
        <v>46</v>
      </c>
      <c r="B32" s="36">
        <v>21760</v>
      </c>
      <c r="C32" s="36">
        <v>15702</v>
      </c>
      <c r="D32" s="34">
        <v>19809</v>
      </c>
      <c r="E32" s="35">
        <v>18055</v>
      </c>
      <c r="F32" s="28">
        <v>25438</v>
      </c>
      <c r="G32" s="28">
        <v>13758</v>
      </c>
      <c r="H32" s="34">
        <v>23902</v>
      </c>
      <c r="I32" s="34">
        <v>17149</v>
      </c>
      <c r="J32" s="34">
        <v>23417</v>
      </c>
      <c r="K32" s="34">
        <v>16569</v>
      </c>
      <c r="L32" s="30">
        <v>21856</v>
      </c>
      <c r="M32" s="29">
        <v>12631</v>
      </c>
      <c r="N32" s="33">
        <v>25237</v>
      </c>
      <c r="O32" s="33">
        <v>15310</v>
      </c>
      <c r="P32" s="28">
        <v>23393</v>
      </c>
      <c r="Q32" s="28">
        <v>19081</v>
      </c>
      <c r="R32" s="28">
        <v>23517</v>
      </c>
      <c r="S32" s="29">
        <v>20158</v>
      </c>
      <c r="T32" s="30">
        <v>18798</v>
      </c>
      <c r="U32" s="28">
        <v>11654</v>
      </c>
      <c r="V32" s="28">
        <v>18801</v>
      </c>
      <c r="W32" s="29">
        <v>12344</v>
      </c>
      <c r="X32" s="28">
        <v>21448</v>
      </c>
      <c r="Y32" s="29">
        <v>21096</v>
      </c>
      <c r="Z32" s="28">
        <v>17925</v>
      </c>
      <c r="AA32" s="29">
        <v>23776</v>
      </c>
      <c r="AB32" s="32">
        <v>19204</v>
      </c>
      <c r="AC32" s="31">
        <v>15203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</row>
    <row r="33" spans="1:70" ht="13.2" hidden="1" customHeight="1" x14ac:dyDescent="0.25">
      <c r="A33" s="37" t="s">
        <v>47</v>
      </c>
      <c r="B33" s="36">
        <v>5368</v>
      </c>
      <c r="C33" s="36">
        <v>4622</v>
      </c>
      <c r="D33" s="34">
        <v>5429</v>
      </c>
      <c r="E33" s="35">
        <v>4658</v>
      </c>
      <c r="F33" s="28">
        <v>7753</v>
      </c>
      <c r="G33" s="28">
        <v>932</v>
      </c>
      <c r="H33" s="34">
        <v>6441</v>
      </c>
      <c r="I33" s="34">
        <v>4697</v>
      </c>
      <c r="J33" s="34">
        <v>7130</v>
      </c>
      <c r="K33" s="34">
        <v>4073</v>
      </c>
      <c r="L33" s="30">
        <v>4303</v>
      </c>
      <c r="M33" s="29">
        <v>4497</v>
      </c>
      <c r="N33" s="33">
        <v>4446</v>
      </c>
      <c r="O33" s="33">
        <v>6339</v>
      </c>
      <c r="P33" s="28">
        <v>5805</v>
      </c>
      <c r="Q33" s="28">
        <v>5474</v>
      </c>
      <c r="R33" s="28">
        <v>5411</v>
      </c>
      <c r="S33" s="29">
        <v>6242</v>
      </c>
      <c r="T33" s="30">
        <v>33976</v>
      </c>
      <c r="U33" s="28">
        <v>21036</v>
      </c>
      <c r="V33" s="28">
        <v>4594</v>
      </c>
      <c r="W33" s="29">
        <v>3311</v>
      </c>
      <c r="X33" s="28">
        <v>6186</v>
      </c>
      <c r="Y33" s="29">
        <v>5148</v>
      </c>
      <c r="Z33" s="28">
        <v>5734</v>
      </c>
      <c r="AA33" s="29">
        <v>6473</v>
      </c>
      <c r="AB33" s="32">
        <v>4910</v>
      </c>
      <c r="AC33" s="31">
        <v>4813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</row>
    <row r="34" spans="1:70" ht="13.2" hidden="1" customHeight="1" x14ac:dyDescent="0.25">
      <c r="A34" s="37" t="s">
        <v>48</v>
      </c>
      <c r="B34" s="36">
        <v>31784</v>
      </c>
      <c r="C34" s="36">
        <v>33130</v>
      </c>
      <c r="D34" s="34">
        <v>29181</v>
      </c>
      <c r="E34" s="35">
        <v>38296</v>
      </c>
      <c r="F34" s="28">
        <v>43929</v>
      </c>
      <c r="G34" s="28">
        <v>27346</v>
      </c>
      <c r="H34" s="34">
        <v>37540</v>
      </c>
      <c r="I34" s="34">
        <v>35670</v>
      </c>
      <c r="J34" s="34">
        <v>36037</v>
      </c>
      <c r="K34" s="34">
        <v>35799</v>
      </c>
      <c r="L34" s="30">
        <v>30470</v>
      </c>
      <c r="M34" s="29">
        <v>25217</v>
      </c>
      <c r="N34" s="33">
        <v>36130</v>
      </c>
      <c r="O34" s="33">
        <v>41121</v>
      </c>
      <c r="P34" s="28">
        <v>33273</v>
      </c>
      <c r="Q34" s="28">
        <v>42825</v>
      </c>
      <c r="R34" s="28">
        <v>34977</v>
      </c>
      <c r="S34" s="29">
        <v>44867</v>
      </c>
      <c r="T34" s="30">
        <v>29881</v>
      </c>
      <c r="U34" s="28">
        <v>17486</v>
      </c>
      <c r="V34" s="28">
        <v>25479</v>
      </c>
      <c r="W34" s="29">
        <v>22996</v>
      </c>
      <c r="X34" s="28">
        <v>45836</v>
      </c>
      <c r="Y34" s="29">
        <v>31609</v>
      </c>
      <c r="Z34" s="28">
        <v>40107</v>
      </c>
      <c r="AA34" s="29">
        <v>35587</v>
      </c>
      <c r="AB34" s="32">
        <v>28891</v>
      </c>
      <c r="AC34" s="31">
        <v>32429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70" ht="13.2" hidden="1" customHeight="1" x14ac:dyDescent="0.25">
      <c r="A35" s="37" t="s">
        <v>49</v>
      </c>
      <c r="B35" s="36">
        <v>6490</v>
      </c>
      <c r="C35" s="36">
        <v>2951</v>
      </c>
      <c r="D35" s="34">
        <v>5158</v>
      </c>
      <c r="E35" s="35">
        <v>4287</v>
      </c>
      <c r="F35" s="28">
        <v>7232</v>
      </c>
      <c r="G35" s="28">
        <v>3418</v>
      </c>
      <c r="H35" s="34">
        <v>6678</v>
      </c>
      <c r="I35" s="34">
        <v>3697</v>
      </c>
      <c r="J35" s="34">
        <v>6618</v>
      </c>
      <c r="K35" s="34">
        <v>3627</v>
      </c>
      <c r="L35" s="30">
        <v>5926</v>
      </c>
      <c r="M35" s="29">
        <v>3055</v>
      </c>
      <c r="N35" s="33">
        <v>5848</v>
      </c>
      <c r="O35" s="33">
        <v>4780</v>
      </c>
      <c r="P35" s="28">
        <v>5419</v>
      </c>
      <c r="Q35" s="28">
        <v>5149</v>
      </c>
      <c r="R35" s="28">
        <v>5747</v>
      </c>
      <c r="S35" s="29">
        <v>5153</v>
      </c>
      <c r="T35" s="30">
        <v>4374</v>
      </c>
      <c r="U35" s="28">
        <v>3800</v>
      </c>
      <c r="V35" s="28">
        <v>4612</v>
      </c>
      <c r="W35" s="29">
        <v>3470</v>
      </c>
      <c r="X35" s="28">
        <v>5902</v>
      </c>
      <c r="Y35" s="29">
        <v>4711</v>
      </c>
      <c r="Z35" s="28">
        <v>5175</v>
      </c>
      <c r="AA35" s="29">
        <v>5970</v>
      </c>
      <c r="AB35" s="32">
        <v>4883</v>
      </c>
      <c r="AC35" s="31">
        <v>4670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</row>
    <row r="36" spans="1:70" ht="13.2" hidden="1" customHeight="1" x14ac:dyDescent="0.25">
      <c r="A36" s="37" t="s">
        <v>50</v>
      </c>
      <c r="B36" s="36">
        <v>18945</v>
      </c>
      <c r="C36" s="36">
        <v>37782</v>
      </c>
      <c r="D36" s="34">
        <v>21160</v>
      </c>
      <c r="E36" s="35">
        <v>35731</v>
      </c>
      <c r="F36" s="28">
        <v>46541</v>
      </c>
      <c r="G36" s="28">
        <v>22</v>
      </c>
      <c r="H36" s="34">
        <v>27694</v>
      </c>
      <c r="I36" s="34">
        <v>32903</v>
      </c>
      <c r="J36" s="34">
        <v>26378</v>
      </c>
      <c r="K36" s="34">
        <v>32406</v>
      </c>
      <c r="L36" s="30">
        <v>19937</v>
      </c>
      <c r="M36" s="29">
        <v>27955</v>
      </c>
      <c r="N36" s="33">
        <v>19767</v>
      </c>
      <c r="O36" s="33">
        <v>41057</v>
      </c>
      <c r="P36" s="28">
        <v>26271</v>
      </c>
      <c r="Q36" s="28">
        <v>34203</v>
      </c>
      <c r="R36" s="28">
        <v>25751</v>
      </c>
      <c r="S36" s="29">
        <v>36693</v>
      </c>
      <c r="T36" s="30">
        <v>18703</v>
      </c>
      <c r="U36" s="28">
        <v>22340</v>
      </c>
      <c r="V36" s="28">
        <v>20481</v>
      </c>
      <c r="W36" s="29">
        <v>21316</v>
      </c>
      <c r="X36" s="28">
        <v>38524</v>
      </c>
      <c r="Y36" s="29">
        <v>23701</v>
      </c>
      <c r="Z36" s="28">
        <v>33170</v>
      </c>
      <c r="AA36" s="29">
        <v>28289</v>
      </c>
      <c r="AB36" s="32">
        <v>24327</v>
      </c>
      <c r="AC36" s="31">
        <v>28455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</row>
    <row r="37" spans="1:70" ht="13.2" hidden="1" customHeight="1" x14ac:dyDescent="0.25">
      <c r="A37" s="37" t="s">
        <v>51</v>
      </c>
      <c r="B37" s="36">
        <v>4564</v>
      </c>
      <c r="C37" s="36">
        <v>1</v>
      </c>
      <c r="D37" s="34">
        <v>2900</v>
      </c>
      <c r="E37" s="35">
        <v>3592</v>
      </c>
      <c r="F37" s="28">
        <v>3474</v>
      </c>
      <c r="G37" s="28">
        <v>3616</v>
      </c>
      <c r="H37" s="34">
        <v>3659</v>
      </c>
      <c r="I37" s="34">
        <v>3757</v>
      </c>
      <c r="J37" s="34">
        <v>3977</v>
      </c>
      <c r="K37" s="34">
        <v>3288</v>
      </c>
      <c r="L37" s="30">
        <v>2759</v>
      </c>
      <c r="M37" s="29">
        <v>3179</v>
      </c>
      <c r="N37" s="33">
        <v>3320</v>
      </c>
      <c r="O37" s="33">
        <v>3674</v>
      </c>
      <c r="P37" s="28">
        <v>3549</v>
      </c>
      <c r="Q37" s="28">
        <v>4110</v>
      </c>
      <c r="R37" s="28">
        <v>3314</v>
      </c>
      <c r="S37" s="29">
        <v>4536</v>
      </c>
      <c r="T37" s="30">
        <v>2608</v>
      </c>
      <c r="U37" s="28">
        <v>2774</v>
      </c>
      <c r="V37" s="28">
        <v>2891</v>
      </c>
      <c r="W37" s="29">
        <v>2693</v>
      </c>
      <c r="X37" s="28">
        <v>4732</v>
      </c>
      <c r="Y37" s="29">
        <v>2984</v>
      </c>
      <c r="Z37" s="28">
        <v>4402</v>
      </c>
      <c r="AA37" s="29">
        <v>3929</v>
      </c>
      <c r="AB37" s="32">
        <v>3336</v>
      </c>
      <c r="AC37" s="31">
        <v>3710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</row>
    <row r="38" spans="1:70" ht="13.2" customHeight="1" x14ac:dyDescent="0.25">
      <c r="A38" s="37" t="s">
        <v>52</v>
      </c>
      <c r="B38" s="36">
        <v>6400</v>
      </c>
      <c r="C38" s="36">
        <v>2655</v>
      </c>
      <c r="D38" s="34">
        <v>5239</v>
      </c>
      <c r="E38" s="35">
        <v>3889</v>
      </c>
      <c r="F38" s="28">
        <v>6844</v>
      </c>
      <c r="G38" s="28">
        <v>3022</v>
      </c>
      <c r="H38" s="34">
        <v>6007</v>
      </c>
      <c r="I38" s="34">
        <v>3465</v>
      </c>
      <c r="J38" s="34">
        <v>6478</v>
      </c>
      <c r="K38" s="34">
        <v>3250</v>
      </c>
      <c r="L38" s="30">
        <v>5532</v>
      </c>
      <c r="M38" s="29">
        <v>2705</v>
      </c>
      <c r="N38" s="33">
        <v>6201</v>
      </c>
      <c r="O38" s="33">
        <v>3615</v>
      </c>
      <c r="P38" s="28">
        <v>5255</v>
      </c>
      <c r="Q38" s="28">
        <v>4580</v>
      </c>
      <c r="R38" s="28">
        <v>5816</v>
      </c>
      <c r="S38" s="29">
        <v>4573</v>
      </c>
      <c r="T38" s="30">
        <v>4249</v>
      </c>
      <c r="U38" s="28">
        <v>2844</v>
      </c>
      <c r="V38" s="28">
        <v>4432</v>
      </c>
      <c r="W38" s="29">
        <v>2883</v>
      </c>
      <c r="X38" s="28">
        <v>5182</v>
      </c>
      <c r="Y38" s="29">
        <v>5081</v>
      </c>
      <c r="Z38" s="28">
        <v>4751</v>
      </c>
      <c r="AA38" s="29">
        <v>6235</v>
      </c>
      <c r="AB38" s="32">
        <v>5125</v>
      </c>
      <c r="AC38" s="31">
        <v>4199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</row>
    <row r="39" spans="1:70" ht="13.2" customHeight="1" x14ac:dyDescent="0.25">
      <c r="A39" s="37" t="s">
        <v>53</v>
      </c>
      <c r="B39" s="36">
        <v>8703</v>
      </c>
      <c r="C39" s="36">
        <v>4580</v>
      </c>
      <c r="D39" s="34">
        <v>6901</v>
      </c>
      <c r="E39" s="35">
        <v>6463</v>
      </c>
      <c r="F39" s="28">
        <v>9040</v>
      </c>
      <c r="G39" s="28">
        <v>5406</v>
      </c>
      <c r="H39" s="34">
        <v>8031</v>
      </c>
      <c r="I39" s="34">
        <v>5785</v>
      </c>
      <c r="J39" s="34">
        <v>8401</v>
      </c>
      <c r="K39" s="34">
        <v>5371</v>
      </c>
      <c r="L39" s="30">
        <v>7077</v>
      </c>
      <c r="M39" s="29">
        <v>4780</v>
      </c>
      <c r="N39" s="33">
        <v>8517</v>
      </c>
      <c r="O39" s="33">
        <v>6307</v>
      </c>
      <c r="P39" s="28">
        <v>6911</v>
      </c>
      <c r="Q39" s="28">
        <v>7379</v>
      </c>
      <c r="R39" s="28">
        <v>7455</v>
      </c>
      <c r="S39" s="29">
        <v>7563</v>
      </c>
      <c r="T39" s="30">
        <v>6219</v>
      </c>
      <c r="U39" s="28">
        <v>4607</v>
      </c>
      <c r="V39" s="28">
        <v>6202</v>
      </c>
      <c r="W39" s="29">
        <v>4946</v>
      </c>
      <c r="X39" s="28">
        <v>8424</v>
      </c>
      <c r="Y39" s="29">
        <v>6519</v>
      </c>
      <c r="Z39" s="28">
        <v>7484</v>
      </c>
      <c r="AA39" s="29">
        <v>8024</v>
      </c>
      <c r="AB39" s="32">
        <v>6727</v>
      </c>
      <c r="AC39" s="31">
        <v>6664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</row>
    <row r="40" spans="1:70" hidden="1" x14ac:dyDescent="0.25">
      <c r="A40" s="37" t="s">
        <v>54</v>
      </c>
      <c r="B40" s="36">
        <v>19657</v>
      </c>
      <c r="C40" s="36">
        <v>15418</v>
      </c>
      <c r="D40" s="34">
        <v>18795</v>
      </c>
      <c r="E40" s="35">
        <v>16541</v>
      </c>
      <c r="F40" s="28">
        <v>22223</v>
      </c>
      <c r="G40" s="28">
        <v>13210</v>
      </c>
      <c r="H40" s="34">
        <v>23769</v>
      </c>
      <c r="I40" s="34">
        <v>14299</v>
      </c>
      <c r="J40" s="34">
        <v>23244</v>
      </c>
      <c r="K40" s="34">
        <v>14538</v>
      </c>
      <c r="L40" s="30">
        <v>18439</v>
      </c>
      <c r="M40" s="29">
        <v>13698</v>
      </c>
      <c r="N40" s="33">
        <v>25429</v>
      </c>
      <c r="O40" s="33">
        <v>14927</v>
      </c>
      <c r="P40" s="28">
        <v>20646</v>
      </c>
      <c r="Q40" s="28">
        <v>19616</v>
      </c>
      <c r="R40" s="28">
        <v>21604</v>
      </c>
      <c r="S40" s="29">
        <v>20403</v>
      </c>
      <c r="T40" s="30">
        <v>21102</v>
      </c>
      <c r="U40" s="28">
        <v>8847</v>
      </c>
      <c r="V40" s="28">
        <v>17713</v>
      </c>
      <c r="W40" s="29">
        <v>12458</v>
      </c>
      <c r="X40" s="28">
        <v>22428</v>
      </c>
      <c r="Y40" s="29">
        <v>19234</v>
      </c>
      <c r="Z40" s="28">
        <v>20652</v>
      </c>
      <c r="AA40" s="29">
        <v>23027</v>
      </c>
      <c r="AB40" s="32">
        <v>19358</v>
      </c>
      <c r="AC40" s="31">
        <v>17667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ht="13.2" customHeight="1" x14ac:dyDescent="0.25">
      <c r="A41" s="37" t="s">
        <v>55</v>
      </c>
      <c r="B41" s="36">
        <v>39194</v>
      </c>
      <c r="C41" s="36">
        <v>21647</v>
      </c>
      <c r="D41" s="34">
        <v>32661</v>
      </c>
      <c r="E41" s="35">
        <v>29084</v>
      </c>
      <c r="F41" s="28">
        <v>43492</v>
      </c>
      <c r="G41" s="28">
        <v>24284</v>
      </c>
      <c r="H41" s="34">
        <v>38570</v>
      </c>
      <c r="I41" s="34">
        <v>27812</v>
      </c>
      <c r="J41" s="34">
        <v>39014</v>
      </c>
      <c r="K41" s="34">
        <v>26481</v>
      </c>
      <c r="L41" s="30">
        <v>35227</v>
      </c>
      <c r="M41" s="29">
        <v>19979</v>
      </c>
      <c r="N41" s="33">
        <v>40878</v>
      </c>
      <c r="O41" s="33">
        <v>27214</v>
      </c>
      <c r="P41" s="28">
        <v>34688</v>
      </c>
      <c r="Q41" s="28">
        <v>31751</v>
      </c>
      <c r="R41" s="28">
        <v>36617</v>
      </c>
      <c r="S41" s="29">
        <v>32363</v>
      </c>
      <c r="T41" s="30">
        <v>28191</v>
      </c>
      <c r="U41" s="28">
        <v>19563</v>
      </c>
      <c r="V41" s="28">
        <v>27716</v>
      </c>
      <c r="W41" s="29">
        <v>21160</v>
      </c>
      <c r="X41" s="28">
        <v>36367</v>
      </c>
      <c r="Y41" s="29">
        <v>30345</v>
      </c>
      <c r="Z41" s="28">
        <v>30899</v>
      </c>
      <c r="AA41" s="29">
        <v>36394</v>
      </c>
      <c r="AB41" s="32">
        <v>28883</v>
      </c>
      <c r="AC41" s="31">
        <v>26546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</row>
    <row r="42" spans="1:70" ht="13.2" hidden="1" customHeight="1" x14ac:dyDescent="0.25">
      <c r="A42" s="37" t="s">
        <v>56</v>
      </c>
      <c r="B42" s="36">
        <v>12017</v>
      </c>
      <c r="C42" s="36">
        <v>5273</v>
      </c>
      <c r="D42" s="34">
        <v>9731</v>
      </c>
      <c r="E42" s="35">
        <v>7520</v>
      </c>
      <c r="F42" s="28">
        <v>13210</v>
      </c>
      <c r="G42" s="28">
        <v>6199</v>
      </c>
      <c r="H42" s="34">
        <v>12597</v>
      </c>
      <c r="I42" s="34">
        <v>6502</v>
      </c>
      <c r="J42" s="34">
        <v>13122</v>
      </c>
      <c r="K42" s="34">
        <v>6409</v>
      </c>
      <c r="L42" s="30">
        <v>10263</v>
      </c>
      <c r="M42" s="29">
        <v>5231</v>
      </c>
      <c r="N42" s="33">
        <v>10617</v>
      </c>
      <c r="O42" s="33">
        <v>8807</v>
      </c>
      <c r="P42" s="28">
        <v>9989</v>
      </c>
      <c r="Q42" s="28">
        <v>9685</v>
      </c>
      <c r="R42" s="28">
        <v>10619</v>
      </c>
      <c r="S42" s="29">
        <v>9882</v>
      </c>
      <c r="T42" s="30">
        <v>7768</v>
      </c>
      <c r="U42" s="28">
        <v>6821</v>
      </c>
      <c r="V42" s="28">
        <v>8317</v>
      </c>
      <c r="W42" s="29">
        <v>6214</v>
      </c>
      <c r="X42" s="28">
        <v>11195</v>
      </c>
      <c r="Y42" s="29">
        <v>9726</v>
      </c>
      <c r="Z42" s="28">
        <v>10190</v>
      </c>
      <c r="AA42" s="29">
        <v>11866</v>
      </c>
      <c r="AB42" s="32">
        <v>10535</v>
      </c>
      <c r="AC42" s="31">
        <v>8676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</row>
    <row r="43" spans="1:70" ht="13.2" hidden="1" customHeight="1" x14ac:dyDescent="0.25">
      <c r="A43" s="37" t="s">
        <v>57</v>
      </c>
      <c r="B43" s="36">
        <v>4098</v>
      </c>
      <c r="C43" s="36">
        <v>2970</v>
      </c>
      <c r="D43" s="34">
        <v>3791</v>
      </c>
      <c r="E43" s="35">
        <v>3337</v>
      </c>
      <c r="F43" s="28">
        <v>4096</v>
      </c>
      <c r="G43" s="28">
        <v>2790</v>
      </c>
      <c r="H43" s="34">
        <v>4357</v>
      </c>
      <c r="I43" s="34">
        <v>3190</v>
      </c>
      <c r="J43" s="34">
        <v>4709</v>
      </c>
      <c r="K43" s="34">
        <v>2808</v>
      </c>
      <c r="L43" s="30">
        <v>3442</v>
      </c>
      <c r="M43" s="29">
        <v>2569</v>
      </c>
      <c r="N43" s="33">
        <v>4294</v>
      </c>
      <c r="O43" s="33">
        <v>2999</v>
      </c>
      <c r="P43" s="28">
        <v>4032</v>
      </c>
      <c r="Q43" s="28">
        <v>3744</v>
      </c>
      <c r="R43" s="28">
        <v>3992</v>
      </c>
      <c r="S43" s="29">
        <v>4014</v>
      </c>
      <c r="T43" s="30">
        <v>3867</v>
      </c>
      <c r="U43" s="28">
        <v>2046</v>
      </c>
      <c r="V43" s="28">
        <v>3525</v>
      </c>
      <c r="W43" s="29">
        <v>2430</v>
      </c>
      <c r="X43" s="28">
        <v>4068</v>
      </c>
      <c r="Y43" s="29">
        <v>3654</v>
      </c>
      <c r="Z43" s="28">
        <v>3785</v>
      </c>
      <c r="AA43" s="29">
        <v>4604</v>
      </c>
      <c r="AB43" s="32">
        <v>3522</v>
      </c>
      <c r="AC43" s="31">
        <v>3437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</row>
    <row r="44" spans="1:70" ht="13.2" customHeight="1" x14ac:dyDescent="0.25">
      <c r="A44" s="37" t="s">
        <v>58</v>
      </c>
      <c r="B44" s="36">
        <v>307</v>
      </c>
      <c r="C44" s="36">
        <v>784</v>
      </c>
      <c r="D44" s="34">
        <v>220</v>
      </c>
      <c r="E44" s="35">
        <v>896</v>
      </c>
      <c r="F44" s="28">
        <v>346</v>
      </c>
      <c r="G44" s="28">
        <v>830</v>
      </c>
      <c r="H44" s="34">
        <v>303</v>
      </c>
      <c r="I44" s="34">
        <v>844</v>
      </c>
      <c r="J44" s="34">
        <v>267</v>
      </c>
      <c r="K44" s="34">
        <v>1002</v>
      </c>
      <c r="L44" s="30">
        <v>307</v>
      </c>
      <c r="M44" s="29">
        <v>581</v>
      </c>
      <c r="N44" s="33">
        <v>238</v>
      </c>
      <c r="O44" s="33">
        <v>925</v>
      </c>
      <c r="P44" s="28">
        <v>213</v>
      </c>
      <c r="Q44" s="28">
        <v>1015</v>
      </c>
      <c r="R44" s="28">
        <v>179</v>
      </c>
      <c r="S44" s="29">
        <v>1191</v>
      </c>
      <c r="T44" s="30">
        <v>146</v>
      </c>
      <c r="U44" s="28">
        <v>616</v>
      </c>
      <c r="V44" s="28">
        <v>159</v>
      </c>
      <c r="W44" s="29">
        <v>595</v>
      </c>
      <c r="X44" s="28">
        <v>1257</v>
      </c>
      <c r="Y44" s="29">
        <v>185</v>
      </c>
      <c r="Z44" s="28">
        <v>1412</v>
      </c>
      <c r="AA44" s="29">
        <v>288</v>
      </c>
      <c r="AB44" s="32">
        <v>225</v>
      </c>
      <c r="AC44" s="31">
        <v>949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</row>
    <row r="45" spans="1:70" ht="13.2" hidden="1" customHeight="1" x14ac:dyDescent="0.25">
      <c r="A45" s="37" t="s">
        <v>59</v>
      </c>
      <c r="B45" s="36">
        <v>117386</v>
      </c>
      <c r="C45" s="36">
        <v>262507</v>
      </c>
      <c r="D45" s="34">
        <v>111684</v>
      </c>
      <c r="E45" s="35">
        <v>280426</v>
      </c>
      <c r="F45" s="28">
        <v>292925</v>
      </c>
      <c r="G45" s="28">
        <v>77749</v>
      </c>
      <c r="H45" s="34">
        <v>147922</v>
      </c>
      <c r="I45" s="34">
        <v>276556</v>
      </c>
      <c r="J45" s="34">
        <v>126069</v>
      </c>
      <c r="K45" s="34">
        <v>288822</v>
      </c>
      <c r="L45" s="30">
        <v>131436</v>
      </c>
      <c r="M45" s="29">
        <v>219920</v>
      </c>
      <c r="N45" s="33">
        <v>151322</v>
      </c>
      <c r="O45" s="33">
        <v>285999</v>
      </c>
      <c r="P45" s="28">
        <v>155410</v>
      </c>
      <c r="Q45" s="28">
        <v>312618</v>
      </c>
      <c r="R45" s="28">
        <v>154924</v>
      </c>
      <c r="S45" s="29">
        <v>332438</v>
      </c>
      <c r="T45" s="30">
        <v>135348</v>
      </c>
      <c r="U45" s="28">
        <v>189715</v>
      </c>
      <c r="V45" s="28">
        <v>129839</v>
      </c>
      <c r="W45" s="29">
        <v>209394</v>
      </c>
      <c r="X45" s="28">
        <v>319819</v>
      </c>
      <c r="Y45" s="29">
        <v>149445</v>
      </c>
      <c r="Z45" s="28">
        <v>297653</v>
      </c>
      <c r="AA45" s="29">
        <v>180287</v>
      </c>
      <c r="AB45" s="32">
        <v>163491</v>
      </c>
      <c r="AC45" s="31">
        <v>252329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70" ht="13.2" hidden="1" customHeight="1" x14ac:dyDescent="0.25">
      <c r="A46" s="37" t="s">
        <v>60</v>
      </c>
      <c r="B46" s="36">
        <v>8071</v>
      </c>
      <c r="C46" s="36">
        <v>8579</v>
      </c>
      <c r="D46" s="34">
        <v>8559</v>
      </c>
      <c r="E46" s="35">
        <v>8151</v>
      </c>
      <c r="F46" s="28">
        <v>13710</v>
      </c>
      <c r="G46" s="28">
        <v>738</v>
      </c>
      <c r="H46" s="34">
        <v>10797</v>
      </c>
      <c r="I46" s="34">
        <v>7673</v>
      </c>
      <c r="J46" s="34">
        <v>11356</v>
      </c>
      <c r="K46" s="34">
        <v>7052</v>
      </c>
      <c r="L46" s="30">
        <v>7813</v>
      </c>
      <c r="M46" s="29">
        <v>7095</v>
      </c>
      <c r="N46" s="33">
        <v>7829</v>
      </c>
      <c r="O46" s="33">
        <v>10510</v>
      </c>
      <c r="P46" s="28">
        <v>9899</v>
      </c>
      <c r="Q46" s="28">
        <v>8629</v>
      </c>
      <c r="R46" s="28">
        <v>9675</v>
      </c>
      <c r="S46" s="29">
        <v>9515</v>
      </c>
      <c r="T46" s="30">
        <v>6419</v>
      </c>
      <c r="U46" s="28">
        <v>6211</v>
      </c>
      <c r="V46" s="28">
        <v>7518</v>
      </c>
      <c r="W46" s="29">
        <v>5433</v>
      </c>
      <c r="X46" s="28">
        <v>10198</v>
      </c>
      <c r="Y46" s="29">
        <v>8666</v>
      </c>
      <c r="Z46" s="28">
        <v>8973</v>
      </c>
      <c r="AA46" s="29">
        <v>10375</v>
      </c>
      <c r="AB46" s="32">
        <v>8217</v>
      </c>
      <c r="AC46" s="31">
        <v>7460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70" ht="13.2" hidden="1" customHeight="1" x14ac:dyDescent="0.25">
      <c r="A47" s="37" t="s">
        <v>61</v>
      </c>
      <c r="B47" s="36">
        <v>12734</v>
      </c>
      <c r="C47" s="36">
        <v>4722</v>
      </c>
      <c r="D47" s="34">
        <v>10392</v>
      </c>
      <c r="E47" s="35">
        <v>7042</v>
      </c>
      <c r="F47" s="28">
        <v>13712</v>
      </c>
      <c r="G47" s="28">
        <v>5769</v>
      </c>
      <c r="H47" s="34">
        <v>13004</v>
      </c>
      <c r="I47" s="34">
        <v>6061</v>
      </c>
      <c r="J47" s="34">
        <v>13345</v>
      </c>
      <c r="K47" s="34">
        <v>5940</v>
      </c>
      <c r="L47" s="30">
        <v>10712</v>
      </c>
      <c r="M47" s="29">
        <v>5095</v>
      </c>
      <c r="N47" s="33">
        <v>10839</v>
      </c>
      <c r="O47" s="33">
        <v>7885</v>
      </c>
      <c r="P47" s="28">
        <v>10032</v>
      </c>
      <c r="Q47" s="28">
        <v>8792</v>
      </c>
      <c r="R47" s="28">
        <v>10741</v>
      </c>
      <c r="S47" s="29">
        <v>8865</v>
      </c>
      <c r="T47" s="30">
        <v>11665</v>
      </c>
      <c r="U47" s="28">
        <v>9554</v>
      </c>
      <c r="V47" s="28">
        <v>8191</v>
      </c>
      <c r="W47" s="29">
        <v>5387</v>
      </c>
      <c r="X47" s="28">
        <v>9927</v>
      </c>
      <c r="Y47" s="29">
        <v>8755</v>
      </c>
      <c r="Z47" s="28">
        <v>8534</v>
      </c>
      <c r="AA47" s="29">
        <v>11043</v>
      </c>
      <c r="AB47" s="32">
        <v>8706</v>
      </c>
      <c r="AC47" s="31">
        <v>7260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</row>
    <row r="48" spans="1:70" ht="13.2" hidden="1" customHeight="1" x14ac:dyDescent="0.25">
      <c r="A48" s="37" t="s">
        <v>62</v>
      </c>
      <c r="B48" s="36">
        <v>12033</v>
      </c>
      <c r="C48" s="36">
        <v>7179</v>
      </c>
      <c r="D48" s="34">
        <v>10112</v>
      </c>
      <c r="E48" s="35">
        <v>9338</v>
      </c>
      <c r="F48" s="28">
        <v>13039</v>
      </c>
      <c r="G48" s="28">
        <v>7875</v>
      </c>
      <c r="H48" s="34">
        <v>12047</v>
      </c>
      <c r="I48" s="34">
        <v>8293</v>
      </c>
      <c r="J48" s="34">
        <v>12132</v>
      </c>
      <c r="K48" s="34">
        <v>8109</v>
      </c>
      <c r="L48" s="30">
        <v>9932</v>
      </c>
      <c r="M48" s="29">
        <v>6817</v>
      </c>
      <c r="N48" s="33">
        <v>11570</v>
      </c>
      <c r="O48" s="33">
        <v>9033</v>
      </c>
      <c r="P48" s="28">
        <v>10183</v>
      </c>
      <c r="Q48" s="28">
        <v>10047</v>
      </c>
      <c r="R48" s="28">
        <v>10917</v>
      </c>
      <c r="S48" s="29">
        <v>10452</v>
      </c>
      <c r="T48" s="30">
        <v>8211</v>
      </c>
      <c r="U48" s="28">
        <v>7125</v>
      </c>
      <c r="V48" s="28">
        <v>8610</v>
      </c>
      <c r="W48" s="29">
        <v>7008</v>
      </c>
      <c r="X48" s="28">
        <v>11907</v>
      </c>
      <c r="Y48" s="29">
        <v>9630</v>
      </c>
      <c r="Z48" s="28">
        <v>10464</v>
      </c>
      <c r="AA48" s="29">
        <v>11351</v>
      </c>
      <c r="AB48" s="32">
        <v>9512</v>
      </c>
      <c r="AC48" s="31">
        <v>8339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</row>
    <row r="49" spans="1:70" ht="13.2" customHeight="1" x14ac:dyDescent="0.25">
      <c r="A49" s="37" t="s">
        <v>63</v>
      </c>
      <c r="B49" s="36">
        <v>50393</v>
      </c>
      <c r="C49" s="36">
        <v>31819</v>
      </c>
      <c r="D49" s="34">
        <v>41354</v>
      </c>
      <c r="E49" s="35">
        <v>41618</v>
      </c>
      <c r="F49" s="28">
        <v>54720</v>
      </c>
      <c r="G49" s="28">
        <v>38024</v>
      </c>
      <c r="H49" s="34">
        <v>53252</v>
      </c>
      <c r="I49" s="34">
        <v>37067</v>
      </c>
      <c r="J49" s="34">
        <v>49879</v>
      </c>
      <c r="K49" s="34">
        <v>38068</v>
      </c>
      <c r="L49" s="30">
        <v>47794</v>
      </c>
      <c r="M49" s="29">
        <v>25465</v>
      </c>
      <c r="N49" s="33">
        <v>50666</v>
      </c>
      <c r="O49" s="33">
        <v>39288</v>
      </c>
      <c r="P49" s="28">
        <v>46212</v>
      </c>
      <c r="Q49" s="28">
        <v>43297</v>
      </c>
      <c r="R49" s="28">
        <v>47372</v>
      </c>
      <c r="S49" s="29">
        <v>45659</v>
      </c>
      <c r="T49" s="30">
        <v>36354</v>
      </c>
      <c r="U49" s="28">
        <v>28950</v>
      </c>
      <c r="V49" s="28">
        <v>36190</v>
      </c>
      <c r="W49" s="29">
        <v>28758</v>
      </c>
      <c r="X49" s="28">
        <v>50294</v>
      </c>
      <c r="Y49" s="29">
        <v>39677</v>
      </c>
      <c r="Z49" s="28">
        <v>40169</v>
      </c>
      <c r="AA49" s="29">
        <v>48903</v>
      </c>
      <c r="AB49" s="32">
        <v>39460</v>
      </c>
      <c r="AC49" s="31">
        <v>32735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</row>
    <row r="50" spans="1:70" hidden="1" x14ac:dyDescent="0.25">
      <c r="A50" s="37" t="s">
        <v>64</v>
      </c>
      <c r="B50" s="36">
        <v>30599</v>
      </c>
      <c r="C50" s="36">
        <v>20125</v>
      </c>
      <c r="D50" s="34">
        <v>29480</v>
      </c>
      <c r="E50" s="35">
        <v>21464</v>
      </c>
      <c r="F50" s="28">
        <v>34127</v>
      </c>
      <c r="G50" s="28">
        <v>16793</v>
      </c>
      <c r="H50" s="34">
        <v>35456</v>
      </c>
      <c r="I50" s="34">
        <v>18159</v>
      </c>
      <c r="J50" s="34">
        <v>30464</v>
      </c>
      <c r="K50" s="34">
        <v>20170</v>
      </c>
      <c r="L50" s="30">
        <v>30889</v>
      </c>
      <c r="M50" s="29">
        <v>14116</v>
      </c>
      <c r="N50" s="33">
        <v>35635</v>
      </c>
      <c r="O50" s="33">
        <v>16607</v>
      </c>
      <c r="P50" s="28">
        <v>35463</v>
      </c>
      <c r="Q50" s="28">
        <v>18285</v>
      </c>
      <c r="R50" s="28">
        <v>36077</v>
      </c>
      <c r="S50" s="29">
        <v>19159</v>
      </c>
      <c r="T50" s="30">
        <v>30407</v>
      </c>
      <c r="U50" s="28">
        <v>10712</v>
      </c>
      <c r="V50" s="28">
        <v>29753</v>
      </c>
      <c r="W50" s="29">
        <v>13496</v>
      </c>
      <c r="X50" s="28">
        <v>20579</v>
      </c>
      <c r="Y50" s="29">
        <v>32172</v>
      </c>
      <c r="Z50" s="28">
        <v>17714</v>
      </c>
      <c r="AA50" s="29">
        <v>34904</v>
      </c>
      <c r="AB50" s="32">
        <v>31155</v>
      </c>
      <c r="AC50" s="31">
        <v>15030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N50" s="55"/>
      <c r="AO50" s="59"/>
      <c r="AP50" s="54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60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ht="13.2" hidden="1" customHeight="1" x14ac:dyDescent="0.25">
      <c r="A51" s="37" t="s">
        <v>65</v>
      </c>
      <c r="B51" s="36">
        <v>1462</v>
      </c>
      <c r="C51" s="36">
        <v>1638</v>
      </c>
      <c r="D51" s="34">
        <v>1578</v>
      </c>
      <c r="E51" s="35">
        <v>1529</v>
      </c>
      <c r="F51" s="28">
        <v>2686</v>
      </c>
      <c r="G51" s="28">
        <v>2</v>
      </c>
      <c r="H51" s="34">
        <v>2097</v>
      </c>
      <c r="I51" s="34">
        <v>1491</v>
      </c>
      <c r="J51" s="34">
        <v>2206</v>
      </c>
      <c r="K51" s="34">
        <v>1344</v>
      </c>
      <c r="L51" s="30">
        <v>1375</v>
      </c>
      <c r="M51" s="29">
        <v>1741</v>
      </c>
      <c r="N51" s="33">
        <v>1278</v>
      </c>
      <c r="O51" s="33">
        <v>2186</v>
      </c>
      <c r="P51" s="28">
        <v>1702</v>
      </c>
      <c r="Q51" s="28">
        <v>1812</v>
      </c>
      <c r="R51" s="28">
        <v>1794</v>
      </c>
      <c r="S51" s="29">
        <v>1876</v>
      </c>
      <c r="T51" s="30">
        <v>1164</v>
      </c>
      <c r="U51" s="28">
        <v>1188</v>
      </c>
      <c r="V51" s="28">
        <v>1280</v>
      </c>
      <c r="W51" s="29">
        <v>1118</v>
      </c>
      <c r="X51" s="28">
        <v>2102</v>
      </c>
      <c r="Y51" s="29">
        <v>1616</v>
      </c>
      <c r="Z51" s="28">
        <v>2181</v>
      </c>
      <c r="AA51" s="29">
        <v>1853</v>
      </c>
      <c r="AB51" s="32">
        <v>1631</v>
      </c>
      <c r="AC51" s="31">
        <v>1854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N51" s="66"/>
      <c r="AO51" s="66"/>
      <c r="AP51" s="54"/>
      <c r="BA51" s="31">
        <v>17667</v>
      </c>
    </row>
    <row r="52" spans="1:70" ht="13.2" hidden="1" customHeight="1" x14ac:dyDescent="0.25">
      <c r="A52" s="37" t="s">
        <v>66</v>
      </c>
      <c r="B52" s="36">
        <v>8029</v>
      </c>
      <c r="C52" s="36">
        <v>9378</v>
      </c>
      <c r="D52" s="34">
        <v>8247</v>
      </c>
      <c r="E52" s="35">
        <v>9216</v>
      </c>
      <c r="F52" s="28">
        <v>15428</v>
      </c>
      <c r="G52" s="28">
        <v>2</v>
      </c>
      <c r="H52" s="34">
        <v>11418</v>
      </c>
      <c r="I52" s="34">
        <v>8646</v>
      </c>
      <c r="J52" s="34">
        <v>11272</v>
      </c>
      <c r="K52" s="34">
        <v>8399</v>
      </c>
      <c r="L52" s="30">
        <v>6496</v>
      </c>
      <c r="M52" s="29">
        <v>7949</v>
      </c>
      <c r="N52" s="33">
        <v>8082</v>
      </c>
      <c r="O52" s="33">
        <v>11693</v>
      </c>
      <c r="P52" s="28">
        <v>9850</v>
      </c>
      <c r="Q52" s="28">
        <v>10254</v>
      </c>
      <c r="R52" s="28">
        <v>10397</v>
      </c>
      <c r="S52" s="29">
        <v>10235</v>
      </c>
      <c r="T52" s="30">
        <v>6637</v>
      </c>
      <c r="U52" s="28">
        <v>6294</v>
      </c>
      <c r="V52" s="28">
        <v>7093</v>
      </c>
      <c r="W52" s="29">
        <v>5973</v>
      </c>
      <c r="X52" s="28">
        <v>11803</v>
      </c>
      <c r="Y52" s="29">
        <v>9812</v>
      </c>
      <c r="Z52" s="28">
        <v>11176</v>
      </c>
      <c r="AA52" s="29">
        <v>10437</v>
      </c>
      <c r="AB52" s="32">
        <v>8169</v>
      </c>
      <c r="AC52" s="31">
        <v>8559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N52" s="66"/>
      <c r="AO52" s="59"/>
      <c r="AP52" s="54"/>
      <c r="BA52" s="31">
        <v>15030</v>
      </c>
    </row>
    <row r="53" spans="1:70" ht="13.2" hidden="1" customHeight="1" x14ac:dyDescent="0.25">
      <c r="A53" s="37" t="s">
        <v>67</v>
      </c>
      <c r="B53" s="36">
        <v>10943</v>
      </c>
      <c r="C53" s="36">
        <v>7314</v>
      </c>
      <c r="D53" s="34">
        <v>10245</v>
      </c>
      <c r="E53" s="35">
        <v>8299</v>
      </c>
      <c r="F53" s="28">
        <v>14003</v>
      </c>
      <c r="G53" s="28">
        <v>7889</v>
      </c>
      <c r="H53" s="34">
        <v>13535</v>
      </c>
      <c r="I53" s="34">
        <v>8094</v>
      </c>
      <c r="J53" s="34">
        <v>13810</v>
      </c>
      <c r="K53" s="34">
        <v>7565</v>
      </c>
      <c r="L53" s="30">
        <v>9275</v>
      </c>
      <c r="M53" s="29">
        <v>6371</v>
      </c>
      <c r="N53" s="33">
        <v>12181</v>
      </c>
      <c r="O53" s="33">
        <v>9152</v>
      </c>
      <c r="P53" s="28">
        <v>11310</v>
      </c>
      <c r="Q53" s="28">
        <v>10192</v>
      </c>
      <c r="R53" s="28">
        <v>12094</v>
      </c>
      <c r="S53" s="29">
        <v>10073</v>
      </c>
      <c r="T53" s="30">
        <v>8326</v>
      </c>
      <c r="U53" s="28">
        <v>6145</v>
      </c>
      <c r="V53" s="28">
        <v>8719</v>
      </c>
      <c r="W53" s="29">
        <v>5884</v>
      </c>
      <c r="X53" s="28">
        <v>10876</v>
      </c>
      <c r="Y53" s="29">
        <v>11282</v>
      </c>
      <c r="Z53" s="28">
        <v>11173</v>
      </c>
      <c r="AA53" s="29">
        <v>12095</v>
      </c>
      <c r="AB53" s="32">
        <v>9557</v>
      </c>
      <c r="AC53" s="31">
        <v>8961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N53" s="67"/>
      <c r="AO53" s="57"/>
      <c r="AP53" s="54"/>
      <c r="BA53" s="31">
        <v>13077</v>
      </c>
    </row>
    <row r="54" spans="1:70" ht="13.2" hidden="1" customHeight="1" x14ac:dyDescent="0.25">
      <c r="A54" s="37" t="s">
        <v>68</v>
      </c>
      <c r="B54" s="36">
        <v>13933</v>
      </c>
      <c r="C54" s="36">
        <v>20315</v>
      </c>
      <c r="D54" s="34">
        <v>14510</v>
      </c>
      <c r="E54" s="35">
        <v>20170</v>
      </c>
      <c r="F54" s="28">
        <v>26024</v>
      </c>
      <c r="G54" s="28">
        <v>3</v>
      </c>
      <c r="H54" s="34">
        <v>17547</v>
      </c>
      <c r="I54" s="34">
        <v>18985</v>
      </c>
      <c r="J54" s="34">
        <v>17305</v>
      </c>
      <c r="K54" s="34">
        <v>18529</v>
      </c>
      <c r="L54" s="30">
        <v>12613</v>
      </c>
      <c r="M54" s="29">
        <v>16560</v>
      </c>
      <c r="N54" s="33">
        <v>13727</v>
      </c>
      <c r="O54" s="33">
        <v>21920</v>
      </c>
      <c r="P54" s="28">
        <v>15710</v>
      </c>
      <c r="Q54" s="28">
        <v>21469</v>
      </c>
      <c r="R54" s="28">
        <v>16615</v>
      </c>
      <c r="S54" s="29">
        <v>22075</v>
      </c>
      <c r="T54" s="30">
        <v>12355</v>
      </c>
      <c r="U54" s="28">
        <v>14582</v>
      </c>
      <c r="V54" s="28">
        <v>12647</v>
      </c>
      <c r="W54" s="29">
        <v>14820</v>
      </c>
      <c r="X54" s="28">
        <v>24817</v>
      </c>
      <c r="Y54" s="29">
        <v>13810</v>
      </c>
      <c r="Z54" s="28">
        <v>21861</v>
      </c>
      <c r="AA54" s="29">
        <v>16546</v>
      </c>
      <c r="AB54" s="32">
        <v>13214</v>
      </c>
      <c r="AC54" s="31">
        <v>17942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N54" s="55"/>
      <c r="AO54" s="59"/>
      <c r="AP54" s="54"/>
      <c r="BA54" s="31">
        <v>18115</v>
      </c>
    </row>
    <row r="55" spans="1:70" ht="13.2" customHeight="1" x14ac:dyDescent="0.25">
      <c r="A55" s="37" t="s">
        <v>69</v>
      </c>
      <c r="B55" s="36">
        <v>4160</v>
      </c>
      <c r="C55" s="36">
        <v>2437</v>
      </c>
      <c r="D55" s="34">
        <v>3515</v>
      </c>
      <c r="E55" s="35">
        <v>3136</v>
      </c>
      <c r="F55" s="28">
        <v>4555</v>
      </c>
      <c r="G55" s="28">
        <v>2849</v>
      </c>
      <c r="H55" s="34">
        <v>4282</v>
      </c>
      <c r="I55" s="34">
        <v>2955</v>
      </c>
      <c r="J55" s="34">
        <v>4559</v>
      </c>
      <c r="K55" s="34">
        <v>2667</v>
      </c>
      <c r="L55" s="30">
        <v>3732</v>
      </c>
      <c r="M55" s="29">
        <v>2645</v>
      </c>
      <c r="N55" s="33">
        <v>4045</v>
      </c>
      <c r="O55" s="33">
        <v>3277</v>
      </c>
      <c r="P55" s="28">
        <v>3623</v>
      </c>
      <c r="Q55" s="28">
        <v>3832</v>
      </c>
      <c r="R55" s="28">
        <v>3884</v>
      </c>
      <c r="S55" s="29">
        <v>3887</v>
      </c>
      <c r="T55" s="30">
        <v>3199</v>
      </c>
      <c r="U55" s="28">
        <v>2833</v>
      </c>
      <c r="V55" s="28">
        <v>3222</v>
      </c>
      <c r="W55" s="29">
        <v>3089</v>
      </c>
      <c r="X55" s="28">
        <v>4559</v>
      </c>
      <c r="Y55" s="29">
        <v>3461</v>
      </c>
      <c r="Z55" s="28">
        <v>4349</v>
      </c>
      <c r="AA55" s="29">
        <v>4312</v>
      </c>
      <c r="AB55" s="32">
        <v>4136</v>
      </c>
      <c r="AC55" s="31">
        <v>3413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N55" s="56"/>
      <c r="AO55" s="56"/>
      <c r="AP55" s="54"/>
    </row>
    <row r="56" spans="1:70" ht="13.2" hidden="1" customHeight="1" x14ac:dyDescent="0.25">
      <c r="A56" s="37" t="s">
        <v>70</v>
      </c>
      <c r="B56" s="36">
        <v>44412</v>
      </c>
      <c r="C56" s="36">
        <v>39337</v>
      </c>
      <c r="D56" s="34">
        <v>41213</v>
      </c>
      <c r="E56" s="35">
        <v>45397</v>
      </c>
      <c r="F56" s="28">
        <v>57538</v>
      </c>
      <c r="G56" s="28">
        <v>30995</v>
      </c>
      <c r="H56" s="34">
        <v>49682</v>
      </c>
      <c r="I56" s="34">
        <v>41606</v>
      </c>
      <c r="J56" s="34">
        <v>46681</v>
      </c>
      <c r="K56" s="34">
        <v>42641</v>
      </c>
      <c r="L56" s="30">
        <v>46460</v>
      </c>
      <c r="M56" s="29">
        <v>32040</v>
      </c>
      <c r="N56" s="33">
        <v>50294</v>
      </c>
      <c r="O56" s="33">
        <v>47722</v>
      </c>
      <c r="P56" s="28">
        <v>47030</v>
      </c>
      <c r="Q56" s="28">
        <v>51630</v>
      </c>
      <c r="R56" s="28">
        <v>49347</v>
      </c>
      <c r="S56" s="29">
        <v>53008</v>
      </c>
      <c r="T56" s="30">
        <v>46690</v>
      </c>
      <c r="U56" s="28">
        <v>24375</v>
      </c>
      <c r="V56" s="28">
        <v>40761</v>
      </c>
      <c r="W56" s="29">
        <v>31779</v>
      </c>
      <c r="X56" s="28">
        <v>53408</v>
      </c>
      <c r="Y56" s="29">
        <v>45954</v>
      </c>
      <c r="Z56" s="28">
        <v>48229</v>
      </c>
      <c r="AA56" s="29">
        <v>52456</v>
      </c>
      <c r="AB56" s="32">
        <v>44014</v>
      </c>
      <c r="AC56" s="31">
        <v>41563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N56" s="56"/>
      <c r="AO56" s="59"/>
      <c r="AP56" s="54"/>
    </row>
    <row r="57" spans="1:70" ht="13.2" hidden="1" customHeight="1" x14ac:dyDescent="0.25">
      <c r="A57" s="37" t="s">
        <v>71</v>
      </c>
      <c r="B57" s="36">
        <v>3303</v>
      </c>
      <c r="C57" s="36">
        <v>3289</v>
      </c>
      <c r="D57" s="34">
        <v>2980</v>
      </c>
      <c r="E57" s="35">
        <v>4000</v>
      </c>
      <c r="F57" s="28">
        <v>4957</v>
      </c>
      <c r="G57" s="28">
        <v>777</v>
      </c>
      <c r="H57" s="34">
        <v>3837</v>
      </c>
      <c r="I57" s="34">
        <v>3905</v>
      </c>
      <c r="J57" s="34">
        <v>4013</v>
      </c>
      <c r="K57" s="34">
        <v>3569</v>
      </c>
      <c r="L57" s="30">
        <v>2954</v>
      </c>
      <c r="M57" s="29">
        <v>3640</v>
      </c>
      <c r="N57" s="33">
        <v>2883</v>
      </c>
      <c r="O57" s="33">
        <v>4889</v>
      </c>
      <c r="P57" s="28">
        <v>3786</v>
      </c>
      <c r="Q57" s="28">
        <v>4504</v>
      </c>
      <c r="R57" s="28">
        <v>3573</v>
      </c>
      <c r="S57" s="29">
        <v>4969</v>
      </c>
      <c r="T57" s="30">
        <v>21227</v>
      </c>
      <c r="U57" s="28">
        <v>12747</v>
      </c>
      <c r="V57" s="28">
        <v>3294</v>
      </c>
      <c r="W57" s="29">
        <v>2980</v>
      </c>
      <c r="X57" s="28">
        <v>5041</v>
      </c>
      <c r="Y57" s="29">
        <v>3298</v>
      </c>
      <c r="Z57" s="28">
        <v>4501</v>
      </c>
      <c r="AA57" s="29">
        <v>4836</v>
      </c>
      <c r="AB57" s="32">
        <v>3994</v>
      </c>
      <c r="AC57" s="31">
        <v>3837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N57" s="56"/>
      <c r="AO57" s="56"/>
      <c r="AP57" s="54"/>
    </row>
    <row r="58" spans="1:70" ht="13.2" hidden="1" customHeight="1" x14ac:dyDescent="0.25">
      <c r="A58" s="37" t="s">
        <v>72</v>
      </c>
      <c r="B58" s="36">
        <v>38099</v>
      </c>
      <c r="C58" s="36">
        <v>19257</v>
      </c>
      <c r="D58" s="34">
        <v>25322</v>
      </c>
      <c r="E58" s="35">
        <v>42616</v>
      </c>
      <c r="F58" s="28">
        <v>36195</v>
      </c>
      <c r="G58" s="28">
        <v>35304</v>
      </c>
      <c r="H58" s="34">
        <v>30487</v>
      </c>
      <c r="I58" s="34">
        <v>42437</v>
      </c>
      <c r="J58" s="34">
        <v>31493</v>
      </c>
      <c r="K58" s="34">
        <v>39339</v>
      </c>
      <c r="L58" s="30">
        <v>26171</v>
      </c>
      <c r="M58" s="29">
        <v>31277</v>
      </c>
      <c r="N58" s="33">
        <v>32535</v>
      </c>
      <c r="O58" s="33">
        <v>43329</v>
      </c>
      <c r="P58" s="28">
        <v>30010</v>
      </c>
      <c r="Q58" s="28">
        <v>46892</v>
      </c>
      <c r="R58" s="28">
        <v>30517</v>
      </c>
      <c r="S58" s="29">
        <v>49219</v>
      </c>
      <c r="T58" s="30">
        <v>29115</v>
      </c>
      <c r="U58" s="28">
        <v>22370</v>
      </c>
      <c r="V58" s="28">
        <v>23181</v>
      </c>
      <c r="W58" s="29">
        <v>28361</v>
      </c>
      <c r="X58" s="28">
        <v>50529</v>
      </c>
      <c r="Y58" s="29">
        <v>27364</v>
      </c>
      <c r="Z58" s="28">
        <v>46598</v>
      </c>
      <c r="AA58" s="29">
        <v>33151</v>
      </c>
      <c r="AB58" s="32">
        <v>27467</v>
      </c>
      <c r="AC58" s="31">
        <v>40472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N58" s="56"/>
      <c r="AO58" s="59"/>
      <c r="AP58" s="54"/>
    </row>
    <row r="59" spans="1:70" ht="13.2" customHeight="1" x14ac:dyDescent="0.25">
      <c r="A59" s="37" t="s">
        <v>73</v>
      </c>
      <c r="B59" s="36">
        <v>3881</v>
      </c>
      <c r="C59" s="36">
        <v>2078</v>
      </c>
      <c r="D59" s="34">
        <v>3381</v>
      </c>
      <c r="E59" s="35">
        <v>2654</v>
      </c>
      <c r="F59" s="28">
        <v>4362</v>
      </c>
      <c r="G59" s="28">
        <v>2451</v>
      </c>
      <c r="H59" s="34">
        <v>4229</v>
      </c>
      <c r="I59" s="34">
        <v>2443</v>
      </c>
      <c r="J59" s="34">
        <v>4564</v>
      </c>
      <c r="K59" s="34">
        <v>2171</v>
      </c>
      <c r="L59" s="30">
        <v>3523</v>
      </c>
      <c r="M59" s="29">
        <v>2174</v>
      </c>
      <c r="N59" s="33">
        <v>3611</v>
      </c>
      <c r="O59" s="33">
        <v>3217</v>
      </c>
      <c r="P59" s="28">
        <v>3393</v>
      </c>
      <c r="Q59" s="28">
        <v>3298</v>
      </c>
      <c r="R59" s="28">
        <v>3676</v>
      </c>
      <c r="S59" s="29">
        <v>3397</v>
      </c>
      <c r="T59" s="30">
        <v>2827</v>
      </c>
      <c r="U59" s="28">
        <v>2358</v>
      </c>
      <c r="V59" s="28">
        <v>2988</v>
      </c>
      <c r="W59" s="29">
        <v>2363</v>
      </c>
      <c r="X59" s="28">
        <v>3855</v>
      </c>
      <c r="Y59" s="29">
        <v>3253</v>
      </c>
      <c r="Z59" s="28">
        <v>3820</v>
      </c>
      <c r="AA59" s="29">
        <v>3985</v>
      </c>
      <c r="AB59" s="32">
        <v>3758</v>
      </c>
      <c r="AC59" s="31">
        <v>3161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N59" s="57"/>
      <c r="AO59" s="57"/>
      <c r="AP59" s="54"/>
    </row>
    <row r="60" spans="1:70" ht="13.2" hidden="1" customHeight="1" x14ac:dyDescent="0.25">
      <c r="A60" s="37" t="s">
        <v>74</v>
      </c>
      <c r="B60" s="36">
        <v>19759</v>
      </c>
      <c r="C60" s="36">
        <v>4</v>
      </c>
      <c r="D60" s="34">
        <v>11866</v>
      </c>
      <c r="E60" s="35">
        <v>16960</v>
      </c>
      <c r="F60" s="28">
        <v>13530</v>
      </c>
      <c r="G60" s="28">
        <v>15917</v>
      </c>
      <c r="H60" s="34">
        <v>14127</v>
      </c>
      <c r="I60" s="34">
        <v>16323</v>
      </c>
      <c r="J60" s="34">
        <v>14799</v>
      </c>
      <c r="K60" s="34">
        <v>14690</v>
      </c>
      <c r="L60" s="30">
        <v>11086</v>
      </c>
      <c r="M60" s="29">
        <v>13675</v>
      </c>
      <c r="N60" s="33">
        <v>12804</v>
      </c>
      <c r="O60" s="33">
        <v>17083</v>
      </c>
      <c r="P60" s="28">
        <v>13565</v>
      </c>
      <c r="Q60" s="28">
        <v>17247</v>
      </c>
      <c r="R60" s="28">
        <v>12838</v>
      </c>
      <c r="S60" s="29">
        <v>18736</v>
      </c>
      <c r="T60" s="30">
        <v>10664</v>
      </c>
      <c r="U60" s="28">
        <v>11082</v>
      </c>
      <c r="V60" s="28">
        <v>10856</v>
      </c>
      <c r="W60" s="29">
        <v>11188</v>
      </c>
      <c r="X60" s="28">
        <v>18617</v>
      </c>
      <c r="Y60" s="29">
        <v>11562</v>
      </c>
      <c r="Z60" s="28">
        <v>15708</v>
      </c>
      <c r="AA60" s="29">
        <v>14415</v>
      </c>
      <c r="AB60" s="32">
        <v>11586</v>
      </c>
      <c r="AC60" s="31">
        <v>13035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N60" s="55"/>
      <c r="AO60" s="59"/>
      <c r="AP60" s="54"/>
    </row>
    <row r="61" spans="1:70" ht="13.2" hidden="1" customHeight="1" x14ac:dyDescent="0.25">
      <c r="A61" s="37" t="s">
        <v>75</v>
      </c>
      <c r="B61" s="36">
        <v>4609</v>
      </c>
      <c r="C61" s="36">
        <v>3403</v>
      </c>
      <c r="D61" s="34">
        <v>4159</v>
      </c>
      <c r="E61" s="35">
        <v>3938</v>
      </c>
      <c r="F61" s="28">
        <v>5299</v>
      </c>
      <c r="G61" s="28">
        <v>3582</v>
      </c>
      <c r="H61" s="34">
        <v>5154</v>
      </c>
      <c r="I61" s="34">
        <v>3507</v>
      </c>
      <c r="J61" s="34">
        <v>5185</v>
      </c>
      <c r="K61" s="34">
        <v>3503</v>
      </c>
      <c r="L61" s="30">
        <v>3799</v>
      </c>
      <c r="M61" s="29">
        <v>2860</v>
      </c>
      <c r="N61" s="33">
        <v>4660</v>
      </c>
      <c r="O61" s="33">
        <v>3834</v>
      </c>
      <c r="P61" s="28">
        <v>4163</v>
      </c>
      <c r="Q61" s="28">
        <v>4445</v>
      </c>
      <c r="R61" s="28">
        <v>4442</v>
      </c>
      <c r="S61" s="29">
        <v>4486</v>
      </c>
      <c r="T61" s="30">
        <v>3711</v>
      </c>
      <c r="U61" s="28">
        <v>2634</v>
      </c>
      <c r="V61" s="28">
        <v>3701</v>
      </c>
      <c r="W61" s="29">
        <v>2743</v>
      </c>
      <c r="X61" s="28">
        <v>4765</v>
      </c>
      <c r="Y61" s="29">
        <v>4199</v>
      </c>
      <c r="Z61" s="28">
        <v>4411</v>
      </c>
      <c r="AA61" s="29">
        <v>4951</v>
      </c>
      <c r="AB61" s="32">
        <v>3972</v>
      </c>
      <c r="AC61" s="31">
        <v>3333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 s="57"/>
      <c r="AO61" s="56"/>
      <c r="AP61" s="54"/>
    </row>
    <row r="62" spans="1:70" ht="13.2" customHeight="1" x14ac:dyDescent="0.25">
      <c r="A62" s="37" t="s">
        <v>76</v>
      </c>
      <c r="B62" s="36">
        <v>12739</v>
      </c>
      <c r="C62" s="36">
        <v>5070</v>
      </c>
      <c r="D62" s="34">
        <v>10438</v>
      </c>
      <c r="E62" s="35">
        <v>7414</v>
      </c>
      <c r="F62" s="28">
        <v>13286</v>
      </c>
      <c r="G62" s="28">
        <v>6012</v>
      </c>
      <c r="H62" s="34">
        <v>12794</v>
      </c>
      <c r="I62" s="34">
        <v>6114</v>
      </c>
      <c r="J62" s="34">
        <v>12769</v>
      </c>
      <c r="K62" s="34">
        <v>6068</v>
      </c>
      <c r="L62" s="30">
        <v>11340</v>
      </c>
      <c r="M62" s="29">
        <v>4967</v>
      </c>
      <c r="N62" s="33">
        <v>11172</v>
      </c>
      <c r="O62" s="33">
        <v>7846</v>
      </c>
      <c r="P62" s="28">
        <v>10417</v>
      </c>
      <c r="Q62" s="28">
        <v>8755</v>
      </c>
      <c r="R62" s="28">
        <v>11022</v>
      </c>
      <c r="S62" s="29">
        <v>9000</v>
      </c>
      <c r="T62" s="30">
        <v>8177</v>
      </c>
      <c r="U62" s="28">
        <v>6224</v>
      </c>
      <c r="V62" s="28">
        <v>8772</v>
      </c>
      <c r="W62" s="29">
        <v>5504</v>
      </c>
      <c r="X62" s="28">
        <v>10259</v>
      </c>
      <c r="Y62" s="29">
        <v>9538</v>
      </c>
      <c r="Z62" s="28">
        <v>8657</v>
      </c>
      <c r="AA62" s="29">
        <v>12150</v>
      </c>
      <c r="AB62" s="32">
        <v>9548</v>
      </c>
      <c r="AC62" s="31">
        <v>7335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N62" s="65"/>
      <c r="AO62" s="59"/>
      <c r="AP62" s="54"/>
    </row>
    <row r="63" spans="1:70" ht="13.2" customHeight="1" x14ac:dyDescent="0.25">
      <c r="A63" s="37" t="s">
        <v>77</v>
      </c>
      <c r="B63" s="36">
        <v>30019</v>
      </c>
      <c r="C63" s="36">
        <v>22101</v>
      </c>
      <c r="D63" s="34">
        <v>28667</v>
      </c>
      <c r="E63" s="35">
        <v>24183</v>
      </c>
      <c r="F63" s="28">
        <v>33767</v>
      </c>
      <c r="G63" s="28">
        <v>21918</v>
      </c>
      <c r="H63" s="34">
        <v>35146</v>
      </c>
      <c r="I63" s="34">
        <v>22441</v>
      </c>
      <c r="J63" s="34">
        <v>32514</v>
      </c>
      <c r="K63" s="34">
        <v>23000</v>
      </c>
      <c r="L63" s="30">
        <v>29161</v>
      </c>
      <c r="M63" s="29">
        <v>18906</v>
      </c>
      <c r="N63" s="33">
        <v>37673</v>
      </c>
      <c r="O63" s="33">
        <v>21267</v>
      </c>
      <c r="P63" s="28">
        <v>33472</v>
      </c>
      <c r="Q63" s="28">
        <v>26284</v>
      </c>
      <c r="R63" s="28">
        <v>34072</v>
      </c>
      <c r="S63" s="29">
        <v>27918</v>
      </c>
      <c r="T63" s="30">
        <v>33393</v>
      </c>
      <c r="U63" s="28">
        <v>12720</v>
      </c>
      <c r="V63" s="28">
        <v>29359</v>
      </c>
      <c r="W63" s="29">
        <v>17175</v>
      </c>
      <c r="X63" s="28">
        <v>30395</v>
      </c>
      <c r="Y63" s="29">
        <v>30801</v>
      </c>
      <c r="Z63" s="28">
        <v>27608</v>
      </c>
      <c r="AA63" s="29">
        <v>34458</v>
      </c>
      <c r="AB63" s="32">
        <v>29648</v>
      </c>
      <c r="AC63" s="31">
        <v>23569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N63" s="66"/>
      <c r="AO63" s="56"/>
      <c r="AP63" s="54"/>
    </row>
    <row r="64" spans="1:70" hidden="1" x14ac:dyDescent="0.25">
      <c r="A64" s="37" t="s">
        <v>78</v>
      </c>
      <c r="B64" s="36">
        <v>22676</v>
      </c>
      <c r="C64" s="36">
        <v>16631</v>
      </c>
      <c r="D64" s="34">
        <v>21069</v>
      </c>
      <c r="E64" s="35">
        <v>18765</v>
      </c>
      <c r="F64" s="28">
        <v>28998</v>
      </c>
      <c r="G64" s="28">
        <v>16709</v>
      </c>
      <c r="H64" s="34">
        <v>27406</v>
      </c>
      <c r="I64" s="34">
        <v>17713</v>
      </c>
      <c r="J64" s="34">
        <v>26222</v>
      </c>
      <c r="K64" s="34">
        <v>17482</v>
      </c>
      <c r="L64" s="30">
        <v>19972</v>
      </c>
      <c r="M64" s="29">
        <v>12678</v>
      </c>
      <c r="N64" s="33">
        <v>25679</v>
      </c>
      <c r="O64" s="33">
        <v>18567</v>
      </c>
      <c r="P64" s="28">
        <v>24347</v>
      </c>
      <c r="Q64" s="28">
        <v>20053</v>
      </c>
      <c r="R64" s="28">
        <v>25503</v>
      </c>
      <c r="S64" s="29">
        <v>19910</v>
      </c>
      <c r="T64" s="30">
        <v>16243</v>
      </c>
      <c r="U64" s="28">
        <v>11152</v>
      </c>
      <c r="V64" s="28">
        <v>17162</v>
      </c>
      <c r="W64" s="29">
        <v>10585</v>
      </c>
      <c r="X64" s="28">
        <v>21177</v>
      </c>
      <c r="Y64" s="29">
        <v>22837</v>
      </c>
      <c r="Z64" s="28">
        <v>18784</v>
      </c>
      <c r="AA64" s="29">
        <v>22679</v>
      </c>
      <c r="AB64" s="32">
        <v>15240</v>
      </c>
      <c r="AC64" s="31">
        <v>13077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N64" s="56"/>
      <c r="AO64" s="59"/>
      <c r="AP64" s="54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</row>
    <row r="65" spans="1:70" ht="13.2" customHeight="1" x14ac:dyDescent="0.25">
      <c r="A65" s="37" t="s">
        <v>79</v>
      </c>
      <c r="B65" s="36">
        <v>6113</v>
      </c>
      <c r="C65" s="36">
        <v>1904</v>
      </c>
      <c r="D65" s="34">
        <v>5005</v>
      </c>
      <c r="E65" s="35">
        <v>3028</v>
      </c>
      <c r="F65" s="28">
        <v>6830</v>
      </c>
      <c r="G65" s="28">
        <v>2442</v>
      </c>
      <c r="H65" s="34">
        <v>6177</v>
      </c>
      <c r="I65" s="34">
        <v>2828</v>
      </c>
      <c r="J65" s="34">
        <v>6579</v>
      </c>
      <c r="K65" s="34">
        <v>2393</v>
      </c>
      <c r="L65" s="30">
        <v>5466</v>
      </c>
      <c r="M65" s="29">
        <v>2097</v>
      </c>
      <c r="N65" s="33">
        <v>6090</v>
      </c>
      <c r="O65" s="33">
        <v>3174</v>
      </c>
      <c r="P65" s="28">
        <v>5049</v>
      </c>
      <c r="Q65" s="28">
        <v>3859</v>
      </c>
      <c r="R65" s="28">
        <v>5601</v>
      </c>
      <c r="S65" s="29">
        <v>3763</v>
      </c>
      <c r="T65" s="30">
        <v>4008</v>
      </c>
      <c r="U65" s="28">
        <v>2435</v>
      </c>
      <c r="V65" s="28">
        <v>4085</v>
      </c>
      <c r="W65" s="29">
        <v>2596</v>
      </c>
      <c r="X65" s="28">
        <v>4563</v>
      </c>
      <c r="Y65" s="29">
        <v>4586</v>
      </c>
      <c r="Z65" s="28">
        <v>3829</v>
      </c>
      <c r="AA65" s="29">
        <v>5582</v>
      </c>
      <c r="AB65" s="32">
        <v>5278</v>
      </c>
      <c r="AC65" s="31">
        <v>3254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N65" s="66"/>
      <c r="AO65" s="66"/>
      <c r="AP65" s="54"/>
    </row>
    <row r="66" spans="1:70" ht="13.2" hidden="1" customHeight="1" x14ac:dyDescent="0.25">
      <c r="A66" s="37" t="s">
        <v>80</v>
      </c>
      <c r="B66" s="36">
        <v>4998</v>
      </c>
      <c r="C66" s="36">
        <v>7174</v>
      </c>
      <c r="D66" s="34">
        <v>5633</v>
      </c>
      <c r="E66" s="35">
        <v>6526</v>
      </c>
      <c r="F66" s="28">
        <v>10253</v>
      </c>
      <c r="G66" s="28">
        <v>4</v>
      </c>
      <c r="H66" s="34">
        <v>7081</v>
      </c>
      <c r="I66" s="34">
        <v>5963</v>
      </c>
      <c r="J66" s="34">
        <v>7366</v>
      </c>
      <c r="K66" s="34">
        <v>5636</v>
      </c>
      <c r="L66" s="30">
        <v>4475</v>
      </c>
      <c r="M66" s="29">
        <v>6174</v>
      </c>
      <c r="N66" s="33">
        <v>4100</v>
      </c>
      <c r="O66" s="33">
        <v>8494</v>
      </c>
      <c r="P66" s="28">
        <v>5699</v>
      </c>
      <c r="Q66" s="28">
        <v>7144</v>
      </c>
      <c r="R66" s="28">
        <v>5707</v>
      </c>
      <c r="S66" s="29">
        <v>7605</v>
      </c>
      <c r="T66" s="30">
        <v>4112</v>
      </c>
      <c r="U66" s="28">
        <v>5713</v>
      </c>
      <c r="V66" s="28">
        <v>5027</v>
      </c>
      <c r="W66" s="29">
        <v>4979</v>
      </c>
      <c r="X66" s="28">
        <v>8321</v>
      </c>
      <c r="Y66" s="29">
        <v>4808</v>
      </c>
      <c r="Z66" s="28">
        <v>8075</v>
      </c>
      <c r="AA66" s="29">
        <v>5878</v>
      </c>
      <c r="AB66" s="32">
        <v>5002</v>
      </c>
      <c r="AC66" s="31">
        <v>6678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N66" s="66"/>
      <c r="AO66" s="59"/>
      <c r="AP66" s="54"/>
    </row>
    <row r="67" spans="1:70" ht="13.2" hidden="1" customHeight="1" x14ac:dyDescent="0.25">
      <c r="A67" s="37" t="s">
        <v>81</v>
      </c>
      <c r="B67" s="36">
        <v>4916</v>
      </c>
      <c r="C67" s="36">
        <v>8039</v>
      </c>
      <c r="D67" s="34">
        <v>5459</v>
      </c>
      <c r="E67" s="35">
        <v>7495</v>
      </c>
      <c r="F67" s="28">
        <v>10398</v>
      </c>
      <c r="G67" s="28">
        <v>5</v>
      </c>
      <c r="H67" s="34">
        <v>6712</v>
      </c>
      <c r="I67" s="34">
        <v>6887</v>
      </c>
      <c r="J67" s="34">
        <v>7004</v>
      </c>
      <c r="K67" s="34">
        <v>6371</v>
      </c>
      <c r="L67" s="30">
        <v>4943</v>
      </c>
      <c r="M67" s="29">
        <v>6722</v>
      </c>
      <c r="N67" s="33">
        <v>4418</v>
      </c>
      <c r="O67" s="33">
        <v>9224</v>
      </c>
      <c r="P67" s="28">
        <v>6051</v>
      </c>
      <c r="Q67" s="28">
        <v>7543</v>
      </c>
      <c r="R67" s="28">
        <v>5942</v>
      </c>
      <c r="S67" s="29">
        <v>8044</v>
      </c>
      <c r="T67" s="30">
        <v>4829</v>
      </c>
      <c r="U67" s="28">
        <v>5786</v>
      </c>
      <c r="V67" s="28">
        <v>5323</v>
      </c>
      <c r="W67" s="29">
        <v>5547</v>
      </c>
      <c r="X67" s="28">
        <v>8463</v>
      </c>
      <c r="Y67" s="29">
        <v>5367</v>
      </c>
      <c r="Z67" s="28">
        <v>7924</v>
      </c>
      <c r="AA67" s="29">
        <v>6774</v>
      </c>
      <c r="AB67" s="32">
        <v>5684</v>
      </c>
      <c r="AC67" s="31">
        <v>6577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N67" s="67"/>
      <c r="AO67" s="57"/>
      <c r="AP67" s="54"/>
    </row>
    <row r="68" spans="1:70" ht="13.2" hidden="1" customHeight="1" x14ac:dyDescent="0.25">
      <c r="A68" s="37" t="s">
        <v>82</v>
      </c>
      <c r="B68" s="36">
        <v>8116</v>
      </c>
      <c r="C68" s="36">
        <v>4296</v>
      </c>
      <c r="D68" s="34">
        <v>7166</v>
      </c>
      <c r="E68" s="35">
        <v>5308</v>
      </c>
      <c r="F68" s="28">
        <v>8849</v>
      </c>
      <c r="G68" s="28">
        <v>4451</v>
      </c>
      <c r="H68" s="34">
        <v>8247</v>
      </c>
      <c r="I68" s="34">
        <v>4820</v>
      </c>
      <c r="J68" s="34">
        <v>8166</v>
      </c>
      <c r="K68" s="34">
        <v>4770</v>
      </c>
      <c r="L68" s="30">
        <v>7052</v>
      </c>
      <c r="M68" s="29">
        <v>4047</v>
      </c>
      <c r="N68" s="33">
        <v>8005</v>
      </c>
      <c r="O68" s="33">
        <v>5276</v>
      </c>
      <c r="P68" s="28">
        <v>7308</v>
      </c>
      <c r="Q68" s="28">
        <v>5762</v>
      </c>
      <c r="R68" s="28">
        <v>7749</v>
      </c>
      <c r="S68" s="29">
        <v>5951</v>
      </c>
      <c r="T68" s="30">
        <v>6028</v>
      </c>
      <c r="U68" s="28">
        <v>4470</v>
      </c>
      <c r="V68" s="28">
        <v>6552</v>
      </c>
      <c r="W68" s="29">
        <v>3949</v>
      </c>
      <c r="X68" s="28">
        <v>6491</v>
      </c>
      <c r="Y68" s="29">
        <v>7055</v>
      </c>
      <c r="Z68" s="28">
        <v>5713</v>
      </c>
      <c r="AA68" s="29">
        <v>8155</v>
      </c>
      <c r="AB68" s="32">
        <v>6958</v>
      </c>
      <c r="AC68" s="31">
        <v>4706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N68" s="65"/>
      <c r="AO68" s="59"/>
      <c r="AP68" s="54"/>
    </row>
    <row r="69" spans="1:70" ht="13.2" hidden="1" customHeight="1" x14ac:dyDescent="0.25">
      <c r="A69" s="37" t="s">
        <v>83</v>
      </c>
      <c r="B69" s="36">
        <v>26735</v>
      </c>
      <c r="C69" s="36">
        <v>16892</v>
      </c>
      <c r="D69" s="34">
        <v>24844</v>
      </c>
      <c r="E69" s="35">
        <v>20299</v>
      </c>
      <c r="F69" s="28">
        <v>33604</v>
      </c>
      <c r="G69" s="28">
        <v>13384</v>
      </c>
      <c r="H69" s="34">
        <v>30786</v>
      </c>
      <c r="I69" s="34">
        <v>18358</v>
      </c>
      <c r="J69" s="34">
        <v>28863</v>
      </c>
      <c r="K69" s="34">
        <v>18710</v>
      </c>
      <c r="L69" s="30">
        <v>27013</v>
      </c>
      <c r="M69" s="29">
        <v>12295</v>
      </c>
      <c r="N69" s="33">
        <v>30301</v>
      </c>
      <c r="O69" s="33">
        <v>19683</v>
      </c>
      <c r="P69" s="28">
        <v>28069</v>
      </c>
      <c r="Q69" s="28">
        <v>21390</v>
      </c>
      <c r="R69" s="28">
        <v>29006</v>
      </c>
      <c r="S69" s="29">
        <v>22552</v>
      </c>
      <c r="T69" s="30">
        <v>25157</v>
      </c>
      <c r="U69" s="28">
        <v>9093</v>
      </c>
      <c r="V69" s="28">
        <v>22432</v>
      </c>
      <c r="W69" s="29">
        <v>12380</v>
      </c>
      <c r="X69" s="28">
        <v>24177</v>
      </c>
      <c r="Y69" s="29">
        <v>25485</v>
      </c>
      <c r="Z69" s="28">
        <v>19177</v>
      </c>
      <c r="AA69" s="29">
        <v>28754</v>
      </c>
      <c r="AB69" s="32">
        <v>22982</v>
      </c>
      <c r="AC69" s="31">
        <v>15492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 s="66"/>
      <c r="AO69" s="56"/>
      <c r="AP69" s="54"/>
    </row>
    <row r="70" spans="1:70" ht="13.2" hidden="1" customHeight="1" x14ac:dyDescent="0.25">
      <c r="A70" s="37" t="s">
        <v>84</v>
      </c>
      <c r="B70" s="36">
        <v>4622</v>
      </c>
      <c r="C70" s="36">
        <v>3139</v>
      </c>
      <c r="D70" s="34">
        <v>4190</v>
      </c>
      <c r="E70" s="35">
        <v>3664</v>
      </c>
      <c r="F70" s="28">
        <v>5342</v>
      </c>
      <c r="G70" s="28">
        <v>3558</v>
      </c>
      <c r="H70" s="34">
        <v>5250</v>
      </c>
      <c r="I70" s="34">
        <v>3508</v>
      </c>
      <c r="J70" s="34">
        <v>5436</v>
      </c>
      <c r="K70" s="34">
        <v>3282</v>
      </c>
      <c r="L70" s="30">
        <v>3960</v>
      </c>
      <c r="M70" s="29">
        <v>2962</v>
      </c>
      <c r="N70" s="33">
        <v>4788</v>
      </c>
      <c r="O70" s="33">
        <v>3939</v>
      </c>
      <c r="P70" s="28">
        <v>4442</v>
      </c>
      <c r="Q70" s="28">
        <v>4405</v>
      </c>
      <c r="R70" s="28">
        <v>4699</v>
      </c>
      <c r="S70" s="29">
        <v>4447</v>
      </c>
      <c r="T70" s="30">
        <v>3513</v>
      </c>
      <c r="U70" s="28">
        <v>2948</v>
      </c>
      <c r="V70" s="28">
        <v>3485</v>
      </c>
      <c r="W70" s="29">
        <v>2957</v>
      </c>
      <c r="X70" s="28">
        <v>4693</v>
      </c>
      <c r="Y70" s="29">
        <v>4303</v>
      </c>
      <c r="Z70" s="28">
        <v>4705</v>
      </c>
      <c r="AA70" s="29">
        <v>4762</v>
      </c>
      <c r="AB70" s="32">
        <v>3912</v>
      </c>
      <c r="AC70" s="31">
        <v>3695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N70" s="66"/>
      <c r="AO70" s="54"/>
      <c r="AP70" s="54"/>
    </row>
    <row r="71" spans="1:70" hidden="1" x14ac:dyDescent="0.25">
      <c r="A71" s="37" t="s">
        <v>85</v>
      </c>
      <c r="B71" s="36">
        <v>50848</v>
      </c>
      <c r="C71" s="36">
        <v>18940</v>
      </c>
      <c r="D71" s="34">
        <v>47102</v>
      </c>
      <c r="E71" s="35">
        <v>23072</v>
      </c>
      <c r="F71" s="28">
        <v>56888</v>
      </c>
      <c r="G71" s="28">
        <v>15567</v>
      </c>
      <c r="H71" s="34">
        <v>55961</v>
      </c>
      <c r="I71" s="34">
        <v>19831</v>
      </c>
      <c r="J71" s="34">
        <v>51740</v>
      </c>
      <c r="K71" s="34">
        <v>20852</v>
      </c>
      <c r="L71" s="30">
        <v>49766</v>
      </c>
      <c r="M71" s="29">
        <v>14873</v>
      </c>
      <c r="N71" s="33">
        <v>56187</v>
      </c>
      <c r="O71" s="33">
        <v>18846</v>
      </c>
      <c r="P71" s="28">
        <v>52950</v>
      </c>
      <c r="Q71" s="28">
        <v>22702</v>
      </c>
      <c r="R71" s="28">
        <v>54765</v>
      </c>
      <c r="S71" s="29">
        <v>23166</v>
      </c>
      <c r="T71" s="30">
        <v>44355</v>
      </c>
      <c r="U71" s="28">
        <v>11862</v>
      </c>
      <c r="V71" s="28">
        <v>44107</v>
      </c>
      <c r="W71" s="29">
        <v>14645</v>
      </c>
      <c r="X71" s="28">
        <v>25719</v>
      </c>
      <c r="Y71" s="29">
        <v>47729</v>
      </c>
      <c r="Z71" s="28">
        <v>21234</v>
      </c>
      <c r="AA71" s="29">
        <v>50641</v>
      </c>
      <c r="AB71" s="32">
        <v>41162</v>
      </c>
      <c r="AC71" s="31">
        <v>18115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N71" s="57"/>
      <c r="AO71" s="57"/>
      <c r="AP71" s="54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</row>
    <row r="72" spans="1:70" ht="13.2" hidden="1" customHeight="1" x14ac:dyDescent="0.25">
      <c r="A72" s="37" t="s">
        <v>86</v>
      </c>
      <c r="B72" s="36">
        <v>143480</v>
      </c>
      <c r="C72" s="36">
        <v>71978</v>
      </c>
      <c r="D72" s="34">
        <v>136190</v>
      </c>
      <c r="E72" s="35">
        <v>84147</v>
      </c>
      <c r="F72" s="28">
        <v>165577</v>
      </c>
      <c r="G72" s="28">
        <v>56459</v>
      </c>
      <c r="H72" s="34">
        <v>161351</v>
      </c>
      <c r="I72" s="34">
        <v>71779</v>
      </c>
      <c r="J72" s="34">
        <v>142543</v>
      </c>
      <c r="K72" s="34">
        <v>79224</v>
      </c>
      <c r="L72" s="30">
        <v>148207</v>
      </c>
      <c r="M72" s="29">
        <v>49666</v>
      </c>
      <c r="N72" s="33">
        <v>150495</v>
      </c>
      <c r="O72" s="33">
        <v>57238</v>
      </c>
      <c r="P72" s="28">
        <v>159450</v>
      </c>
      <c r="Q72" s="28">
        <v>75408</v>
      </c>
      <c r="R72" s="28">
        <v>162798</v>
      </c>
      <c r="S72" s="29">
        <v>78779</v>
      </c>
      <c r="T72" s="30">
        <v>138946</v>
      </c>
      <c r="U72" s="28">
        <v>41272</v>
      </c>
      <c r="V72" s="28">
        <v>134051</v>
      </c>
      <c r="W72" s="29">
        <v>53492</v>
      </c>
      <c r="X72" s="28">
        <v>85339</v>
      </c>
      <c r="Y72" s="29">
        <v>145152</v>
      </c>
      <c r="Z72" s="28">
        <v>73626</v>
      </c>
      <c r="AA72" s="29">
        <v>154926</v>
      </c>
      <c r="AB72" s="32">
        <v>133105</v>
      </c>
      <c r="AC72" s="31">
        <v>64319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N72" s="55"/>
      <c r="AO72" s="59"/>
      <c r="AP72" s="54"/>
    </row>
    <row r="73" spans="1:70" ht="13.2" hidden="1" customHeight="1" x14ac:dyDescent="0.25">
      <c r="A73" s="37" t="s">
        <v>87</v>
      </c>
      <c r="B73" s="36">
        <v>15360</v>
      </c>
      <c r="C73" s="36">
        <v>6888</v>
      </c>
      <c r="D73" s="34">
        <v>12792</v>
      </c>
      <c r="E73" s="35">
        <v>9509</v>
      </c>
      <c r="F73" s="28">
        <v>16945</v>
      </c>
      <c r="G73" s="28">
        <v>8335</v>
      </c>
      <c r="H73" s="34">
        <v>16208</v>
      </c>
      <c r="I73" s="34">
        <v>8514</v>
      </c>
      <c r="J73" s="34">
        <v>16209</v>
      </c>
      <c r="K73" s="34">
        <v>8451</v>
      </c>
      <c r="L73" s="30">
        <v>13805</v>
      </c>
      <c r="M73" s="29">
        <v>6506</v>
      </c>
      <c r="N73" s="33">
        <v>14342</v>
      </c>
      <c r="O73" s="33">
        <v>9919</v>
      </c>
      <c r="P73" s="28">
        <v>13601</v>
      </c>
      <c r="Q73" s="28">
        <v>11011</v>
      </c>
      <c r="R73" s="28">
        <v>14002</v>
      </c>
      <c r="S73" s="29">
        <v>11578</v>
      </c>
      <c r="T73" s="30">
        <v>10282</v>
      </c>
      <c r="U73" s="28">
        <v>7646</v>
      </c>
      <c r="V73" s="28">
        <v>10731</v>
      </c>
      <c r="W73" s="29">
        <v>7062</v>
      </c>
      <c r="X73" s="28">
        <v>12952</v>
      </c>
      <c r="Y73" s="29">
        <v>12232</v>
      </c>
      <c r="Z73" s="28">
        <v>10792</v>
      </c>
      <c r="AA73" s="29">
        <v>15941</v>
      </c>
      <c r="AB73" s="32">
        <v>12980</v>
      </c>
      <c r="AC73" s="31">
        <v>8787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N73" s="57"/>
      <c r="AO73" s="57"/>
      <c r="AP73" s="54"/>
    </row>
    <row r="74" spans="1:70" ht="13.2" hidden="1" customHeight="1" x14ac:dyDescent="0.25">
      <c r="A74" s="37" t="s">
        <v>88</v>
      </c>
      <c r="B74" s="36">
        <v>6414</v>
      </c>
      <c r="C74" s="36">
        <v>4088</v>
      </c>
      <c r="D74" s="34">
        <v>6106</v>
      </c>
      <c r="E74" s="35">
        <v>4434</v>
      </c>
      <c r="F74" s="28">
        <v>7114</v>
      </c>
      <c r="G74" s="28">
        <v>3624</v>
      </c>
      <c r="H74" s="34">
        <v>7579</v>
      </c>
      <c r="I74" s="34">
        <v>3834</v>
      </c>
      <c r="J74" s="34">
        <v>7667</v>
      </c>
      <c r="K74" s="34">
        <v>3791</v>
      </c>
      <c r="L74" s="30">
        <v>5659</v>
      </c>
      <c r="M74" s="29">
        <v>3678</v>
      </c>
      <c r="N74" s="33">
        <v>7160</v>
      </c>
      <c r="O74" s="33">
        <v>4009</v>
      </c>
      <c r="P74" s="28">
        <v>6239</v>
      </c>
      <c r="Q74" s="28">
        <v>5213</v>
      </c>
      <c r="R74" s="28">
        <v>6562</v>
      </c>
      <c r="S74" s="29">
        <v>5335</v>
      </c>
      <c r="T74" s="30">
        <v>5966</v>
      </c>
      <c r="U74" s="28">
        <v>2597</v>
      </c>
      <c r="V74" s="28">
        <v>5248</v>
      </c>
      <c r="W74" s="29">
        <v>3290</v>
      </c>
      <c r="X74" s="28">
        <v>5868</v>
      </c>
      <c r="Y74" s="29">
        <v>5770</v>
      </c>
      <c r="Z74" s="28">
        <v>5257</v>
      </c>
      <c r="AA74" s="29">
        <v>6888</v>
      </c>
      <c r="AB74" s="32">
        <v>5571</v>
      </c>
      <c r="AC74" s="31">
        <v>4239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N74" s="55"/>
      <c r="AO74" s="59"/>
      <c r="AP74" s="54"/>
    </row>
    <row r="75" spans="1:70" ht="13.2" hidden="1" customHeight="1" x14ac:dyDescent="0.25">
      <c r="A75" s="37" t="s">
        <v>89</v>
      </c>
      <c r="B75" s="36">
        <v>37024</v>
      </c>
      <c r="C75" s="36">
        <v>37865</v>
      </c>
      <c r="D75" s="34">
        <v>35282</v>
      </c>
      <c r="E75" s="35">
        <v>40185</v>
      </c>
      <c r="F75" s="28">
        <v>43952</v>
      </c>
      <c r="G75" s="28">
        <v>34537</v>
      </c>
      <c r="H75" s="34">
        <v>46843</v>
      </c>
      <c r="I75" s="34">
        <v>36077</v>
      </c>
      <c r="J75" s="34">
        <v>43445</v>
      </c>
      <c r="K75" s="34">
        <v>37047</v>
      </c>
      <c r="L75" s="30">
        <v>33749</v>
      </c>
      <c r="M75" s="29">
        <v>32080</v>
      </c>
      <c r="N75" s="33">
        <v>49965</v>
      </c>
      <c r="O75" s="33">
        <v>34729</v>
      </c>
      <c r="P75" s="28">
        <v>41545</v>
      </c>
      <c r="Q75" s="28">
        <v>42782</v>
      </c>
      <c r="R75" s="28">
        <v>42122</v>
      </c>
      <c r="S75" s="29">
        <v>45449</v>
      </c>
      <c r="T75" s="30">
        <v>55718</v>
      </c>
      <c r="U75" s="28">
        <v>32089</v>
      </c>
      <c r="V75" s="28">
        <v>33967</v>
      </c>
      <c r="W75" s="29">
        <v>26869</v>
      </c>
      <c r="X75" s="28">
        <v>48167</v>
      </c>
      <c r="Y75" s="29">
        <v>37946</v>
      </c>
      <c r="Z75" s="28">
        <v>40943</v>
      </c>
      <c r="AA75" s="29">
        <v>46542</v>
      </c>
      <c r="AB75" s="32">
        <v>38330</v>
      </c>
      <c r="AC75" s="31">
        <v>33983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N75" s="57"/>
      <c r="AO75" s="57"/>
      <c r="AP75" s="54"/>
    </row>
    <row r="76" spans="1:70" ht="13.2" hidden="1" customHeight="1" x14ac:dyDescent="0.25">
      <c r="A76" s="37" t="s">
        <v>90</v>
      </c>
      <c r="B76" s="36">
        <v>18047</v>
      </c>
      <c r="C76" s="36">
        <v>14539</v>
      </c>
      <c r="D76" s="34">
        <v>16899</v>
      </c>
      <c r="E76" s="35">
        <v>15992</v>
      </c>
      <c r="F76" s="28">
        <v>25206</v>
      </c>
      <c r="G76" s="28">
        <v>5451</v>
      </c>
      <c r="H76" s="34">
        <v>20925</v>
      </c>
      <c r="I76" s="34">
        <v>15175</v>
      </c>
      <c r="J76" s="34">
        <v>21498</v>
      </c>
      <c r="K76" s="34">
        <v>14225</v>
      </c>
      <c r="L76" s="30">
        <v>16537</v>
      </c>
      <c r="M76" s="29">
        <v>13794</v>
      </c>
      <c r="N76" s="33">
        <v>18536</v>
      </c>
      <c r="O76" s="33">
        <v>18297</v>
      </c>
      <c r="P76" s="28">
        <v>18052</v>
      </c>
      <c r="Q76" s="28">
        <v>18748</v>
      </c>
      <c r="R76" s="28">
        <v>19704</v>
      </c>
      <c r="S76" s="29">
        <v>18581</v>
      </c>
      <c r="T76" s="30">
        <v>20263</v>
      </c>
      <c r="U76" s="28">
        <v>37700</v>
      </c>
      <c r="V76" s="28">
        <v>15660</v>
      </c>
      <c r="W76" s="29">
        <v>12172</v>
      </c>
      <c r="X76" s="28">
        <v>21710</v>
      </c>
      <c r="Y76" s="29">
        <v>16581</v>
      </c>
      <c r="Z76" s="28">
        <v>18950</v>
      </c>
      <c r="AA76" s="29">
        <v>20592</v>
      </c>
      <c r="AB76" s="32">
        <v>17803</v>
      </c>
      <c r="AC76" s="31">
        <v>15936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N76" s="50"/>
      <c r="AO76" s="53"/>
      <c r="AP76" s="54"/>
    </row>
    <row r="77" spans="1:70" x14ac:dyDescent="0.25">
      <c r="A77" s="36"/>
      <c r="AN77" s="51">
        <v>2018</v>
      </c>
      <c r="AO77" s="65"/>
      <c r="AP77" s="65"/>
      <c r="AQ77" s="49"/>
      <c r="AR77" s="51">
        <v>2016</v>
      </c>
      <c r="AS77" s="50"/>
      <c r="AT77" s="50"/>
      <c r="AU77" s="50"/>
      <c r="AV77" s="50"/>
      <c r="AW77" s="49"/>
      <c r="AX77" s="51">
        <v>2014</v>
      </c>
      <c r="AY77" s="49"/>
      <c r="AZ77" s="51">
        <v>2012</v>
      </c>
      <c r="BA77" s="65"/>
      <c r="BB77" s="65"/>
      <c r="BC77" s="65"/>
      <c r="BD77" s="65"/>
      <c r="BE77" s="49"/>
      <c r="BF77" s="51">
        <v>2010</v>
      </c>
      <c r="BG77" s="65"/>
      <c r="BH77" s="65"/>
      <c r="BI77" s="49"/>
      <c r="BJ77" s="51">
        <v>2008</v>
      </c>
      <c r="BK77" s="49"/>
      <c r="BL77" s="51">
        <v>2004</v>
      </c>
      <c r="BM77" s="49"/>
      <c r="BN77" s="51">
        <v>2000</v>
      </c>
      <c r="BO77" s="49"/>
      <c r="BP77" s="58"/>
      <c r="BQ77" s="58"/>
      <c r="BR77" s="58"/>
    </row>
    <row r="78" spans="1:70" x14ac:dyDescent="0.25">
      <c r="AI78" s="25"/>
      <c r="AJ78" s="62"/>
      <c r="AN78" s="52" t="s">
        <v>1450</v>
      </c>
      <c r="AO78" s="54"/>
      <c r="AP78" s="53" t="s">
        <v>1449</v>
      </c>
      <c r="AQ78" s="46"/>
      <c r="AR78" s="52" t="s">
        <v>1450</v>
      </c>
      <c r="AS78" s="53"/>
      <c r="AT78" s="53" t="s">
        <v>1449</v>
      </c>
      <c r="AU78" s="53"/>
      <c r="AV78" s="53" t="s">
        <v>1448</v>
      </c>
      <c r="AW78" s="46"/>
      <c r="AX78" s="52" t="s">
        <v>1450</v>
      </c>
      <c r="AY78" s="46"/>
      <c r="AZ78" s="52" t="s">
        <v>1450</v>
      </c>
      <c r="BA78" s="54"/>
      <c r="BB78" s="53" t="s">
        <v>1449</v>
      </c>
      <c r="BC78" s="53"/>
      <c r="BD78" s="53" t="s">
        <v>1448</v>
      </c>
      <c r="BE78" s="46"/>
      <c r="BF78" s="52" t="s">
        <v>1450</v>
      </c>
      <c r="BG78" s="54"/>
      <c r="BH78" s="53" t="s">
        <v>1449</v>
      </c>
      <c r="BI78" s="46"/>
      <c r="BJ78" s="52" t="s">
        <v>1448</v>
      </c>
      <c r="BK78" s="46"/>
      <c r="BL78" s="52" t="s">
        <v>1448</v>
      </c>
      <c r="BM78" s="46"/>
      <c r="BN78" s="52" t="s">
        <v>1448</v>
      </c>
      <c r="BO78" s="46"/>
      <c r="BP78" s="58"/>
      <c r="BQ78" s="58"/>
      <c r="BR78" s="58"/>
    </row>
    <row r="79" spans="1:70" x14ac:dyDescent="0.25">
      <c r="AI79" s="64"/>
      <c r="AJ79" s="64"/>
      <c r="AM79" s="58"/>
      <c r="AN79" s="40" t="s">
        <v>1447</v>
      </c>
      <c r="AO79" s="40" t="s">
        <v>1446</v>
      </c>
      <c r="AP79" s="40" t="s">
        <v>1447</v>
      </c>
      <c r="AQ79" s="39" t="s">
        <v>1446</v>
      </c>
      <c r="AR79" s="40" t="s">
        <v>1447</v>
      </c>
      <c r="AS79" s="40" t="s">
        <v>1446</v>
      </c>
      <c r="AT79" s="40" t="s">
        <v>1447</v>
      </c>
      <c r="AU79" s="40" t="s">
        <v>1446</v>
      </c>
      <c r="AV79" s="40" t="s">
        <v>1447</v>
      </c>
      <c r="AW79" s="39" t="s">
        <v>1446</v>
      </c>
      <c r="AX79" s="41" t="s">
        <v>1447</v>
      </c>
      <c r="AY79" s="39" t="s">
        <v>1446</v>
      </c>
      <c r="AZ79" s="41" t="s">
        <v>1447</v>
      </c>
      <c r="BA79" s="40" t="s">
        <v>1446</v>
      </c>
      <c r="BB79" s="40" t="s">
        <v>1447</v>
      </c>
      <c r="BC79" s="40" t="s">
        <v>1446</v>
      </c>
      <c r="BD79" s="40" t="s">
        <v>1447</v>
      </c>
      <c r="BE79" s="39" t="s">
        <v>1446</v>
      </c>
      <c r="BF79" s="41" t="s">
        <v>1447</v>
      </c>
      <c r="BG79" s="40" t="s">
        <v>1446</v>
      </c>
      <c r="BH79" s="40" t="s">
        <v>1447</v>
      </c>
      <c r="BI79" s="39" t="s">
        <v>1446</v>
      </c>
      <c r="BJ79" s="40" t="s">
        <v>1447</v>
      </c>
      <c r="BK79" s="39" t="s">
        <v>1446</v>
      </c>
      <c r="BL79" s="40" t="s">
        <v>1447</v>
      </c>
      <c r="BM79" s="39" t="s">
        <v>1446</v>
      </c>
      <c r="BN79" s="40" t="s">
        <v>1447</v>
      </c>
      <c r="BO79" s="39" t="s">
        <v>1446</v>
      </c>
      <c r="BP79" s="58"/>
      <c r="BQ79" s="58"/>
      <c r="BR79" s="58"/>
    </row>
    <row r="80" spans="1:70" x14ac:dyDescent="0.25">
      <c r="AI80" s="28"/>
      <c r="AJ80" s="60"/>
      <c r="AK80" s="58"/>
      <c r="AM80" s="61" t="s">
        <v>2</v>
      </c>
      <c r="AN80" s="36">
        <v>117386</v>
      </c>
      <c r="AO80" s="36">
        <v>262507</v>
      </c>
      <c r="AP80" s="34">
        <v>111684</v>
      </c>
      <c r="AQ80" s="35">
        <v>280426</v>
      </c>
      <c r="AR80" s="28">
        <v>292925</v>
      </c>
      <c r="AS80" s="28">
        <v>77749</v>
      </c>
      <c r="AT80" s="34">
        <v>147922</v>
      </c>
      <c r="AU80" s="34">
        <v>276556</v>
      </c>
      <c r="AV80" s="34">
        <v>126069</v>
      </c>
      <c r="AW80" s="34">
        <v>288822</v>
      </c>
      <c r="AX80" s="30">
        <v>131436</v>
      </c>
      <c r="AY80" s="29">
        <v>219920</v>
      </c>
      <c r="AZ80" s="33">
        <v>151322</v>
      </c>
      <c r="BA80" s="33">
        <v>285999</v>
      </c>
      <c r="BB80" s="28">
        <v>155410</v>
      </c>
      <c r="BC80" s="28">
        <v>312618</v>
      </c>
      <c r="BD80" s="28">
        <v>154924</v>
      </c>
      <c r="BE80" s="29">
        <v>332438</v>
      </c>
      <c r="BF80" s="30">
        <v>135348</v>
      </c>
      <c r="BG80" s="28">
        <v>189715</v>
      </c>
      <c r="BH80" s="28">
        <v>129839</v>
      </c>
      <c r="BI80" s="29">
        <v>209394</v>
      </c>
      <c r="BJ80" s="28">
        <v>319819</v>
      </c>
      <c r="BK80" s="29">
        <v>149445</v>
      </c>
      <c r="BL80" s="28">
        <v>297653</v>
      </c>
      <c r="BM80" s="29">
        <v>180287</v>
      </c>
      <c r="BN80" s="32">
        <v>163491</v>
      </c>
      <c r="BO80" s="31">
        <v>252329</v>
      </c>
      <c r="BP80" s="58"/>
      <c r="BQ80" s="58"/>
      <c r="BR80" s="58"/>
    </row>
    <row r="81" spans="35:70" x14ac:dyDescent="0.25">
      <c r="AI81" s="28"/>
      <c r="AJ81" s="60"/>
      <c r="AK81" s="58"/>
      <c r="AM81" s="61" t="s">
        <v>3</v>
      </c>
      <c r="AN81">
        <v>169517</v>
      </c>
      <c r="AO81">
        <v>115320</v>
      </c>
      <c r="AP81">
        <v>138266</v>
      </c>
      <c r="AQ81">
        <v>172110</v>
      </c>
      <c r="AR81">
        <v>194159</v>
      </c>
      <c r="AS81">
        <v>128484</v>
      </c>
      <c r="AT81">
        <v>170271</v>
      </c>
      <c r="AU81">
        <v>162916</v>
      </c>
      <c r="AV81">
        <v>165774</v>
      </c>
      <c r="AW81">
        <v>159352</v>
      </c>
      <c r="AX81">
        <v>147274</v>
      </c>
      <c r="AY81">
        <v>121952</v>
      </c>
      <c r="AZ81">
        <v>169138</v>
      </c>
      <c r="BA81">
        <v>177832</v>
      </c>
      <c r="BB81">
        <v>158916</v>
      </c>
      <c r="BC81">
        <v>189861</v>
      </c>
      <c r="BD81">
        <v>164006</v>
      </c>
      <c r="BE81">
        <v>198412</v>
      </c>
      <c r="BF81">
        <v>165720</v>
      </c>
      <c r="BG81">
        <v>100389</v>
      </c>
      <c r="BH81">
        <v>128680</v>
      </c>
      <c r="BI81">
        <v>113258</v>
      </c>
      <c r="BJ81">
        <v>203245</v>
      </c>
      <c r="BK81">
        <v>148468</v>
      </c>
      <c r="BL81">
        <v>179720</v>
      </c>
      <c r="BM81">
        <v>173580</v>
      </c>
      <c r="BN81">
        <v>142331</v>
      </c>
      <c r="BO81">
        <v>150831</v>
      </c>
      <c r="BP81" s="58"/>
      <c r="BQ81" s="58"/>
      <c r="BR81" s="58"/>
    </row>
    <row r="82" spans="35:70" x14ac:dyDescent="0.25">
      <c r="AI82" s="28"/>
      <c r="AJ82" s="60"/>
      <c r="AK82" s="58"/>
      <c r="AM82" s="68" t="s">
        <v>4</v>
      </c>
      <c r="AN82" s="13">
        <v>120091</v>
      </c>
      <c r="AO82" s="13">
        <v>120530</v>
      </c>
      <c r="AP82" s="13">
        <v>117665</v>
      </c>
      <c r="AQ82" s="13">
        <v>125386</v>
      </c>
      <c r="AR82" s="13">
        <v>185744</v>
      </c>
      <c r="AS82" s="13">
        <v>42333</v>
      </c>
      <c r="AT82" s="13">
        <v>148412</v>
      </c>
      <c r="AU82" s="13">
        <v>118174</v>
      </c>
      <c r="AV82" s="13">
        <v>150901</v>
      </c>
      <c r="AW82" s="13">
        <v>112548</v>
      </c>
      <c r="AX82" s="13">
        <v>109929</v>
      </c>
      <c r="AY82" s="13">
        <v>102730</v>
      </c>
      <c r="AZ82" s="13">
        <v>121847</v>
      </c>
      <c r="BA82" s="13">
        <v>142507</v>
      </c>
      <c r="BB82" s="13">
        <v>129227</v>
      </c>
      <c r="BC82" s="13">
        <v>138265</v>
      </c>
      <c r="BD82" s="13">
        <v>135232</v>
      </c>
      <c r="BE82" s="13">
        <v>142275</v>
      </c>
      <c r="BF82" s="13">
        <v>103483</v>
      </c>
      <c r="BG82" s="13">
        <v>117677</v>
      </c>
      <c r="BH82" s="13">
        <v>104523</v>
      </c>
      <c r="BI82" s="13">
        <v>89534</v>
      </c>
      <c r="BJ82" s="13">
        <v>156988</v>
      </c>
      <c r="BK82" s="13">
        <v>119455</v>
      </c>
      <c r="BL82" s="13">
        <v>144148</v>
      </c>
      <c r="BM82" s="13">
        <v>140487</v>
      </c>
      <c r="BN82" s="13">
        <v>116976</v>
      </c>
      <c r="BO82" s="13">
        <v>117278</v>
      </c>
      <c r="BP82" s="58"/>
      <c r="BQ82" s="58"/>
      <c r="BR82" s="58"/>
    </row>
    <row r="83" spans="35:70" x14ac:dyDescent="0.25">
      <c r="AI83" s="28"/>
      <c r="AJ83" s="60"/>
      <c r="AK83" s="58"/>
      <c r="AM83" s="69" t="s">
        <v>5</v>
      </c>
      <c r="AN83" s="13">
        <v>250295</v>
      </c>
      <c r="AO83" s="13">
        <v>152026</v>
      </c>
      <c r="AP83" s="13">
        <v>234239</v>
      </c>
      <c r="AQ83" s="13">
        <v>174462</v>
      </c>
      <c r="AR83" s="13">
        <v>288854</v>
      </c>
      <c r="AS83" s="13">
        <v>131359</v>
      </c>
      <c r="AT83" s="13">
        <v>285954</v>
      </c>
      <c r="AU83" s="13">
        <v>154243</v>
      </c>
      <c r="AV83" s="13">
        <v>263174</v>
      </c>
      <c r="AW83" s="13">
        <v>160760</v>
      </c>
      <c r="AX83" s="13">
        <v>248887</v>
      </c>
      <c r="AY83" s="13">
        <v>118338</v>
      </c>
      <c r="AZ83" s="13">
        <v>277348</v>
      </c>
      <c r="BA83" s="13">
        <v>138449</v>
      </c>
      <c r="BB83" s="13">
        <v>272267</v>
      </c>
      <c r="BC83" s="13">
        <v>173530</v>
      </c>
      <c r="BD83" s="13">
        <v>277424</v>
      </c>
      <c r="BE83" s="13">
        <v>182533</v>
      </c>
      <c r="BF83" s="13">
        <v>261491</v>
      </c>
      <c r="BG83" s="13">
        <v>112173</v>
      </c>
      <c r="BH83" s="13">
        <v>226271</v>
      </c>
      <c r="BI83" s="13">
        <v>114867</v>
      </c>
      <c r="BJ83" s="13">
        <v>195157</v>
      </c>
      <c r="BK83" s="13">
        <v>248488</v>
      </c>
      <c r="BL83" s="13">
        <v>167366</v>
      </c>
      <c r="BM83" s="13">
        <v>279462</v>
      </c>
      <c r="BN83" s="13">
        <v>234276</v>
      </c>
      <c r="BO83" s="13">
        <v>143610</v>
      </c>
    </row>
    <row r="84" spans="35:70" x14ac:dyDescent="0.25">
      <c r="AI84" s="28"/>
      <c r="AJ84" s="60"/>
      <c r="AK84" s="61"/>
      <c r="AM84" s="69" t="s">
        <v>6</v>
      </c>
      <c r="AN84">
        <v>167162</v>
      </c>
      <c r="AO84" s="56">
        <v>98838</v>
      </c>
      <c r="AP84" s="56">
        <v>154594</v>
      </c>
      <c r="AQ84" s="54">
        <v>112636</v>
      </c>
      <c r="AR84">
        <v>190251</v>
      </c>
      <c r="AS84">
        <v>89868</v>
      </c>
      <c r="AT84">
        <v>191029</v>
      </c>
      <c r="AU84">
        <v>98501</v>
      </c>
      <c r="AV84">
        <v>177890</v>
      </c>
      <c r="AW84">
        <v>102070</v>
      </c>
      <c r="AX84">
        <v>158537</v>
      </c>
      <c r="AY84">
        <v>80454</v>
      </c>
      <c r="AZ84">
        <v>190826</v>
      </c>
      <c r="BA84">
        <v>98321</v>
      </c>
      <c r="BB84">
        <v>176360</v>
      </c>
      <c r="BC84">
        <v>116044</v>
      </c>
      <c r="BD84">
        <v>182172</v>
      </c>
      <c r="BE84">
        <v>119527</v>
      </c>
      <c r="BF84">
        <v>150950</v>
      </c>
      <c r="BG84">
        <v>63368</v>
      </c>
      <c r="BH84">
        <v>145295</v>
      </c>
      <c r="BI84">
        <v>74297</v>
      </c>
      <c r="BJ84">
        <v>129410</v>
      </c>
      <c r="BK84">
        <v>161959</v>
      </c>
      <c r="BL84">
        <v>111142</v>
      </c>
      <c r="BM84">
        <v>179422</v>
      </c>
      <c r="BN84">
        <v>146156</v>
      </c>
      <c r="BO84">
        <v>93300</v>
      </c>
    </row>
    <row r="85" spans="35:70" x14ac:dyDescent="0.25">
      <c r="AJ85" s="58"/>
      <c r="AK85" s="61"/>
      <c r="AM85" s="68" t="s">
        <v>7</v>
      </c>
      <c r="AN85">
        <v>162033</v>
      </c>
      <c r="AO85" s="56">
        <v>85702</v>
      </c>
      <c r="AP85" s="59">
        <v>129586</v>
      </c>
      <c r="AQ85" s="54">
        <v>127865</v>
      </c>
      <c r="AR85">
        <v>176154</v>
      </c>
      <c r="AS85">
        <v>100084</v>
      </c>
      <c r="AT85">
        <v>164044</v>
      </c>
      <c r="AU85">
        <v>113260</v>
      </c>
      <c r="AV85">
        <v>160098</v>
      </c>
      <c r="AW85">
        <v>113585</v>
      </c>
      <c r="AX85">
        <v>134517</v>
      </c>
      <c r="AY85">
        <v>87637</v>
      </c>
      <c r="AZ85">
        <v>148125</v>
      </c>
      <c r="BA85">
        <v>128571</v>
      </c>
      <c r="BB85">
        <v>140432</v>
      </c>
      <c r="BC85">
        <v>136381</v>
      </c>
      <c r="BD85">
        <v>146453</v>
      </c>
      <c r="BE85">
        <v>141514</v>
      </c>
      <c r="BF85">
        <v>115368</v>
      </c>
      <c r="BG85">
        <v>93066</v>
      </c>
      <c r="BH85">
        <v>114500</v>
      </c>
      <c r="BI85">
        <v>86581</v>
      </c>
      <c r="BJ85">
        <v>154311</v>
      </c>
      <c r="BK85">
        <v>128591</v>
      </c>
      <c r="BL85">
        <v>130512</v>
      </c>
      <c r="BM85">
        <v>153472</v>
      </c>
      <c r="BN85">
        <v>124493</v>
      </c>
      <c r="BO85">
        <v>110847</v>
      </c>
    </row>
    <row r="86" spans="35:70" x14ac:dyDescent="0.25">
      <c r="AJ86" s="58"/>
      <c r="AK86" s="58"/>
      <c r="AM86" s="68" t="s">
        <v>8</v>
      </c>
      <c r="AN86">
        <v>318187</v>
      </c>
      <c r="AO86" s="57">
        <v>106885</v>
      </c>
      <c r="AP86" s="57">
        <v>147356</v>
      </c>
      <c r="AQ86" s="54">
        <v>334442</v>
      </c>
      <c r="AR86">
        <v>223915</v>
      </c>
      <c r="AS86">
        <v>233752</v>
      </c>
      <c r="AT86">
        <v>184501</v>
      </c>
      <c r="AU86">
        <v>322063</v>
      </c>
      <c r="AV86">
        <v>177185</v>
      </c>
      <c r="AW86">
        <v>313117</v>
      </c>
      <c r="AX86">
        <v>140032</v>
      </c>
      <c r="AY86">
        <v>268368</v>
      </c>
      <c r="AZ86">
        <v>156256</v>
      </c>
      <c r="BA86">
        <v>331736</v>
      </c>
      <c r="BB86">
        <v>182630</v>
      </c>
      <c r="BC86">
        <v>318777</v>
      </c>
      <c r="BD86">
        <v>176143</v>
      </c>
      <c r="BE86">
        <v>336893</v>
      </c>
      <c r="BF86">
        <v>172634</v>
      </c>
      <c r="BG86">
        <v>238049</v>
      </c>
      <c r="BH86">
        <v>141118</v>
      </c>
      <c r="BI86">
        <v>226126</v>
      </c>
      <c r="BJ86">
        <v>333592</v>
      </c>
      <c r="BK86">
        <v>157243</v>
      </c>
      <c r="BL86">
        <v>295842</v>
      </c>
      <c r="BM86">
        <v>193680</v>
      </c>
      <c r="BN86">
        <v>161800</v>
      </c>
      <c r="BO86">
        <v>238971</v>
      </c>
    </row>
    <row r="87" spans="35:70" x14ac:dyDescent="0.25">
      <c r="AM87" s="68" t="s">
        <v>9</v>
      </c>
      <c r="AN87">
        <v>177409</v>
      </c>
      <c r="AO87" s="55">
        <v>116597</v>
      </c>
      <c r="AP87" s="59">
        <v>151495</v>
      </c>
      <c r="AQ87" s="54">
        <v>145587</v>
      </c>
      <c r="AR87">
        <v>195859</v>
      </c>
      <c r="AS87">
        <v>131137</v>
      </c>
      <c r="AT87">
        <v>187338</v>
      </c>
      <c r="AU87">
        <v>134622</v>
      </c>
      <c r="AV87">
        <v>184193</v>
      </c>
      <c r="AW87">
        <v>132282</v>
      </c>
      <c r="AX87">
        <v>162724</v>
      </c>
      <c r="AY87">
        <v>103182</v>
      </c>
      <c r="AZ87">
        <v>187133</v>
      </c>
      <c r="BA87">
        <v>141600</v>
      </c>
      <c r="BB87">
        <v>164884</v>
      </c>
      <c r="BC87">
        <v>161628</v>
      </c>
      <c r="BD87">
        <v>171612</v>
      </c>
      <c r="BE87">
        <v>167393</v>
      </c>
      <c r="BF87">
        <v>139733</v>
      </c>
      <c r="BG87">
        <v>99951</v>
      </c>
      <c r="BH87">
        <v>135773</v>
      </c>
      <c r="BI87">
        <v>106901</v>
      </c>
      <c r="BJ87">
        <v>184689</v>
      </c>
      <c r="BK87">
        <v>148744</v>
      </c>
      <c r="BL87">
        <v>163121</v>
      </c>
      <c r="BM87">
        <v>177730</v>
      </c>
      <c r="BN87">
        <v>147756</v>
      </c>
      <c r="BO87">
        <v>135821</v>
      </c>
    </row>
    <row r="88" spans="35:70" x14ac:dyDescent="0.25">
      <c r="AN88">
        <f>IF(AN80&gt;AO80, 1, 0)</f>
        <v>0</v>
      </c>
      <c r="AO88" s="57">
        <f>1-AN88</f>
        <v>1</v>
      </c>
      <c r="AP88">
        <f>IF(AP80&gt;AQ80, 1, 0)</f>
        <v>0</v>
      </c>
      <c r="AQ88" s="57">
        <f>1-AP88</f>
        <v>1</v>
      </c>
      <c r="AR88">
        <f>IF(AR80&gt;AS80, 1, 0)</f>
        <v>1</v>
      </c>
      <c r="AS88" s="57">
        <f>1-AR88</f>
        <v>0</v>
      </c>
      <c r="AT88">
        <f>IF(AT80&gt;AU80, 1, 0)</f>
        <v>0</v>
      </c>
      <c r="AU88" s="57">
        <f>1-AT88</f>
        <v>1</v>
      </c>
      <c r="AV88">
        <f>IF(AV80&gt;AW80, 1, 0)</f>
        <v>0</v>
      </c>
      <c r="AW88" s="57">
        <f>1-AV88</f>
        <v>1</v>
      </c>
      <c r="AX88">
        <f>IF(AX80&gt;AY80, 1, 0)</f>
        <v>0</v>
      </c>
      <c r="AY88" s="57">
        <f>1-AX88</f>
        <v>1</v>
      </c>
      <c r="AZ88">
        <f>IF(AZ80&gt;BA80, 1, 0)</f>
        <v>0</v>
      </c>
      <c r="BA88" s="57">
        <f>1-AZ88</f>
        <v>1</v>
      </c>
      <c r="BB88">
        <f>IF(BB80&gt;BC80, 1, 0)</f>
        <v>0</v>
      </c>
      <c r="BC88" s="57">
        <f>1-BB88</f>
        <v>1</v>
      </c>
      <c r="BD88">
        <f>IF(BD80&gt;BE80, 1, 0)</f>
        <v>0</v>
      </c>
      <c r="BE88" s="57">
        <f>1-BD88</f>
        <v>1</v>
      </c>
      <c r="BF88">
        <f>IF(BF80&gt;BG80, 1, 0)</f>
        <v>0</v>
      </c>
      <c r="BG88" s="57">
        <f>1-BF88</f>
        <v>1</v>
      </c>
      <c r="BH88">
        <f>IF(BH80&gt;BI80, 1, 0)</f>
        <v>0</v>
      </c>
      <c r="BI88" s="57">
        <f>1-BH88</f>
        <v>1</v>
      </c>
      <c r="BJ88">
        <f>IF(BJ80&gt;BK80, 1, 0)</f>
        <v>1</v>
      </c>
      <c r="BK88" s="57">
        <f>1-BJ88</f>
        <v>0</v>
      </c>
      <c r="BL88">
        <f>IF(BL80&gt;BM80, 1, 0)</f>
        <v>1</v>
      </c>
      <c r="BM88" s="57">
        <f>1-BL88</f>
        <v>0</v>
      </c>
      <c r="BN88">
        <f>IF(BN80&gt;BO80, 1, 0)</f>
        <v>0</v>
      </c>
      <c r="BO88" s="57">
        <f>1-BN88</f>
        <v>1</v>
      </c>
    </row>
    <row r="89" spans="35:70" x14ac:dyDescent="0.25">
      <c r="AN89">
        <f t="shared" ref="AN89:AP95" si="0">IF(AN81&gt;AO81, 1, 0)</f>
        <v>1</v>
      </c>
      <c r="AO89" s="57">
        <f t="shared" ref="AO89:AQ95" si="1">1-AN89</f>
        <v>0</v>
      </c>
      <c r="AP89">
        <f t="shared" si="0"/>
        <v>0</v>
      </c>
      <c r="AQ89" s="57">
        <f t="shared" si="1"/>
        <v>1</v>
      </c>
      <c r="AR89">
        <f t="shared" ref="AR89:AR95" si="2">IF(AR81&gt;AS81, 1, 0)</f>
        <v>1</v>
      </c>
      <c r="AS89" s="57">
        <f t="shared" ref="AS89:AS95" si="3">1-AR89</f>
        <v>0</v>
      </c>
      <c r="AT89">
        <f t="shared" ref="AT89:AT95" si="4">IF(AT81&gt;AU81, 1, 0)</f>
        <v>1</v>
      </c>
      <c r="AU89" s="57">
        <f t="shared" ref="AU89:AU95" si="5">1-AT89</f>
        <v>0</v>
      </c>
      <c r="AV89">
        <f t="shared" ref="AV89:AV95" si="6">IF(AV81&gt;AW81, 1, 0)</f>
        <v>1</v>
      </c>
      <c r="AW89" s="57">
        <f t="shared" ref="AW89:AW95" si="7">1-AV89</f>
        <v>0</v>
      </c>
      <c r="AX89">
        <f t="shared" ref="AX89:AX95" si="8">IF(AX81&gt;AY81, 1, 0)</f>
        <v>1</v>
      </c>
      <c r="AY89" s="57">
        <f t="shared" ref="AY89:AY95" si="9">1-AX89</f>
        <v>0</v>
      </c>
      <c r="AZ89">
        <f t="shared" ref="AZ89:AZ95" si="10">IF(AZ81&gt;BA81, 1, 0)</f>
        <v>0</v>
      </c>
      <c r="BA89" s="57">
        <f t="shared" ref="BA89:BA95" si="11">1-AZ89</f>
        <v>1</v>
      </c>
      <c r="BB89">
        <f t="shared" ref="BB89:BB95" si="12">IF(BB81&gt;BC81, 1, 0)</f>
        <v>0</v>
      </c>
      <c r="BC89" s="57">
        <f t="shared" ref="BC89:BC95" si="13">1-BB89</f>
        <v>1</v>
      </c>
      <c r="BD89">
        <f t="shared" ref="BD89:BD95" si="14">IF(BD81&gt;BE81, 1, 0)</f>
        <v>0</v>
      </c>
      <c r="BE89" s="57">
        <f t="shared" ref="BE89:BE95" si="15">1-BD89</f>
        <v>1</v>
      </c>
      <c r="BF89">
        <f t="shared" ref="BF89:BF95" si="16">IF(BF81&gt;BG81, 1, 0)</f>
        <v>1</v>
      </c>
      <c r="BG89" s="57">
        <f t="shared" ref="BG89:BG95" si="17">1-BF89</f>
        <v>0</v>
      </c>
      <c r="BH89">
        <f t="shared" ref="BH89:BH95" si="18">IF(BH81&gt;BI81, 1, 0)</f>
        <v>1</v>
      </c>
      <c r="BI89" s="57">
        <f t="shared" ref="BI89:BI95" si="19">1-BH89</f>
        <v>0</v>
      </c>
      <c r="BJ89">
        <f t="shared" ref="BJ89:BJ95" si="20">IF(BJ81&gt;BK81, 1, 0)</f>
        <v>1</v>
      </c>
      <c r="BK89" s="57">
        <f t="shared" ref="BK89:BK95" si="21">1-BJ89</f>
        <v>0</v>
      </c>
      <c r="BL89">
        <f t="shared" ref="BL89:BL95" si="22">IF(BL81&gt;BM81, 1, 0)</f>
        <v>1</v>
      </c>
      <c r="BM89" s="57">
        <f t="shared" ref="BM89:BM95" si="23">1-BL89</f>
        <v>0</v>
      </c>
      <c r="BN89">
        <f t="shared" ref="BN89:BN95" si="24">IF(BN81&gt;BO81, 1, 0)</f>
        <v>0</v>
      </c>
      <c r="BO89" s="57">
        <f t="shared" ref="BO89:BO95" si="25">1-BN89</f>
        <v>1</v>
      </c>
    </row>
    <row r="90" spans="35:70" x14ac:dyDescent="0.25">
      <c r="AN90">
        <f t="shared" si="0"/>
        <v>0</v>
      </c>
      <c r="AO90" s="57">
        <f t="shared" si="1"/>
        <v>1</v>
      </c>
      <c r="AP90">
        <f t="shared" si="0"/>
        <v>0</v>
      </c>
      <c r="AQ90" s="57">
        <f t="shared" si="1"/>
        <v>1</v>
      </c>
      <c r="AR90">
        <f t="shared" si="2"/>
        <v>1</v>
      </c>
      <c r="AS90" s="57">
        <f t="shared" si="3"/>
        <v>0</v>
      </c>
      <c r="AT90">
        <f t="shared" si="4"/>
        <v>1</v>
      </c>
      <c r="AU90" s="57">
        <f t="shared" si="5"/>
        <v>0</v>
      </c>
      <c r="AV90">
        <f t="shared" si="6"/>
        <v>1</v>
      </c>
      <c r="AW90" s="57">
        <f t="shared" si="7"/>
        <v>0</v>
      </c>
      <c r="AX90">
        <f t="shared" si="8"/>
        <v>1</v>
      </c>
      <c r="AY90" s="57">
        <f t="shared" si="9"/>
        <v>0</v>
      </c>
      <c r="AZ90">
        <f t="shared" si="10"/>
        <v>0</v>
      </c>
      <c r="BA90" s="57">
        <f t="shared" si="11"/>
        <v>1</v>
      </c>
      <c r="BB90">
        <f t="shared" si="12"/>
        <v>0</v>
      </c>
      <c r="BC90" s="57">
        <f t="shared" si="13"/>
        <v>1</v>
      </c>
      <c r="BD90">
        <f t="shared" si="14"/>
        <v>0</v>
      </c>
      <c r="BE90" s="57">
        <f t="shared" si="15"/>
        <v>1</v>
      </c>
      <c r="BF90">
        <f t="shared" si="16"/>
        <v>0</v>
      </c>
      <c r="BG90" s="57">
        <f t="shared" si="17"/>
        <v>1</v>
      </c>
      <c r="BH90">
        <f t="shared" si="18"/>
        <v>1</v>
      </c>
      <c r="BI90" s="57">
        <f t="shared" si="19"/>
        <v>0</v>
      </c>
      <c r="BJ90">
        <f t="shared" si="20"/>
        <v>1</v>
      </c>
      <c r="BK90" s="57">
        <f t="shared" si="21"/>
        <v>0</v>
      </c>
      <c r="BL90">
        <f t="shared" si="22"/>
        <v>1</v>
      </c>
      <c r="BM90" s="57">
        <f t="shared" si="23"/>
        <v>0</v>
      </c>
      <c r="BN90">
        <f t="shared" si="24"/>
        <v>0</v>
      </c>
      <c r="BO90" s="57">
        <f t="shared" si="25"/>
        <v>1</v>
      </c>
    </row>
    <row r="91" spans="35:70" x14ac:dyDescent="0.25">
      <c r="AN91">
        <f t="shared" si="0"/>
        <v>1</v>
      </c>
      <c r="AO91" s="57">
        <f t="shared" si="1"/>
        <v>0</v>
      </c>
      <c r="AP91">
        <f t="shared" si="0"/>
        <v>1</v>
      </c>
      <c r="AQ91" s="57">
        <f t="shared" si="1"/>
        <v>0</v>
      </c>
      <c r="AR91">
        <f t="shared" si="2"/>
        <v>1</v>
      </c>
      <c r="AS91" s="57">
        <f t="shared" si="3"/>
        <v>0</v>
      </c>
      <c r="AT91">
        <f t="shared" si="4"/>
        <v>1</v>
      </c>
      <c r="AU91" s="57">
        <f t="shared" si="5"/>
        <v>0</v>
      </c>
      <c r="AV91">
        <f t="shared" si="6"/>
        <v>1</v>
      </c>
      <c r="AW91" s="57">
        <f t="shared" si="7"/>
        <v>0</v>
      </c>
      <c r="AX91">
        <f t="shared" si="8"/>
        <v>1</v>
      </c>
      <c r="AY91" s="57">
        <f t="shared" si="9"/>
        <v>0</v>
      </c>
      <c r="AZ91">
        <f t="shared" si="10"/>
        <v>1</v>
      </c>
      <c r="BA91" s="57">
        <f t="shared" si="11"/>
        <v>0</v>
      </c>
      <c r="BB91">
        <f t="shared" si="12"/>
        <v>1</v>
      </c>
      <c r="BC91" s="57">
        <f t="shared" si="13"/>
        <v>0</v>
      </c>
      <c r="BD91">
        <f t="shared" si="14"/>
        <v>1</v>
      </c>
      <c r="BE91" s="57">
        <f t="shared" si="15"/>
        <v>0</v>
      </c>
      <c r="BF91">
        <f t="shared" si="16"/>
        <v>1</v>
      </c>
      <c r="BG91" s="57">
        <f t="shared" si="17"/>
        <v>0</v>
      </c>
      <c r="BH91">
        <f t="shared" si="18"/>
        <v>1</v>
      </c>
      <c r="BI91" s="57">
        <f t="shared" si="19"/>
        <v>0</v>
      </c>
      <c r="BJ91">
        <f t="shared" si="20"/>
        <v>0</v>
      </c>
      <c r="BK91" s="57">
        <f t="shared" si="21"/>
        <v>1</v>
      </c>
      <c r="BL91">
        <f t="shared" si="22"/>
        <v>0</v>
      </c>
      <c r="BM91" s="57">
        <f t="shared" si="23"/>
        <v>1</v>
      </c>
      <c r="BN91">
        <f t="shared" si="24"/>
        <v>1</v>
      </c>
      <c r="BO91" s="57">
        <f t="shared" si="25"/>
        <v>0</v>
      </c>
    </row>
    <row r="92" spans="35:70" x14ac:dyDescent="0.25">
      <c r="AN92">
        <f t="shared" si="0"/>
        <v>1</v>
      </c>
      <c r="AO92" s="57">
        <f t="shared" si="1"/>
        <v>0</v>
      </c>
      <c r="AP92">
        <f t="shared" si="0"/>
        <v>1</v>
      </c>
      <c r="AQ92" s="57">
        <f t="shared" si="1"/>
        <v>0</v>
      </c>
      <c r="AR92">
        <f t="shared" si="2"/>
        <v>1</v>
      </c>
      <c r="AS92" s="57">
        <f t="shared" si="3"/>
        <v>0</v>
      </c>
      <c r="AT92">
        <f t="shared" si="4"/>
        <v>1</v>
      </c>
      <c r="AU92" s="57">
        <f t="shared" si="5"/>
        <v>0</v>
      </c>
      <c r="AV92">
        <f t="shared" si="6"/>
        <v>1</v>
      </c>
      <c r="AW92" s="57">
        <f t="shared" si="7"/>
        <v>0</v>
      </c>
      <c r="AX92">
        <f t="shared" si="8"/>
        <v>1</v>
      </c>
      <c r="AY92" s="57">
        <f t="shared" si="9"/>
        <v>0</v>
      </c>
      <c r="AZ92">
        <f t="shared" si="10"/>
        <v>1</v>
      </c>
      <c r="BA92" s="57">
        <f t="shared" si="11"/>
        <v>0</v>
      </c>
      <c r="BB92">
        <f t="shared" si="12"/>
        <v>1</v>
      </c>
      <c r="BC92" s="57">
        <f t="shared" si="13"/>
        <v>0</v>
      </c>
      <c r="BD92">
        <f t="shared" si="14"/>
        <v>1</v>
      </c>
      <c r="BE92" s="57">
        <f t="shared" si="15"/>
        <v>0</v>
      </c>
      <c r="BF92">
        <f t="shared" si="16"/>
        <v>1</v>
      </c>
      <c r="BG92" s="57">
        <f t="shared" si="17"/>
        <v>0</v>
      </c>
      <c r="BH92">
        <f t="shared" si="18"/>
        <v>1</v>
      </c>
      <c r="BI92" s="57">
        <f t="shared" si="19"/>
        <v>0</v>
      </c>
      <c r="BJ92">
        <f t="shared" si="20"/>
        <v>0</v>
      </c>
      <c r="BK92" s="57">
        <f t="shared" si="21"/>
        <v>1</v>
      </c>
      <c r="BL92">
        <f t="shared" si="22"/>
        <v>0</v>
      </c>
      <c r="BM92" s="57">
        <f t="shared" si="23"/>
        <v>1</v>
      </c>
      <c r="BN92">
        <f t="shared" si="24"/>
        <v>1</v>
      </c>
      <c r="BO92" s="57">
        <f t="shared" si="25"/>
        <v>0</v>
      </c>
    </row>
    <row r="93" spans="35:70" x14ac:dyDescent="0.25">
      <c r="AN93">
        <f t="shared" si="0"/>
        <v>1</v>
      </c>
      <c r="AO93" s="57">
        <f t="shared" si="1"/>
        <v>0</v>
      </c>
      <c r="AP93">
        <f t="shared" si="0"/>
        <v>1</v>
      </c>
      <c r="AQ93" s="57">
        <f t="shared" si="1"/>
        <v>0</v>
      </c>
      <c r="AR93">
        <f t="shared" si="2"/>
        <v>1</v>
      </c>
      <c r="AS93" s="57">
        <f t="shared" si="3"/>
        <v>0</v>
      </c>
      <c r="AT93">
        <f t="shared" si="4"/>
        <v>1</v>
      </c>
      <c r="AU93" s="57">
        <f t="shared" si="5"/>
        <v>0</v>
      </c>
      <c r="AV93">
        <f t="shared" si="6"/>
        <v>1</v>
      </c>
      <c r="AW93" s="57">
        <f t="shared" si="7"/>
        <v>0</v>
      </c>
      <c r="AX93">
        <f t="shared" si="8"/>
        <v>1</v>
      </c>
      <c r="AY93" s="57">
        <f t="shared" si="9"/>
        <v>0</v>
      </c>
      <c r="AZ93">
        <f t="shared" si="10"/>
        <v>1</v>
      </c>
      <c r="BA93" s="57">
        <f t="shared" si="11"/>
        <v>0</v>
      </c>
      <c r="BB93">
        <f t="shared" si="12"/>
        <v>1</v>
      </c>
      <c r="BC93" s="57">
        <f t="shared" si="13"/>
        <v>0</v>
      </c>
      <c r="BD93">
        <f t="shared" si="14"/>
        <v>1</v>
      </c>
      <c r="BE93" s="57">
        <f t="shared" si="15"/>
        <v>0</v>
      </c>
      <c r="BF93">
        <f t="shared" si="16"/>
        <v>1</v>
      </c>
      <c r="BG93" s="57">
        <f t="shared" si="17"/>
        <v>0</v>
      </c>
      <c r="BH93">
        <f t="shared" si="18"/>
        <v>1</v>
      </c>
      <c r="BI93" s="57">
        <f t="shared" si="19"/>
        <v>0</v>
      </c>
      <c r="BJ93">
        <f t="shared" si="20"/>
        <v>1</v>
      </c>
      <c r="BK93" s="57">
        <f t="shared" si="21"/>
        <v>0</v>
      </c>
      <c r="BL93">
        <f t="shared" si="22"/>
        <v>0</v>
      </c>
      <c r="BM93" s="57">
        <f t="shared" si="23"/>
        <v>1</v>
      </c>
      <c r="BN93">
        <f t="shared" si="24"/>
        <v>1</v>
      </c>
      <c r="BO93" s="57">
        <f t="shared" si="25"/>
        <v>0</v>
      </c>
    </row>
    <row r="94" spans="35:70" x14ac:dyDescent="0.25">
      <c r="AN94">
        <f t="shared" si="0"/>
        <v>1</v>
      </c>
      <c r="AO94" s="57">
        <f t="shared" si="1"/>
        <v>0</v>
      </c>
      <c r="AP94">
        <f t="shared" si="0"/>
        <v>0</v>
      </c>
      <c r="AQ94" s="57">
        <f t="shared" si="1"/>
        <v>1</v>
      </c>
      <c r="AR94">
        <f t="shared" si="2"/>
        <v>0</v>
      </c>
      <c r="AS94" s="57">
        <f t="shared" si="3"/>
        <v>1</v>
      </c>
      <c r="AT94">
        <f t="shared" si="4"/>
        <v>0</v>
      </c>
      <c r="AU94" s="57">
        <f t="shared" si="5"/>
        <v>1</v>
      </c>
      <c r="AV94">
        <f t="shared" si="6"/>
        <v>0</v>
      </c>
      <c r="AW94" s="57">
        <f t="shared" si="7"/>
        <v>1</v>
      </c>
      <c r="AX94">
        <f t="shared" si="8"/>
        <v>0</v>
      </c>
      <c r="AY94" s="57">
        <f t="shared" si="9"/>
        <v>1</v>
      </c>
      <c r="AZ94">
        <f t="shared" si="10"/>
        <v>0</v>
      </c>
      <c r="BA94" s="57">
        <f t="shared" si="11"/>
        <v>1</v>
      </c>
      <c r="BB94">
        <f t="shared" si="12"/>
        <v>0</v>
      </c>
      <c r="BC94" s="57">
        <f t="shared" si="13"/>
        <v>1</v>
      </c>
      <c r="BD94">
        <f t="shared" si="14"/>
        <v>0</v>
      </c>
      <c r="BE94" s="57">
        <f t="shared" si="15"/>
        <v>1</v>
      </c>
      <c r="BF94">
        <f t="shared" si="16"/>
        <v>0</v>
      </c>
      <c r="BG94" s="57">
        <f t="shared" si="17"/>
        <v>1</v>
      </c>
      <c r="BH94">
        <f t="shared" si="18"/>
        <v>0</v>
      </c>
      <c r="BI94" s="57">
        <f t="shared" si="19"/>
        <v>1</v>
      </c>
      <c r="BJ94">
        <f t="shared" si="20"/>
        <v>1</v>
      </c>
      <c r="BK94" s="57">
        <f t="shared" si="21"/>
        <v>0</v>
      </c>
      <c r="BL94">
        <f t="shared" si="22"/>
        <v>1</v>
      </c>
      <c r="BM94" s="57">
        <f t="shared" si="23"/>
        <v>0</v>
      </c>
      <c r="BN94">
        <f t="shared" si="24"/>
        <v>0</v>
      </c>
      <c r="BO94" s="57">
        <f t="shared" si="25"/>
        <v>1</v>
      </c>
    </row>
    <row r="95" spans="35:70" x14ac:dyDescent="0.25">
      <c r="AN95" s="70">
        <f t="shared" si="0"/>
        <v>1</v>
      </c>
      <c r="AO95" s="71">
        <f t="shared" si="1"/>
        <v>0</v>
      </c>
      <c r="AP95" s="70">
        <f t="shared" si="0"/>
        <v>1</v>
      </c>
      <c r="AQ95" s="71">
        <f t="shared" si="1"/>
        <v>0</v>
      </c>
      <c r="AR95" s="70">
        <f t="shared" si="2"/>
        <v>1</v>
      </c>
      <c r="AS95" s="71">
        <f t="shared" si="3"/>
        <v>0</v>
      </c>
      <c r="AT95" s="70">
        <f t="shared" si="4"/>
        <v>1</v>
      </c>
      <c r="AU95" s="71">
        <f t="shared" si="5"/>
        <v>0</v>
      </c>
      <c r="AV95" s="70">
        <f t="shared" si="6"/>
        <v>1</v>
      </c>
      <c r="AW95" s="71">
        <f t="shared" si="7"/>
        <v>0</v>
      </c>
      <c r="AX95" s="70">
        <f t="shared" si="8"/>
        <v>1</v>
      </c>
      <c r="AY95" s="71">
        <f t="shared" si="9"/>
        <v>0</v>
      </c>
      <c r="AZ95" s="70">
        <f t="shared" si="10"/>
        <v>1</v>
      </c>
      <c r="BA95" s="71">
        <f t="shared" si="11"/>
        <v>0</v>
      </c>
      <c r="BB95" s="70">
        <f t="shared" si="12"/>
        <v>1</v>
      </c>
      <c r="BC95" s="71">
        <f t="shared" si="13"/>
        <v>0</v>
      </c>
      <c r="BD95" s="70">
        <f t="shared" si="14"/>
        <v>1</v>
      </c>
      <c r="BE95" s="71">
        <f t="shared" si="15"/>
        <v>0</v>
      </c>
      <c r="BF95" s="70">
        <f t="shared" si="16"/>
        <v>1</v>
      </c>
      <c r="BG95" s="71">
        <f t="shared" si="17"/>
        <v>0</v>
      </c>
      <c r="BH95" s="70">
        <f t="shared" si="18"/>
        <v>1</v>
      </c>
      <c r="BI95" s="71">
        <f t="shared" si="19"/>
        <v>0</v>
      </c>
      <c r="BJ95" s="70">
        <f t="shared" si="20"/>
        <v>1</v>
      </c>
      <c r="BK95" s="71">
        <f t="shared" si="21"/>
        <v>0</v>
      </c>
      <c r="BL95" s="70">
        <f t="shared" si="22"/>
        <v>0</v>
      </c>
      <c r="BM95" s="71">
        <f t="shared" si="23"/>
        <v>1</v>
      </c>
      <c r="BN95" s="70">
        <f t="shared" si="24"/>
        <v>1</v>
      </c>
      <c r="BO95" s="71">
        <f t="shared" si="25"/>
        <v>0</v>
      </c>
    </row>
    <row r="96" spans="35:70" x14ac:dyDescent="0.25">
      <c r="AN96" s="72">
        <f>SUM(AN88:AN95)</f>
        <v>6</v>
      </c>
      <c r="AO96" s="72">
        <f t="shared" ref="AO96:BO96" si="26">SUM(AO88:AO95)</f>
        <v>2</v>
      </c>
      <c r="AP96" s="72">
        <f t="shared" si="26"/>
        <v>4</v>
      </c>
      <c r="AQ96" s="72">
        <f t="shared" si="26"/>
        <v>4</v>
      </c>
      <c r="AR96" s="72">
        <f t="shared" si="26"/>
        <v>7</v>
      </c>
      <c r="AS96" s="72">
        <f t="shared" si="26"/>
        <v>1</v>
      </c>
      <c r="AT96" s="72">
        <f t="shared" si="26"/>
        <v>6</v>
      </c>
      <c r="AU96" s="72">
        <f t="shared" si="26"/>
        <v>2</v>
      </c>
      <c r="AV96" s="72">
        <f t="shared" si="26"/>
        <v>6</v>
      </c>
      <c r="AW96" s="72">
        <f t="shared" si="26"/>
        <v>2</v>
      </c>
      <c r="AX96" s="72">
        <f t="shared" si="26"/>
        <v>6</v>
      </c>
      <c r="AY96" s="72">
        <f t="shared" si="26"/>
        <v>2</v>
      </c>
      <c r="AZ96" s="72">
        <f t="shared" si="26"/>
        <v>4</v>
      </c>
      <c r="BA96" s="72">
        <f t="shared" si="26"/>
        <v>4</v>
      </c>
      <c r="BB96" s="72">
        <f t="shared" si="26"/>
        <v>4</v>
      </c>
      <c r="BC96" s="72">
        <f t="shared" si="26"/>
        <v>4</v>
      </c>
      <c r="BD96" s="72">
        <f t="shared" si="26"/>
        <v>4</v>
      </c>
      <c r="BE96" s="72">
        <f t="shared" si="26"/>
        <v>4</v>
      </c>
      <c r="BF96" s="72">
        <f t="shared" si="26"/>
        <v>5</v>
      </c>
      <c r="BG96" s="72">
        <f t="shared" si="26"/>
        <v>3</v>
      </c>
      <c r="BH96" s="72">
        <f t="shared" si="26"/>
        <v>6</v>
      </c>
      <c r="BI96" s="72">
        <f t="shared" si="26"/>
        <v>2</v>
      </c>
      <c r="BJ96" s="72">
        <f t="shared" si="26"/>
        <v>6</v>
      </c>
      <c r="BK96" s="72">
        <f t="shared" si="26"/>
        <v>2</v>
      </c>
      <c r="BL96" s="72">
        <f t="shared" si="26"/>
        <v>4</v>
      </c>
      <c r="BM96" s="72">
        <f t="shared" si="26"/>
        <v>4</v>
      </c>
      <c r="BN96" s="72">
        <f t="shared" si="26"/>
        <v>4</v>
      </c>
      <c r="BO96" s="72">
        <f t="shared" si="26"/>
        <v>4</v>
      </c>
    </row>
    <row r="97" spans="39:67" x14ac:dyDescent="0.25">
      <c r="AM97" s="36"/>
    </row>
    <row r="98" spans="39:67" x14ac:dyDescent="0.25">
      <c r="AM98" s="36"/>
      <c r="AN98" s="63">
        <f>SUM(AN99:AN1048576)</f>
        <v>0</v>
      </c>
      <c r="AO98" s="63">
        <f t="shared" ref="AO98:BO98" si="27">SUM(AO99:AO1048576)</f>
        <v>0</v>
      </c>
      <c r="AP98" s="63">
        <f t="shared" si="27"/>
        <v>0</v>
      </c>
      <c r="AQ98" s="63">
        <f t="shared" si="27"/>
        <v>0</v>
      </c>
      <c r="AR98" s="63">
        <f t="shared" si="27"/>
        <v>0</v>
      </c>
      <c r="AS98" s="63">
        <f t="shared" si="27"/>
        <v>0</v>
      </c>
      <c r="AT98" s="63">
        <f t="shared" si="27"/>
        <v>0</v>
      </c>
      <c r="AU98" s="63">
        <f t="shared" si="27"/>
        <v>0</v>
      </c>
      <c r="AV98" s="63">
        <f t="shared" si="27"/>
        <v>0</v>
      </c>
      <c r="AW98" s="63">
        <f t="shared" si="27"/>
        <v>0</v>
      </c>
      <c r="AX98" s="63">
        <f t="shared" si="27"/>
        <v>0</v>
      </c>
      <c r="AY98" s="63">
        <f t="shared" si="27"/>
        <v>0</v>
      </c>
      <c r="AZ98" s="63">
        <f t="shared" si="27"/>
        <v>0</v>
      </c>
      <c r="BA98" s="63">
        <f t="shared" si="27"/>
        <v>0</v>
      </c>
      <c r="BB98" s="63">
        <f t="shared" si="27"/>
        <v>0</v>
      </c>
      <c r="BC98" s="63">
        <f t="shared" si="27"/>
        <v>0</v>
      </c>
      <c r="BD98" s="63">
        <f t="shared" si="27"/>
        <v>0</v>
      </c>
      <c r="BE98" s="63">
        <f t="shared" si="27"/>
        <v>0</v>
      </c>
      <c r="BF98" s="63">
        <f t="shared" si="27"/>
        <v>0</v>
      </c>
      <c r="BG98" s="63">
        <f t="shared" si="27"/>
        <v>0</v>
      </c>
      <c r="BH98" s="63">
        <f t="shared" si="27"/>
        <v>0</v>
      </c>
      <c r="BI98" s="63">
        <f t="shared" si="27"/>
        <v>0</v>
      </c>
      <c r="BJ98" s="63">
        <f t="shared" si="27"/>
        <v>0</v>
      </c>
      <c r="BK98" s="63">
        <f t="shared" si="27"/>
        <v>0</v>
      </c>
      <c r="BL98" s="63">
        <f t="shared" si="27"/>
        <v>0</v>
      </c>
      <c r="BM98" s="63">
        <f t="shared" si="27"/>
        <v>0</v>
      </c>
      <c r="BN98" s="63">
        <f t="shared" si="27"/>
        <v>0</v>
      </c>
      <c r="BO98" s="63">
        <f t="shared" si="27"/>
        <v>0</v>
      </c>
    </row>
    <row r="99" spans="39:67" x14ac:dyDescent="0.25">
      <c r="AM99" s="36"/>
      <c r="AN99" s="36"/>
      <c r="AO99" s="36"/>
      <c r="AP99" s="34"/>
      <c r="AQ99" s="35"/>
      <c r="AR99" s="28"/>
      <c r="AS99" s="28"/>
      <c r="AT99" s="34"/>
      <c r="AU99" s="34"/>
      <c r="AV99" s="34"/>
      <c r="AW99" s="34"/>
      <c r="AX99" s="30"/>
      <c r="AY99" s="29"/>
      <c r="AZ99" s="33"/>
      <c r="BA99" s="33"/>
      <c r="BB99" s="28"/>
      <c r="BC99" s="28"/>
      <c r="BD99" s="28"/>
      <c r="BE99" s="29"/>
      <c r="BF99" s="30"/>
      <c r="BG99" s="28"/>
      <c r="BH99" s="28"/>
      <c r="BI99" s="29"/>
      <c r="BJ99" s="28"/>
      <c r="BK99" s="29"/>
      <c r="BL99" s="28"/>
      <c r="BM99" s="29"/>
      <c r="BN99" s="28"/>
      <c r="BO99" s="29"/>
    </row>
    <row r="100" spans="39:67" x14ac:dyDescent="0.25">
      <c r="AM100" s="36"/>
      <c r="AN100" s="36"/>
      <c r="AO100" s="36"/>
      <c r="AP100" s="34"/>
      <c r="AQ100" s="35"/>
      <c r="AR100" s="28"/>
      <c r="AS100" s="28"/>
      <c r="AT100" s="34"/>
      <c r="AU100" s="34"/>
      <c r="AV100" s="34"/>
      <c r="AW100" s="34"/>
      <c r="AX100" s="30"/>
      <c r="AY100" s="29"/>
      <c r="AZ100" s="33"/>
      <c r="BA100" s="33"/>
      <c r="BB100" s="28"/>
      <c r="BC100" s="28"/>
      <c r="BD100" s="28"/>
      <c r="BE100" s="29"/>
      <c r="BF100" s="30"/>
      <c r="BG100" s="28"/>
      <c r="BH100" s="28"/>
      <c r="BI100" s="29"/>
      <c r="BJ100" s="28"/>
      <c r="BK100" s="29"/>
      <c r="BL100" s="28"/>
      <c r="BM100" s="29"/>
      <c r="BN100" s="28"/>
      <c r="BO100" s="29"/>
    </row>
    <row r="101" spans="39:67" x14ac:dyDescent="0.25">
      <c r="AM101" s="36"/>
      <c r="AN101" s="36"/>
      <c r="AO101" s="36"/>
      <c r="AP101" s="34"/>
      <c r="AQ101" s="35"/>
      <c r="AR101" s="28"/>
      <c r="AS101" s="28"/>
      <c r="AT101" s="34"/>
      <c r="AU101" s="34"/>
      <c r="AV101" s="34"/>
      <c r="AW101" s="34"/>
      <c r="AX101" s="30"/>
      <c r="AY101" s="29"/>
      <c r="AZ101" s="33"/>
      <c r="BA101" s="33"/>
      <c r="BB101" s="28"/>
      <c r="BC101" s="28"/>
      <c r="BD101" s="28"/>
      <c r="BE101" s="29"/>
      <c r="BF101" s="30"/>
      <c r="BG101" s="28"/>
      <c r="BH101" s="28"/>
      <c r="BI101" s="29"/>
      <c r="BJ101" s="28"/>
      <c r="BK101" s="29"/>
      <c r="BL101" s="28"/>
      <c r="BM101" s="29"/>
      <c r="BN101" s="28"/>
      <c r="BO101" s="29"/>
    </row>
    <row r="102" spans="39:67" x14ac:dyDescent="0.25">
      <c r="AM102" s="36"/>
      <c r="AN102" s="36"/>
      <c r="AO102" s="36"/>
      <c r="AP102" s="34"/>
      <c r="AQ102" s="35"/>
      <c r="AR102" s="28"/>
      <c r="AS102" s="28"/>
      <c r="AT102" s="34"/>
      <c r="AU102" s="34"/>
      <c r="AV102" s="34"/>
      <c r="AW102" s="34"/>
      <c r="AX102" s="30"/>
      <c r="AY102" s="29"/>
      <c r="AZ102" s="33"/>
      <c r="BA102" s="33"/>
      <c r="BB102" s="28"/>
      <c r="BC102" s="28"/>
      <c r="BD102" s="28"/>
      <c r="BE102" s="29"/>
      <c r="BF102" s="30"/>
      <c r="BG102" s="28"/>
      <c r="BH102" s="28"/>
      <c r="BI102" s="29"/>
      <c r="BJ102" s="28"/>
      <c r="BK102" s="29"/>
      <c r="BL102" s="28"/>
      <c r="BM102" s="29"/>
      <c r="BN102" s="32"/>
      <c r="BO102" s="31"/>
    </row>
    <row r="103" spans="39:67" x14ac:dyDescent="0.25">
      <c r="AM103" s="36"/>
      <c r="AN103" s="36"/>
      <c r="AO103" s="36"/>
      <c r="AP103" s="34"/>
      <c r="AQ103" s="35"/>
      <c r="AR103" s="28"/>
      <c r="AS103" s="28"/>
      <c r="AT103" s="34"/>
      <c r="AU103" s="34"/>
      <c r="AV103" s="34"/>
      <c r="AW103" s="34"/>
      <c r="AX103" s="30"/>
      <c r="AY103" s="29"/>
      <c r="AZ103" s="33"/>
      <c r="BA103" s="33"/>
      <c r="BB103" s="28"/>
      <c r="BC103" s="28"/>
      <c r="BD103" s="28"/>
      <c r="BE103" s="29"/>
      <c r="BF103" s="30"/>
      <c r="BG103" s="28"/>
      <c r="BH103" s="28"/>
      <c r="BI103" s="29"/>
      <c r="BJ103" s="28"/>
      <c r="BK103" s="29"/>
      <c r="BL103" s="28"/>
      <c r="BM103" s="29"/>
      <c r="BN103" s="32"/>
      <c r="BO103" s="31"/>
    </row>
    <row r="104" spans="39:67" x14ac:dyDescent="0.25">
      <c r="AM104" s="36"/>
      <c r="AN104" s="36"/>
      <c r="AO104" s="36"/>
      <c r="AP104" s="34"/>
      <c r="AQ104" s="35"/>
      <c r="AR104" s="28"/>
      <c r="AS104" s="28"/>
      <c r="AT104" s="34"/>
      <c r="AU104" s="34"/>
      <c r="AV104" s="34"/>
      <c r="AW104" s="34"/>
      <c r="AX104" s="30"/>
      <c r="AY104" s="29"/>
      <c r="AZ104" s="33"/>
      <c r="BA104" s="33"/>
      <c r="BB104" s="28"/>
      <c r="BC104" s="28"/>
      <c r="BD104" s="28"/>
      <c r="BE104" s="29"/>
      <c r="BF104" s="30"/>
      <c r="BG104" s="28"/>
      <c r="BH104" s="28"/>
      <c r="BI104" s="29"/>
      <c r="BJ104" s="28"/>
      <c r="BK104" s="29"/>
      <c r="BL104" s="28"/>
      <c r="BM104" s="29"/>
      <c r="BN104" s="32"/>
      <c r="BO104" s="31"/>
    </row>
    <row r="105" spans="39:67" x14ac:dyDescent="0.25">
      <c r="AM105" s="36"/>
      <c r="AN105" s="36"/>
      <c r="AO105" s="36"/>
      <c r="AP105" s="34"/>
      <c r="AQ105" s="35"/>
      <c r="AR105" s="28"/>
      <c r="AS105" s="28"/>
      <c r="AT105" s="34"/>
      <c r="AU105" s="34"/>
      <c r="AV105" s="34"/>
      <c r="AW105" s="34"/>
      <c r="AX105" s="30"/>
      <c r="AY105" s="29"/>
      <c r="AZ105" s="33"/>
      <c r="BA105" s="33"/>
      <c r="BB105" s="28"/>
      <c r="BC105" s="28"/>
      <c r="BD105" s="28"/>
      <c r="BE105" s="29"/>
      <c r="BF105" s="30"/>
      <c r="BG105" s="28"/>
      <c r="BH105" s="28"/>
      <c r="BI105" s="29"/>
      <c r="BJ105" s="28"/>
      <c r="BK105" s="29"/>
      <c r="BL105" s="28"/>
      <c r="BM105" s="29"/>
      <c r="BN105" s="32"/>
      <c r="BO105" s="31"/>
    </row>
    <row r="106" spans="39:67" x14ac:dyDescent="0.25">
      <c r="AM106" s="36"/>
      <c r="AN106" s="36"/>
      <c r="AO106" s="36"/>
      <c r="AP106" s="34"/>
      <c r="AQ106" s="35"/>
      <c r="AR106" s="28"/>
      <c r="AS106" s="28"/>
      <c r="AT106" s="34"/>
      <c r="AU106" s="34"/>
      <c r="AV106" s="34"/>
      <c r="AW106" s="34"/>
      <c r="AX106" s="30"/>
      <c r="AY106" s="29"/>
      <c r="AZ106" s="33"/>
      <c r="BA106" s="33"/>
      <c r="BB106" s="28"/>
      <c r="BC106" s="28"/>
      <c r="BD106" s="28"/>
      <c r="BE106" s="29"/>
      <c r="BF106" s="30"/>
      <c r="BG106" s="28"/>
      <c r="BH106" s="28"/>
      <c r="BI106" s="29"/>
      <c r="BJ106" s="28"/>
      <c r="BK106" s="29"/>
      <c r="BL106" s="28"/>
      <c r="BM106" s="29"/>
      <c r="BN106" s="32"/>
      <c r="BO106" s="31"/>
    </row>
    <row r="107" spans="39:67" x14ac:dyDescent="0.25">
      <c r="AM107" s="36"/>
      <c r="AN107" s="36"/>
      <c r="AO107" s="36"/>
      <c r="AP107" s="34"/>
      <c r="AQ107" s="35"/>
      <c r="AR107" s="28"/>
      <c r="AS107" s="28"/>
      <c r="AT107" s="34"/>
      <c r="AU107" s="34"/>
      <c r="AV107" s="34"/>
      <c r="AW107" s="34"/>
      <c r="AX107" s="30"/>
      <c r="AY107" s="29"/>
      <c r="AZ107" s="33"/>
      <c r="BA107" s="33"/>
      <c r="BB107" s="28"/>
      <c r="BC107" s="28"/>
      <c r="BD107" s="28"/>
      <c r="BE107" s="29"/>
      <c r="BF107" s="30"/>
      <c r="BG107" s="28"/>
      <c r="BH107" s="28"/>
      <c r="BI107" s="29"/>
      <c r="BJ107" s="28"/>
      <c r="BK107" s="29"/>
      <c r="BL107" s="28"/>
      <c r="BM107" s="29"/>
      <c r="BN107" s="32"/>
      <c r="BO107" s="31"/>
    </row>
    <row r="108" spans="39:67" x14ac:dyDescent="0.25">
      <c r="AM108" s="36"/>
      <c r="AN108" s="36"/>
      <c r="AO108" s="36"/>
      <c r="AP108" s="34"/>
      <c r="AQ108" s="35"/>
      <c r="AR108" s="28"/>
      <c r="AS108" s="28"/>
      <c r="AT108" s="34"/>
      <c r="AU108" s="34"/>
      <c r="AV108" s="34"/>
      <c r="AW108" s="34"/>
      <c r="AX108" s="30"/>
      <c r="AY108" s="29"/>
      <c r="AZ108" s="33"/>
      <c r="BA108" s="33"/>
      <c r="BB108" s="28"/>
      <c r="BC108" s="28"/>
      <c r="BD108" s="28"/>
      <c r="BE108" s="29"/>
      <c r="BF108" s="30"/>
      <c r="BG108" s="28"/>
      <c r="BH108" s="28"/>
      <c r="BI108" s="29"/>
      <c r="BJ108" s="28"/>
      <c r="BK108" s="29"/>
      <c r="BL108" s="28"/>
      <c r="BM108" s="29"/>
      <c r="BN108" s="32"/>
      <c r="BO108" s="31"/>
    </row>
    <row r="109" spans="39:67" x14ac:dyDescent="0.25">
      <c r="AM109" s="36"/>
      <c r="AN109" s="36"/>
      <c r="AO109" s="36"/>
      <c r="AP109" s="34"/>
      <c r="AQ109" s="35"/>
      <c r="AR109" s="28"/>
      <c r="AS109" s="28"/>
      <c r="AT109" s="34"/>
      <c r="AU109" s="34"/>
      <c r="AV109" s="34"/>
      <c r="AW109" s="34"/>
      <c r="AX109" s="30"/>
      <c r="AY109" s="29"/>
      <c r="AZ109" s="33"/>
      <c r="BA109" s="33"/>
      <c r="BB109" s="28"/>
      <c r="BC109" s="28"/>
      <c r="BD109" s="28"/>
      <c r="BE109" s="29"/>
      <c r="BF109" s="30"/>
      <c r="BG109" s="28"/>
      <c r="BH109" s="28"/>
      <c r="BI109" s="29"/>
      <c r="BJ109" s="28"/>
      <c r="BK109" s="29"/>
      <c r="BL109" s="28"/>
      <c r="BM109" s="29"/>
      <c r="BN109" s="32"/>
      <c r="BO109" s="31"/>
    </row>
    <row r="110" spans="39:67" x14ac:dyDescent="0.25">
      <c r="AN110" s="36"/>
      <c r="AO110" s="36"/>
      <c r="AP110" s="34"/>
      <c r="AQ110" s="35"/>
      <c r="AR110" s="28"/>
      <c r="AS110" s="28"/>
      <c r="AT110" s="34"/>
      <c r="AU110" s="34"/>
      <c r="AV110" s="34"/>
      <c r="AW110" s="34"/>
      <c r="AX110" s="30"/>
      <c r="AY110" s="29"/>
      <c r="AZ110" s="33"/>
      <c r="BA110" s="33"/>
      <c r="BB110" s="28"/>
      <c r="BC110" s="28"/>
      <c r="BD110" s="28"/>
      <c r="BE110" s="29"/>
      <c r="BF110" s="30"/>
      <c r="BG110" s="28"/>
      <c r="BH110" s="28"/>
      <c r="BI110" s="29"/>
      <c r="BJ110" s="28"/>
      <c r="BK110" s="29"/>
      <c r="BL110" s="28"/>
      <c r="BM110" s="29"/>
      <c r="BN110" s="32"/>
      <c r="BO110" s="31"/>
    </row>
    <row r="111" spans="39:67" x14ac:dyDescent="0.25">
      <c r="AN111" s="36"/>
      <c r="AO111" s="36"/>
      <c r="AP111" s="34"/>
      <c r="AQ111" s="35"/>
      <c r="AR111" s="28"/>
      <c r="AS111" s="28"/>
      <c r="AT111" s="34"/>
      <c r="AU111" s="34"/>
      <c r="AV111" s="34"/>
      <c r="AW111" s="34"/>
      <c r="AX111" s="30"/>
      <c r="AY111" s="29"/>
      <c r="AZ111" s="33"/>
      <c r="BA111" s="33"/>
      <c r="BB111" s="28"/>
      <c r="BC111" s="28"/>
      <c r="BD111" s="28"/>
      <c r="BE111" s="29"/>
      <c r="BF111" s="30"/>
      <c r="BG111" s="28"/>
      <c r="BH111" s="28"/>
      <c r="BI111" s="29"/>
      <c r="BJ111" s="28"/>
      <c r="BK111" s="29"/>
      <c r="BL111" s="28"/>
      <c r="BM111" s="29"/>
      <c r="BN111" s="32"/>
      <c r="BO111" s="31"/>
    </row>
    <row r="112" spans="39:67" x14ac:dyDescent="0.25">
      <c r="AN112" s="36"/>
      <c r="AO112" s="36"/>
      <c r="AP112" s="34"/>
      <c r="AQ112" s="35"/>
      <c r="AR112" s="28"/>
      <c r="AS112" s="28"/>
      <c r="AT112" s="34"/>
      <c r="AU112" s="34"/>
      <c r="AV112" s="34"/>
      <c r="AW112" s="34"/>
      <c r="AX112" s="30"/>
      <c r="AY112" s="29"/>
      <c r="AZ112" s="33"/>
      <c r="BA112" s="33"/>
      <c r="BB112" s="28"/>
      <c r="BC112" s="28"/>
      <c r="BD112" s="28"/>
      <c r="BE112" s="29"/>
      <c r="BF112" s="30"/>
      <c r="BG112" s="28"/>
      <c r="BH112" s="28"/>
      <c r="BI112" s="29"/>
      <c r="BJ112" s="28"/>
      <c r="BK112" s="29"/>
      <c r="BL112" s="28"/>
      <c r="BM112" s="29"/>
      <c r="BN112" s="32"/>
      <c r="BO112" s="31"/>
    </row>
    <row r="113" spans="40:67" x14ac:dyDescent="0.25">
      <c r="AN113" s="36"/>
      <c r="AO113" s="36"/>
      <c r="AP113" s="34"/>
      <c r="AQ113" s="35"/>
      <c r="AR113" s="28"/>
      <c r="AS113" s="28"/>
      <c r="AT113" s="34"/>
      <c r="AU113" s="34"/>
      <c r="AV113" s="34"/>
      <c r="AW113" s="34"/>
      <c r="AX113" s="30"/>
      <c r="AY113" s="29"/>
      <c r="AZ113" s="33"/>
      <c r="BA113" s="33"/>
      <c r="BB113" s="28"/>
      <c r="BC113" s="28"/>
      <c r="BD113" s="28"/>
      <c r="BE113" s="29"/>
      <c r="BF113" s="30"/>
      <c r="BG113" s="28"/>
      <c r="BH113" s="28"/>
      <c r="BI113" s="29"/>
      <c r="BJ113" s="28"/>
      <c r="BK113" s="29"/>
      <c r="BL113" s="28"/>
      <c r="BM113" s="29"/>
      <c r="BN113" s="32"/>
      <c r="BO113" s="31"/>
    </row>
    <row r="114" spans="40:67" x14ac:dyDescent="0.25">
      <c r="AN114" s="36"/>
      <c r="AO114" s="36"/>
      <c r="AP114" s="34"/>
      <c r="AQ114" s="35"/>
      <c r="AR114" s="28"/>
      <c r="AS114" s="28"/>
      <c r="AT114" s="34"/>
      <c r="AU114" s="34"/>
      <c r="AV114" s="34"/>
      <c r="AW114" s="34"/>
      <c r="AX114" s="30"/>
      <c r="AY114" s="29"/>
      <c r="AZ114" s="33"/>
      <c r="BA114" s="33"/>
      <c r="BB114" s="28"/>
      <c r="BC114" s="28"/>
      <c r="BD114" s="28"/>
      <c r="BE114" s="29"/>
      <c r="BF114" s="30"/>
      <c r="BG114" s="28"/>
      <c r="BH114" s="28"/>
      <c r="BI114" s="29"/>
      <c r="BJ114" s="28"/>
      <c r="BK114" s="29"/>
      <c r="BL114" s="28"/>
      <c r="BM114" s="29"/>
      <c r="BN114" s="32"/>
      <c r="BO114" s="31"/>
    </row>
    <row r="115" spans="40:67" x14ac:dyDescent="0.25">
      <c r="AN115" s="36"/>
      <c r="AO115" s="36"/>
      <c r="AP115" s="34"/>
      <c r="AQ115" s="35"/>
      <c r="AR115" s="28"/>
      <c r="AS115" s="28"/>
      <c r="AT115" s="34"/>
      <c r="AU115" s="34"/>
      <c r="AV115" s="34"/>
      <c r="AW115" s="34"/>
      <c r="AX115" s="30"/>
      <c r="AY115" s="29"/>
      <c r="AZ115" s="33"/>
      <c r="BA115" s="33"/>
      <c r="BB115" s="28"/>
      <c r="BC115" s="28"/>
      <c r="BD115" s="28"/>
      <c r="BE115" s="29"/>
      <c r="BF115" s="30"/>
      <c r="BG115" s="28"/>
      <c r="BH115" s="28"/>
      <c r="BI115" s="29"/>
      <c r="BJ115" s="28"/>
      <c r="BK115" s="29"/>
      <c r="BL115" s="28"/>
      <c r="BM115" s="29"/>
      <c r="BN115" s="32"/>
      <c r="BO115" s="31"/>
    </row>
    <row r="116" spans="40:67" x14ac:dyDescent="0.25">
      <c r="AN116" s="36"/>
      <c r="AO116" s="36"/>
      <c r="AP116" s="34"/>
      <c r="AQ116" s="35"/>
      <c r="AR116" s="28"/>
      <c r="AS116" s="28"/>
      <c r="AT116" s="34"/>
      <c r="AU116" s="34"/>
      <c r="AV116" s="34"/>
      <c r="AW116" s="34"/>
      <c r="AX116" s="30"/>
      <c r="AY116" s="29"/>
      <c r="AZ116" s="33"/>
      <c r="BA116" s="33"/>
      <c r="BB116" s="28"/>
      <c r="BC116" s="28"/>
      <c r="BD116" s="28"/>
      <c r="BE116" s="29"/>
      <c r="BF116" s="30"/>
      <c r="BG116" s="28"/>
      <c r="BH116" s="28"/>
      <c r="BI116" s="29"/>
      <c r="BJ116" s="28"/>
      <c r="BK116" s="29"/>
      <c r="BL116" s="28"/>
      <c r="BM116" s="29"/>
      <c r="BN116" s="32"/>
      <c r="BO116" s="31"/>
    </row>
    <row r="117" spans="40:67" x14ac:dyDescent="0.25">
      <c r="AN117" s="36"/>
      <c r="AO117" s="36"/>
      <c r="AP117" s="34"/>
      <c r="AQ117" s="35"/>
      <c r="AR117" s="28"/>
      <c r="AS117" s="28"/>
      <c r="AT117" s="34"/>
      <c r="AU117" s="34"/>
      <c r="AV117" s="34"/>
      <c r="AW117" s="34"/>
      <c r="AX117" s="30"/>
      <c r="AY117" s="29"/>
      <c r="AZ117" s="33"/>
      <c r="BA117" s="33"/>
      <c r="BB117" s="28"/>
      <c r="BC117" s="28"/>
      <c r="BD117" s="28"/>
      <c r="BE117" s="29"/>
      <c r="BF117" s="30"/>
      <c r="BG117" s="28"/>
      <c r="BH117" s="28"/>
      <c r="BI117" s="29"/>
      <c r="BJ117" s="28"/>
      <c r="BK117" s="29"/>
      <c r="BL117" s="28"/>
      <c r="BM117" s="29"/>
      <c r="BN117" s="32"/>
      <c r="BO117" s="31"/>
    </row>
  </sheetData>
  <autoFilter ref="A4:AL88" xr:uid="{DCA4A425-C2F5-45EC-94EE-868B731BFA66}">
    <filterColumn colId="37">
      <filters blank="1">
        <filter val="1"/>
      </filters>
    </filterColumn>
  </autoFilter>
  <mergeCells count="22">
    <mergeCell ref="R2:S2"/>
    <mergeCell ref="T2:U2"/>
    <mergeCell ref="V2:W2"/>
    <mergeCell ref="X2:Y2"/>
    <mergeCell ref="Z2:AA2"/>
    <mergeCell ref="AB2:AC2"/>
    <mergeCell ref="Z1:AA1"/>
    <mergeCell ref="AB1:AC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K1"/>
    <mergeCell ref="L1:M1"/>
    <mergeCell ref="N1:S1"/>
    <mergeCell ref="T1:W1"/>
    <mergeCell ref="X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9D34-A609-4EA4-826D-70DAA5A516A9}">
  <sheetPr filterMode="1"/>
  <dimension ref="A1:AE96"/>
  <sheetViews>
    <sheetView topLeftCell="F1" zoomScale="70" zoomScaleNormal="70" workbookViewId="0">
      <selection activeCell="W92" sqref="W92"/>
    </sheetView>
  </sheetViews>
  <sheetFormatPr defaultRowHeight="13.2" x14ac:dyDescent="0.25"/>
  <cols>
    <col min="6" max="6" width="10.33203125" customWidth="1"/>
    <col min="7" max="8" width="9.33203125" customWidth="1"/>
    <col min="10" max="10" width="11.88671875" bestFit="1" customWidth="1"/>
    <col min="15" max="15" width="15.77734375" bestFit="1" customWidth="1"/>
  </cols>
  <sheetData>
    <row r="1" spans="1:13" x14ac:dyDescent="0.25">
      <c r="A1" s="7" t="s">
        <v>1431</v>
      </c>
      <c r="B1" s="7" t="s">
        <v>1432</v>
      </c>
      <c r="C1" s="7" t="s">
        <v>1433</v>
      </c>
      <c r="D1" s="7" t="s">
        <v>1434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idden="1" x14ac:dyDescent="0.25">
      <c r="A2" s="23">
        <v>44.249470000000002</v>
      </c>
      <c r="B2" s="23">
        <v>-89.597170000000006</v>
      </c>
      <c r="C2" s="23">
        <v>43.641030000000001</v>
      </c>
      <c r="D2" s="23">
        <v>-90.028829999999999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25">
      <c r="A3" s="23">
        <v>47.309820000000002</v>
      </c>
      <c r="B3" s="23">
        <v>-89.957099999999997</v>
      </c>
      <c r="C3" s="23">
        <v>45.980519999999999</v>
      </c>
      <c r="D3" s="23">
        <v>-90.927449999999993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hidden="1" x14ac:dyDescent="0.25">
      <c r="A4" s="23">
        <v>45.640279999999997</v>
      </c>
      <c r="B4" s="23">
        <v>-91.539500000000004</v>
      </c>
      <c r="C4" s="23">
        <v>45.206539999999997</v>
      </c>
      <c r="D4" s="23">
        <v>-92.156800000000004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23">
        <v>47.21096</v>
      </c>
      <c r="B5" s="23">
        <v>-90.738020000000006</v>
      </c>
      <c r="C5" s="23">
        <v>46.154249999999998</v>
      </c>
      <c r="D5" s="23">
        <v>-91.553849999999997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hidden="1" x14ac:dyDescent="0.25">
      <c r="A6" s="23">
        <v>44.679720000000003</v>
      </c>
      <c r="B6" s="23">
        <v>-87.758049999999997</v>
      </c>
      <c r="C6" s="23">
        <v>44.240400000000001</v>
      </c>
      <c r="D6" s="23">
        <v>-88.252529999999993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hidden="1" x14ac:dyDescent="0.25">
      <c r="A7" s="23">
        <v>44.596780000000003</v>
      </c>
      <c r="B7" s="23">
        <v>-91.528940000000006</v>
      </c>
      <c r="C7" s="23">
        <v>44.025309999999998</v>
      </c>
      <c r="D7" s="23">
        <v>-92.084040000000002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hidden="1" x14ac:dyDescent="0.25">
      <c r="A8" s="23">
        <v>46.157600000000002</v>
      </c>
      <c r="B8" s="23">
        <v>-92.031369999999995</v>
      </c>
      <c r="C8" s="23">
        <v>45.639740000000003</v>
      </c>
      <c r="D8" s="23">
        <v>-92.887069999999994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hidden="1" x14ac:dyDescent="0.25">
      <c r="A9" s="23">
        <v>44.244100000000003</v>
      </c>
      <c r="B9" s="23">
        <v>-88.041749999999993</v>
      </c>
      <c r="C9" s="23">
        <v>43.891509999999997</v>
      </c>
      <c r="D9" s="23">
        <v>-88.404510000000002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hidden="1" x14ac:dyDescent="0.25">
      <c r="A10" s="23">
        <v>45.292119999999997</v>
      </c>
      <c r="B10" s="23">
        <v>-90.922250000000005</v>
      </c>
      <c r="C10" s="23">
        <v>44.85595</v>
      </c>
      <c r="D10" s="23">
        <v>-91.666420000000002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hidden="1" x14ac:dyDescent="0.25">
      <c r="A11" s="23">
        <v>45.033830000000002</v>
      </c>
      <c r="B11" s="23">
        <v>-90.315010000000001</v>
      </c>
      <c r="C11" s="23">
        <v>44.422029999999999</v>
      </c>
      <c r="D11" s="23">
        <v>-90.923360000000002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hidden="1" x14ac:dyDescent="0.25">
      <c r="A12" s="23">
        <v>43.643540000000002</v>
      </c>
      <c r="B12" s="23">
        <v>-89.004800000000003</v>
      </c>
      <c r="C12" s="23">
        <v>43.280880000000003</v>
      </c>
      <c r="D12" s="23">
        <v>-89.785809999999998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hidden="1" x14ac:dyDescent="0.25">
      <c r="A13" s="23">
        <v>43.423949999999998</v>
      </c>
      <c r="B13" s="23">
        <v>-90.66583</v>
      </c>
      <c r="C13" s="23">
        <v>42.988169999999997</v>
      </c>
      <c r="D13" s="23">
        <v>-91.214969999999994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</row>
    <row r="14" spans="1:13" hidden="1" x14ac:dyDescent="0.25">
      <c r="A14" s="23">
        <v>43.294150000000002</v>
      </c>
      <c r="B14" s="23">
        <v>-89.00873</v>
      </c>
      <c r="C14" s="23">
        <v>42.845039999999997</v>
      </c>
      <c r="D14" s="23">
        <v>-89.839129999999997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</row>
    <row r="15" spans="1:13" hidden="1" x14ac:dyDescent="0.25">
      <c r="A15" s="23">
        <v>43.633540000000004</v>
      </c>
      <c r="B15" s="23">
        <v>-88.400419999999997</v>
      </c>
      <c r="C15" s="23">
        <v>43.194699999999997</v>
      </c>
      <c r="D15" s="23">
        <v>-89.009460000000004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hidden="1" x14ac:dyDescent="0.25">
      <c r="A16" s="23">
        <v>45.444229999999997</v>
      </c>
      <c r="B16" s="23">
        <v>-86.249549999999999</v>
      </c>
      <c r="C16" s="23">
        <v>44.675190000000001</v>
      </c>
      <c r="D16" s="23">
        <v>-87.762479999999996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25">
      <c r="A17" s="23">
        <v>46.893210000000003</v>
      </c>
      <c r="B17" s="23">
        <v>-91.549350000000004</v>
      </c>
      <c r="C17" s="23">
        <v>46.156970000000001</v>
      </c>
      <c r="D17" s="23">
        <v>-92.293700000000001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idden="1" x14ac:dyDescent="0.25">
      <c r="A18" s="23">
        <v>45.209560000000003</v>
      </c>
      <c r="B18" s="23">
        <v>-91.649699999999996</v>
      </c>
      <c r="C18" s="23">
        <v>44.683630000000001</v>
      </c>
      <c r="D18" s="23">
        <v>-92.156980000000004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hidden="1" x14ac:dyDescent="0.25">
      <c r="A19" s="23">
        <v>44.857390000000002</v>
      </c>
      <c r="B19" s="23">
        <v>-90.921490000000006</v>
      </c>
      <c r="C19" s="23">
        <v>44.595820000000003</v>
      </c>
      <c r="D19" s="23">
        <v>-91.650490000000005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idden="1" x14ac:dyDescent="0.25">
      <c r="A20" s="23">
        <v>46.020490000000002</v>
      </c>
      <c r="B20" s="23">
        <v>-88.058250000000001</v>
      </c>
      <c r="C20" s="23">
        <v>45.713059999999999</v>
      </c>
      <c r="D20" s="23">
        <v>-88.684200000000004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hidden="1" x14ac:dyDescent="0.25">
      <c r="A21" s="23">
        <v>43.938200000000002</v>
      </c>
      <c r="B21" s="23">
        <v>-88.159980000000004</v>
      </c>
      <c r="C21" s="23">
        <v>43.542859999999997</v>
      </c>
      <c r="D21" s="23">
        <v>-88.886049999999997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hidden="1" x14ac:dyDescent="0.25">
      <c r="A22" s="23">
        <v>46.073590000000003</v>
      </c>
      <c r="B22" s="23">
        <v>-88.425290000000004</v>
      </c>
      <c r="C22" s="23">
        <v>45.377009999999999</v>
      </c>
      <c r="D22" s="23">
        <v>-89.047569999999993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hidden="1" x14ac:dyDescent="0.25">
      <c r="A23" s="23">
        <v>43.211460000000002</v>
      </c>
      <c r="B23" s="23">
        <v>-90.425799999999995</v>
      </c>
      <c r="C23" s="23">
        <v>42.507170000000002</v>
      </c>
      <c r="D23" s="23">
        <v>-91.156869999999998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1:13" hidden="1" x14ac:dyDescent="0.25">
      <c r="A24" s="23">
        <v>42.857489999999999</v>
      </c>
      <c r="B24" s="23">
        <v>-89.365989999999996</v>
      </c>
      <c r="C24" s="23">
        <v>42.500079999999997</v>
      </c>
      <c r="D24" s="23">
        <v>-89.838570000000004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hidden="1" x14ac:dyDescent="0.25">
      <c r="A25" s="23">
        <v>43.98348</v>
      </c>
      <c r="B25" s="23">
        <v>-88.885180000000005</v>
      </c>
      <c r="C25" s="23">
        <v>43.631720000000001</v>
      </c>
      <c r="D25" s="23">
        <v>-89.245590000000007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hidden="1" x14ac:dyDescent="0.25">
      <c r="A26" s="23">
        <v>43.209600000000002</v>
      </c>
      <c r="B26" s="23">
        <v>-89.837909999999994</v>
      </c>
      <c r="C26" s="23">
        <v>42.812860000000001</v>
      </c>
      <c r="D26" s="23">
        <v>-90.429910000000007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23">
        <v>46.798180000000002</v>
      </c>
      <c r="B27" s="23">
        <v>-89.928389999999993</v>
      </c>
      <c r="C27" s="23">
        <v>45.981349999999999</v>
      </c>
      <c r="D27" s="23">
        <v>-90.5518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hidden="1" x14ac:dyDescent="0.25">
      <c r="A28" s="23">
        <v>44.596989999999998</v>
      </c>
      <c r="B28" s="23">
        <v>-90.312029999999993</v>
      </c>
      <c r="C28" s="23">
        <v>44.070770000000003</v>
      </c>
      <c r="D28" s="23">
        <v>-91.166460000000001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hidden="1" x14ac:dyDescent="0.25">
      <c r="A29" s="23">
        <v>43.198140000000002</v>
      </c>
      <c r="B29" s="23">
        <v>-88.535839999999993</v>
      </c>
      <c r="C29" s="23">
        <v>42.842410000000001</v>
      </c>
      <c r="D29" s="23">
        <v>-89.013490000000004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hidden="1" x14ac:dyDescent="0.25">
      <c r="A30" s="23">
        <v>44.24953</v>
      </c>
      <c r="B30" s="23">
        <v>-89.785809999999998</v>
      </c>
      <c r="C30" s="23">
        <v>43.64096</v>
      </c>
      <c r="D30" s="23">
        <v>-90.312790000000007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</row>
    <row r="31" spans="1:13" hidden="1" x14ac:dyDescent="0.25">
      <c r="A31" s="23">
        <v>42.669759999999997</v>
      </c>
      <c r="B31" s="23">
        <v>-87.019859999999994</v>
      </c>
      <c r="C31" s="23">
        <v>42.491720000000001</v>
      </c>
      <c r="D31" s="23">
        <v>-88.305890000000005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hidden="1" x14ac:dyDescent="0.25">
      <c r="A32" s="23">
        <v>44.677059999999997</v>
      </c>
      <c r="B32" s="23">
        <v>-86.778400000000005</v>
      </c>
      <c r="C32" s="23">
        <v>44.327170000000002</v>
      </c>
      <c r="D32" s="23">
        <v>-87.766189999999995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hidden="1" x14ac:dyDescent="0.25">
      <c r="A33" s="23">
        <v>44.086289999999998</v>
      </c>
      <c r="B33" s="23">
        <v>-90.909940000000006</v>
      </c>
      <c r="C33" s="23">
        <v>43.724960000000003</v>
      </c>
      <c r="D33" s="23">
        <v>-91.425190000000001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</row>
    <row r="34" spans="1:13" hidden="1" x14ac:dyDescent="0.25">
      <c r="A34" s="23">
        <v>42.814799999999998</v>
      </c>
      <c r="B34" s="23">
        <v>-89.837329999999994</v>
      </c>
      <c r="C34" s="23">
        <v>42.505650000000003</v>
      </c>
      <c r="D34" s="23">
        <v>-90.426900000000003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</row>
    <row r="35" spans="1:13" x14ac:dyDescent="0.25">
      <c r="A35" s="23">
        <v>45.469850000000001</v>
      </c>
      <c r="B35" s="23">
        <v>-88.638210000000001</v>
      </c>
      <c r="C35" s="23">
        <v>45.028919999999999</v>
      </c>
      <c r="D35" s="23">
        <v>-89.425979999999996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5">
      <c r="A36" s="23">
        <v>45.556159999999998</v>
      </c>
      <c r="B36" s="23">
        <v>-89.424229999999994</v>
      </c>
      <c r="C36" s="23">
        <v>45.119100000000003</v>
      </c>
      <c r="D36" s="23">
        <v>-90.046750000000003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hidden="1" x14ac:dyDescent="0.25">
      <c r="A37" s="23">
        <v>44.32882</v>
      </c>
      <c r="B37" s="23">
        <v>-86.923400000000001</v>
      </c>
      <c r="C37" s="23">
        <v>43.891590000000001</v>
      </c>
      <c r="D37" s="23">
        <v>-88.043760000000006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5">
      <c r="A38" s="23">
        <v>45.120600000000003</v>
      </c>
      <c r="B38" s="23">
        <v>-89.22336</v>
      </c>
      <c r="C38" s="23">
        <v>44.681269999999998</v>
      </c>
      <c r="D38" s="23">
        <v>-90.316919999999996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hidden="1" x14ac:dyDescent="0.25">
      <c r="A39" s="23">
        <v>45.79374</v>
      </c>
      <c r="B39" s="23">
        <v>-87.442760000000007</v>
      </c>
      <c r="C39" s="23">
        <v>44.76437</v>
      </c>
      <c r="D39" s="23">
        <v>-88.428100000000001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</row>
    <row r="40" spans="1:13" hidden="1" x14ac:dyDescent="0.25">
      <c r="A40" s="23">
        <v>43.982840000000003</v>
      </c>
      <c r="B40" s="23">
        <v>-89.167919999999995</v>
      </c>
      <c r="C40" s="23">
        <v>43.642539999999997</v>
      </c>
      <c r="D40" s="23">
        <v>-89.599980000000002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23">
        <v>45.118049999999997</v>
      </c>
      <c r="B41" s="23">
        <v>-88.483689999999996</v>
      </c>
      <c r="C41" s="23">
        <v>44.855420000000002</v>
      </c>
      <c r="D41" s="23">
        <v>-88.98227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hidden="1" x14ac:dyDescent="0.25">
      <c r="A42" s="23">
        <v>43.19258</v>
      </c>
      <c r="B42" s="23">
        <v>-87.069419999999994</v>
      </c>
      <c r="C42" s="23">
        <v>42.842120000000001</v>
      </c>
      <c r="D42" s="23">
        <v>-88.069919999999996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hidden="1" x14ac:dyDescent="0.25">
      <c r="A43" s="23">
        <v>44.160939999999997</v>
      </c>
      <c r="B43" s="23">
        <v>-90.31183</v>
      </c>
      <c r="C43" s="23">
        <v>43.725299999999997</v>
      </c>
      <c r="D43" s="23">
        <v>-90.97739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idden="1" x14ac:dyDescent="0.25">
      <c r="A44" s="23">
        <v>45.378680000000003</v>
      </c>
      <c r="B44" s="23">
        <v>-87.762339999999995</v>
      </c>
      <c r="C44" s="23">
        <v>44.672359999999998</v>
      </c>
      <c r="D44" s="23">
        <v>-88.679839999999999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hidden="1" x14ac:dyDescent="0.25">
      <c r="A45" s="23">
        <v>45.901240000000001</v>
      </c>
      <c r="B45" s="23">
        <v>-89.046310000000005</v>
      </c>
      <c r="C45" s="23">
        <v>45.464759999999998</v>
      </c>
      <c r="D45" s="23">
        <v>-90.044809999999998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</row>
    <row r="46" spans="1:13" x14ac:dyDescent="0.25">
      <c r="A46" s="23">
        <v>44.590629999999997</v>
      </c>
      <c r="B46" s="23">
        <v>-88.190039999999996</v>
      </c>
      <c r="C46" s="23">
        <v>44.241950000000003</v>
      </c>
      <c r="D46" s="23">
        <v>-88.739769999999993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hidden="1" x14ac:dyDescent="0.25">
      <c r="A47" s="23">
        <v>43.543419999999998</v>
      </c>
      <c r="B47" s="23">
        <v>-87.119010000000003</v>
      </c>
      <c r="C47" s="23">
        <v>43.190820000000002</v>
      </c>
      <c r="D47" s="23">
        <v>-88.063900000000004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hidden="1" x14ac:dyDescent="0.25">
      <c r="A48" s="23">
        <v>44.684359999999998</v>
      </c>
      <c r="B48" s="23">
        <v>-91.65025</v>
      </c>
      <c r="C48" s="23">
        <v>44.407339999999998</v>
      </c>
      <c r="D48" s="23">
        <v>-92.31617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</row>
    <row r="49" spans="1:13" hidden="1" x14ac:dyDescent="0.25">
      <c r="A49" s="23">
        <v>44.862760000000002</v>
      </c>
      <c r="B49" s="23">
        <v>-92.134799999999998</v>
      </c>
      <c r="C49" s="23">
        <v>44.539459999999998</v>
      </c>
      <c r="D49" s="23">
        <v>-92.808329999999998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</row>
    <row r="50" spans="1:13" hidden="1" x14ac:dyDescent="0.25">
      <c r="A50" s="23">
        <v>45.72869</v>
      </c>
      <c r="B50" s="23">
        <v>-92.154809999999998</v>
      </c>
      <c r="C50" s="23">
        <v>45.209209999999999</v>
      </c>
      <c r="D50" s="23">
        <v>-92.887180000000001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hidden="1" x14ac:dyDescent="0.25">
      <c r="A51" s="23">
        <v>44.685870000000001</v>
      </c>
      <c r="B51" s="23">
        <v>-89.223309999999998</v>
      </c>
      <c r="C51" s="23">
        <v>44.243549999999999</v>
      </c>
      <c r="D51" s="23">
        <v>-89.845200000000006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23">
        <v>45.982239999999997</v>
      </c>
      <c r="B52" s="23">
        <v>-90.042270000000002</v>
      </c>
      <c r="C52" s="23">
        <v>45.376869999999997</v>
      </c>
      <c r="D52" s="23">
        <v>-90.679810000000003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hidden="1" x14ac:dyDescent="0.25">
      <c r="A53" s="23">
        <v>42.843609999999998</v>
      </c>
      <c r="B53" s="23">
        <v>-87.043899999999994</v>
      </c>
      <c r="C53" s="23">
        <v>42.610819999999997</v>
      </c>
      <c r="D53" s="23">
        <v>-88.308059999999998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hidden="1" x14ac:dyDescent="0.25">
      <c r="A54" s="23">
        <v>43.5548</v>
      </c>
      <c r="B54" s="23">
        <v>-90.191410000000005</v>
      </c>
      <c r="C54" s="23">
        <v>43.164450000000002</v>
      </c>
      <c r="D54" s="23">
        <v>-90.671449999999993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hidden="1" x14ac:dyDescent="0.25">
      <c r="A55" s="23">
        <v>42.847549999999998</v>
      </c>
      <c r="B55" s="23">
        <v>-88.776300000000006</v>
      </c>
      <c r="C55" s="23">
        <v>42.491909999999997</v>
      </c>
      <c r="D55" s="23">
        <v>-89.36918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23">
        <v>45.639270000000003</v>
      </c>
      <c r="B56" s="23">
        <v>-90.677980000000005</v>
      </c>
      <c r="C56" s="23">
        <v>45.291460000000001</v>
      </c>
      <c r="D56" s="23">
        <v>-91.541319999999999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hidden="1" x14ac:dyDescent="0.25">
      <c r="A57" s="23">
        <v>45.210360000000001</v>
      </c>
      <c r="B57" s="23">
        <v>-92.135279999999995</v>
      </c>
      <c r="C57" s="23">
        <v>44.857849999999999</v>
      </c>
      <c r="D57" s="23">
        <v>-92.802949999999996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 hidden="1" x14ac:dyDescent="0.25">
      <c r="A58" s="23">
        <v>43.642119999999998</v>
      </c>
      <c r="B58" s="23">
        <v>-89.599350000000001</v>
      </c>
      <c r="C58" s="23">
        <v>43.147530000000003</v>
      </c>
      <c r="D58" s="23">
        <v>-90.312439999999995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23">
        <v>46.157710000000002</v>
      </c>
      <c r="B59" s="23">
        <v>-90.676969999999997</v>
      </c>
      <c r="C59" s="23">
        <v>45.637500000000003</v>
      </c>
      <c r="D59" s="23">
        <v>-91.55153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25">
      <c r="A60" s="23">
        <v>45.029649999999997</v>
      </c>
      <c r="B60" s="23">
        <v>-88.242679999999993</v>
      </c>
      <c r="C60" s="23">
        <v>44.58475</v>
      </c>
      <c r="D60" s="23">
        <v>-89.224339999999998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hidden="1" x14ac:dyDescent="0.25">
      <c r="A61" s="23">
        <v>43.895150000000001</v>
      </c>
      <c r="B61" s="23">
        <v>-87.075329999999994</v>
      </c>
      <c r="C61" s="23">
        <v>43.541429999999998</v>
      </c>
      <c r="D61" s="23">
        <v>-88.162270000000007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5">
      <c r="A62" s="23">
        <v>45.382640000000002</v>
      </c>
      <c r="B62" s="23">
        <v>-90.042270000000002</v>
      </c>
      <c r="C62" s="23">
        <v>45.030880000000003</v>
      </c>
      <c r="D62" s="23">
        <v>-90.925979999999996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 hidden="1" x14ac:dyDescent="0.25">
      <c r="A63" s="23">
        <v>44.597070000000002</v>
      </c>
      <c r="B63" s="23">
        <v>-91.151840000000007</v>
      </c>
      <c r="C63" s="23">
        <v>43.984169999999999</v>
      </c>
      <c r="D63" s="23">
        <v>-91.605230000000006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</row>
    <row r="64" spans="1:13" hidden="1" x14ac:dyDescent="0.25">
      <c r="A64" s="23">
        <v>43.731310000000001</v>
      </c>
      <c r="B64" s="23">
        <v>-90.311000000000007</v>
      </c>
      <c r="C64" s="23">
        <v>43.422269999999997</v>
      </c>
      <c r="D64" s="23">
        <v>-91.273250000000004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</row>
    <row r="65" spans="1:24" hidden="1" x14ac:dyDescent="0.25">
      <c r="A65" s="23">
        <v>46.299750000000003</v>
      </c>
      <c r="B65" s="23">
        <v>-88.932559999999995</v>
      </c>
      <c r="C65" s="23">
        <v>45.856859999999998</v>
      </c>
      <c r="D65" s="23">
        <v>-90.043959999999998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24" hidden="1" x14ac:dyDescent="0.25">
      <c r="A66" s="23">
        <v>42.843000000000004</v>
      </c>
      <c r="B66" s="23">
        <v>-88.304689999999994</v>
      </c>
      <c r="C66" s="23">
        <v>42.491909999999997</v>
      </c>
      <c r="D66" s="23">
        <v>-88.778790000000001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24" hidden="1" x14ac:dyDescent="0.25">
      <c r="A67" s="23">
        <v>46.157890000000002</v>
      </c>
      <c r="B67" s="23">
        <v>-91.540210000000002</v>
      </c>
      <c r="C67" s="23">
        <v>45.637599999999999</v>
      </c>
      <c r="D67" s="23">
        <v>-92.050510000000003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24" hidden="1" x14ac:dyDescent="0.25">
      <c r="A68" s="23">
        <v>43.543529999999997</v>
      </c>
      <c r="B68" s="23">
        <v>-88.040149999999997</v>
      </c>
      <c r="C68" s="23">
        <v>43.191769999999998</v>
      </c>
      <c r="D68" s="23">
        <v>-88.419269999999997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24" hidden="1" x14ac:dyDescent="0.25">
      <c r="A69" s="23">
        <v>43.19605</v>
      </c>
      <c r="B69" s="23">
        <v>-88.06335</v>
      </c>
      <c r="C69" s="23">
        <v>42.841410000000003</v>
      </c>
      <c r="D69" s="23">
        <v>-88.542180000000002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</row>
    <row r="70" spans="1:24" hidden="1" x14ac:dyDescent="0.25">
      <c r="A70" s="23">
        <v>44.681359999999998</v>
      </c>
      <c r="B70" s="23">
        <v>-88.605440000000002</v>
      </c>
      <c r="C70" s="23">
        <v>44.24259</v>
      </c>
      <c r="D70" s="23">
        <v>-89.224900000000005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24" hidden="1" x14ac:dyDescent="0.25">
      <c r="A71" s="23">
        <v>44.245719999999999</v>
      </c>
      <c r="B71" s="23">
        <v>-88.885710000000003</v>
      </c>
      <c r="C71" s="23">
        <v>43.981999999999999</v>
      </c>
      <c r="D71" s="23">
        <v>-89.598119999999994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24" hidden="1" x14ac:dyDescent="0.25">
      <c r="A72" s="23">
        <v>44.244289999999999</v>
      </c>
      <c r="B72" s="23">
        <v>-88.403649999999999</v>
      </c>
      <c r="C72" s="23">
        <v>43.893560000000001</v>
      </c>
      <c r="D72" s="23">
        <v>-88.886709999999994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</row>
    <row r="73" spans="1:24" hidden="1" x14ac:dyDescent="0.25">
      <c r="A73" s="24">
        <v>44.685380000000002</v>
      </c>
      <c r="B73" s="24">
        <v>-89.724440000000001</v>
      </c>
      <c r="C73" s="24">
        <v>44.247680000000003</v>
      </c>
      <c r="D73" s="24">
        <v>-90.317939999999993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</row>
    <row r="76" spans="1:24" x14ac:dyDescent="0.25">
      <c r="P76" s="25" t="s">
        <v>1435</v>
      </c>
      <c r="Q76" s="25" t="s">
        <v>1436</v>
      </c>
      <c r="R76" s="25" t="s">
        <v>1437</v>
      </c>
      <c r="S76" s="25" t="s">
        <v>1438</v>
      </c>
    </row>
    <row r="77" spans="1:24" x14ac:dyDescent="0.25">
      <c r="P77" s="23"/>
      <c r="Q77" s="23"/>
      <c r="R77" s="23"/>
      <c r="S77" s="23"/>
      <c r="T77" s="25" t="s">
        <v>1439</v>
      </c>
      <c r="U77">
        <f>MAX(P77:P1048576)</f>
        <v>0</v>
      </c>
      <c r="W77" s="25" t="s">
        <v>1430</v>
      </c>
      <c r="X77">
        <f>ABS(U77-U80)</f>
        <v>0</v>
      </c>
    </row>
    <row r="78" spans="1:24" x14ac:dyDescent="0.25">
      <c r="P78" s="23"/>
      <c r="Q78" s="23"/>
      <c r="R78" s="23"/>
      <c r="S78" s="23"/>
      <c r="T78" s="25" t="s">
        <v>1442</v>
      </c>
      <c r="U78">
        <f>MAX(Q77:Q1048576)</f>
        <v>0</v>
      </c>
      <c r="W78" s="25" t="s">
        <v>1429</v>
      </c>
      <c r="X78">
        <f>ABS(U79-U78)</f>
        <v>0</v>
      </c>
    </row>
    <row r="79" spans="1:24" x14ac:dyDescent="0.25">
      <c r="P79" s="23"/>
      <c r="Q79" s="23"/>
      <c r="R79" s="23"/>
      <c r="S79" s="23"/>
      <c r="T79" s="25" t="s">
        <v>1440</v>
      </c>
      <c r="U79">
        <f>MIN(S77:S1048576)</f>
        <v>0</v>
      </c>
    </row>
    <row r="80" spans="1:24" x14ac:dyDescent="0.25">
      <c r="P80" s="23"/>
      <c r="Q80" s="23"/>
      <c r="R80" s="23"/>
      <c r="S80" s="23"/>
      <c r="T80" s="25" t="s">
        <v>1441</v>
      </c>
      <c r="U80">
        <f>MIN(R77:R1048576)</f>
        <v>0</v>
      </c>
    </row>
    <row r="81" spans="16:31" x14ac:dyDescent="0.25">
      <c r="P81" s="23"/>
      <c r="Q81" s="23"/>
      <c r="R81" s="23"/>
      <c r="S81" s="23"/>
    </row>
    <row r="82" spans="16:31" x14ac:dyDescent="0.25">
      <c r="P82" s="23"/>
      <c r="Q82" s="23"/>
      <c r="R82" s="23"/>
      <c r="S82" s="23"/>
      <c r="X82" t="s">
        <v>2</v>
      </c>
      <c r="Y82" t="s">
        <v>3</v>
      </c>
      <c r="Z82" t="s">
        <v>4</v>
      </c>
      <c r="AA82" t="s">
        <v>5</v>
      </c>
      <c r="AB82" t="s">
        <v>6</v>
      </c>
      <c r="AC82" t="s">
        <v>7</v>
      </c>
      <c r="AD82" t="s">
        <v>8</v>
      </c>
      <c r="AE82" t="s">
        <v>9</v>
      </c>
    </row>
    <row r="83" spans="16:31" x14ac:dyDescent="0.25">
      <c r="P83" s="23"/>
      <c r="Q83" s="23"/>
      <c r="R83" s="23"/>
      <c r="S83" s="23"/>
      <c r="W83" s="26" t="s">
        <v>1430</v>
      </c>
      <c r="X83">
        <v>0.35045999999999822</v>
      </c>
      <c r="Y83" s="19">
        <v>1.1503999999999976</v>
      </c>
      <c r="Z83" s="19">
        <v>2.4325900000000047</v>
      </c>
      <c r="AA83" s="19">
        <v>1.8399499999999946</v>
      </c>
      <c r="AB83" s="19">
        <v>2.2534099999999953</v>
      </c>
      <c r="AC83" s="19">
        <v>2.4082400000000064</v>
      </c>
      <c r="AD83" s="19">
        <v>2.7039100000000005</v>
      </c>
      <c r="AE83">
        <v>3.0678699999999992</v>
      </c>
    </row>
    <row r="84" spans="16:31" x14ac:dyDescent="0.25">
      <c r="P84" s="23"/>
      <c r="Q84" s="23"/>
      <c r="R84" s="23"/>
      <c r="S84" s="23"/>
      <c r="W84" s="26" t="s">
        <v>1429</v>
      </c>
      <c r="X84">
        <v>1.0005000000000024</v>
      </c>
      <c r="Y84" s="19">
        <v>3.6515899999999988</v>
      </c>
      <c r="Z84" s="19">
        <v>4.0014699999999976</v>
      </c>
      <c r="AA84" s="19">
        <v>1.5366300000000024</v>
      </c>
      <c r="AB84" s="19">
        <v>2.6364999999999981</v>
      </c>
      <c r="AC84" s="19">
        <v>5.3655699999999911</v>
      </c>
      <c r="AD84" s="19">
        <v>3.3113699999999966</v>
      </c>
      <c r="AE84">
        <v>4.103660000000005</v>
      </c>
    </row>
    <row r="85" spans="16:31" x14ac:dyDescent="0.25">
      <c r="P85" s="23"/>
      <c r="Q85" s="23"/>
      <c r="R85" s="23"/>
      <c r="S85" s="23"/>
      <c r="W85" s="19"/>
      <c r="X85" s="19"/>
      <c r="Y85" s="19"/>
      <c r="Z85" s="19"/>
      <c r="AA85" s="19"/>
      <c r="AB85" s="19"/>
      <c r="AC85" s="19"/>
      <c r="AD85" s="19"/>
      <c r="AE85" s="19"/>
    </row>
    <row r="86" spans="16:31" x14ac:dyDescent="0.25">
      <c r="P86" s="23"/>
      <c r="Q86" s="23"/>
      <c r="R86" s="23"/>
      <c r="S86" s="23"/>
      <c r="W86" s="26" t="s">
        <v>1443</v>
      </c>
      <c r="X86" s="19">
        <f>X83/X84</f>
        <v>0.35028485757121175</v>
      </c>
      <c r="Y86" s="19">
        <f t="shared" ref="Y86:AE86" si="0">Y83/Y84</f>
        <v>0.31504084522084846</v>
      </c>
      <c r="Z86" s="19">
        <f t="shared" si="0"/>
        <v>0.60792408789769914</v>
      </c>
      <c r="AA86" s="19">
        <f t="shared" si="0"/>
        <v>1.1973929963621639</v>
      </c>
      <c r="AB86" s="19">
        <f t="shared" si="0"/>
        <v>0.85469751564574126</v>
      </c>
      <c r="AC86" s="19">
        <f t="shared" si="0"/>
        <v>0.44883209053278783</v>
      </c>
      <c r="AD86" s="19">
        <f t="shared" si="0"/>
        <v>0.81655326949268825</v>
      </c>
      <c r="AE86" s="19">
        <f t="shared" si="0"/>
        <v>0.74759361155651183</v>
      </c>
    </row>
    <row r="87" spans="16:31" x14ac:dyDescent="0.25">
      <c r="P87" s="23"/>
      <c r="Q87" s="23"/>
      <c r="R87" s="23"/>
      <c r="S87" s="23"/>
      <c r="W87" s="26" t="s">
        <v>1444</v>
      </c>
      <c r="X87" s="19">
        <f>ABS(1-X86)</f>
        <v>0.64971514242878825</v>
      </c>
      <c r="Y87" s="19">
        <f t="shared" ref="Y87:AE87" si="1">ABS(1-Y86)</f>
        <v>0.68495915477915159</v>
      </c>
      <c r="Z87" s="19">
        <f t="shared" si="1"/>
        <v>0.39207591210230086</v>
      </c>
      <c r="AA87" s="19">
        <f t="shared" si="1"/>
        <v>0.1973929963621639</v>
      </c>
      <c r="AB87" s="19">
        <f t="shared" si="1"/>
        <v>0.14530248435425874</v>
      </c>
      <c r="AC87" s="19">
        <f t="shared" si="1"/>
        <v>0.55116790946721217</v>
      </c>
      <c r="AD87" s="19">
        <f t="shared" si="1"/>
        <v>0.18344673050731175</v>
      </c>
      <c r="AE87" s="19">
        <f t="shared" si="1"/>
        <v>0.25240638844348817</v>
      </c>
    </row>
    <row r="88" spans="16:31" x14ac:dyDescent="0.25">
      <c r="P88" s="23"/>
      <c r="Q88" s="23"/>
      <c r="R88" s="23"/>
      <c r="S88" s="23"/>
      <c r="Y88" s="19"/>
      <c r="Z88" s="19"/>
      <c r="AA88" s="19"/>
      <c r="AB88" s="19"/>
      <c r="AC88" s="19"/>
      <c r="AD88" s="19"/>
      <c r="AE88" s="19"/>
    </row>
    <row r="89" spans="16:31" x14ac:dyDescent="0.25">
      <c r="P89" s="23"/>
      <c r="Q89" s="23"/>
      <c r="R89" s="23"/>
      <c r="S89" s="23"/>
      <c r="W89" s="19"/>
      <c r="X89" s="19"/>
      <c r="Y89" s="19"/>
      <c r="Z89" s="19"/>
      <c r="AA89" s="19"/>
      <c r="AB89" s="19"/>
      <c r="AC89" s="19"/>
      <c r="AD89" s="19"/>
      <c r="AE89" s="19"/>
    </row>
    <row r="90" spans="16:31" x14ac:dyDescent="0.25">
      <c r="P90" s="23"/>
      <c r="Q90" s="23"/>
      <c r="R90" s="23"/>
      <c r="S90" s="23"/>
      <c r="W90" s="26" t="s">
        <v>1445</v>
      </c>
      <c r="X90" s="27">
        <f>AVERAGE(X87:AE87)</f>
        <v>0.3820583398055844</v>
      </c>
    </row>
    <row r="91" spans="16:31" x14ac:dyDescent="0.25">
      <c r="P91" s="23"/>
      <c r="Q91" s="23"/>
      <c r="R91" s="23"/>
      <c r="S91" s="23"/>
    </row>
    <row r="92" spans="16:31" x14ac:dyDescent="0.25">
      <c r="P92" s="23"/>
      <c r="Q92" s="23"/>
      <c r="R92" s="23"/>
      <c r="S92" s="23"/>
    </row>
    <row r="93" spans="16:31" x14ac:dyDescent="0.25">
      <c r="P93" s="23"/>
      <c r="Q93" s="23"/>
      <c r="R93" s="23"/>
      <c r="S93" s="23"/>
    </row>
    <row r="94" spans="16:31" x14ac:dyDescent="0.25">
      <c r="P94" s="23"/>
      <c r="Q94" s="23"/>
      <c r="R94" s="23"/>
      <c r="S94" s="23"/>
    </row>
    <row r="95" spans="16:31" x14ac:dyDescent="0.25">
      <c r="P95" s="23"/>
      <c r="Q95" s="23"/>
      <c r="R95" s="23"/>
      <c r="S95" s="23"/>
    </row>
    <row r="96" spans="16:31" x14ac:dyDescent="0.25">
      <c r="P96" s="24"/>
      <c r="Q96" s="24"/>
      <c r="R96" s="24"/>
      <c r="S96" s="24"/>
    </row>
  </sheetData>
  <autoFilter ref="F1:M73" xr:uid="{3FAD23AE-81A2-4C16-BEF5-5C2CE20E9CBD}">
    <filterColumn colId="7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C37B-45DC-467C-9C7F-432A5D833223}">
  <dimension ref="A1:C577"/>
  <sheetViews>
    <sheetView topLeftCell="A572" workbookViewId="0">
      <selection activeCell="A2" sqref="A2:C577"/>
    </sheetView>
  </sheetViews>
  <sheetFormatPr defaultRowHeight="13.2" x14ac:dyDescent="0.25"/>
  <cols>
    <col min="1" max="1" width="39.33203125" bestFit="1" customWidth="1"/>
    <col min="2" max="3" width="10.8867187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 s="15" t="s">
        <v>724</v>
      </c>
      <c r="B2" s="15" t="s">
        <v>100</v>
      </c>
      <c r="C2">
        <v>0</v>
      </c>
    </row>
    <row r="3" spans="1:3" x14ac:dyDescent="0.25">
      <c r="A3" s="15" t="s">
        <v>725</v>
      </c>
      <c r="B3" s="15" t="s">
        <v>100</v>
      </c>
      <c r="C3">
        <v>0</v>
      </c>
    </row>
    <row r="4" spans="1:3" x14ac:dyDescent="0.25">
      <c r="A4" s="15" t="s">
        <v>726</v>
      </c>
      <c r="B4" s="15" t="s">
        <v>100</v>
      </c>
      <c r="C4">
        <v>0</v>
      </c>
    </row>
    <row r="5" spans="1:3" x14ac:dyDescent="0.25">
      <c r="A5" s="15" t="s">
        <v>728</v>
      </c>
      <c r="B5" s="15" t="s">
        <v>100</v>
      </c>
      <c r="C5">
        <v>0</v>
      </c>
    </row>
    <row r="6" spans="1:3" x14ac:dyDescent="0.25">
      <c r="A6" s="15" t="s">
        <v>730</v>
      </c>
      <c r="B6" s="15" t="s">
        <v>100</v>
      </c>
      <c r="C6">
        <v>0</v>
      </c>
    </row>
    <row r="7" spans="1:3" x14ac:dyDescent="0.25">
      <c r="A7" s="15" t="s">
        <v>136</v>
      </c>
      <c r="B7" s="15" t="s">
        <v>100</v>
      </c>
      <c r="C7">
        <v>1</v>
      </c>
    </row>
    <row r="8" spans="1:3" x14ac:dyDescent="0.25">
      <c r="A8" s="15" t="s">
        <v>733</v>
      </c>
      <c r="B8" s="15" t="s">
        <v>100</v>
      </c>
      <c r="C8">
        <v>0</v>
      </c>
    </row>
    <row r="9" spans="1:3" x14ac:dyDescent="0.25">
      <c r="A9" s="15" t="s">
        <v>736</v>
      </c>
      <c r="B9" s="15" t="s">
        <v>100</v>
      </c>
      <c r="C9">
        <v>0</v>
      </c>
    </row>
    <row r="10" spans="1:3" x14ac:dyDescent="0.25">
      <c r="A10" s="15" t="s">
        <v>746</v>
      </c>
      <c r="B10" s="15" t="s">
        <v>100</v>
      </c>
      <c r="C10">
        <v>0</v>
      </c>
    </row>
    <row r="11" spans="1:3" x14ac:dyDescent="0.25">
      <c r="A11" s="15" t="s">
        <v>747</v>
      </c>
      <c r="B11" s="15" t="s">
        <v>100</v>
      </c>
      <c r="C11">
        <v>0</v>
      </c>
    </row>
    <row r="12" spans="1:3" x14ac:dyDescent="0.25">
      <c r="A12" s="15" t="s">
        <v>748</v>
      </c>
      <c r="B12" s="15" t="s">
        <v>100</v>
      </c>
      <c r="C12">
        <v>0</v>
      </c>
    </row>
    <row r="13" spans="1:3" x14ac:dyDescent="0.25">
      <c r="A13" s="15" t="s">
        <v>751</v>
      </c>
      <c r="B13" s="15" t="s">
        <v>100</v>
      </c>
      <c r="C13">
        <v>0</v>
      </c>
    </row>
    <row r="14" spans="1:3" x14ac:dyDescent="0.25">
      <c r="A14" s="15" t="s">
        <v>756</v>
      </c>
      <c r="B14" s="15" t="s">
        <v>100</v>
      </c>
      <c r="C14">
        <v>0</v>
      </c>
    </row>
    <row r="15" spans="1:3" x14ac:dyDescent="0.25">
      <c r="A15" s="15" t="s">
        <v>203</v>
      </c>
      <c r="B15" s="15" t="s">
        <v>100</v>
      </c>
      <c r="C15">
        <v>0</v>
      </c>
    </row>
    <row r="16" spans="1:3" x14ac:dyDescent="0.25">
      <c r="A16" s="15" t="s">
        <v>777</v>
      </c>
      <c r="B16" s="15" t="s">
        <v>100</v>
      </c>
      <c r="C16">
        <v>1</v>
      </c>
    </row>
    <row r="17" spans="1:3" x14ac:dyDescent="0.25">
      <c r="A17" s="15" t="s">
        <v>787</v>
      </c>
      <c r="B17" s="15" t="s">
        <v>100</v>
      </c>
      <c r="C17">
        <v>0</v>
      </c>
    </row>
    <row r="18" spans="1:3" x14ac:dyDescent="0.25">
      <c r="A18" s="15" t="s">
        <v>245</v>
      </c>
      <c r="B18" s="15" t="s">
        <v>100</v>
      </c>
      <c r="C18">
        <v>0</v>
      </c>
    </row>
    <row r="19" spans="1:3" x14ac:dyDescent="0.25">
      <c r="A19" s="15" t="s">
        <v>802</v>
      </c>
      <c r="B19" s="15" t="s">
        <v>100</v>
      </c>
      <c r="C19">
        <v>0</v>
      </c>
    </row>
    <row r="20" spans="1:3" x14ac:dyDescent="0.25">
      <c r="A20" s="15" t="s">
        <v>803</v>
      </c>
      <c r="B20" s="15" t="s">
        <v>100</v>
      </c>
      <c r="C20">
        <v>0</v>
      </c>
    </row>
    <row r="21" spans="1:3" x14ac:dyDescent="0.25">
      <c r="A21" s="15" t="s">
        <v>806</v>
      </c>
      <c r="B21" s="15" t="s">
        <v>100</v>
      </c>
      <c r="C21">
        <v>0</v>
      </c>
    </row>
    <row r="22" spans="1:3" x14ac:dyDescent="0.25">
      <c r="A22" s="15" t="s">
        <v>812</v>
      </c>
      <c r="B22" s="15" t="s">
        <v>100</v>
      </c>
      <c r="C22">
        <v>1</v>
      </c>
    </row>
    <row r="23" spans="1:3" x14ac:dyDescent="0.25">
      <c r="A23" s="15" t="s">
        <v>269</v>
      </c>
      <c r="B23" s="15" t="s">
        <v>100</v>
      </c>
      <c r="C23">
        <v>0</v>
      </c>
    </row>
    <row r="24" spans="1:3" x14ac:dyDescent="0.25">
      <c r="A24" s="15" t="s">
        <v>833</v>
      </c>
      <c r="B24" s="15" t="s">
        <v>100</v>
      </c>
      <c r="C24">
        <v>0</v>
      </c>
    </row>
    <row r="25" spans="1:3" x14ac:dyDescent="0.25">
      <c r="A25" s="15" t="s">
        <v>844</v>
      </c>
      <c r="B25" s="15" t="s">
        <v>100</v>
      </c>
      <c r="C25">
        <v>0</v>
      </c>
    </row>
    <row r="26" spans="1:3" x14ac:dyDescent="0.25">
      <c r="A26" s="15" t="s">
        <v>701</v>
      </c>
      <c r="B26" s="15" t="s">
        <v>100</v>
      </c>
      <c r="C26">
        <v>0</v>
      </c>
    </row>
    <row r="27" spans="1:3" x14ac:dyDescent="0.25">
      <c r="A27" s="15" t="s">
        <v>858</v>
      </c>
      <c r="B27" s="15" t="s">
        <v>100</v>
      </c>
      <c r="C27">
        <v>0</v>
      </c>
    </row>
    <row r="28" spans="1:3" x14ac:dyDescent="0.25">
      <c r="A28" s="15" t="s">
        <v>859</v>
      </c>
      <c r="B28" s="15" t="s">
        <v>100</v>
      </c>
      <c r="C28">
        <v>0</v>
      </c>
    </row>
    <row r="29" spans="1:3" x14ac:dyDescent="0.25">
      <c r="A29" s="15" t="s">
        <v>862</v>
      </c>
      <c r="B29" s="15" t="s">
        <v>100</v>
      </c>
      <c r="C29">
        <v>0</v>
      </c>
    </row>
    <row r="30" spans="1:3" x14ac:dyDescent="0.25">
      <c r="A30" s="15" t="s">
        <v>866</v>
      </c>
      <c r="B30" s="15" t="s">
        <v>100</v>
      </c>
      <c r="C30">
        <v>0</v>
      </c>
    </row>
    <row r="31" spans="1:3" x14ac:dyDescent="0.25">
      <c r="A31" s="15" t="s">
        <v>334</v>
      </c>
      <c r="B31" s="15" t="s">
        <v>100</v>
      </c>
      <c r="C31">
        <v>0</v>
      </c>
    </row>
    <row r="32" spans="1:3" x14ac:dyDescent="0.25">
      <c r="A32" s="15" t="s">
        <v>886</v>
      </c>
      <c r="B32" s="15" t="s">
        <v>100</v>
      </c>
      <c r="C32">
        <v>0</v>
      </c>
    </row>
    <row r="33" spans="1:3" x14ac:dyDescent="0.25">
      <c r="A33" s="15" t="s">
        <v>894</v>
      </c>
      <c r="B33" s="15" t="s">
        <v>100</v>
      </c>
      <c r="C33">
        <v>1</v>
      </c>
    </row>
    <row r="34" spans="1:3" x14ac:dyDescent="0.25">
      <c r="A34" s="15" t="s">
        <v>910</v>
      </c>
      <c r="B34" s="15" t="s">
        <v>100</v>
      </c>
      <c r="C34">
        <v>1</v>
      </c>
    </row>
    <row r="35" spans="1:3" x14ac:dyDescent="0.25">
      <c r="A35" s="15" t="s">
        <v>911</v>
      </c>
      <c r="B35" s="15" t="s">
        <v>100</v>
      </c>
      <c r="C35">
        <v>0</v>
      </c>
    </row>
    <row r="36" spans="1:3" x14ac:dyDescent="0.25">
      <c r="A36" s="15" t="s">
        <v>912</v>
      </c>
      <c r="B36" s="15" t="s">
        <v>100</v>
      </c>
      <c r="C36">
        <v>0</v>
      </c>
    </row>
    <row r="37" spans="1:3" x14ac:dyDescent="0.25">
      <c r="A37" s="15" t="s">
        <v>916</v>
      </c>
      <c r="B37" s="15" t="s">
        <v>100</v>
      </c>
      <c r="C37">
        <v>0</v>
      </c>
    </row>
    <row r="38" spans="1:3" x14ac:dyDescent="0.25">
      <c r="A38" s="15" t="s">
        <v>922</v>
      </c>
      <c r="B38" s="15" t="s">
        <v>100</v>
      </c>
      <c r="C38">
        <v>0</v>
      </c>
    </row>
    <row r="39" spans="1:3" x14ac:dyDescent="0.25">
      <c r="A39" s="15" t="s">
        <v>368</v>
      </c>
      <c r="B39" s="15" t="s">
        <v>100</v>
      </c>
      <c r="C39">
        <v>0</v>
      </c>
    </row>
    <row r="40" spans="1:3" x14ac:dyDescent="0.25">
      <c r="A40" s="15" t="s">
        <v>949</v>
      </c>
      <c r="B40" s="15" t="s">
        <v>100</v>
      </c>
      <c r="C40">
        <v>0</v>
      </c>
    </row>
    <row r="41" spans="1:3" x14ac:dyDescent="0.25">
      <c r="A41" s="15" t="s">
        <v>961</v>
      </c>
      <c r="B41" s="15" t="s">
        <v>100</v>
      </c>
      <c r="C41">
        <v>0</v>
      </c>
    </row>
    <row r="42" spans="1:3" x14ac:dyDescent="0.25">
      <c r="A42" s="15" t="s">
        <v>979</v>
      </c>
      <c r="B42" s="15" t="s">
        <v>100</v>
      </c>
      <c r="C42">
        <v>0</v>
      </c>
    </row>
    <row r="43" spans="1:3" x14ac:dyDescent="0.25">
      <c r="A43" s="15" t="s">
        <v>980</v>
      </c>
      <c r="B43" s="15" t="s">
        <v>100</v>
      </c>
      <c r="C43">
        <v>0</v>
      </c>
    </row>
    <row r="44" spans="1:3" x14ac:dyDescent="0.25">
      <c r="A44" s="15" t="s">
        <v>981</v>
      </c>
      <c r="B44" s="15" t="s">
        <v>100</v>
      </c>
      <c r="C44">
        <v>0</v>
      </c>
    </row>
    <row r="45" spans="1:3" x14ac:dyDescent="0.25">
      <c r="A45" s="15" t="s">
        <v>985</v>
      </c>
      <c r="B45" s="15" t="s">
        <v>100</v>
      </c>
      <c r="C45">
        <v>1</v>
      </c>
    </row>
    <row r="46" spans="1:3" x14ac:dyDescent="0.25">
      <c r="A46" s="15" t="s">
        <v>990</v>
      </c>
      <c r="B46" s="15" t="s">
        <v>100</v>
      </c>
      <c r="C46">
        <v>0</v>
      </c>
    </row>
    <row r="47" spans="1:3" x14ac:dyDescent="0.25">
      <c r="A47" s="15" t="s">
        <v>412</v>
      </c>
      <c r="B47" s="15" t="s">
        <v>100</v>
      </c>
      <c r="C47">
        <v>0</v>
      </c>
    </row>
    <row r="48" spans="1:3" x14ac:dyDescent="0.25">
      <c r="A48" s="15" t="s">
        <v>1014</v>
      </c>
      <c r="B48" s="15" t="s">
        <v>100</v>
      </c>
      <c r="C48">
        <v>0</v>
      </c>
    </row>
    <row r="49" spans="1:3" x14ac:dyDescent="0.25">
      <c r="A49" s="15" t="s">
        <v>1025</v>
      </c>
      <c r="B49" s="15" t="s">
        <v>100</v>
      </c>
      <c r="C49">
        <v>0</v>
      </c>
    </row>
    <row r="50" spans="1:3" x14ac:dyDescent="0.25">
      <c r="A50" s="15" t="s">
        <v>1041</v>
      </c>
      <c r="B50" s="15" t="s">
        <v>100</v>
      </c>
      <c r="C50">
        <v>0</v>
      </c>
    </row>
    <row r="51" spans="1:3" x14ac:dyDescent="0.25">
      <c r="A51" s="15" t="s">
        <v>1042</v>
      </c>
      <c r="B51" s="15" t="s">
        <v>100</v>
      </c>
      <c r="C51">
        <v>0</v>
      </c>
    </row>
    <row r="52" spans="1:3" x14ac:dyDescent="0.25">
      <c r="A52" s="15" t="s">
        <v>1043</v>
      </c>
      <c r="B52" s="15" t="s">
        <v>100</v>
      </c>
      <c r="C52">
        <v>1</v>
      </c>
    </row>
    <row r="53" spans="1:3" x14ac:dyDescent="0.25">
      <c r="A53" s="15" t="s">
        <v>1047</v>
      </c>
      <c r="B53" s="15" t="s">
        <v>100</v>
      </c>
      <c r="C53">
        <v>0</v>
      </c>
    </row>
    <row r="54" spans="1:3" x14ac:dyDescent="0.25">
      <c r="A54" s="15" t="s">
        <v>1053</v>
      </c>
      <c r="B54" s="15" t="s">
        <v>100</v>
      </c>
      <c r="C54">
        <v>0</v>
      </c>
    </row>
    <row r="55" spans="1:3" x14ac:dyDescent="0.25">
      <c r="A55" s="15" t="s">
        <v>478</v>
      </c>
      <c r="B55" s="15" t="s">
        <v>100</v>
      </c>
      <c r="C55">
        <v>0</v>
      </c>
    </row>
    <row r="56" spans="1:3" x14ac:dyDescent="0.25">
      <c r="A56" s="15" t="s">
        <v>1076</v>
      </c>
      <c r="B56" s="15" t="s">
        <v>100</v>
      </c>
      <c r="C56">
        <v>0</v>
      </c>
    </row>
    <row r="57" spans="1:3" x14ac:dyDescent="0.25">
      <c r="A57" s="15" t="s">
        <v>1087</v>
      </c>
      <c r="B57" s="15" t="s">
        <v>100</v>
      </c>
      <c r="C57">
        <v>0</v>
      </c>
    </row>
    <row r="58" spans="1:3" x14ac:dyDescent="0.25">
      <c r="A58" s="15" t="s">
        <v>1105</v>
      </c>
      <c r="B58" s="15" t="s">
        <v>100</v>
      </c>
      <c r="C58">
        <v>0</v>
      </c>
    </row>
    <row r="59" spans="1:3" x14ac:dyDescent="0.25">
      <c r="A59" s="15" t="s">
        <v>1106</v>
      </c>
      <c r="B59" s="15" t="s">
        <v>100</v>
      </c>
      <c r="C59">
        <v>1</v>
      </c>
    </row>
    <row r="60" spans="1:3" x14ac:dyDescent="0.25">
      <c r="A60" s="15" t="s">
        <v>1107</v>
      </c>
      <c r="B60" s="15" t="s">
        <v>100</v>
      </c>
      <c r="C60">
        <v>0</v>
      </c>
    </row>
    <row r="61" spans="1:3" x14ac:dyDescent="0.25">
      <c r="A61" s="15" t="s">
        <v>1111</v>
      </c>
      <c r="B61" s="15" t="s">
        <v>100</v>
      </c>
      <c r="C61">
        <v>0</v>
      </c>
    </row>
    <row r="62" spans="1:3" x14ac:dyDescent="0.25">
      <c r="A62" s="15" t="s">
        <v>1117</v>
      </c>
      <c r="B62" s="15" t="s">
        <v>100</v>
      </c>
      <c r="C62">
        <v>0</v>
      </c>
    </row>
    <row r="63" spans="1:3" x14ac:dyDescent="0.25">
      <c r="A63" s="15" t="s">
        <v>545</v>
      </c>
      <c r="B63" s="15" t="s">
        <v>100</v>
      </c>
      <c r="C63">
        <v>0</v>
      </c>
    </row>
    <row r="64" spans="1:3" x14ac:dyDescent="0.25">
      <c r="A64" s="15" t="s">
        <v>1140</v>
      </c>
      <c r="B64" s="15" t="s">
        <v>100</v>
      </c>
      <c r="C64">
        <v>0</v>
      </c>
    </row>
    <row r="65" spans="1:3" x14ac:dyDescent="0.25">
      <c r="A65" s="15" t="s">
        <v>1149</v>
      </c>
      <c r="B65" s="15" t="s">
        <v>100</v>
      </c>
      <c r="C65">
        <v>0</v>
      </c>
    </row>
    <row r="66" spans="1:3" x14ac:dyDescent="0.25">
      <c r="A66" s="15" t="s">
        <v>95</v>
      </c>
      <c r="B66" s="15" t="s">
        <v>96</v>
      </c>
      <c r="C66">
        <v>0</v>
      </c>
    </row>
    <row r="67" spans="1:3" x14ac:dyDescent="0.25">
      <c r="A67" s="15" t="s">
        <v>97</v>
      </c>
      <c r="B67" s="15" t="s">
        <v>96</v>
      </c>
      <c r="C67">
        <v>0</v>
      </c>
    </row>
    <row r="68" spans="1:3" x14ac:dyDescent="0.25">
      <c r="A68" s="15" t="s">
        <v>98</v>
      </c>
      <c r="B68" s="15" t="s">
        <v>96</v>
      </c>
      <c r="C68">
        <v>0</v>
      </c>
    </row>
    <row r="69" spans="1:3" x14ac:dyDescent="0.25">
      <c r="A69" s="15" t="s">
        <v>723</v>
      </c>
      <c r="B69" s="15" t="s">
        <v>96</v>
      </c>
      <c r="C69">
        <v>0</v>
      </c>
    </row>
    <row r="70" spans="1:3" x14ac:dyDescent="0.25">
      <c r="A70" s="15" t="s">
        <v>574</v>
      </c>
      <c r="B70" s="15" t="s">
        <v>96</v>
      </c>
      <c r="C70">
        <v>0</v>
      </c>
    </row>
    <row r="71" spans="1:3" x14ac:dyDescent="0.25">
      <c r="A71" s="15" t="s">
        <v>101</v>
      </c>
      <c r="B71" s="15" t="s">
        <v>96</v>
      </c>
      <c r="C71">
        <v>0</v>
      </c>
    </row>
    <row r="72" spans="1:3" x14ac:dyDescent="0.25">
      <c r="A72" s="15" t="s">
        <v>102</v>
      </c>
      <c r="B72" s="15" t="s">
        <v>96</v>
      </c>
      <c r="C72">
        <v>0</v>
      </c>
    </row>
    <row r="73" spans="1:3" x14ac:dyDescent="0.25">
      <c r="A73" s="15" t="s">
        <v>103</v>
      </c>
      <c r="B73" s="15" t="s">
        <v>96</v>
      </c>
      <c r="C73">
        <v>0</v>
      </c>
    </row>
    <row r="74" spans="1:3" x14ac:dyDescent="0.25">
      <c r="A74" s="15" t="s">
        <v>104</v>
      </c>
      <c r="B74" s="15" t="s">
        <v>96</v>
      </c>
      <c r="C74">
        <v>0</v>
      </c>
    </row>
    <row r="75" spans="1:3" x14ac:dyDescent="0.25">
      <c r="A75" s="15" t="s">
        <v>105</v>
      </c>
      <c r="B75" s="15" t="s">
        <v>96</v>
      </c>
      <c r="C75">
        <v>0</v>
      </c>
    </row>
    <row r="76" spans="1:3" x14ac:dyDescent="0.25">
      <c r="A76" s="15" t="s">
        <v>106</v>
      </c>
      <c r="B76" s="15" t="s">
        <v>96</v>
      </c>
      <c r="C76">
        <v>0</v>
      </c>
    </row>
    <row r="77" spans="1:3" x14ac:dyDescent="0.25">
      <c r="A77" s="15" t="s">
        <v>107</v>
      </c>
      <c r="B77" s="15" t="s">
        <v>96</v>
      </c>
      <c r="C77">
        <v>0</v>
      </c>
    </row>
    <row r="78" spans="1:3" x14ac:dyDescent="0.25">
      <c r="A78" s="15" t="s">
        <v>108</v>
      </c>
      <c r="B78" s="15" t="s">
        <v>96</v>
      </c>
      <c r="C78">
        <v>0</v>
      </c>
    </row>
    <row r="79" spans="1:3" x14ac:dyDescent="0.25">
      <c r="A79" s="15" t="s">
        <v>109</v>
      </c>
      <c r="B79" s="15" t="s">
        <v>96</v>
      </c>
      <c r="C79">
        <v>0</v>
      </c>
    </row>
    <row r="80" spans="1:3" x14ac:dyDescent="0.25">
      <c r="A80" s="15" t="s">
        <v>113</v>
      </c>
      <c r="B80" s="15" t="s">
        <v>96</v>
      </c>
      <c r="C80">
        <v>0</v>
      </c>
    </row>
    <row r="81" spans="1:3" x14ac:dyDescent="0.25">
      <c r="A81" s="15" t="s">
        <v>727</v>
      </c>
      <c r="B81" s="15" t="s">
        <v>96</v>
      </c>
      <c r="C81">
        <v>0</v>
      </c>
    </row>
    <row r="82" spans="1:3" x14ac:dyDescent="0.25">
      <c r="A82" s="15" t="s">
        <v>115</v>
      </c>
      <c r="B82" s="15" t="s">
        <v>96</v>
      </c>
      <c r="C82">
        <v>0</v>
      </c>
    </row>
    <row r="83" spans="1:3" x14ac:dyDescent="0.25">
      <c r="A83" s="15" t="s">
        <v>729</v>
      </c>
      <c r="B83" s="15" t="s">
        <v>96</v>
      </c>
      <c r="C83">
        <v>0</v>
      </c>
    </row>
    <row r="84" spans="1:3" x14ac:dyDescent="0.25">
      <c r="A84" s="15" t="s">
        <v>118</v>
      </c>
      <c r="B84" s="15" t="s">
        <v>96</v>
      </c>
      <c r="C84">
        <v>0</v>
      </c>
    </row>
    <row r="85" spans="1:3" x14ac:dyDescent="0.25">
      <c r="A85" s="15" t="s">
        <v>119</v>
      </c>
      <c r="B85" s="15" t="s">
        <v>96</v>
      </c>
      <c r="C85">
        <v>0</v>
      </c>
    </row>
    <row r="86" spans="1:3" x14ac:dyDescent="0.25">
      <c r="A86" s="15" t="s">
        <v>120</v>
      </c>
      <c r="B86" s="15" t="s">
        <v>96</v>
      </c>
      <c r="C86">
        <v>0</v>
      </c>
    </row>
    <row r="87" spans="1:3" x14ac:dyDescent="0.25">
      <c r="A87" s="15" t="s">
        <v>121</v>
      </c>
      <c r="B87" s="15" t="s">
        <v>96</v>
      </c>
      <c r="C87">
        <v>0</v>
      </c>
    </row>
    <row r="88" spans="1:3" x14ac:dyDescent="0.25">
      <c r="A88" s="15" t="s">
        <v>123</v>
      </c>
      <c r="B88" s="15" t="s">
        <v>96</v>
      </c>
      <c r="C88">
        <v>0</v>
      </c>
    </row>
    <row r="89" spans="1:3" x14ac:dyDescent="0.25">
      <c r="A89" s="15" t="s">
        <v>124</v>
      </c>
      <c r="B89" s="15" t="s">
        <v>96</v>
      </c>
      <c r="C89">
        <v>0</v>
      </c>
    </row>
    <row r="90" spans="1:3" x14ac:dyDescent="0.25">
      <c r="A90" s="15" t="s">
        <v>125</v>
      </c>
      <c r="B90" s="15" t="s">
        <v>96</v>
      </c>
      <c r="C90">
        <v>0</v>
      </c>
    </row>
    <row r="91" spans="1:3" x14ac:dyDescent="0.25">
      <c r="A91" s="15" t="s">
        <v>126</v>
      </c>
      <c r="B91" s="15" t="s">
        <v>96</v>
      </c>
      <c r="C91">
        <v>0</v>
      </c>
    </row>
    <row r="92" spans="1:3" x14ac:dyDescent="0.25">
      <c r="A92" s="15" t="s">
        <v>127</v>
      </c>
      <c r="B92" s="15" t="s">
        <v>96</v>
      </c>
      <c r="C92">
        <v>0</v>
      </c>
    </row>
    <row r="93" spans="1:3" x14ac:dyDescent="0.25">
      <c r="A93" s="15" t="s">
        <v>128</v>
      </c>
      <c r="B93" s="15" t="s">
        <v>96</v>
      </c>
      <c r="C93">
        <v>0</v>
      </c>
    </row>
    <row r="94" spans="1:3" x14ac:dyDescent="0.25">
      <c r="A94" s="15" t="s">
        <v>129</v>
      </c>
      <c r="B94" s="15" t="s">
        <v>96</v>
      </c>
      <c r="C94">
        <v>0</v>
      </c>
    </row>
    <row r="95" spans="1:3" x14ac:dyDescent="0.25">
      <c r="A95" s="15" t="s">
        <v>130</v>
      </c>
      <c r="B95" s="15" t="s">
        <v>96</v>
      </c>
      <c r="C95">
        <v>0</v>
      </c>
    </row>
    <row r="96" spans="1:3" x14ac:dyDescent="0.25">
      <c r="A96" s="15" t="s">
        <v>131</v>
      </c>
      <c r="B96" s="15" t="s">
        <v>96</v>
      </c>
      <c r="C96">
        <v>0</v>
      </c>
    </row>
    <row r="97" spans="1:3" x14ac:dyDescent="0.25">
      <c r="A97" s="15" t="s">
        <v>132</v>
      </c>
      <c r="B97" s="15" t="s">
        <v>96</v>
      </c>
      <c r="C97">
        <v>0</v>
      </c>
    </row>
    <row r="98" spans="1:3" x14ac:dyDescent="0.25">
      <c r="A98" s="15" t="s">
        <v>133</v>
      </c>
      <c r="B98" s="15" t="s">
        <v>96</v>
      </c>
      <c r="C98">
        <v>0</v>
      </c>
    </row>
    <row r="99" spans="1:3" x14ac:dyDescent="0.25">
      <c r="A99" s="15" t="s">
        <v>731</v>
      </c>
      <c r="B99" s="15" t="s">
        <v>96</v>
      </c>
      <c r="C99">
        <v>0</v>
      </c>
    </row>
    <row r="100" spans="1:3" x14ac:dyDescent="0.25">
      <c r="A100" s="15" t="s">
        <v>135</v>
      </c>
      <c r="B100" s="15" t="s">
        <v>96</v>
      </c>
      <c r="C100">
        <v>0</v>
      </c>
    </row>
    <row r="101" spans="1:3" x14ac:dyDescent="0.25">
      <c r="A101" s="15" t="s">
        <v>137</v>
      </c>
      <c r="B101" s="15" t="s">
        <v>96</v>
      </c>
      <c r="C101">
        <v>0</v>
      </c>
    </row>
    <row r="102" spans="1:3" x14ac:dyDescent="0.25">
      <c r="A102" s="15" t="s">
        <v>138</v>
      </c>
      <c r="B102" s="15" t="s">
        <v>96</v>
      </c>
      <c r="C102">
        <v>0</v>
      </c>
    </row>
    <row r="103" spans="1:3" x14ac:dyDescent="0.25">
      <c r="A103" s="15" t="s">
        <v>139</v>
      </c>
      <c r="B103" s="15" t="s">
        <v>96</v>
      </c>
      <c r="C103">
        <v>0</v>
      </c>
    </row>
    <row r="104" spans="1:3" x14ac:dyDescent="0.25">
      <c r="A104" s="15" t="s">
        <v>140</v>
      </c>
      <c r="B104" s="15" t="s">
        <v>96</v>
      </c>
      <c r="C104">
        <v>0</v>
      </c>
    </row>
    <row r="105" spans="1:3" x14ac:dyDescent="0.25">
      <c r="A105" s="15" t="s">
        <v>575</v>
      </c>
      <c r="B105" s="15" t="s">
        <v>96</v>
      </c>
      <c r="C105">
        <v>0</v>
      </c>
    </row>
    <row r="106" spans="1:3" x14ac:dyDescent="0.25">
      <c r="A106" s="15" t="s">
        <v>141</v>
      </c>
      <c r="B106" s="15" t="s">
        <v>96</v>
      </c>
      <c r="C106">
        <v>0</v>
      </c>
    </row>
    <row r="107" spans="1:3" x14ac:dyDescent="0.25">
      <c r="A107" s="15" t="s">
        <v>142</v>
      </c>
      <c r="B107" s="15" t="s">
        <v>96</v>
      </c>
      <c r="C107">
        <v>0</v>
      </c>
    </row>
    <row r="108" spans="1:3" x14ac:dyDescent="0.25">
      <c r="A108" s="15" t="s">
        <v>143</v>
      </c>
      <c r="B108" s="15" t="s">
        <v>96</v>
      </c>
      <c r="C108">
        <v>0</v>
      </c>
    </row>
    <row r="109" spans="1:3" x14ac:dyDescent="0.25">
      <c r="A109" s="15" t="s">
        <v>144</v>
      </c>
      <c r="B109" s="15" t="s">
        <v>96</v>
      </c>
      <c r="C109">
        <v>0</v>
      </c>
    </row>
    <row r="110" spans="1:3" x14ac:dyDescent="0.25">
      <c r="A110" s="15" t="s">
        <v>145</v>
      </c>
      <c r="B110" s="15" t="s">
        <v>96</v>
      </c>
      <c r="C110">
        <v>0</v>
      </c>
    </row>
    <row r="111" spans="1:3" x14ac:dyDescent="0.25">
      <c r="A111" s="15" t="s">
        <v>146</v>
      </c>
      <c r="B111" s="15" t="s">
        <v>96</v>
      </c>
      <c r="C111">
        <v>0</v>
      </c>
    </row>
    <row r="112" spans="1:3" x14ac:dyDescent="0.25">
      <c r="A112" s="15" t="s">
        <v>147</v>
      </c>
      <c r="B112" s="15" t="s">
        <v>96</v>
      </c>
      <c r="C112">
        <v>0</v>
      </c>
    </row>
    <row r="113" spans="1:3" x14ac:dyDescent="0.25">
      <c r="A113" s="15" t="s">
        <v>732</v>
      </c>
      <c r="B113" s="15" t="s">
        <v>96</v>
      </c>
      <c r="C113">
        <v>0</v>
      </c>
    </row>
    <row r="114" spans="1:3" x14ac:dyDescent="0.25">
      <c r="A114" s="15" t="s">
        <v>149</v>
      </c>
      <c r="B114" s="15" t="s">
        <v>96</v>
      </c>
      <c r="C114">
        <v>0</v>
      </c>
    </row>
    <row r="115" spans="1:3" x14ac:dyDescent="0.25">
      <c r="A115" s="15" t="s">
        <v>150</v>
      </c>
      <c r="B115" s="15" t="s">
        <v>96</v>
      </c>
      <c r="C115">
        <v>1</v>
      </c>
    </row>
    <row r="116" spans="1:3" x14ac:dyDescent="0.25">
      <c r="A116" s="15" t="s">
        <v>152</v>
      </c>
      <c r="B116" s="15" t="s">
        <v>96</v>
      </c>
      <c r="C116">
        <v>0</v>
      </c>
    </row>
    <row r="117" spans="1:3" x14ac:dyDescent="0.25">
      <c r="A117" s="15" t="s">
        <v>153</v>
      </c>
      <c r="B117" s="15" t="s">
        <v>96</v>
      </c>
      <c r="C117">
        <v>0</v>
      </c>
    </row>
    <row r="118" spans="1:3" x14ac:dyDescent="0.25">
      <c r="A118" s="15" t="s">
        <v>734</v>
      </c>
      <c r="B118" s="15" t="s">
        <v>96</v>
      </c>
      <c r="C118">
        <v>0</v>
      </c>
    </row>
    <row r="119" spans="1:3" x14ac:dyDescent="0.25">
      <c r="A119" s="15" t="s">
        <v>155</v>
      </c>
      <c r="B119" s="15" t="s">
        <v>96</v>
      </c>
      <c r="C119">
        <v>0</v>
      </c>
    </row>
    <row r="120" spans="1:3" x14ac:dyDescent="0.25">
      <c r="A120" s="15" t="s">
        <v>735</v>
      </c>
      <c r="B120" s="15" t="s">
        <v>96</v>
      </c>
      <c r="C120">
        <v>0</v>
      </c>
    </row>
    <row r="121" spans="1:3" x14ac:dyDescent="0.25">
      <c r="A121" s="15" t="s">
        <v>156</v>
      </c>
      <c r="B121" s="15" t="s">
        <v>96</v>
      </c>
      <c r="C121">
        <v>0</v>
      </c>
    </row>
    <row r="122" spans="1:3" x14ac:dyDescent="0.25">
      <c r="A122" s="15" t="s">
        <v>157</v>
      </c>
      <c r="B122" s="15" t="s">
        <v>96</v>
      </c>
      <c r="C122">
        <v>0</v>
      </c>
    </row>
    <row r="123" spans="1:3" x14ac:dyDescent="0.25">
      <c r="A123" s="15" t="s">
        <v>158</v>
      </c>
      <c r="B123" s="15" t="s">
        <v>96</v>
      </c>
      <c r="C123">
        <v>0</v>
      </c>
    </row>
    <row r="124" spans="1:3" x14ac:dyDescent="0.25">
      <c r="A124" s="15" t="s">
        <v>159</v>
      </c>
      <c r="B124" s="15" t="s">
        <v>96</v>
      </c>
      <c r="C124">
        <v>0</v>
      </c>
    </row>
    <row r="125" spans="1:3" x14ac:dyDescent="0.25">
      <c r="A125" s="15" t="s">
        <v>160</v>
      </c>
      <c r="B125" s="15" t="s">
        <v>96</v>
      </c>
      <c r="C125">
        <v>0</v>
      </c>
    </row>
    <row r="126" spans="1:3" x14ac:dyDescent="0.25">
      <c r="A126" s="15" t="s">
        <v>577</v>
      </c>
      <c r="B126" s="15" t="s">
        <v>96</v>
      </c>
      <c r="C126">
        <v>0</v>
      </c>
    </row>
    <row r="127" spans="1:3" x14ac:dyDescent="0.25">
      <c r="A127" s="15" t="s">
        <v>162</v>
      </c>
      <c r="B127" s="15" t="s">
        <v>96</v>
      </c>
      <c r="C127">
        <v>0</v>
      </c>
    </row>
    <row r="128" spans="1:3" x14ac:dyDescent="0.25">
      <c r="A128" s="15" t="s">
        <v>163</v>
      </c>
      <c r="B128" s="15" t="s">
        <v>96</v>
      </c>
      <c r="C128">
        <v>0</v>
      </c>
    </row>
    <row r="129" spans="1:3" x14ac:dyDescent="0.25">
      <c r="A129" s="15" t="s">
        <v>164</v>
      </c>
      <c r="B129" s="15" t="s">
        <v>96</v>
      </c>
      <c r="C129">
        <v>0</v>
      </c>
    </row>
    <row r="130" spans="1:3" x14ac:dyDescent="0.25">
      <c r="A130" s="15" t="s">
        <v>737</v>
      </c>
      <c r="B130" s="15" t="s">
        <v>96</v>
      </c>
      <c r="C130">
        <v>0</v>
      </c>
    </row>
    <row r="131" spans="1:3" x14ac:dyDescent="0.25">
      <c r="A131" s="15" t="s">
        <v>674</v>
      </c>
      <c r="B131" s="15" t="s">
        <v>96</v>
      </c>
      <c r="C131">
        <v>0</v>
      </c>
    </row>
    <row r="132" spans="1:3" x14ac:dyDescent="0.25">
      <c r="A132" s="15" t="s">
        <v>167</v>
      </c>
      <c r="B132" s="15" t="s">
        <v>96</v>
      </c>
      <c r="C132">
        <v>0</v>
      </c>
    </row>
    <row r="133" spans="1:3" x14ac:dyDescent="0.25">
      <c r="A133" s="15" t="s">
        <v>738</v>
      </c>
      <c r="B133" s="15" t="s">
        <v>96</v>
      </c>
      <c r="C133">
        <v>0</v>
      </c>
    </row>
    <row r="134" spans="1:3" x14ac:dyDescent="0.25">
      <c r="A134" s="15" t="s">
        <v>739</v>
      </c>
      <c r="B134" s="15" t="s">
        <v>96</v>
      </c>
      <c r="C134">
        <v>0</v>
      </c>
    </row>
    <row r="135" spans="1:3" x14ac:dyDescent="0.25">
      <c r="A135" s="15" t="s">
        <v>169</v>
      </c>
      <c r="B135" s="15" t="s">
        <v>96</v>
      </c>
      <c r="C135">
        <v>0</v>
      </c>
    </row>
    <row r="136" spans="1:3" x14ac:dyDescent="0.25">
      <c r="A136" s="15" t="s">
        <v>740</v>
      </c>
      <c r="B136" s="15" t="s">
        <v>96</v>
      </c>
      <c r="C136">
        <v>0</v>
      </c>
    </row>
    <row r="137" spans="1:3" x14ac:dyDescent="0.25">
      <c r="A137" s="15" t="s">
        <v>741</v>
      </c>
      <c r="B137" s="15" t="s">
        <v>96</v>
      </c>
      <c r="C137">
        <v>0</v>
      </c>
    </row>
    <row r="138" spans="1:3" x14ac:dyDescent="0.25">
      <c r="A138" s="15" t="s">
        <v>675</v>
      </c>
      <c r="B138" s="15" t="s">
        <v>96</v>
      </c>
      <c r="C138">
        <v>0</v>
      </c>
    </row>
    <row r="139" spans="1:3" x14ac:dyDescent="0.25">
      <c r="A139" s="15" t="s">
        <v>742</v>
      </c>
      <c r="B139" s="15" t="s">
        <v>96</v>
      </c>
      <c r="C139">
        <v>0</v>
      </c>
    </row>
    <row r="140" spans="1:3" x14ac:dyDescent="0.25">
      <c r="A140" s="15" t="s">
        <v>743</v>
      </c>
      <c r="B140" s="15" t="s">
        <v>96</v>
      </c>
      <c r="C140">
        <v>0</v>
      </c>
    </row>
    <row r="141" spans="1:3" x14ac:dyDescent="0.25">
      <c r="A141" s="15" t="s">
        <v>175</v>
      </c>
      <c r="B141" s="15" t="s">
        <v>96</v>
      </c>
      <c r="C141">
        <v>0</v>
      </c>
    </row>
    <row r="142" spans="1:3" x14ac:dyDescent="0.25">
      <c r="A142" s="15" t="s">
        <v>744</v>
      </c>
      <c r="B142" s="15" t="s">
        <v>96</v>
      </c>
      <c r="C142">
        <v>0</v>
      </c>
    </row>
    <row r="143" spans="1:3" x14ac:dyDescent="0.25">
      <c r="A143" s="15" t="s">
        <v>745</v>
      </c>
      <c r="B143" s="15" t="s">
        <v>96</v>
      </c>
      <c r="C143">
        <v>0</v>
      </c>
    </row>
    <row r="144" spans="1:3" x14ac:dyDescent="0.25">
      <c r="A144" s="15" t="s">
        <v>181</v>
      </c>
      <c r="B144" s="15" t="s">
        <v>96</v>
      </c>
      <c r="C144">
        <v>0</v>
      </c>
    </row>
    <row r="145" spans="1:3" x14ac:dyDescent="0.25">
      <c r="A145" s="15" t="s">
        <v>749</v>
      </c>
      <c r="B145" s="15" t="s">
        <v>96</v>
      </c>
      <c r="C145">
        <v>0</v>
      </c>
    </row>
    <row r="146" spans="1:3" x14ac:dyDescent="0.25">
      <c r="A146" s="15" t="s">
        <v>750</v>
      </c>
      <c r="B146" s="15" t="s">
        <v>96</v>
      </c>
      <c r="C146">
        <v>0</v>
      </c>
    </row>
    <row r="147" spans="1:3" x14ac:dyDescent="0.25">
      <c r="A147" s="15" t="s">
        <v>752</v>
      </c>
      <c r="B147" s="15" t="s">
        <v>96</v>
      </c>
      <c r="C147">
        <v>0</v>
      </c>
    </row>
    <row r="148" spans="1:3" x14ac:dyDescent="0.25">
      <c r="A148" s="15" t="s">
        <v>753</v>
      </c>
      <c r="B148" s="15" t="s">
        <v>96</v>
      </c>
      <c r="C148">
        <v>0</v>
      </c>
    </row>
    <row r="149" spans="1:3" x14ac:dyDescent="0.25">
      <c r="A149" s="15" t="s">
        <v>754</v>
      </c>
      <c r="B149" s="15" t="s">
        <v>96</v>
      </c>
      <c r="C149">
        <v>0</v>
      </c>
    </row>
    <row r="150" spans="1:3" x14ac:dyDescent="0.25">
      <c r="A150" s="15" t="s">
        <v>755</v>
      </c>
      <c r="B150" s="15" t="s">
        <v>96</v>
      </c>
      <c r="C150">
        <v>0</v>
      </c>
    </row>
    <row r="151" spans="1:3" x14ac:dyDescent="0.25">
      <c r="A151" s="15" t="s">
        <v>188</v>
      </c>
      <c r="B151" s="15" t="s">
        <v>96</v>
      </c>
      <c r="C151">
        <v>0</v>
      </c>
    </row>
    <row r="152" spans="1:3" x14ac:dyDescent="0.25">
      <c r="A152" s="15" t="s">
        <v>757</v>
      </c>
      <c r="B152" s="15" t="s">
        <v>96</v>
      </c>
      <c r="C152">
        <v>0</v>
      </c>
    </row>
    <row r="153" spans="1:3" x14ac:dyDescent="0.25">
      <c r="A153" s="15" t="s">
        <v>758</v>
      </c>
      <c r="B153" s="15" t="s">
        <v>96</v>
      </c>
      <c r="C153">
        <v>1</v>
      </c>
    </row>
    <row r="154" spans="1:3" x14ac:dyDescent="0.25">
      <c r="A154" s="15" t="s">
        <v>759</v>
      </c>
      <c r="B154" s="15" t="s">
        <v>96</v>
      </c>
      <c r="C154">
        <v>0</v>
      </c>
    </row>
    <row r="155" spans="1:3" x14ac:dyDescent="0.25">
      <c r="A155" s="15" t="s">
        <v>193</v>
      </c>
      <c r="B155" s="15" t="s">
        <v>96</v>
      </c>
      <c r="C155">
        <v>0</v>
      </c>
    </row>
    <row r="156" spans="1:3" x14ac:dyDescent="0.25">
      <c r="A156" s="15" t="s">
        <v>194</v>
      </c>
      <c r="B156" s="15" t="s">
        <v>96</v>
      </c>
      <c r="C156">
        <v>0</v>
      </c>
    </row>
    <row r="157" spans="1:3" x14ac:dyDescent="0.25">
      <c r="A157" s="15" t="s">
        <v>760</v>
      </c>
      <c r="B157" s="15" t="s">
        <v>96</v>
      </c>
      <c r="C157">
        <v>0</v>
      </c>
    </row>
    <row r="158" spans="1:3" x14ac:dyDescent="0.25">
      <c r="A158" s="15" t="s">
        <v>761</v>
      </c>
      <c r="B158" s="15" t="s">
        <v>96</v>
      </c>
      <c r="C158">
        <v>0</v>
      </c>
    </row>
    <row r="159" spans="1:3" x14ac:dyDescent="0.25">
      <c r="A159" s="15" t="s">
        <v>762</v>
      </c>
      <c r="B159" s="15" t="s">
        <v>96</v>
      </c>
      <c r="C159">
        <v>0</v>
      </c>
    </row>
    <row r="160" spans="1:3" x14ac:dyDescent="0.25">
      <c r="A160" s="15" t="s">
        <v>763</v>
      </c>
      <c r="B160" s="15" t="s">
        <v>96</v>
      </c>
      <c r="C160">
        <v>0</v>
      </c>
    </row>
    <row r="161" spans="1:3" x14ac:dyDescent="0.25">
      <c r="A161" s="15" t="s">
        <v>764</v>
      </c>
      <c r="B161" s="15" t="s">
        <v>96</v>
      </c>
      <c r="C161">
        <v>0</v>
      </c>
    </row>
    <row r="162" spans="1:3" x14ac:dyDescent="0.25">
      <c r="A162" s="15" t="s">
        <v>765</v>
      </c>
      <c r="B162" s="15" t="s">
        <v>96</v>
      </c>
      <c r="C162">
        <v>0</v>
      </c>
    </row>
    <row r="163" spans="1:3" x14ac:dyDescent="0.25">
      <c r="A163" s="15" t="s">
        <v>766</v>
      </c>
      <c r="B163" s="15" t="s">
        <v>96</v>
      </c>
      <c r="C163">
        <v>0</v>
      </c>
    </row>
    <row r="164" spans="1:3" x14ac:dyDescent="0.25">
      <c r="A164" s="15" t="s">
        <v>767</v>
      </c>
      <c r="B164" s="15" t="s">
        <v>96</v>
      </c>
      <c r="C164">
        <v>0</v>
      </c>
    </row>
    <row r="165" spans="1:3" x14ac:dyDescent="0.25">
      <c r="A165" s="15" t="s">
        <v>768</v>
      </c>
      <c r="B165" s="15" t="s">
        <v>96</v>
      </c>
      <c r="C165">
        <v>0</v>
      </c>
    </row>
    <row r="166" spans="1:3" x14ac:dyDescent="0.25">
      <c r="A166" s="15" t="s">
        <v>769</v>
      </c>
      <c r="B166" s="15" t="s">
        <v>96</v>
      </c>
      <c r="C166">
        <v>0</v>
      </c>
    </row>
    <row r="167" spans="1:3" x14ac:dyDescent="0.25">
      <c r="A167" s="15" t="s">
        <v>770</v>
      </c>
      <c r="B167" s="15" t="s">
        <v>96</v>
      </c>
      <c r="C167">
        <v>0</v>
      </c>
    </row>
    <row r="168" spans="1:3" x14ac:dyDescent="0.25">
      <c r="A168" s="15" t="s">
        <v>771</v>
      </c>
      <c r="B168" s="15" t="s">
        <v>96</v>
      </c>
      <c r="C168">
        <v>0</v>
      </c>
    </row>
    <row r="169" spans="1:3" x14ac:dyDescent="0.25">
      <c r="A169" s="15" t="s">
        <v>772</v>
      </c>
      <c r="B169" s="15" t="s">
        <v>96</v>
      </c>
      <c r="C169">
        <v>0</v>
      </c>
    </row>
    <row r="170" spans="1:3" x14ac:dyDescent="0.25">
      <c r="A170" s="15" t="s">
        <v>208</v>
      </c>
      <c r="B170" s="15" t="s">
        <v>96</v>
      </c>
      <c r="C170">
        <v>0</v>
      </c>
    </row>
    <row r="171" spans="1:3" x14ac:dyDescent="0.25">
      <c r="A171" s="15" t="s">
        <v>209</v>
      </c>
      <c r="B171" s="15" t="s">
        <v>96</v>
      </c>
      <c r="C171">
        <v>0</v>
      </c>
    </row>
    <row r="172" spans="1:3" x14ac:dyDescent="0.25">
      <c r="A172" s="15" t="s">
        <v>210</v>
      </c>
      <c r="B172" s="15" t="s">
        <v>96</v>
      </c>
      <c r="C172">
        <v>0</v>
      </c>
    </row>
    <row r="173" spans="1:3" x14ac:dyDescent="0.25">
      <c r="A173" s="15" t="s">
        <v>773</v>
      </c>
      <c r="B173" s="15" t="s">
        <v>96</v>
      </c>
      <c r="C173">
        <v>0</v>
      </c>
    </row>
    <row r="174" spans="1:3" x14ac:dyDescent="0.25">
      <c r="A174" s="15" t="s">
        <v>774</v>
      </c>
      <c r="B174" s="15" t="s">
        <v>96</v>
      </c>
      <c r="C174">
        <v>0</v>
      </c>
    </row>
    <row r="175" spans="1:3" x14ac:dyDescent="0.25">
      <c r="A175" s="15" t="s">
        <v>775</v>
      </c>
      <c r="B175" s="15" t="s">
        <v>96</v>
      </c>
      <c r="C175">
        <v>0</v>
      </c>
    </row>
    <row r="176" spans="1:3" x14ac:dyDescent="0.25">
      <c r="A176" s="15" t="s">
        <v>214</v>
      </c>
      <c r="B176" s="15" t="s">
        <v>96</v>
      </c>
      <c r="C176">
        <v>0</v>
      </c>
    </row>
    <row r="177" spans="1:3" x14ac:dyDescent="0.25">
      <c r="A177" s="15" t="s">
        <v>776</v>
      </c>
      <c r="B177" s="15" t="s">
        <v>96</v>
      </c>
      <c r="C177">
        <v>0</v>
      </c>
    </row>
    <row r="178" spans="1:3" x14ac:dyDescent="0.25">
      <c r="A178" s="15" t="s">
        <v>681</v>
      </c>
      <c r="B178" s="15" t="s">
        <v>96</v>
      </c>
      <c r="C178">
        <v>0</v>
      </c>
    </row>
    <row r="179" spans="1:3" x14ac:dyDescent="0.25">
      <c r="A179" s="15" t="s">
        <v>217</v>
      </c>
      <c r="B179" s="15" t="s">
        <v>96</v>
      </c>
      <c r="C179">
        <v>1</v>
      </c>
    </row>
    <row r="180" spans="1:3" x14ac:dyDescent="0.25">
      <c r="A180" s="15" t="s">
        <v>683</v>
      </c>
      <c r="B180" s="15" t="s">
        <v>96</v>
      </c>
      <c r="C180">
        <v>0</v>
      </c>
    </row>
    <row r="181" spans="1:3" x14ac:dyDescent="0.25">
      <c r="A181" s="15" t="s">
        <v>778</v>
      </c>
      <c r="B181" s="15" t="s">
        <v>96</v>
      </c>
      <c r="C181">
        <v>0</v>
      </c>
    </row>
    <row r="182" spans="1:3" x14ac:dyDescent="0.25">
      <c r="A182" s="15" t="s">
        <v>779</v>
      </c>
      <c r="B182" s="15" t="s">
        <v>96</v>
      </c>
      <c r="C182">
        <v>0</v>
      </c>
    </row>
    <row r="183" spans="1:3" x14ac:dyDescent="0.25">
      <c r="A183" s="15" t="s">
        <v>780</v>
      </c>
      <c r="B183" s="15" t="s">
        <v>96</v>
      </c>
      <c r="C183">
        <v>0</v>
      </c>
    </row>
    <row r="184" spans="1:3" x14ac:dyDescent="0.25">
      <c r="A184" s="15" t="s">
        <v>781</v>
      </c>
      <c r="B184" s="15" t="s">
        <v>96</v>
      </c>
      <c r="C184">
        <v>0</v>
      </c>
    </row>
    <row r="185" spans="1:3" x14ac:dyDescent="0.25">
      <c r="A185" s="15" t="s">
        <v>782</v>
      </c>
      <c r="B185" s="15" t="s">
        <v>96</v>
      </c>
      <c r="C185">
        <v>0</v>
      </c>
    </row>
    <row r="186" spans="1:3" x14ac:dyDescent="0.25">
      <c r="A186" s="15" t="s">
        <v>783</v>
      </c>
      <c r="B186" s="15" t="s">
        <v>96</v>
      </c>
      <c r="C186">
        <v>0</v>
      </c>
    </row>
    <row r="187" spans="1:3" x14ac:dyDescent="0.25">
      <c r="A187" s="15" t="s">
        <v>784</v>
      </c>
      <c r="B187" s="15" t="s">
        <v>96</v>
      </c>
      <c r="C187">
        <v>0</v>
      </c>
    </row>
    <row r="188" spans="1:3" x14ac:dyDescent="0.25">
      <c r="A188" s="15" t="s">
        <v>684</v>
      </c>
      <c r="B188" s="15" t="s">
        <v>96</v>
      </c>
      <c r="C188">
        <v>0</v>
      </c>
    </row>
    <row r="189" spans="1:3" x14ac:dyDescent="0.25">
      <c r="A189" s="15" t="s">
        <v>785</v>
      </c>
      <c r="B189" s="15" t="s">
        <v>96</v>
      </c>
      <c r="C189">
        <v>0</v>
      </c>
    </row>
    <row r="190" spans="1:3" x14ac:dyDescent="0.25">
      <c r="A190" s="15" t="s">
        <v>786</v>
      </c>
      <c r="B190" s="15" t="s">
        <v>96</v>
      </c>
      <c r="C190">
        <v>0</v>
      </c>
    </row>
    <row r="191" spans="1:3" x14ac:dyDescent="0.25">
      <c r="A191" s="15" t="s">
        <v>788</v>
      </c>
      <c r="B191" s="15" t="s">
        <v>96</v>
      </c>
      <c r="C191">
        <v>0</v>
      </c>
    </row>
    <row r="192" spans="1:3" x14ac:dyDescent="0.25">
      <c r="A192" s="15" t="s">
        <v>789</v>
      </c>
      <c r="B192" s="15" t="s">
        <v>96</v>
      </c>
      <c r="C192">
        <v>0</v>
      </c>
    </row>
    <row r="193" spans="1:3" x14ac:dyDescent="0.25">
      <c r="A193" s="15" t="s">
        <v>790</v>
      </c>
      <c r="B193" s="15" t="s">
        <v>96</v>
      </c>
      <c r="C193">
        <v>0</v>
      </c>
    </row>
    <row r="194" spans="1:3" x14ac:dyDescent="0.25">
      <c r="A194" s="15" t="s">
        <v>791</v>
      </c>
      <c r="B194" s="15" t="s">
        <v>96</v>
      </c>
      <c r="C194">
        <v>0</v>
      </c>
    </row>
    <row r="195" spans="1:3" x14ac:dyDescent="0.25">
      <c r="A195" s="15" t="s">
        <v>792</v>
      </c>
      <c r="B195" s="15" t="s">
        <v>96</v>
      </c>
      <c r="C195">
        <v>0</v>
      </c>
    </row>
    <row r="196" spans="1:3" x14ac:dyDescent="0.25">
      <c r="A196" s="15" t="s">
        <v>686</v>
      </c>
      <c r="B196" s="15" t="s">
        <v>96</v>
      </c>
      <c r="C196">
        <v>0</v>
      </c>
    </row>
    <row r="197" spans="1:3" x14ac:dyDescent="0.25">
      <c r="A197" s="15" t="s">
        <v>793</v>
      </c>
      <c r="B197" s="15" t="s">
        <v>96</v>
      </c>
      <c r="C197">
        <v>0</v>
      </c>
    </row>
    <row r="198" spans="1:3" x14ac:dyDescent="0.25">
      <c r="A198" s="15" t="s">
        <v>794</v>
      </c>
      <c r="B198" s="15" t="s">
        <v>96</v>
      </c>
      <c r="C198">
        <v>0</v>
      </c>
    </row>
    <row r="199" spans="1:3" x14ac:dyDescent="0.25">
      <c r="A199" s="15" t="s">
        <v>237</v>
      </c>
      <c r="B199" s="15" t="s">
        <v>96</v>
      </c>
      <c r="C199">
        <v>0</v>
      </c>
    </row>
    <row r="200" spans="1:3" x14ac:dyDescent="0.25">
      <c r="A200" s="15" t="s">
        <v>795</v>
      </c>
      <c r="B200" s="15" t="s">
        <v>96</v>
      </c>
      <c r="C200">
        <v>0</v>
      </c>
    </row>
    <row r="201" spans="1:3" x14ac:dyDescent="0.25">
      <c r="A201" s="15" t="s">
        <v>796</v>
      </c>
      <c r="B201" s="15" t="s">
        <v>96</v>
      </c>
      <c r="C201">
        <v>0</v>
      </c>
    </row>
    <row r="202" spans="1:3" x14ac:dyDescent="0.25">
      <c r="A202" s="15" t="s">
        <v>797</v>
      </c>
      <c r="B202" s="15" t="s">
        <v>96</v>
      </c>
      <c r="C202">
        <v>0</v>
      </c>
    </row>
    <row r="203" spans="1:3" x14ac:dyDescent="0.25">
      <c r="A203" s="15" t="s">
        <v>798</v>
      </c>
      <c r="B203" s="15" t="s">
        <v>96</v>
      </c>
      <c r="C203">
        <v>0</v>
      </c>
    </row>
    <row r="204" spans="1:3" x14ac:dyDescent="0.25">
      <c r="A204" s="15" t="s">
        <v>799</v>
      </c>
      <c r="B204" s="15" t="s">
        <v>96</v>
      </c>
      <c r="C204">
        <v>0</v>
      </c>
    </row>
    <row r="205" spans="1:3" x14ac:dyDescent="0.25">
      <c r="A205" s="15" t="s">
        <v>242</v>
      </c>
      <c r="B205" s="15" t="s">
        <v>96</v>
      </c>
      <c r="C205">
        <v>0</v>
      </c>
    </row>
    <row r="206" spans="1:3" x14ac:dyDescent="0.25">
      <c r="A206" s="15" t="s">
        <v>800</v>
      </c>
      <c r="B206" s="15" t="s">
        <v>96</v>
      </c>
      <c r="C206">
        <v>0</v>
      </c>
    </row>
    <row r="207" spans="1:3" x14ac:dyDescent="0.25">
      <c r="A207" s="15" t="s">
        <v>801</v>
      </c>
      <c r="B207" s="15" t="s">
        <v>96</v>
      </c>
      <c r="C207">
        <v>0</v>
      </c>
    </row>
    <row r="208" spans="1:3" x14ac:dyDescent="0.25">
      <c r="A208" s="15" t="s">
        <v>689</v>
      </c>
      <c r="B208" s="15" t="s">
        <v>96</v>
      </c>
      <c r="C208">
        <v>0</v>
      </c>
    </row>
    <row r="209" spans="1:3" x14ac:dyDescent="0.25">
      <c r="A209" s="15" t="s">
        <v>804</v>
      </c>
      <c r="B209" s="15" t="s">
        <v>96</v>
      </c>
      <c r="C209">
        <v>0</v>
      </c>
    </row>
    <row r="210" spans="1:3" x14ac:dyDescent="0.25">
      <c r="A210" s="15" t="s">
        <v>805</v>
      </c>
      <c r="B210" s="15" t="s">
        <v>96</v>
      </c>
      <c r="C210">
        <v>0</v>
      </c>
    </row>
    <row r="211" spans="1:3" x14ac:dyDescent="0.25">
      <c r="A211" s="15" t="s">
        <v>807</v>
      </c>
      <c r="B211" s="15" t="s">
        <v>96</v>
      </c>
      <c r="C211">
        <v>0</v>
      </c>
    </row>
    <row r="212" spans="1:3" x14ac:dyDescent="0.25">
      <c r="A212" s="15" t="s">
        <v>808</v>
      </c>
      <c r="B212" s="15" t="s">
        <v>96</v>
      </c>
      <c r="C212">
        <v>0</v>
      </c>
    </row>
    <row r="213" spans="1:3" x14ac:dyDescent="0.25">
      <c r="A213" s="15" t="s">
        <v>809</v>
      </c>
      <c r="B213" s="15" t="s">
        <v>96</v>
      </c>
      <c r="C213">
        <v>0</v>
      </c>
    </row>
    <row r="214" spans="1:3" x14ac:dyDescent="0.25">
      <c r="A214" s="15" t="s">
        <v>810</v>
      </c>
      <c r="B214" s="15" t="s">
        <v>96</v>
      </c>
      <c r="C214">
        <v>0</v>
      </c>
    </row>
    <row r="215" spans="1:3" x14ac:dyDescent="0.25">
      <c r="A215" s="15" t="s">
        <v>811</v>
      </c>
      <c r="B215" s="15" t="s">
        <v>96</v>
      </c>
      <c r="C215">
        <v>0</v>
      </c>
    </row>
    <row r="216" spans="1:3" x14ac:dyDescent="0.25">
      <c r="A216" s="15" t="s">
        <v>813</v>
      </c>
      <c r="B216" s="15" t="s">
        <v>96</v>
      </c>
      <c r="C216">
        <v>0</v>
      </c>
    </row>
    <row r="217" spans="1:3" x14ac:dyDescent="0.25">
      <c r="A217" s="15" t="s">
        <v>814</v>
      </c>
      <c r="B217" s="15" t="s">
        <v>96</v>
      </c>
      <c r="C217">
        <v>0</v>
      </c>
    </row>
    <row r="218" spans="1:3" x14ac:dyDescent="0.25">
      <c r="A218" s="15" t="s">
        <v>259</v>
      </c>
      <c r="B218" s="15" t="s">
        <v>96</v>
      </c>
      <c r="C218">
        <v>0</v>
      </c>
    </row>
    <row r="219" spans="1:3" x14ac:dyDescent="0.25">
      <c r="A219" s="15" t="s">
        <v>692</v>
      </c>
      <c r="B219" s="15" t="s">
        <v>96</v>
      </c>
      <c r="C219">
        <v>0</v>
      </c>
    </row>
    <row r="220" spans="1:3" x14ac:dyDescent="0.25">
      <c r="A220" s="15" t="s">
        <v>815</v>
      </c>
      <c r="B220" s="15" t="s">
        <v>96</v>
      </c>
      <c r="C220">
        <v>0</v>
      </c>
    </row>
    <row r="221" spans="1:3" x14ac:dyDescent="0.25">
      <c r="A221" s="15" t="s">
        <v>816</v>
      </c>
      <c r="B221" s="15" t="s">
        <v>96</v>
      </c>
      <c r="C221">
        <v>0</v>
      </c>
    </row>
    <row r="222" spans="1:3" x14ac:dyDescent="0.25">
      <c r="A222" s="15" t="s">
        <v>817</v>
      </c>
      <c r="B222" s="15" t="s">
        <v>96</v>
      </c>
      <c r="C222">
        <v>0</v>
      </c>
    </row>
    <row r="223" spans="1:3" x14ac:dyDescent="0.25">
      <c r="A223" s="15" t="s">
        <v>818</v>
      </c>
      <c r="B223" s="15" t="s">
        <v>96</v>
      </c>
      <c r="C223">
        <v>0</v>
      </c>
    </row>
    <row r="224" spans="1:3" x14ac:dyDescent="0.25">
      <c r="A224" s="15" t="s">
        <v>819</v>
      </c>
      <c r="B224" s="15" t="s">
        <v>96</v>
      </c>
      <c r="C224">
        <v>0</v>
      </c>
    </row>
    <row r="225" spans="1:3" x14ac:dyDescent="0.25">
      <c r="A225" s="15" t="s">
        <v>820</v>
      </c>
      <c r="B225" s="15" t="s">
        <v>96</v>
      </c>
      <c r="C225">
        <v>0</v>
      </c>
    </row>
    <row r="226" spans="1:3" x14ac:dyDescent="0.25">
      <c r="A226" s="15" t="s">
        <v>821</v>
      </c>
      <c r="B226" s="15" t="s">
        <v>96</v>
      </c>
      <c r="C226">
        <v>0</v>
      </c>
    </row>
    <row r="227" spans="1:3" x14ac:dyDescent="0.25">
      <c r="A227" s="15" t="s">
        <v>822</v>
      </c>
      <c r="B227" s="15" t="s">
        <v>96</v>
      </c>
      <c r="C227">
        <v>0</v>
      </c>
    </row>
    <row r="228" spans="1:3" x14ac:dyDescent="0.25">
      <c r="A228" s="15" t="s">
        <v>823</v>
      </c>
      <c r="B228" s="15" t="s">
        <v>96</v>
      </c>
      <c r="C228">
        <v>0</v>
      </c>
    </row>
    <row r="229" spans="1:3" x14ac:dyDescent="0.25">
      <c r="A229" s="15" t="s">
        <v>824</v>
      </c>
      <c r="B229" s="15" t="s">
        <v>96</v>
      </c>
      <c r="C229">
        <v>0</v>
      </c>
    </row>
    <row r="230" spans="1:3" x14ac:dyDescent="0.25">
      <c r="A230" s="15" t="s">
        <v>825</v>
      </c>
      <c r="B230" s="15" t="s">
        <v>96</v>
      </c>
      <c r="C230">
        <v>0</v>
      </c>
    </row>
    <row r="231" spans="1:3" x14ac:dyDescent="0.25">
      <c r="A231" s="15" t="s">
        <v>826</v>
      </c>
      <c r="B231" s="15" t="s">
        <v>96</v>
      </c>
      <c r="C231">
        <v>0</v>
      </c>
    </row>
    <row r="232" spans="1:3" x14ac:dyDescent="0.25">
      <c r="A232" s="15" t="s">
        <v>827</v>
      </c>
      <c r="B232" s="15" t="s">
        <v>96</v>
      </c>
      <c r="C232">
        <v>0</v>
      </c>
    </row>
    <row r="233" spans="1:3" x14ac:dyDescent="0.25">
      <c r="A233" s="15" t="s">
        <v>586</v>
      </c>
      <c r="B233" s="15" t="s">
        <v>96</v>
      </c>
      <c r="C233">
        <v>0</v>
      </c>
    </row>
    <row r="234" spans="1:3" x14ac:dyDescent="0.25">
      <c r="A234" s="15" t="s">
        <v>694</v>
      </c>
      <c r="B234" s="15" t="s">
        <v>96</v>
      </c>
      <c r="C234">
        <v>0</v>
      </c>
    </row>
    <row r="235" spans="1:3" x14ac:dyDescent="0.25">
      <c r="A235" s="15" t="s">
        <v>695</v>
      </c>
      <c r="B235" s="15" t="s">
        <v>96</v>
      </c>
      <c r="C235">
        <v>0</v>
      </c>
    </row>
    <row r="236" spans="1:3" x14ac:dyDescent="0.25">
      <c r="A236" s="15" t="s">
        <v>696</v>
      </c>
      <c r="B236" s="15" t="s">
        <v>96</v>
      </c>
      <c r="C236">
        <v>0</v>
      </c>
    </row>
    <row r="237" spans="1:3" x14ac:dyDescent="0.25">
      <c r="A237" s="15" t="s">
        <v>828</v>
      </c>
      <c r="B237" s="15" t="s">
        <v>96</v>
      </c>
      <c r="C237">
        <v>0</v>
      </c>
    </row>
    <row r="238" spans="1:3" x14ac:dyDescent="0.25">
      <c r="A238" s="15" t="s">
        <v>829</v>
      </c>
      <c r="B238" s="15" t="s">
        <v>96</v>
      </c>
      <c r="C238">
        <v>0</v>
      </c>
    </row>
    <row r="239" spans="1:3" x14ac:dyDescent="0.25">
      <c r="A239" s="15" t="s">
        <v>279</v>
      </c>
      <c r="B239" s="15" t="s">
        <v>96</v>
      </c>
      <c r="C239">
        <v>0</v>
      </c>
    </row>
    <row r="240" spans="1:3" x14ac:dyDescent="0.25">
      <c r="A240" s="15" t="s">
        <v>830</v>
      </c>
      <c r="B240" s="15" t="s">
        <v>96</v>
      </c>
      <c r="C240">
        <v>0</v>
      </c>
    </row>
    <row r="241" spans="1:3" x14ac:dyDescent="0.25">
      <c r="A241" s="15" t="s">
        <v>831</v>
      </c>
      <c r="B241" s="15" t="s">
        <v>96</v>
      </c>
      <c r="C241">
        <v>0</v>
      </c>
    </row>
    <row r="242" spans="1:3" x14ac:dyDescent="0.25">
      <c r="A242" s="15" t="s">
        <v>832</v>
      </c>
      <c r="B242" s="15" t="s">
        <v>96</v>
      </c>
      <c r="C242">
        <v>0</v>
      </c>
    </row>
    <row r="243" spans="1:3" x14ac:dyDescent="0.25">
      <c r="A243" s="15" t="s">
        <v>283</v>
      </c>
      <c r="B243" s="15" t="s">
        <v>96</v>
      </c>
      <c r="C243">
        <v>1</v>
      </c>
    </row>
    <row r="244" spans="1:3" x14ac:dyDescent="0.25">
      <c r="A244" s="15" t="s">
        <v>834</v>
      </c>
      <c r="B244" s="15" t="s">
        <v>96</v>
      </c>
      <c r="C244">
        <v>0</v>
      </c>
    </row>
    <row r="245" spans="1:3" x14ac:dyDescent="0.25">
      <c r="A245" s="15" t="s">
        <v>835</v>
      </c>
      <c r="B245" s="15" t="s">
        <v>96</v>
      </c>
      <c r="C245">
        <v>0</v>
      </c>
    </row>
    <row r="246" spans="1:3" x14ac:dyDescent="0.25">
      <c r="A246" s="15" t="s">
        <v>836</v>
      </c>
      <c r="B246" s="15" t="s">
        <v>96</v>
      </c>
      <c r="C246">
        <v>0</v>
      </c>
    </row>
    <row r="247" spans="1:3" x14ac:dyDescent="0.25">
      <c r="A247" s="15" t="s">
        <v>837</v>
      </c>
      <c r="B247" s="15" t="s">
        <v>96</v>
      </c>
      <c r="C247">
        <v>0</v>
      </c>
    </row>
    <row r="248" spans="1:3" x14ac:dyDescent="0.25">
      <c r="A248" s="15" t="s">
        <v>838</v>
      </c>
      <c r="B248" s="15" t="s">
        <v>96</v>
      </c>
      <c r="C248">
        <v>0</v>
      </c>
    </row>
    <row r="249" spans="1:3" x14ac:dyDescent="0.25">
      <c r="A249" s="15" t="s">
        <v>839</v>
      </c>
      <c r="B249" s="15" t="s">
        <v>96</v>
      </c>
      <c r="C249">
        <v>0</v>
      </c>
    </row>
    <row r="250" spans="1:3" x14ac:dyDescent="0.25">
      <c r="A250" s="15" t="s">
        <v>840</v>
      </c>
      <c r="B250" s="15" t="s">
        <v>96</v>
      </c>
      <c r="C250">
        <v>0</v>
      </c>
    </row>
    <row r="251" spans="1:3" x14ac:dyDescent="0.25">
      <c r="A251" s="15" t="s">
        <v>841</v>
      </c>
      <c r="B251" s="15" t="s">
        <v>96</v>
      </c>
      <c r="C251">
        <v>0</v>
      </c>
    </row>
    <row r="252" spans="1:3" x14ac:dyDescent="0.25">
      <c r="A252" s="15" t="s">
        <v>842</v>
      </c>
      <c r="B252" s="15" t="s">
        <v>96</v>
      </c>
      <c r="C252">
        <v>0</v>
      </c>
    </row>
    <row r="253" spans="1:3" x14ac:dyDescent="0.25">
      <c r="A253" s="15" t="s">
        <v>589</v>
      </c>
      <c r="B253" s="15" t="s">
        <v>96</v>
      </c>
      <c r="C253">
        <v>0</v>
      </c>
    </row>
    <row r="254" spans="1:3" x14ac:dyDescent="0.25">
      <c r="A254" s="15" t="s">
        <v>843</v>
      </c>
      <c r="B254" s="15" t="s">
        <v>96</v>
      </c>
      <c r="C254">
        <v>0</v>
      </c>
    </row>
    <row r="255" spans="1:3" x14ac:dyDescent="0.25">
      <c r="A255" s="15" t="s">
        <v>845</v>
      </c>
      <c r="B255" s="15" t="s">
        <v>96</v>
      </c>
      <c r="C255">
        <v>0</v>
      </c>
    </row>
    <row r="256" spans="1:3" x14ac:dyDescent="0.25">
      <c r="A256" s="15" t="s">
        <v>846</v>
      </c>
      <c r="B256" s="15" t="s">
        <v>96</v>
      </c>
      <c r="C256">
        <v>0</v>
      </c>
    </row>
    <row r="257" spans="1:3" x14ac:dyDescent="0.25">
      <c r="A257" s="15" t="s">
        <v>847</v>
      </c>
      <c r="B257" s="15" t="s">
        <v>96</v>
      </c>
      <c r="C257">
        <v>0</v>
      </c>
    </row>
    <row r="258" spans="1:3" x14ac:dyDescent="0.25">
      <c r="A258" s="15" t="s">
        <v>848</v>
      </c>
      <c r="B258" s="15" t="s">
        <v>96</v>
      </c>
      <c r="C258">
        <v>0</v>
      </c>
    </row>
    <row r="259" spans="1:3" x14ac:dyDescent="0.25">
      <c r="A259" s="15" t="s">
        <v>849</v>
      </c>
      <c r="B259" s="15" t="s">
        <v>96</v>
      </c>
      <c r="C259">
        <v>0</v>
      </c>
    </row>
    <row r="260" spans="1:3" x14ac:dyDescent="0.25">
      <c r="A260" s="15" t="s">
        <v>850</v>
      </c>
      <c r="B260" s="15" t="s">
        <v>96</v>
      </c>
      <c r="C260">
        <v>0</v>
      </c>
    </row>
    <row r="261" spans="1:3" x14ac:dyDescent="0.25">
      <c r="A261" s="15" t="s">
        <v>851</v>
      </c>
      <c r="B261" s="15" t="s">
        <v>96</v>
      </c>
      <c r="C261">
        <v>0</v>
      </c>
    </row>
    <row r="262" spans="1:3" x14ac:dyDescent="0.25">
      <c r="A262" s="15" t="s">
        <v>852</v>
      </c>
      <c r="B262" s="15" t="s">
        <v>96</v>
      </c>
      <c r="C262">
        <v>0</v>
      </c>
    </row>
    <row r="263" spans="1:3" x14ac:dyDescent="0.25">
      <c r="A263" s="15" t="s">
        <v>698</v>
      </c>
      <c r="B263" s="15" t="s">
        <v>96</v>
      </c>
      <c r="C263">
        <v>0</v>
      </c>
    </row>
    <row r="264" spans="1:3" x14ac:dyDescent="0.25">
      <c r="A264" s="15" t="s">
        <v>853</v>
      </c>
      <c r="B264" s="15" t="s">
        <v>96</v>
      </c>
      <c r="C264">
        <v>0</v>
      </c>
    </row>
    <row r="265" spans="1:3" x14ac:dyDescent="0.25">
      <c r="A265" s="15" t="s">
        <v>854</v>
      </c>
      <c r="B265" s="15" t="s">
        <v>96</v>
      </c>
      <c r="C265">
        <v>0</v>
      </c>
    </row>
    <row r="266" spans="1:3" x14ac:dyDescent="0.25">
      <c r="A266" s="15" t="s">
        <v>855</v>
      </c>
      <c r="B266" s="15" t="s">
        <v>96</v>
      </c>
      <c r="C266">
        <v>0</v>
      </c>
    </row>
    <row r="267" spans="1:3" x14ac:dyDescent="0.25">
      <c r="A267" s="15" t="s">
        <v>856</v>
      </c>
      <c r="B267" s="15" t="s">
        <v>96</v>
      </c>
      <c r="C267">
        <v>0</v>
      </c>
    </row>
    <row r="268" spans="1:3" x14ac:dyDescent="0.25">
      <c r="A268" s="15" t="s">
        <v>699</v>
      </c>
      <c r="B268" s="15" t="s">
        <v>96</v>
      </c>
      <c r="C268">
        <v>0</v>
      </c>
    </row>
    <row r="269" spans="1:3" x14ac:dyDescent="0.25">
      <c r="A269" s="15" t="s">
        <v>307</v>
      </c>
      <c r="B269" s="15" t="s">
        <v>96</v>
      </c>
      <c r="C269">
        <v>0</v>
      </c>
    </row>
    <row r="270" spans="1:3" x14ac:dyDescent="0.25">
      <c r="A270" s="15" t="s">
        <v>857</v>
      </c>
      <c r="B270" s="15" t="s">
        <v>96</v>
      </c>
      <c r="C270">
        <v>0</v>
      </c>
    </row>
    <row r="271" spans="1:3" x14ac:dyDescent="0.25">
      <c r="A271" s="15" t="s">
        <v>700</v>
      </c>
      <c r="B271" s="15" t="s">
        <v>96</v>
      </c>
      <c r="C271">
        <v>0</v>
      </c>
    </row>
    <row r="272" spans="1:3" x14ac:dyDescent="0.25">
      <c r="A272" s="15" t="s">
        <v>860</v>
      </c>
      <c r="B272" s="15" t="s">
        <v>96</v>
      </c>
      <c r="C272">
        <v>0</v>
      </c>
    </row>
    <row r="273" spans="1:3" x14ac:dyDescent="0.25">
      <c r="A273" s="15" t="s">
        <v>861</v>
      </c>
      <c r="B273" s="15" t="s">
        <v>96</v>
      </c>
      <c r="C273">
        <v>0</v>
      </c>
    </row>
    <row r="274" spans="1:3" x14ac:dyDescent="0.25">
      <c r="A274" s="15" t="s">
        <v>591</v>
      </c>
      <c r="B274" s="15" t="s">
        <v>96</v>
      </c>
      <c r="C274">
        <v>0</v>
      </c>
    </row>
    <row r="275" spans="1:3" x14ac:dyDescent="0.25">
      <c r="A275" s="15" t="s">
        <v>863</v>
      </c>
      <c r="B275" s="15" t="s">
        <v>96</v>
      </c>
      <c r="C275">
        <v>0</v>
      </c>
    </row>
    <row r="276" spans="1:3" x14ac:dyDescent="0.25">
      <c r="A276" s="15" t="s">
        <v>702</v>
      </c>
      <c r="B276" s="15" t="s">
        <v>96</v>
      </c>
      <c r="C276">
        <v>0</v>
      </c>
    </row>
    <row r="277" spans="1:3" x14ac:dyDescent="0.25">
      <c r="A277" s="15" t="s">
        <v>864</v>
      </c>
      <c r="B277" s="15" t="s">
        <v>96</v>
      </c>
      <c r="C277">
        <v>0</v>
      </c>
    </row>
    <row r="278" spans="1:3" x14ac:dyDescent="0.25">
      <c r="A278" s="15" t="s">
        <v>703</v>
      </c>
      <c r="B278" s="15" t="s">
        <v>96</v>
      </c>
      <c r="C278">
        <v>0</v>
      </c>
    </row>
    <row r="279" spans="1:3" x14ac:dyDescent="0.25">
      <c r="A279" s="15" t="s">
        <v>865</v>
      </c>
      <c r="B279" s="15" t="s">
        <v>96</v>
      </c>
      <c r="C279">
        <v>0</v>
      </c>
    </row>
    <row r="280" spans="1:3" x14ac:dyDescent="0.25">
      <c r="A280" s="15" t="s">
        <v>867</v>
      </c>
      <c r="B280" s="15" t="s">
        <v>96</v>
      </c>
      <c r="C280">
        <v>0</v>
      </c>
    </row>
    <row r="281" spans="1:3" x14ac:dyDescent="0.25">
      <c r="A281" s="15" t="s">
        <v>704</v>
      </c>
      <c r="B281" s="15" t="s">
        <v>96</v>
      </c>
      <c r="C281">
        <v>0</v>
      </c>
    </row>
    <row r="282" spans="1:3" x14ac:dyDescent="0.25">
      <c r="A282" s="15" t="s">
        <v>324</v>
      </c>
      <c r="B282" s="15" t="s">
        <v>96</v>
      </c>
      <c r="C282">
        <v>0</v>
      </c>
    </row>
    <row r="283" spans="1:3" x14ac:dyDescent="0.25">
      <c r="A283" s="15" t="s">
        <v>868</v>
      </c>
      <c r="B283" s="15" t="s">
        <v>96</v>
      </c>
      <c r="C283">
        <v>0</v>
      </c>
    </row>
    <row r="284" spans="1:3" x14ac:dyDescent="0.25">
      <c r="A284" s="15" t="s">
        <v>869</v>
      </c>
      <c r="B284" s="15" t="s">
        <v>96</v>
      </c>
      <c r="C284">
        <v>0</v>
      </c>
    </row>
    <row r="285" spans="1:3" x14ac:dyDescent="0.25">
      <c r="A285" s="15" t="s">
        <v>705</v>
      </c>
      <c r="B285" s="15" t="s">
        <v>96</v>
      </c>
      <c r="C285">
        <v>0</v>
      </c>
    </row>
    <row r="286" spans="1:3" x14ac:dyDescent="0.25">
      <c r="A286" s="15" t="s">
        <v>870</v>
      </c>
      <c r="B286" s="15" t="s">
        <v>96</v>
      </c>
      <c r="C286">
        <v>0</v>
      </c>
    </row>
    <row r="287" spans="1:3" x14ac:dyDescent="0.25">
      <c r="A287" s="15" t="s">
        <v>871</v>
      </c>
      <c r="B287" s="15" t="s">
        <v>96</v>
      </c>
      <c r="C287">
        <v>0</v>
      </c>
    </row>
    <row r="288" spans="1:3" x14ac:dyDescent="0.25">
      <c r="A288" s="15" t="s">
        <v>872</v>
      </c>
      <c r="B288" s="15" t="s">
        <v>96</v>
      </c>
      <c r="C288">
        <v>0</v>
      </c>
    </row>
    <row r="289" spans="1:3" x14ac:dyDescent="0.25">
      <c r="A289" s="15" t="s">
        <v>873</v>
      </c>
      <c r="B289" s="15" t="s">
        <v>96</v>
      </c>
      <c r="C289">
        <v>0</v>
      </c>
    </row>
    <row r="290" spans="1:3" x14ac:dyDescent="0.25">
      <c r="A290" s="15" t="s">
        <v>874</v>
      </c>
      <c r="B290" s="15" t="s">
        <v>96</v>
      </c>
      <c r="C290">
        <v>0</v>
      </c>
    </row>
    <row r="291" spans="1:3" x14ac:dyDescent="0.25">
      <c r="A291" s="15" t="s">
        <v>875</v>
      </c>
      <c r="B291" s="15" t="s">
        <v>96</v>
      </c>
      <c r="C291">
        <v>0</v>
      </c>
    </row>
    <row r="292" spans="1:3" x14ac:dyDescent="0.25">
      <c r="A292" s="15" t="s">
        <v>876</v>
      </c>
      <c r="B292" s="15" t="s">
        <v>96</v>
      </c>
      <c r="C292">
        <v>0</v>
      </c>
    </row>
    <row r="293" spans="1:3" x14ac:dyDescent="0.25">
      <c r="A293" s="15" t="s">
        <v>877</v>
      </c>
      <c r="B293" s="15" t="s">
        <v>96</v>
      </c>
      <c r="C293">
        <v>0</v>
      </c>
    </row>
    <row r="294" spans="1:3" x14ac:dyDescent="0.25">
      <c r="A294" s="15" t="s">
        <v>878</v>
      </c>
      <c r="B294" s="15" t="s">
        <v>96</v>
      </c>
      <c r="C294">
        <v>0</v>
      </c>
    </row>
    <row r="295" spans="1:3" x14ac:dyDescent="0.25">
      <c r="A295" s="15" t="s">
        <v>879</v>
      </c>
      <c r="B295" s="15" t="s">
        <v>96</v>
      </c>
      <c r="C295">
        <v>0</v>
      </c>
    </row>
    <row r="296" spans="1:3" x14ac:dyDescent="0.25">
      <c r="A296" s="15" t="s">
        <v>338</v>
      </c>
      <c r="B296" s="15" t="s">
        <v>96</v>
      </c>
      <c r="C296">
        <v>0</v>
      </c>
    </row>
    <row r="297" spans="1:3" x14ac:dyDescent="0.25">
      <c r="A297" s="15" t="s">
        <v>593</v>
      </c>
      <c r="B297" s="15" t="s">
        <v>96</v>
      </c>
      <c r="C297">
        <v>0</v>
      </c>
    </row>
    <row r="298" spans="1:3" x14ac:dyDescent="0.25">
      <c r="A298" s="15" t="s">
        <v>706</v>
      </c>
      <c r="B298" s="15" t="s">
        <v>96</v>
      </c>
      <c r="C298">
        <v>0</v>
      </c>
    </row>
    <row r="299" spans="1:3" x14ac:dyDescent="0.25">
      <c r="A299" s="15" t="s">
        <v>880</v>
      </c>
      <c r="B299" s="15" t="s">
        <v>96</v>
      </c>
      <c r="C299">
        <v>0</v>
      </c>
    </row>
    <row r="300" spans="1:3" x14ac:dyDescent="0.25">
      <c r="A300" s="15" t="s">
        <v>881</v>
      </c>
      <c r="B300" s="15" t="s">
        <v>96</v>
      </c>
      <c r="C300">
        <v>0</v>
      </c>
    </row>
    <row r="301" spans="1:3" x14ac:dyDescent="0.25">
      <c r="A301" s="15" t="s">
        <v>882</v>
      </c>
      <c r="B301" s="15" t="s">
        <v>96</v>
      </c>
      <c r="C301">
        <v>0</v>
      </c>
    </row>
    <row r="302" spans="1:3" x14ac:dyDescent="0.25">
      <c r="A302" s="15" t="s">
        <v>883</v>
      </c>
      <c r="B302" s="15" t="s">
        <v>96</v>
      </c>
      <c r="C302">
        <v>0</v>
      </c>
    </row>
    <row r="303" spans="1:3" x14ac:dyDescent="0.25">
      <c r="A303" s="15" t="s">
        <v>344</v>
      </c>
      <c r="B303" s="15" t="s">
        <v>96</v>
      </c>
      <c r="C303">
        <v>0</v>
      </c>
    </row>
    <row r="304" spans="1:3" x14ac:dyDescent="0.25">
      <c r="A304" s="15" t="s">
        <v>707</v>
      </c>
      <c r="B304" s="15" t="s">
        <v>96</v>
      </c>
      <c r="C304">
        <v>0</v>
      </c>
    </row>
    <row r="305" spans="1:3" x14ac:dyDescent="0.25">
      <c r="A305" s="15" t="s">
        <v>884</v>
      </c>
      <c r="B305" s="15" t="s">
        <v>96</v>
      </c>
      <c r="C305">
        <v>0</v>
      </c>
    </row>
    <row r="306" spans="1:3" x14ac:dyDescent="0.25">
      <c r="A306" s="15" t="s">
        <v>885</v>
      </c>
      <c r="B306" s="15" t="s">
        <v>96</v>
      </c>
      <c r="C306">
        <v>0</v>
      </c>
    </row>
    <row r="307" spans="1:3" x14ac:dyDescent="0.25">
      <c r="A307" s="15" t="s">
        <v>348</v>
      </c>
      <c r="B307" s="15" t="s">
        <v>96</v>
      </c>
      <c r="C307">
        <v>1</v>
      </c>
    </row>
    <row r="308" spans="1:3" x14ac:dyDescent="0.25">
      <c r="A308" s="15" t="s">
        <v>887</v>
      </c>
      <c r="B308" s="15" t="s">
        <v>96</v>
      </c>
      <c r="C308">
        <v>0</v>
      </c>
    </row>
    <row r="309" spans="1:3" x14ac:dyDescent="0.25">
      <c r="A309" s="15" t="s">
        <v>888</v>
      </c>
      <c r="B309" s="15" t="s">
        <v>96</v>
      </c>
      <c r="C309">
        <v>0</v>
      </c>
    </row>
    <row r="310" spans="1:3" x14ac:dyDescent="0.25">
      <c r="A310" s="15" t="s">
        <v>889</v>
      </c>
      <c r="B310" s="15" t="s">
        <v>96</v>
      </c>
      <c r="C310">
        <v>0</v>
      </c>
    </row>
    <row r="311" spans="1:3" x14ac:dyDescent="0.25">
      <c r="A311" s="15" t="s">
        <v>890</v>
      </c>
      <c r="B311" s="15" t="s">
        <v>96</v>
      </c>
      <c r="C311">
        <v>0</v>
      </c>
    </row>
    <row r="312" spans="1:3" x14ac:dyDescent="0.25">
      <c r="A312" s="15" t="s">
        <v>891</v>
      </c>
      <c r="B312" s="15" t="s">
        <v>96</v>
      </c>
      <c r="C312">
        <v>0</v>
      </c>
    </row>
    <row r="313" spans="1:3" x14ac:dyDescent="0.25">
      <c r="A313" s="15" t="s">
        <v>708</v>
      </c>
      <c r="B313" s="15" t="s">
        <v>96</v>
      </c>
      <c r="C313">
        <v>0</v>
      </c>
    </row>
    <row r="314" spans="1:3" x14ac:dyDescent="0.25">
      <c r="A314" s="15" t="s">
        <v>892</v>
      </c>
      <c r="B314" s="15" t="s">
        <v>96</v>
      </c>
      <c r="C314">
        <v>0</v>
      </c>
    </row>
    <row r="315" spans="1:3" x14ac:dyDescent="0.25">
      <c r="A315" s="15" t="s">
        <v>354</v>
      </c>
      <c r="B315" s="15" t="s">
        <v>96</v>
      </c>
      <c r="C315">
        <v>0</v>
      </c>
    </row>
    <row r="316" spans="1:3" x14ac:dyDescent="0.25">
      <c r="A316" s="15" t="s">
        <v>893</v>
      </c>
      <c r="B316" s="15" t="s">
        <v>96</v>
      </c>
      <c r="C316">
        <v>0</v>
      </c>
    </row>
    <row r="317" spans="1:3" x14ac:dyDescent="0.25">
      <c r="A317" s="15" t="s">
        <v>597</v>
      </c>
      <c r="B317" s="15" t="s">
        <v>96</v>
      </c>
      <c r="C317">
        <v>0</v>
      </c>
    </row>
    <row r="318" spans="1:3" x14ac:dyDescent="0.25">
      <c r="A318" s="15" t="s">
        <v>356</v>
      </c>
      <c r="B318" s="15" t="s">
        <v>96</v>
      </c>
      <c r="C318">
        <v>0</v>
      </c>
    </row>
    <row r="319" spans="1:3" x14ac:dyDescent="0.25">
      <c r="A319" s="15" t="s">
        <v>895</v>
      </c>
      <c r="B319" s="15" t="s">
        <v>96</v>
      </c>
      <c r="C319">
        <v>0</v>
      </c>
    </row>
    <row r="320" spans="1:3" x14ac:dyDescent="0.25">
      <c r="A320" s="15" t="s">
        <v>896</v>
      </c>
      <c r="B320" s="15" t="s">
        <v>96</v>
      </c>
      <c r="C320">
        <v>0</v>
      </c>
    </row>
    <row r="321" spans="1:3" x14ac:dyDescent="0.25">
      <c r="A321" s="15" t="s">
        <v>897</v>
      </c>
      <c r="B321" s="15" t="s">
        <v>96</v>
      </c>
      <c r="C321">
        <v>0</v>
      </c>
    </row>
    <row r="322" spans="1:3" x14ac:dyDescent="0.25">
      <c r="A322" s="15" t="s">
        <v>898</v>
      </c>
      <c r="B322" s="15" t="s">
        <v>96</v>
      </c>
      <c r="C322">
        <v>0</v>
      </c>
    </row>
    <row r="323" spans="1:3" x14ac:dyDescent="0.25">
      <c r="A323" s="15" t="s">
        <v>899</v>
      </c>
      <c r="B323" s="15" t="s">
        <v>96</v>
      </c>
      <c r="C323">
        <v>0</v>
      </c>
    </row>
    <row r="324" spans="1:3" x14ac:dyDescent="0.25">
      <c r="A324" s="15" t="s">
        <v>900</v>
      </c>
      <c r="B324" s="15" t="s">
        <v>96</v>
      </c>
      <c r="C324">
        <v>0</v>
      </c>
    </row>
    <row r="325" spans="1:3" x14ac:dyDescent="0.25">
      <c r="A325" s="15" t="s">
        <v>901</v>
      </c>
      <c r="B325" s="15" t="s">
        <v>96</v>
      </c>
      <c r="C325">
        <v>0</v>
      </c>
    </row>
    <row r="326" spans="1:3" x14ac:dyDescent="0.25">
      <c r="A326" s="15" t="s">
        <v>902</v>
      </c>
      <c r="B326" s="15" t="s">
        <v>96</v>
      </c>
      <c r="C326">
        <v>0</v>
      </c>
    </row>
    <row r="327" spans="1:3" x14ac:dyDescent="0.25">
      <c r="A327" s="15" t="s">
        <v>903</v>
      </c>
      <c r="B327" s="15" t="s">
        <v>96</v>
      </c>
      <c r="C327">
        <v>0</v>
      </c>
    </row>
    <row r="328" spans="1:3" x14ac:dyDescent="0.25">
      <c r="A328" s="15" t="s">
        <v>709</v>
      </c>
      <c r="B328" s="15" t="s">
        <v>96</v>
      </c>
      <c r="C328">
        <v>0</v>
      </c>
    </row>
    <row r="329" spans="1:3" x14ac:dyDescent="0.25">
      <c r="A329" s="15" t="s">
        <v>904</v>
      </c>
      <c r="B329" s="15" t="s">
        <v>96</v>
      </c>
      <c r="C329">
        <v>0</v>
      </c>
    </row>
    <row r="330" spans="1:3" x14ac:dyDescent="0.25">
      <c r="A330" s="15" t="s">
        <v>905</v>
      </c>
      <c r="B330" s="15" t="s">
        <v>96</v>
      </c>
      <c r="C330">
        <v>0</v>
      </c>
    </row>
    <row r="331" spans="1:3" x14ac:dyDescent="0.25">
      <c r="A331" s="15" t="s">
        <v>906</v>
      </c>
      <c r="B331" s="15" t="s">
        <v>96</v>
      </c>
      <c r="C331">
        <v>0</v>
      </c>
    </row>
    <row r="332" spans="1:3" x14ac:dyDescent="0.25">
      <c r="A332" s="15" t="s">
        <v>907</v>
      </c>
      <c r="B332" s="15" t="s">
        <v>96</v>
      </c>
      <c r="C332">
        <v>0</v>
      </c>
    </row>
    <row r="333" spans="1:3" x14ac:dyDescent="0.25">
      <c r="A333" s="15" t="s">
        <v>710</v>
      </c>
      <c r="B333" s="15" t="s">
        <v>96</v>
      </c>
      <c r="C333">
        <v>0</v>
      </c>
    </row>
    <row r="334" spans="1:3" x14ac:dyDescent="0.25">
      <c r="A334" s="15" t="s">
        <v>908</v>
      </c>
      <c r="B334" s="15" t="s">
        <v>96</v>
      </c>
      <c r="C334">
        <v>0</v>
      </c>
    </row>
    <row r="335" spans="1:3" x14ac:dyDescent="0.25">
      <c r="A335" s="15" t="s">
        <v>909</v>
      </c>
      <c r="B335" s="15" t="s">
        <v>96</v>
      </c>
      <c r="C335">
        <v>0</v>
      </c>
    </row>
    <row r="336" spans="1:3" x14ac:dyDescent="0.25">
      <c r="A336" s="15" t="s">
        <v>913</v>
      </c>
      <c r="B336" s="15" t="s">
        <v>96</v>
      </c>
      <c r="C336">
        <v>0</v>
      </c>
    </row>
    <row r="337" spans="1:3" x14ac:dyDescent="0.25">
      <c r="A337" s="15" t="s">
        <v>914</v>
      </c>
      <c r="B337" s="15" t="s">
        <v>96</v>
      </c>
      <c r="C337">
        <v>0</v>
      </c>
    </row>
    <row r="338" spans="1:3" x14ac:dyDescent="0.25">
      <c r="A338" s="15" t="s">
        <v>915</v>
      </c>
      <c r="B338" s="15" t="s">
        <v>96</v>
      </c>
      <c r="C338">
        <v>0</v>
      </c>
    </row>
    <row r="339" spans="1:3" x14ac:dyDescent="0.25">
      <c r="A339" s="15" t="s">
        <v>917</v>
      </c>
      <c r="B339" s="15" t="s">
        <v>96</v>
      </c>
      <c r="C339">
        <v>0</v>
      </c>
    </row>
    <row r="340" spans="1:3" x14ac:dyDescent="0.25">
      <c r="A340" s="15" t="s">
        <v>918</v>
      </c>
      <c r="B340" s="15" t="s">
        <v>96</v>
      </c>
      <c r="C340">
        <v>0</v>
      </c>
    </row>
    <row r="341" spans="1:3" x14ac:dyDescent="0.25">
      <c r="A341" s="15" t="s">
        <v>919</v>
      </c>
      <c r="B341" s="15" t="s">
        <v>96</v>
      </c>
      <c r="C341">
        <v>0</v>
      </c>
    </row>
    <row r="342" spans="1:3" x14ac:dyDescent="0.25">
      <c r="A342" s="15" t="s">
        <v>920</v>
      </c>
      <c r="B342" s="15" t="s">
        <v>96</v>
      </c>
      <c r="C342">
        <v>0</v>
      </c>
    </row>
    <row r="343" spans="1:3" x14ac:dyDescent="0.25">
      <c r="A343" s="15" t="s">
        <v>921</v>
      </c>
      <c r="B343" s="15" t="s">
        <v>96</v>
      </c>
      <c r="C343">
        <v>0</v>
      </c>
    </row>
    <row r="344" spans="1:3" x14ac:dyDescent="0.25">
      <c r="A344" s="15" t="s">
        <v>923</v>
      </c>
      <c r="B344" s="15" t="s">
        <v>96</v>
      </c>
      <c r="C344">
        <v>0</v>
      </c>
    </row>
    <row r="345" spans="1:3" x14ac:dyDescent="0.25">
      <c r="A345" s="15" t="s">
        <v>924</v>
      </c>
      <c r="B345" s="15" t="s">
        <v>96</v>
      </c>
      <c r="C345">
        <v>0</v>
      </c>
    </row>
    <row r="346" spans="1:3" x14ac:dyDescent="0.25">
      <c r="A346" s="15" t="s">
        <v>925</v>
      </c>
      <c r="B346" s="15" t="s">
        <v>96</v>
      </c>
      <c r="C346">
        <v>0</v>
      </c>
    </row>
    <row r="347" spans="1:3" x14ac:dyDescent="0.25">
      <c r="A347" s="15" t="s">
        <v>926</v>
      </c>
      <c r="B347" s="15" t="s">
        <v>96</v>
      </c>
      <c r="C347">
        <v>0</v>
      </c>
    </row>
    <row r="348" spans="1:3" x14ac:dyDescent="0.25">
      <c r="A348" s="15" t="s">
        <v>927</v>
      </c>
      <c r="B348" s="15" t="s">
        <v>96</v>
      </c>
      <c r="C348">
        <v>0</v>
      </c>
    </row>
    <row r="349" spans="1:3" x14ac:dyDescent="0.25">
      <c r="A349" s="15" t="s">
        <v>928</v>
      </c>
      <c r="B349" s="15" t="s">
        <v>96</v>
      </c>
      <c r="C349">
        <v>0</v>
      </c>
    </row>
    <row r="350" spans="1:3" x14ac:dyDescent="0.25">
      <c r="A350" s="15" t="s">
        <v>929</v>
      </c>
      <c r="B350" s="15" t="s">
        <v>96</v>
      </c>
      <c r="C350">
        <v>0</v>
      </c>
    </row>
    <row r="351" spans="1:3" x14ac:dyDescent="0.25">
      <c r="A351" s="15" t="s">
        <v>930</v>
      </c>
      <c r="B351" s="15" t="s">
        <v>96</v>
      </c>
      <c r="C351">
        <v>0</v>
      </c>
    </row>
    <row r="352" spans="1:3" x14ac:dyDescent="0.25">
      <c r="A352" s="15" t="s">
        <v>931</v>
      </c>
      <c r="B352" s="15" t="s">
        <v>96</v>
      </c>
      <c r="C352">
        <v>0</v>
      </c>
    </row>
    <row r="353" spans="1:3" x14ac:dyDescent="0.25">
      <c r="A353" s="15" t="s">
        <v>932</v>
      </c>
      <c r="B353" s="15" t="s">
        <v>96</v>
      </c>
      <c r="C353">
        <v>0</v>
      </c>
    </row>
    <row r="354" spans="1:3" x14ac:dyDescent="0.25">
      <c r="A354" s="15" t="s">
        <v>933</v>
      </c>
      <c r="B354" s="15" t="s">
        <v>96</v>
      </c>
      <c r="C354">
        <v>1</v>
      </c>
    </row>
    <row r="355" spans="1:3" x14ac:dyDescent="0.25">
      <c r="A355" s="15" t="s">
        <v>934</v>
      </c>
      <c r="B355" s="15" t="s">
        <v>96</v>
      </c>
      <c r="C355">
        <v>0</v>
      </c>
    </row>
    <row r="356" spans="1:3" x14ac:dyDescent="0.25">
      <c r="A356" s="15" t="s">
        <v>935</v>
      </c>
      <c r="B356" s="15" t="s">
        <v>96</v>
      </c>
      <c r="C356">
        <v>0</v>
      </c>
    </row>
    <row r="357" spans="1:3" x14ac:dyDescent="0.25">
      <c r="A357" s="15" t="s">
        <v>936</v>
      </c>
      <c r="B357" s="15" t="s">
        <v>96</v>
      </c>
      <c r="C357">
        <v>0</v>
      </c>
    </row>
    <row r="358" spans="1:3" x14ac:dyDescent="0.25">
      <c r="A358" s="15" t="s">
        <v>937</v>
      </c>
      <c r="B358" s="15" t="s">
        <v>96</v>
      </c>
      <c r="C358">
        <v>0</v>
      </c>
    </row>
    <row r="359" spans="1:3" x14ac:dyDescent="0.25">
      <c r="A359" s="15" t="s">
        <v>938</v>
      </c>
      <c r="B359" s="15" t="s">
        <v>96</v>
      </c>
      <c r="C359">
        <v>0</v>
      </c>
    </row>
    <row r="360" spans="1:3" x14ac:dyDescent="0.25">
      <c r="A360" s="15" t="s">
        <v>939</v>
      </c>
      <c r="B360" s="15" t="s">
        <v>96</v>
      </c>
      <c r="C360">
        <v>0</v>
      </c>
    </row>
    <row r="361" spans="1:3" x14ac:dyDescent="0.25">
      <c r="A361" s="15" t="s">
        <v>940</v>
      </c>
      <c r="B361" s="15" t="s">
        <v>96</v>
      </c>
      <c r="C361">
        <v>0</v>
      </c>
    </row>
    <row r="362" spans="1:3" x14ac:dyDescent="0.25">
      <c r="A362" s="15" t="s">
        <v>941</v>
      </c>
      <c r="B362" s="15" t="s">
        <v>96</v>
      </c>
      <c r="C362">
        <v>0</v>
      </c>
    </row>
    <row r="363" spans="1:3" x14ac:dyDescent="0.25">
      <c r="A363" s="15" t="s">
        <v>711</v>
      </c>
      <c r="B363" s="15" t="s">
        <v>96</v>
      </c>
      <c r="C363">
        <v>0</v>
      </c>
    </row>
    <row r="364" spans="1:3" x14ac:dyDescent="0.25">
      <c r="A364" s="15" t="s">
        <v>942</v>
      </c>
      <c r="B364" s="15" t="s">
        <v>96</v>
      </c>
      <c r="C364">
        <v>0</v>
      </c>
    </row>
    <row r="365" spans="1:3" x14ac:dyDescent="0.25">
      <c r="A365" s="15" t="s">
        <v>943</v>
      </c>
      <c r="B365" s="15" t="s">
        <v>96</v>
      </c>
      <c r="C365">
        <v>0</v>
      </c>
    </row>
    <row r="366" spans="1:3" x14ac:dyDescent="0.25">
      <c r="A366" s="15" t="s">
        <v>944</v>
      </c>
      <c r="B366" s="15" t="s">
        <v>96</v>
      </c>
      <c r="C366">
        <v>0</v>
      </c>
    </row>
    <row r="367" spans="1:3" x14ac:dyDescent="0.25">
      <c r="A367" s="15" t="s">
        <v>945</v>
      </c>
      <c r="B367" s="15" t="s">
        <v>96</v>
      </c>
      <c r="C367">
        <v>0</v>
      </c>
    </row>
    <row r="368" spans="1:3" x14ac:dyDescent="0.25">
      <c r="A368" s="15" t="s">
        <v>946</v>
      </c>
      <c r="B368" s="15" t="s">
        <v>96</v>
      </c>
      <c r="C368">
        <v>0</v>
      </c>
    </row>
    <row r="369" spans="1:3" x14ac:dyDescent="0.25">
      <c r="A369" s="15" t="s">
        <v>947</v>
      </c>
      <c r="B369" s="15" t="s">
        <v>96</v>
      </c>
      <c r="C369">
        <v>0</v>
      </c>
    </row>
    <row r="370" spans="1:3" x14ac:dyDescent="0.25">
      <c r="A370" s="15" t="s">
        <v>948</v>
      </c>
      <c r="B370" s="15" t="s">
        <v>96</v>
      </c>
      <c r="C370">
        <v>0</v>
      </c>
    </row>
    <row r="371" spans="1:3" x14ac:dyDescent="0.25">
      <c r="A371" s="15" t="s">
        <v>373</v>
      </c>
      <c r="B371" s="15" t="s">
        <v>96</v>
      </c>
      <c r="C371">
        <v>1</v>
      </c>
    </row>
    <row r="372" spans="1:3" x14ac:dyDescent="0.25">
      <c r="A372" s="15" t="s">
        <v>950</v>
      </c>
      <c r="B372" s="15" t="s">
        <v>96</v>
      </c>
      <c r="C372">
        <v>0</v>
      </c>
    </row>
    <row r="373" spans="1:3" x14ac:dyDescent="0.25">
      <c r="A373" s="15" t="s">
        <v>951</v>
      </c>
      <c r="B373" s="15" t="s">
        <v>96</v>
      </c>
      <c r="C373">
        <v>0</v>
      </c>
    </row>
    <row r="374" spans="1:3" x14ac:dyDescent="0.25">
      <c r="A374" s="15" t="s">
        <v>952</v>
      </c>
      <c r="B374" s="15" t="s">
        <v>96</v>
      </c>
      <c r="C374">
        <v>0</v>
      </c>
    </row>
    <row r="375" spans="1:3" x14ac:dyDescent="0.25">
      <c r="A375" s="15" t="s">
        <v>953</v>
      </c>
      <c r="B375" s="15" t="s">
        <v>96</v>
      </c>
      <c r="C375">
        <v>0</v>
      </c>
    </row>
    <row r="376" spans="1:3" x14ac:dyDescent="0.25">
      <c r="A376" s="15" t="s">
        <v>954</v>
      </c>
      <c r="B376" s="15" t="s">
        <v>96</v>
      </c>
      <c r="C376">
        <v>0</v>
      </c>
    </row>
    <row r="377" spans="1:3" x14ac:dyDescent="0.25">
      <c r="A377" s="15" t="s">
        <v>955</v>
      </c>
      <c r="B377" s="15" t="s">
        <v>96</v>
      </c>
      <c r="C377">
        <v>0</v>
      </c>
    </row>
    <row r="378" spans="1:3" x14ac:dyDescent="0.25">
      <c r="A378" s="15" t="s">
        <v>956</v>
      </c>
      <c r="B378" s="15" t="s">
        <v>96</v>
      </c>
      <c r="C378">
        <v>0</v>
      </c>
    </row>
    <row r="379" spans="1:3" x14ac:dyDescent="0.25">
      <c r="A379" s="15" t="s">
        <v>957</v>
      </c>
      <c r="B379" s="15" t="s">
        <v>96</v>
      </c>
      <c r="C379">
        <v>0</v>
      </c>
    </row>
    <row r="380" spans="1:3" x14ac:dyDescent="0.25">
      <c r="A380" s="15" t="s">
        <v>958</v>
      </c>
      <c r="B380" s="15" t="s">
        <v>96</v>
      </c>
      <c r="C380">
        <v>0</v>
      </c>
    </row>
    <row r="381" spans="1:3" x14ac:dyDescent="0.25">
      <c r="A381" s="15" t="s">
        <v>959</v>
      </c>
      <c r="B381" s="15" t="s">
        <v>96</v>
      </c>
      <c r="C381">
        <v>0</v>
      </c>
    </row>
    <row r="382" spans="1:3" x14ac:dyDescent="0.25">
      <c r="A382" s="15" t="s">
        <v>960</v>
      </c>
      <c r="B382" s="15" t="s">
        <v>96</v>
      </c>
      <c r="C382">
        <v>0</v>
      </c>
    </row>
    <row r="383" spans="1:3" x14ac:dyDescent="0.25">
      <c r="A383" s="15" t="s">
        <v>962</v>
      </c>
      <c r="B383" s="15" t="s">
        <v>96</v>
      </c>
      <c r="C383">
        <v>0</v>
      </c>
    </row>
    <row r="384" spans="1:3" x14ac:dyDescent="0.25">
      <c r="A384" s="15" t="s">
        <v>963</v>
      </c>
      <c r="B384" s="15" t="s">
        <v>96</v>
      </c>
      <c r="C384">
        <v>0</v>
      </c>
    </row>
    <row r="385" spans="1:3" x14ac:dyDescent="0.25">
      <c r="A385" s="15" t="s">
        <v>964</v>
      </c>
      <c r="B385" s="15" t="s">
        <v>96</v>
      </c>
      <c r="C385">
        <v>0</v>
      </c>
    </row>
    <row r="386" spans="1:3" x14ac:dyDescent="0.25">
      <c r="A386" s="15" t="s">
        <v>965</v>
      </c>
      <c r="B386" s="15" t="s">
        <v>96</v>
      </c>
      <c r="C386">
        <v>0</v>
      </c>
    </row>
    <row r="387" spans="1:3" x14ac:dyDescent="0.25">
      <c r="A387" s="15" t="s">
        <v>966</v>
      </c>
      <c r="B387" s="15" t="s">
        <v>96</v>
      </c>
      <c r="C387">
        <v>0</v>
      </c>
    </row>
    <row r="388" spans="1:3" x14ac:dyDescent="0.25">
      <c r="A388" s="15" t="s">
        <v>967</v>
      </c>
      <c r="B388" s="15" t="s">
        <v>96</v>
      </c>
      <c r="C388">
        <v>0</v>
      </c>
    </row>
    <row r="389" spans="1:3" x14ac:dyDescent="0.25">
      <c r="A389" s="15" t="s">
        <v>968</v>
      </c>
      <c r="B389" s="15" t="s">
        <v>96</v>
      </c>
      <c r="C389">
        <v>0</v>
      </c>
    </row>
    <row r="390" spans="1:3" x14ac:dyDescent="0.25">
      <c r="A390" s="15" t="s">
        <v>969</v>
      </c>
      <c r="B390" s="15" t="s">
        <v>96</v>
      </c>
      <c r="C390">
        <v>0</v>
      </c>
    </row>
    <row r="391" spans="1:3" x14ac:dyDescent="0.25">
      <c r="A391" s="15" t="s">
        <v>970</v>
      </c>
      <c r="B391" s="15" t="s">
        <v>96</v>
      </c>
      <c r="C391">
        <v>0</v>
      </c>
    </row>
    <row r="392" spans="1:3" x14ac:dyDescent="0.25">
      <c r="A392" s="15" t="s">
        <v>971</v>
      </c>
      <c r="B392" s="15" t="s">
        <v>96</v>
      </c>
      <c r="C392">
        <v>0</v>
      </c>
    </row>
    <row r="393" spans="1:3" x14ac:dyDescent="0.25">
      <c r="A393" s="15" t="s">
        <v>972</v>
      </c>
      <c r="B393" s="15" t="s">
        <v>96</v>
      </c>
      <c r="C393">
        <v>0</v>
      </c>
    </row>
    <row r="394" spans="1:3" x14ac:dyDescent="0.25">
      <c r="A394" s="15" t="s">
        <v>973</v>
      </c>
      <c r="B394" s="15" t="s">
        <v>96</v>
      </c>
      <c r="C394">
        <v>0</v>
      </c>
    </row>
    <row r="395" spans="1:3" x14ac:dyDescent="0.25">
      <c r="A395" s="15" t="s">
        <v>974</v>
      </c>
      <c r="B395" s="15" t="s">
        <v>96</v>
      </c>
      <c r="C395">
        <v>0</v>
      </c>
    </row>
    <row r="396" spans="1:3" x14ac:dyDescent="0.25">
      <c r="A396" s="15" t="s">
        <v>975</v>
      </c>
      <c r="B396" s="15" t="s">
        <v>96</v>
      </c>
      <c r="C396">
        <v>0</v>
      </c>
    </row>
    <row r="397" spans="1:3" x14ac:dyDescent="0.25">
      <c r="A397" s="15" t="s">
        <v>976</v>
      </c>
      <c r="B397" s="15" t="s">
        <v>96</v>
      </c>
      <c r="C397">
        <v>0</v>
      </c>
    </row>
    <row r="398" spans="1:3" x14ac:dyDescent="0.25">
      <c r="A398" s="15" t="s">
        <v>977</v>
      </c>
      <c r="B398" s="15" t="s">
        <v>96</v>
      </c>
      <c r="C398">
        <v>0</v>
      </c>
    </row>
    <row r="399" spans="1:3" x14ac:dyDescent="0.25">
      <c r="A399" s="15" t="s">
        <v>978</v>
      </c>
      <c r="B399" s="15" t="s">
        <v>96</v>
      </c>
      <c r="C399">
        <v>0</v>
      </c>
    </row>
    <row r="400" spans="1:3" x14ac:dyDescent="0.25">
      <c r="A400" s="15" t="s">
        <v>982</v>
      </c>
      <c r="B400" s="15" t="s">
        <v>96</v>
      </c>
      <c r="C400">
        <v>0</v>
      </c>
    </row>
    <row r="401" spans="1:3" x14ac:dyDescent="0.25">
      <c r="A401" s="15" t="s">
        <v>983</v>
      </c>
      <c r="B401" s="15" t="s">
        <v>96</v>
      </c>
      <c r="C401">
        <v>0</v>
      </c>
    </row>
    <row r="402" spans="1:3" x14ac:dyDescent="0.25">
      <c r="A402" s="15" t="s">
        <v>984</v>
      </c>
      <c r="B402" s="15" t="s">
        <v>96</v>
      </c>
      <c r="C402">
        <v>0</v>
      </c>
    </row>
    <row r="403" spans="1:3" x14ac:dyDescent="0.25">
      <c r="A403" s="15" t="s">
        <v>986</v>
      </c>
      <c r="B403" s="15" t="s">
        <v>96</v>
      </c>
      <c r="C403">
        <v>0</v>
      </c>
    </row>
    <row r="404" spans="1:3" x14ac:dyDescent="0.25">
      <c r="A404" s="15" t="s">
        <v>987</v>
      </c>
      <c r="B404" s="15" t="s">
        <v>96</v>
      </c>
      <c r="C404">
        <v>0</v>
      </c>
    </row>
    <row r="405" spans="1:3" x14ac:dyDescent="0.25">
      <c r="A405" s="15" t="s">
        <v>988</v>
      </c>
      <c r="B405" s="15" t="s">
        <v>96</v>
      </c>
      <c r="C405">
        <v>0</v>
      </c>
    </row>
    <row r="406" spans="1:3" x14ac:dyDescent="0.25">
      <c r="A406" s="15" t="s">
        <v>989</v>
      </c>
      <c r="B406" s="15" t="s">
        <v>96</v>
      </c>
      <c r="C406">
        <v>0</v>
      </c>
    </row>
    <row r="407" spans="1:3" x14ac:dyDescent="0.25">
      <c r="A407" s="15" t="s">
        <v>398</v>
      </c>
      <c r="B407" s="15" t="s">
        <v>96</v>
      </c>
      <c r="C407">
        <v>0</v>
      </c>
    </row>
    <row r="408" spans="1:3" x14ac:dyDescent="0.25">
      <c r="A408" s="15" t="s">
        <v>991</v>
      </c>
      <c r="B408" s="15" t="s">
        <v>96</v>
      </c>
      <c r="C408">
        <v>0</v>
      </c>
    </row>
    <row r="409" spans="1:3" x14ac:dyDescent="0.25">
      <c r="A409" s="15" t="s">
        <v>992</v>
      </c>
      <c r="B409" s="15" t="s">
        <v>96</v>
      </c>
      <c r="C409">
        <v>0</v>
      </c>
    </row>
    <row r="410" spans="1:3" x14ac:dyDescent="0.25">
      <c r="A410" s="15" t="s">
        <v>402</v>
      </c>
      <c r="B410" s="15" t="s">
        <v>96</v>
      </c>
      <c r="C410">
        <v>0</v>
      </c>
    </row>
    <row r="411" spans="1:3" x14ac:dyDescent="0.25">
      <c r="A411" s="15" t="s">
        <v>993</v>
      </c>
      <c r="B411" s="15" t="s">
        <v>96</v>
      </c>
      <c r="C411">
        <v>0</v>
      </c>
    </row>
    <row r="412" spans="1:3" x14ac:dyDescent="0.25">
      <c r="A412" s="15" t="s">
        <v>994</v>
      </c>
      <c r="B412" s="15" t="s">
        <v>96</v>
      </c>
      <c r="C412">
        <v>0</v>
      </c>
    </row>
    <row r="413" spans="1:3" x14ac:dyDescent="0.25">
      <c r="A413" s="15" t="s">
        <v>995</v>
      </c>
      <c r="B413" s="15" t="s">
        <v>96</v>
      </c>
      <c r="C413">
        <v>0</v>
      </c>
    </row>
    <row r="414" spans="1:3" x14ac:dyDescent="0.25">
      <c r="A414" s="15" t="s">
        <v>996</v>
      </c>
      <c r="B414" s="15" t="s">
        <v>96</v>
      </c>
      <c r="C414">
        <v>0</v>
      </c>
    </row>
    <row r="415" spans="1:3" x14ac:dyDescent="0.25">
      <c r="A415" s="15" t="s">
        <v>997</v>
      </c>
      <c r="B415" s="15" t="s">
        <v>96</v>
      </c>
      <c r="C415">
        <v>0</v>
      </c>
    </row>
    <row r="416" spans="1:3" x14ac:dyDescent="0.25">
      <c r="A416" s="15" t="s">
        <v>998</v>
      </c>
      <c r="B416" s="15" t="s">
        <v>96</v>
      </c>
      <c r="C416">
        <v>0</v>
      </c>
    </row>
    <row r="417" spans="1:3" x14ac:dyDescent="0.25">
      <c r="A417" s="15" t="s">
        <v>999</v>
      </c>
      <c r="B417" s="15" t="s">
        <v>96</v>
      </c>
      <c r="C417">
        <v>0</v>
      </c>
    </row>
    <row r="418" spans="1:3" x14ac:dyDescent="0.25">
      <c r="A418" s="15" t="s">
        <v>712</v>
      </c>
      <c r="B418" s="15" t="s">
        <v>96</v>
      </c>
      <c r="C418">
        <v>0</v>
      </c>
    </row>
    <row r="419" spans="1:3" x14ac:dyDescent="0.25">
      <c r="A419" s="15" t="s">
        <v>1000</v>
      </c>
      <c r="B419" s="15" t="s">
        <v>96</v>
      </c>
      <c r="C419">
        <v>0</v>
      </c>
    </row>
    <row r="420" spans="1:3" x14ac:dyDescent="0.25">
      <c r="A420" s="15" t="s">
        <v>1001</v>
      </c>
      <c r="B420" s="15" t="s">
        <v>96</v>
      </c>
      <c r="C420">
        <v>0</v>
      </c>
    </row>
    <row r="421" spans="1:3" x14ac:dyDescent="0.25">
      <c r="A421" s="15" t="s">
        <v>1002</v>
      </c>
      <c r="B421" s="15" t="s">
        <v>96</v>
      </c>
      <c r="C421">
        <v>0</v>
      </c>
    </row>
    <row r="422" spans="1:3" x14ac:dyDescent="0.25">
      <c r="A422" s="15" t="s">
        <v>1003</v>
      </c>
      <c r="B422" s="15" t="s">
        <v>96</v>
      </c>
      <c r="C422">
        <v>0</v>
      </c>
    </row>
    <row r="423" spans="1:3" x14ac:dyDescent="0.25">
      <c r="A423" s="15" t="s">
        <v>1004</v>
      </c>
      <c r="B423" s="15" t="s">
        <v>96</v>
      </c>
      <c r="C423">
        <v>0</v>
      </c>
    </row>
    <row r="424" spans="1:3" x14ac:dyDescent="0.25">
      <c r="A424" s="15" t="s">
        <v>1005</v>
      </c>
      <c r="B424" s="15" t="s">
        <v>96</v>
      </c>
      <c r="C424">
        <v>0</v>
      </c>
    </row>
    <row r="425" spans="1:3" x14ac:dyDescent="0.25">
      <c r="A425" s="15" t="s">
        <v>713</v>
      </c>
      <c r="B425" s="15" t="s">
        <v>96</v>
      </c>
      <c r="C425">
        <v>0</v>
      </c>
    </row>
    <row r="426" spans="1:3" x14ac:dyDescent="0.25">
      <c r="A426" s="15" t="s">
        <v>1006</v>
      </c>
      <c r="B426" s="15" t="s">
        <v>96</v>
      </c>
      <c r="C426">
        <v>0</v>
      </c>
    </row>
    <row r="427" spans="1:3" x14ac:dyDescent="0.25">
      <c r="A427" s="15" t="s">
        <v>1007</v>
      </c>
      <c r="B427" s="15" t="s">
        <v>96</v>
      </c>
      <c r="C427">
        <v>0</v>
      </c>
    </row>
    <row r="428" spans="1:3" x14ac:dyDescent="0.25">
      <c r="A428" s="15" t="s">
        <v>1008</v>
      </c>
      <c r="B428" s="15" t="s">
        <v>96</v>
      </c>
      <c r="C428">
        <v>0</v>
      </c>
    </row>
    <row r="429" spans="1:3" x14ac:dyDescent="0.25">
      <c r="A429" s="15" t="s">
        <v>1009</v>
      </c>
      <c r="B429" s="15" t="s">
        <v>96</v>
      </c>
      <c r="C429">
        <v>0</v>
      </c>
    </row>
    <row r="430" spans="1:3" x14ac:dyDescent="0.25">
      <c r="A430" s="15" t="s">
        <v>1010</v>
      </c>
      <c r="B430" s="15" t="s">
        <v>96</v>
      </c>
      <c r="C430">
        <v>0</v>
      </c>
    </row>
    <row r="431" spans="1:3" x14ac:dyDescent="0.25">
      <c r="A431" s="15" t="s">
        <v>714</v>
      </c>
      <c r="B431" s="15" t="s">
        <v>96</v>
      </c>
      <c r="C431">
        <v>0</v>
      </c>
    </row>
    <row r="432" spans="1:3" x14ac:dyDescent="0.25">
      <c r="A432" s="15" t="s">
        <v>1011</v>
      </c>
      <c r="B432" s="15" t="s">
        <v>96</v>
      </c>
      <c r="C432">
        <v>0</v>
      </c>
    </row>
    <row r="433" spans="1:3" x14ac:dyDescent="0.25">
      <c r="A433" s="15" t="s">
        <v>1012</v>
      </c>
      <c r="B433" s="15" t="s">
        <v>96</v>
      </c>
      <c r="C433">
        <v>0</v>
      </c>
    </row>
    <row r="434" spans="1:3" x14ac:dyDescent="0.25">
      <c r="A434" s="15" t="s">
        <v>1013</v>
      </c>
      <c r="B434" s="15" t="s">
        <v>96</v>
      </c>
      <c r="C434">
        <v>0</v>
      </c>
    </row>
    <row r="435" spans="1:3" x14ac:dyDescent="0.25">
      <c r="A435" s="15" t="s">
        <v>426</v>
      </c>
      <c r="B435" s="15" t="s">
        <v>96</v>
      </c>
      <c r="C435">
        <v>1</v>
      </c>
    </row>
    <row r="436" spans="1:3" x14ac:dyDescent="0.25">
      <c r="A436" s="15" t="s">
        <v>1015</v>
      </c>
      <c r="B436" s="15" t="s">
        <v>96</v>
      </c>
      <c r="C436">
        <v>0</v>
      </c>
    </row>
    <row r="437" spans="1:3" x14ac:dyDescent="0.25">
      <c r="A437" s="15" t="s">
        <v>1016</v>
      </c>
      <c r="B437" s="15" t="s">
        <v>96</v>
      </c>
      <c r="C437">
        <v>0</v>
      </c>
    </row>
    <row r="438" spans="1:3" x14ac:dyDescent="0.25">
      <c r="A438" s="15" t="s">
        <v>1017</v>
      </c>
      <c r="B438" s="15" t="s">
        <v>96</v>
      </c>
      <c r="C438">
        <v>0</v>
      </c>
    </row>
    <row r="439" spans="1:3" x14ac:dyDescent="0.25">
      <c r="A439" s="15" t="s">
        <v>1018</v>
      </c>
      <c r="B439" s="15" t="s">
        <v>96</v>
      </c>
      <c r="C439">
        <v>0</v>
      </c>
    </row>
    <row r="440" spans="1:3" x14ac:dyDescent="0.25">
      <c r="A440" s="15" t="s">
        <v>1019</v>
      </c>
      <c r="B440" s="15" t="s">
        <v>96</v>
      </c>
      <c r="C440">
        <v>0</v>
      </c>
    </row>
    <row r="441" spans="1:3" x14ac:dyDescent="0.25">
      <c r="A441" s="15" t="s">
        <v>1020</v>
      </c>
      <c r="B441" s="15" t="s">
        <v>96</v>
      </c>
      <c r="C441">
        <v>0</v>
      </c>
    </row>
    <row r="442" spans="1:3" x14ac:dyDescent="0.25">
      <c r="A442" s="15" t="s">
        <v>1021</v>
      </c>
      <c r="B442" s="15" t="s">
        <v>96</v>
      </c>
      <c r="C442">
        <v>0</v>
      </c>
    </row>
    <row r="443" spans="1:3" x14ac:dyDescent="0.25">
      <c r="A443" s="15" t="s">
        <v>1022</v>
      </c>
      <c r="B443" s="15" t="s">
        <v>96</v>
      </c>
      <c r="C443">
        <v>0</v>
      </c>
    </row>
    <row r="444" spans="1:3" x14ac:dyDescent="0.25">
      <c r="A444" s="15" t="s">
        <v>1023</v>
      </c>
      <c r="B444" s="15" t="s">
        <v>96</v>
      </c>
      <c r="C444">
        <v>0</v>
      </c>
    </row>
    <row r="445" spans="1:3" x14ac:dyDescent="0.25">
      <c r="A445" s="15" t="s">
        <v>715</v>
      </c>
      <c r="B445" s="15" t="s">
        <v>96</v>
      </c>
      <c r="C445">
        <v>0</v>
      </c>
    </row>
    <row r="446" spans="1:3" x14ac:dyDescent="0.25">
      <c r="A446" s="15" t="s">
        <v>1024</v>
      </c>
      <c r="B446" s="15" t="s">
        <v>96</v>
      </c>
      <c r="C446">
        <v>0</v>
      </c>
    </row>
    <row r="447" spans="1:3" x14ac:dyDescent="0.25">
      <c r="A447" s="15" t="s">
        <v>1026</v>
      </c>
      <c r="B447" s="15" t="s">
        <v>96</v>
      </c>
      <c r="C447">
        <v>0</v>
      </c>
    </row>
    <row r="448" spans="1:3" x14ac:dyDescent="0.25">
      <c r="A448" s="15" t="s">
        <v>1027</v>
      </c>
      <c r="B448" s="15" t="s">
        <v>96</v>
      </c>
      <c r="C448">
        <v>0</v>
      </c>
    </row>
    <row r="449" spans="1:3" x14ac:dyDescent="0.25">
      <c r="A449" s="15" t="s">
        <v>1028</v>
      </c>
      <c r="B449" s="15" t="s">
        <v>96</v>
      </c>
      <c r="C449">
        <v>0</v>
      </c>
    </row>
    <row r="450" spans="1:3" x14ac:dyDescent="0.25">
      <c r="A450" s="15" t="s">
        <v>1029</v>
      </c>
      <c r="B450" s="15" t="s">
        <v>96</v>
      </c>
      <c r="C450">
        <v>0</v>
      </c>
    </row>
    <row r="451" spans="1:3" x14ac:dyDescent="0.25">
      <c r="A451" s="15" t="s">
        <v>1030</v>
      </c>
      <c r="B451" s="15" t="s">
        <v>96</v>
      </c>
      <c r="C451">
        <v>0</v>
      </c>
    </row>
    <row r="452" spans="1:3" x14ac:dyDescent="0.25">
      <c r="A452" s="15" t="s">
        <v>1031</v>
      </c>
      <c r="B452" s="15" t="s">
        <v>96</v>
      </c>
      <c r="C452">
        <v>0</v>
      </c>
    </row>
    <row r="453" spans="1:3" x14ac:dyDescent="0.25">
      <c r="A453" s="15" t="s">
        <v>1032</v>
      </c>
      <c r="B453" s="15" t="s">
        <v>96</v>
      </c>
      <c r="C453">
        <v>0</v>
      </c>
    </row>
    <row r="454" spans="1:3" x14ac:dyDescent="0.25">
      <c r="A454" s="15" t="s">
        <v>1033</v>
      </c>
      <c r="B454" s="15" t="s">
        <v>96</v>
      </c>
      <c r="C454">
        <v>0</v>
      </c>
    </row>
    <row r="455" spans="1:3" x14ac:dyDescent="0.25">
      <c r="A455" s="15" t="s">
        <v>1034</v>
      </c>
      <c r="B455" s="15" t="s">
        <v>96</v>
      </c>
      <c r="C455">
        <v>0</v>
      </c>
    </row>
    <row r="456" spans="1:3" x14ac:dyDescent="0.25">
      <c r="A456" s="15" t="s">
        <v>445</v>
      </c>
      <c r="B456" s="15" t="s">
        <v>96</v>
      </c>
      <c r="C456">
        <v>0</v>
      </c>
    </row>
    <row r="457" spans="1:3" x14ac:dyDescent="0.25">
      <c r="A457" s="15" t="s">
        <v>717</v>
      </c>
      <c r="B457" s="15" t="s">
        <v>96</v>
      </c>
      <c r="C457">
        <v>0</v>
      </c>
    </row>
    <row r="458" spans="1:3" x14ac:dyDescent="0.25">
      <c r="A458" s="15" t="s">
        <v>1035</v>
      </c>
      <c r="B458" s="15" t="s">
        <v>96</v>
      </c>
      <c r="C458">
        <v>0</v>
      </c>
    </row>
    <row r="459" spans="1:3" x14ac:dyDescent="0.25">
      <c r="A459" s="15" t="s">
        <v>1036</v>
      </c>
      <c r="B459" s="15" t="s">
        <v>96</v>
      </c>
      <c r="C459">
        <v>0</v>
      </c>
    </row>
    <row r="460" spans="1:3" x14ac:dyDescent="0.25">
      <c r="A460" s="15" t="s">
        <v>1037</v>
      </c>
      <c r="B460" s="15" t="s">
        <v>96</v>
      </c>
      <c r="C460">
        <v>0</v>
      </c>
    </row>
    <row r="461" spans="1:3" x14ac:dyDescent="0.25">
      <c r="A461" s="15" t="s">
        <v>1038</v>
      </c>
      <c r="B461" s="15" t="s">
        <v>96</v>
      </c>
      <c r="C461">
        <v>0</v>
      </c>
    </row>
    <row r="462" spans="1:3" x14ac:dyDescent="0.25">
      <c r="A462" s="15" t="s">
        <v>1039</v>
      </c>
      <c r="B462" s="15" t="s">
        <v>96</v>
      </c>
      <c r="C462">
        <v>0</v>
      </c>
    </row>
    <row r="463" spans="1:3" x14ac:dyDescent="0.25">
      <c r="A463" s="15" t="s">
        <v>1040</v>
      </c>
      <c r="B463" s="15" t="s">
        <v>96</v>
      </c>
      <c r="C463">
        <v>0</v>
      </c>
    </row>
    <row r="464" spans="1:3" x14ac:dyDescent="0.25">
      <c r="A464" s="15" t="s">
        <v>1044</v>
      </c>
      <c r="B464" s="15" t="s">
        <v>96</v>
      </c>
      <c r="C464">
        <v>0</v>
      </c>
    </row>
    <row r="465" spans="1:3" x14ac:dyDescent="0.25">
      <c r="A465" s="15" t="s">
        <v>1045</v>
      </c>
      <c r="B465" s="15" t="s">
        <v>96</v>
      </c>
      <c r="C465">
        <v>0</v>
      </c>
    </row>
    <row r="466" spans="1:3" x14ac:dyDescent="0.25">
      <c r="A466" s="15" t="s">
        <v>1046</v>
      </c>
      <c r="B466" s="15" t="s">
        <v>96</v>
      </c>
      <c r="C466">
        <v>0</v>
      </c>
    </row>
    <row r="467" spans="1:3" x14ac:dyDescent="0.25">
      <c r="A467" s="15" t="s">
        <v>1048</v>
      </c>
      <c r="B467" s="15" t="s">
        <v>96</v>
      </c>
      <c r="C467">
        <v>0</v>
      </c>
    </row>
    <row r="468" spans="1:3" x14ac:dyDescent="0.25">
      <c r="A468" s="15" t="s">
        <v>1049</v>
      </c>
      <c r="B468" s="15" t="s">
        <v>96</v>
      </c>
      <c r="C468">
        <v>0</v>
      </c>
    </row>
    <row r="469" spans="1:3" x14ac:dyDescent="0.25">
      <c r="A469" s="15" t="s">
        <v>1050</v>
      </c>
      <c r="B469" s="15" t="s">
        <v>96</v>
      </c>
      <c r="C469">
        <v>0</v>
      </c>
    </row>
    <row r="470" spans="1:3" x14ac:dyDescent="0.25">
      <c r="A470" s="15" t="s">
        <v>1051</v>
      </c>
      <c r="B470" s="15" t="s">
        <v>96</v>
      </c>
      <c r="C470">
        <v>0</v>
      </c>
    </row>
    <row r="471" spans="1:3" x14ac:dyDescent="0.25">
      <c r="A471" s="15" t="s">
        <v>1052</v>
      </c>
      <c r="B471" s="15" t="s">
        <v>96</v>
      </c>
      <c r="C471">
        <v>0</v>
      </c>
    </row>
    <row r="472" spans="1:3" x14ac:dyDescent="0.25">
      <c r="A472" s="15" t="s">
        <v>1054</v>
      </c>
      <c r="B472" s="15" t="s">
        <v>96</v>
      </c>
      <c r="C472">
        <v>0</v>
      </c>
    </row>
    <row r="473" spans="1:3" x14ac:dyDescent="0.25">
      <c r="A473" s="15" t="s">
        <v>1055</v>
      </c>
      <c r="B473" s="15" t="s">
        <v>96</v>
      </c>
      <c r="C473">
        <v>0</v>
      </c>
    </row>
    <row r="474" spans="1:3" x14ac:dyDescent="0.25">
      <c r="A474" s="15" t="s">
        <v>468</v>
      </c>
      <c r="B474" s="15" t="s">
        <v>96</v>
      </c>
      <c r="C474">
        <v>0</v>
      </c>
    </row>
    <row r="475" spans="1:3" x14ac:dyDescent="0.25">
      <c r="A475" s="15" t="s">
        <v>469</v>
      </c>
      <c r="B475" s="15" t="s">
        <v>96</v>
      </c>
      <c r="C475">
        <v>0</v>
      </c>
    </row>
    <row r="476" spans="1:3" x14ac:dyDescent="0.25">
      <c r="A476" s="15" t="s">
        <v>1056</v>
      </c>
      <c r="B476" s="15" t="s">
        <v>96</v>
      </c>
      <c r="C476">
        <v>0</v>
      </c>
    </row>
    <row r="477" spans="1:3" x14ac:dyDescent="0.25">
      <c r="A477" s="15" t="s">
        <v>720</v>
      </c>
      <c r="B477" s="15" t="s">
        <v>96</v>
      </c>
      <c r="C477">
        <v>0</v>
      </c>
    </row>
    <row r="478" spans="1:3" x14ac:dyDescent="0.25">
      <c r="A478" s="15" t="s">
        <v>1057</v>
      </c>
      <c r="B478" s="15" t="s">
        <v>96</v>
      </c>
      <c r="C478">
        <v>0</v>
      </c>
    </row>
    <row r="479" spans="1:3" x14ac:dyDescent="0.25">
      <c r="A479" s="15" t="s">
        <v>1058</v>
      </c>
      <c r="B479" s="15" t="s">
        <v>96</v>
      </c>
      <c r="C479">
        <v>0</v>
      </c>
    </row>
    <row r="480" spans="1:3" x14ac:dyDescent="0.25">
      <c r="A480" s="15" t="s">
        <v>664</v>
      </c>
      <c r="B480" s="15" t="s">
        <v>96</v>
      </c>
      <c r="C480">
        <v>0</v>
      </c>
    </row>
    <row r="481" spans="1:3" x14ac:dyDescent="0.25">
      <c r="A481" s="15" t="s">
        <v>1059</v>
      </c>
      <c r="B481" s="15" t="s">
        <v>96</v>
      </c>
      <c r="C481">
        <v>0</v>
      </c>
    </row>
    <row r="482" spans="1:3" x14ac:dyDescent="0.25">
      <c r="A482" s="15" t="s">
        <v>1060</v>
      </c>
      <c r="B482" s="15" t="s">
        <v>96</v>
      </c>
      <c r="C482">
        <v>0</v>
      </c>
    </row>
    <row r="483" spans="1:3" x14ac:dyDescent="0.25">
      <c r="A483" s="15" t="s">
        <v>1061</v>
      </c>
      <c r="B483" s="15" t="s">
        <v>96</v>
      </c>
      <c r="C483">
        <v>0</v>
      </c>
    </row>
    <row r="484" spans="1:3" x14ac:dyDescent="0.25">
      <c r="A484" s="15" t="s">
        <v>1062</v>
      </c>
      <c r="B484" s="15" t="s">
        <v>96</v>
      </c>
      <c r="C484">
        <v>0</v>
      </c>
    </row>
    <row r="485" spans="1:3" x14ac:dyDescent="0.25">
      <c r="A485" s="15" t="s">
        <v>1063</v>
      </c>
      <c r="B485" s="15" t="s">
        <v>96</v>
      </c>
      <c r="C485">
        <v>0</v>
      </c>
    </row>
    <row r="486" spans="1:3" x14ac:dyDescent="0.25">
      <c r="A486" s="15" t="s">
        <v>1064</v>
      </c>
      <c r="B486" s="15" t="s">
        <v>96</v>
      </c>
      <c r="C486">
        <v>0</v>
      </c>
    </row>
    <row r="487" spans="1:3" x14ac:dyDescent="0.25">
      <c r="A487" s="15" t="s">
        <v>1065</v>
      </c>
      <c r="B487" s="15" t="s">
        <v>96</v>
      </c>
      <c r="C487">
        <v>0</v>
      </c>
    </row>
    <row r="488" spans="1:3" x14ac:dyDescent="0.25">
      <c r="A488" s="15" t="s">
        <v>1066</v>
      </c>
      <c r="B488" s="15" t="s">
        <v>96</v>
      </c>
      <c r="C488">
        <v>0</v>
      </c>
    </row>
    <row r="489" spans="1:3" x14ac:dyDescent="0.25">
      <c r="A489" s="15" t="s">
        <v>1067</v>
      </c>
      <c r="B489" s="15" t="s">
        <v>96</v>
      </c>
      <c r="C489">
        <v>0</v>
      </c>
    </row>
    <row r="490" spans="1:3" x14ac:dyDescent="0.25">
      <c r="A490" s="15" t="s">
        <v>1068</v>
      </c>
      <c r="B490" s="15" t="s">
        <v>96</v>
      </c>
      <c r="C490">
        <v>0</v>
      </c>
    </row>
    <row r="491" spans="1:3" x14ac:dyDescent="0.25">
      <c r="A491" s="15" t="s">
        <v>1069</v>
      </c>
      <c r="B491" s="15" t="s">
        <v>96</v>
      </c>
      <c r="C491">
        <v>0</v>
      </c>
    </row>
    <row r="492" spans="1:3" x14ac:dyDescent="0.25">
      <c r="A492" s="15" t="s">
        <v>485</v>
      </c>
      <c r="B492" s="15" t="s">
        <v>96</v>
      </c>
      <c r="C492">
        <v>0</v>
      </c>
    </row>
    <row r="493" spans="1:3" x14ac:dyDescent="0.25">
      <c r="A493" s="15" t="s">
        <v>1070</v>
      </c>
      <c r="B493" s="15" t="s">
        <v>96</v>
      </c>
      <c r="C493">
        <v>0</v>
      </c>
    </row>
    <row r="494" spans="1:3" x14ac:dyDescent="0.25">
      <c r="A494" s="15" t="s">
        <v>1071</v>
      </c>
      <c r="B494" s="15" t="s">
        <v>96</v>
      </c>
      <c r="C494">
        <v>0</v>
      </c>
    </row>
    <row r="495" spans="1:3" x14ac:dyDescent="0.25">
      <c r="A495" s="15" t="s">
        <v>1072</v>
      </c>
      <c r="B495" s="15" t="s">
        <v>96</v>
      </c>
      <c r="C495">
        <v>0</v>
      </c>
    </row>
    <row r="496" spans="1:3" x14ac:dyDescent="0.25">
      <c r="A496" s="15" t="s">
        <v>1073</v>
      </c>
      <c r="B496" s="15" t="s">
        <v>96</v>
      </c>
      <c r="C496">
        <v>0</v>
      </c>
    </row>
    <row r="497" spans="1:3" x14ac:dyDescent="0.25">
      <c r="A497" s="15" t="s">
        <v>1074</v>
      </c>
      <c r="B497" s="15" t="s">
        <v>96</v>
      </c>
      <c r="C497">
        <v>0</v>
      </c>
    </row>
    <row r="498" spans="1:3" x14ac:dyDescent="0.25">
      <c r="A498" s="15" t="s">
        <v>1075</v>
      </c>
      <c r="B498" s="15" t="s">
        <v>96</v>
      </c>
      <c r="C498">
        <v>0</v>
      </c>
    </row>
    <row r="499" spans="1:3" x14ac:dyDescent="0.25">
      <c r="A499" s="15" t="s">
        <v>492</v>
      </c>
      <c r="B499" s="15" t="s">
        <v>96</v>
      </c>
      <c r="C499">
        <v>1</v>
      </c>
    </row>
    <row r="500" spans="1:3" x14ac:dyDescent="0.25">
      <c r="A500" s="15" t="s">
        <v>1077</v>
      </c>
      <c r="B500" s="15" t="s">
        <v>96</v>
      </c>
      <c r="C500">
        <v>0</v>
      </c>
    </row>
    <row r="501" spans="1:3" x14ac:dyDescent="0.25">
      <c r="A501" s="15" t="s">
        <v>1078</v>
      </c>
      <c r="B501" s="15" t="s">
        <v>96</v>
      </c>
      <c r="C501">
        <v>0</v>
      </c>
    </row>
    <row r="502" spans="1:3" x14ac:dyDescent="0.25">
      <c r="A502" s="15" t="s">
        <v>1079</v>
      </c>
      <c r="B502" s="15" t="s">
        <v>96</v>
      </c>
      <c r="C502">
        <v>0</v>
      </c>
    </row>
    <row r="503" spans="1:3" x14ac:dyDescent="0.25">
      <c r="A503" s="15" t="s">
        <v>1080</v>
      </c>
      <c r="B503" s="15" t="s">
        <v>96</v>
      </c>
      <c r="C503">
        <v>0</v>
      </c>
    </row>
    <row r="504" spans="1:3" x14ac:dyDescent="0.25">
      <c r="A504" s="15" t="s">
        <v>1081</v>
      </c>
      <c r="B504" s="15" t="s">
        <v>96</v>
      </c>
      <c r="C504">
        <v>0</v>
      </c>
    </row>
    <row r="505" spans="1:3" x14ac:dyDescent="0.25">
      <c r="A505" s="15" t="s">
        <v>1082</v>
      </c>
      <c r="B505" s="15" t="s">
        <v>96</v>
      </c>
      <c r="C505">
        <v>0</v>
      </c>
    </row>
    <row r="506" spans="1:3" x14ac:dyDescent="0.25">
      <c r="A506" s="15" t="s">
        <v>1083</v>
      </c>
      <c r="B506" s="15" t="s">
        <v>96</v>
      </c>
      <c r="C506">
        <v>0</v>
      </c>
    </row>
    <row r="507" spans="1:3" x14ac:dyDescent="0.25">
      <c r="A507" s="15" t="s">
        <v>500</v>
      </c>
      <c r="B507" s="15" t="s">
        <v>96</v>
      </c>
      <c r="C507">
        <v>0</v>
      </c>
    </row>
    <row r="508" spans="1:3" x14ac:dyDescent="0.25">
      <c r="A508" s="15" t="s">
        <v>1084</v>
      </c>
      <c r="B508" s="15" t="s">
        <v>96</v>
      </c>
      <c r="C508">
        <v>0</v>
      </c>
    </row>
    <row r="509" spans="1:3" x14ac:dyDescent="0.25">
      <c r="A509" s="15" t="s">
        <v>1085</v>
      </c>
      <c r="B509" s="15" t="s">
        <v>96</v>
      </c>
      <c r="C509">
        <v>0</v>
      </c>
    </row>
    <row r="510" spans="1:3" x14ac:dyDescent="0.25">
      <c r="A510" s="15" t="s">
        <v>1086</v>
      </c>
      <c r="B510" s="15" t="s">
        <v>96</v>
      </c>
      <c r="C510">
        <v>0</v>
      </c>
    </row>
    <row r="511" spans="1:3" x14ac:dyDescent="0.25">
      <c r="A511" s="15" t="s">
        <v>1088</v>
      </c>
      <c r="B511" s="15" t="s">
        <v>96</v>
      </c>
      <c r="C511">
        <v>0</v>
      </c>
    </row>
    <row r="512" spans="1:3" x14ac:dyDescent="0.25">
      <c r="A512" s="15" t="s">
        <v>1089</v>
      </c>
      <c r="B512" s="15" t="s">
        <v>96</v>
      </c>
      <c r="C512">
        <v>0</v>
      </c>
    </row>
    <row r="513" spans="1:3" x14ac:dyDescent="0.25">
      <c r="A513" s="15" t="s">
        <v>1090</v>
      </c>
      <c r="B513" s="15" t="s">
        <v>96</v>
      </c>
      <c r="C513">
        <v>0</v>
      </c>
    </row>
    <row r="514" spans="1:3" x14ac:dyDescent="0.25">
      <c r="A514" s="15" t="s">
        <v>1091</v>
      </c>
      <c r="B514" s="15" t="s">
        <v>96</v>
      </c>
      <c r="C514">
        <v>0</v>
      </c>
    </row>
    <row r="515" spans="1:3" x14ac:dyDescent="0.25">
      <c r="A515" s="15" t="s">
        <v>1092</v>
      </c>
      <c r="B515" s="15" t="s">
        <v>96</v>
      </c>
      <c r="C515">
        <v>0</v>
      </c>
    </row>
    <row r="516" spans="1:3" x14ac:dyDescent="0.25">
      <c r="A516" s="15" t="s">
        <v>1093</v>
      </c>
      <c r="B516" s="15" t="s">
        <v>96</v>
      </c>
      <c r="C516">
        <v>0</v>
      </c>
    </row>
    <row r="517" spans="1:3" x14ac:dyDescent="0.25">
      <c r="A517" s="15" t="s">
        <v>1094</v>
      </c>
      <c r="B517" s="15" t="s">
        <v>96</v>
      </c>
      <c r="C517">
        <v>0</v>
      </c>
    </row>
    <row r="518" spans="1:3" x14ac:dyDescent="0.25">
      <c r="A518" s="15" t="s">
        <v>1095</v>
      </c>
      <c r="B518" s="15" t="s">
        <v>96</v>
      </c>
      <c r="C518">
        <v>0</v>
      </c>
    </row>
    <row r="519" spans="1:3" x14ac:dyDescent="0.25">
      <c r="A519" s="15" t="s">
        <v>1096</v>
      </c>
      <c r="B519" s="15" t="s">
        <v>96</v>
      </c>
      <c r="C519">
        <v>0</v>
      </c>
    </row>
    <row r="520" spans="1:3" x14ac:dyDescent="0.25">
      <c r="A520" s="15" t="s">
        <v>1097</v>
      </c>
      <c r="B520" s="15" t="s">
        <v>96</v>
      </c>
      <c r="C520">
        <v>0</v>
      </c>
    </row>
    <row r="521" spans="1:3" x14ac:dyDescent="0.25">
      <c r="A521" s="15" t="s">
        <v>1098</v>
      </c>
      <c r="B521" s="15" t="s">
        <v>96</v>
      </c>
      <c r="C521">
        <v>0</v>
      </c>
    </row>
    <row r="522" spans="1:3" x14ac:dyDescent="0.25">
      <c r="A522" s="15" t="s">
        <v>1099</v>
      </c>
      <c r="B522" s="15" t="s">
        <v>96</v>
      </c>
      <c r="C522">
        <v>0</v>
      </c>
    </row>
    <row r="523" spans="1:3" x14ac:dyDescent="0.25">
      <c r="A523" s="15" t="s">
        <v>1100</v>
      </c>
      <c r="B523" s="15" t="s">
        <v>96</v>
      </c>
      <c r="C523">
        <v>0</v>
      </c>
    </row>
    <row r="524" spans="1:3" x14ac:dyDescent="0.25">
      <c r="A524" s="15" t="s">
        <v>1101</v>
      </c>
      <c r="B524" s="15" t="s">
        <v>96</v>
      </c>
      <c r="C524">
        <v>0</v>
      </c>
    </row>
    <row r="525" spans="1:3" x14ac:dyDescent="0.25">
      <c r="A525" s="15" t="s">
        <v>1102</v>
      </c>
      <c r="B525" s="15" t="s">
        <v>96</v>
      </c>
      <c r="C525">
        <v>0</v>
      </c>
    </row>
    <row r="526" spans="1:3" x14ac:dyDescent="0.25">
      <c r="A526" s="15" t="s">
        <v>1103</v>
      </c>
      <c r="B526" s="15" t="s">
        <v>96</v>
      </c>
      <c r="C526">
        <v>0</v>
      </c>
    </row>
    <row r="527" spans="1:3" x14ac:dyDescent="0.25">
      <c r="A527" s="15" t="s">
        <v>1104</v>
      </c>
      <c r="B527" s="15" t="s">
        <v>96</v>
      </c>
      <c r="C527">
        <v>0</v>
      </c>
    </row>
    <row r="528" spans="1:3" x14ac:dyDescent="0.25">
      <c r="A528" s="15" t="s">
        <v>1108</v>
      </c>
      <c r="B528" s="15" t="s">
        <v>96</v>
      </c>
      <c r="C528">
        <v>0</v>
      </c>
    </row>
    <row r="529" spans="1:3" x14ac:dyDescent="0.25">
      <c r="A529" s="15" t="s">
        <v>1109</v>
      </c>
      <c r="B529" s="15" t="s">
        <v>96</v>
      </c>
      <c r="C529">
        <v>0</v>
      </c>
    </row>
    <row r="530" spans="1:3" x14ac:dyDescent="0.25">
      <c r="A530" s="15" t="s">
        <v>1110</v>
      </c>
      <c r="B530" s="15" t="s">
        <v>96</v>
      </c>
      <c r="C530">
        <v>0</v>
      </c>
    </row>
    <row r="531" spans="1:3" x14ac:dyDescent="0.25">
      <c r="A531" s="15" t="s">
        <v>1112</v>
      </c>
      <c r="B531" s="15" t="s">
        <v>96</v>
      </c>
      <c r="C531">
        <v>0</v>
      </c>
    </row>
    <row r="532" spans="1:3" x14ac:dyDescent="0.25">
      <c r="A532" s="15" t="s">
        <v>1113</v>
      </c>
      <c r="B532" s="15" t="s">
        <v>96</v>
      </c>
      <c r="C532">
        <v>0</v>
      </c>
    </row>
    <row r="533" spans="1:3" x14ac:dyDescent="0.25">
      <c r="A533" s="15" t="s">
        <v>1114</v>
      </c>
      <c r="B533" s="15" t="s">
        <v>96</v>
      </c>
      <c r="C533">
        <v>0</v>
      </c>
    </row>
    <row r="534" spans="1:3" x14ac:dyDescent="0.25">
      <c r="A534" s="15" t="s">
        <v>1115</v>
      </c>
      <c r="B534" s="15" t="s">
        <v>96</v>
      </c>
      <c r="C534">
        <v>0</v>
      </c>
    </row>
    <row r="535" spans="1:3" x14ac:dyDescent="0.25">
      <c r="A535" s="15" t="s">
        <v>1116</v>
      </c>
      <c r="B535" s="15" t="s">
        <v>96</v>
      </c>
      <c r="C535">
        <v>0</v>
      </c>
    </row>
    <row r="536" spans="1:3" x14ac:dyDescent="0.25">
      <c r="A536" s="15" t="s">
        <v>533</v>
      </c>
      <c r="B536" s="15" t="s">
        <v>96</v>
      </c>
      <c r="C536">
        <v>0</v>
      </c>
    </row>
    <row r="537" spans="1:3" x14ac:dyDescent="0.25">
      <c r="A537" s="15" t="s">
        <v>1118</v>
      </c>
      <c r="B537" s="15" t="s">
        <v>96</v>
      </c>
      <c r="C537">
        <v>0</v>
      </c>
    </row>
    <row r="538" spans="1:3" x14ac:dyDescent="0.25">
      <c r="A538" s="15" t="s">
        <v>535</v>
      </c>
      <c r="B538" s="15" t="s">
        <v>96</v>
      </c>
      <c r="C538">
        <v>0</v>
      </c>
    </row>
    <row r="539" spans="1:3" x14ac:dyDescent="0.25">
      <c r="A539" s="15" t="s">
        <v>536</v>
      </c>
      <c r="B539" s="15" t="s">
        <v>96</v>
      </c>
      <c r="C539">
        <v>0</v>
      </c>
    </row>
    <row r="540" spans="1:3" x14ac:dyDescent="0.25">
      <c r="A540" s="15" t="s">
        <v>1119</v>
      </c>
      <c r="B540" s="15" t="s">
        <v>96</v>
      </c>
      <c r="C540">
        <v>0</v>
      </c>
    </row>
    <row r="541" spans="1:3" x14ac:dyDescent="0.25">
      <c r="A541" s="15" t="s">
        <v>1120</v>
      </c>
      <c r="B541" s="15" t="s">
        <v>96</v>
      </c>
      <c r="C541">
        <v>0</v>
      </c>
    </row>
    <row r="542" spans="1:3" x14ac:dyDescent="0.25">
      <c r="A542" s="15" t="s">
        <v>1121</v>
      </c>
      <c r="B542" s="15" t="s">
        <v>96</v>
      </c>
      <c r="C542">
        <v>0</v>
      </c>
    </row>
    <row r="543" spans="1:3" x14ac:dyDescent="0.25">
      <c r="A543" s="15" t="s">
        <v>1122</v>
      </c>
      <c r="B543" s="15" t="s">
        <v>96</v>
      </c>
      <c r="C543">
        <v>0</v>
      </c>
    </row>
    <row r="544" spans="1:3" x14ac:dyDescent="0.25">
      <c r="A544" s="15" t="s">
        <v>1123</v>
      </c>
      <c r="B544" s="15" t="s">
        <v>96</v>
      </c>
      <c r="C544">
        <v>0</v>
      </c>
    </row>
    <row r="545" spans="1:3" x14ac:dyDescent="0.25">
      <c r="A545" s="15" t="s">
        <v>1124</v>
      </c>
      <c r="B545" s="15" t="s">
        <v>96</v>
      </c>
      <c r="C545">
        <v>0</v>
      </c>
    </row>
    <row r="546" spans="1:3" x14ac:dyDescent="0.25">
      <c r="A546" s="15" t="s">
        <v>1125</v>
      </c>
      <c r="B546" s="15" t="s">
        <v>96</v>
      </c>
      <c r="C546">
        <v>0</v>
      </c>
    </row>
    <row r="547" spans="1:3" x14ac:dyDescent="0.25">
      <c r="A547" s="15" t="s">
        <v>1126</v>
      </c>
      <c r="B547" s="15" t="s">
        <v>96</v>
      </c>
      <c r="C547">
        <v>0</v>
      </c>
    </row>
    <row r="548" spans="1:3" x14ac:dyDescent="0.25">
      <c r="A548" s="15" t="s">
        <v>1127</v>
      </c>
      <c r="B548" s="15" t="s">
        <v>96</v>
      </c>
      <c r="C548">
        <v>0</v>
      </c>
    </row>
    <row r="549" spans="1:3" x14ac:dyDescent="0.25">
      <c r="A549" s="15" t="s">
        <v>1128</v>
      </c>
      <c r="B549" s="15" t="s">
        <v>96</v>
      </c>
      <c r="C549">
        <v>0</v>
      </c>
    </row>
    <row r="550" spans="1:3" x14ac:dyDescent="0.25">
      <c r="A550" s="15" t="s">
        <v>1129</v>
      </c>
      <c r="B550" s="15" t="s">
        <v>96</v>
      </c>
      <c r="C550">
        <v>0</v>
      </c>
    </row>
    <row r="551" spans="1:3" x14ac:dyDescent="0.25">
      <c r="A551" s="15" t="s">
        <v>1130</v>
      </c>
      <c r="B551" s="15" t="s">
        <v>96</v>
      </c>
      <c r="C551">
        <v>0</v>
      </c>
    </row>
    <row r="552" spans="1:3" x14ac:dyDescent="0.25">
      <c r="A552" s="15" t="s">
        <v>1131</v>
      </c>
      <c r="B552" s="15" t="s">
        <v>96</v>
      </c>
      <c r="C552">
        <v>0</v>
      </c>
    </row>
    <row r="553" spans="1:3" x14ac:dyDescent="0.25">
      <c r="A553" s="15" t="s">
        <v>670</v>
      </c>
      <c r="B553" s="15" t="s">
        <v>96</v>
      </c>
      <c r="C553">
        <v>0</v>
      </c>
    </row>
    <row r="554" spans="1:3" x14ac:dyDescent="0.25">
      <c r="A554" s="15" t="s">
        <v>1132</v>
      </c>
      <c r="B554" s="15" t="s">
        <v>96</v>
      </c>
      <c r="C554">
        <v>0</v>
      </c>
    </row>
    <row r="555" spans="1:3" x14ac:dyDescent="0.25">
      <c r="A555" s="15" t="s">
        <v>1133</v>
      </c>
      <c r="B555" s="15" t="s">
        <v>96</v>
      </c>
      <c r="C555">
        <v>0</v>
      </c>
    </row>
    <row r="556" spans="1:3" x14ac:dyDescent="0.25">
      <c r="A556" s="15" t="s">
        <v>1134</v>
      </c>
      <c r="B556" s="15" t="s">
        <v>96</v>
      </c>
      <c r="C556">
        <v>0</v>
      </c>
    </row>
    <row r="557" spans="1:3" x14ac:dyDescent="0.25">
      <c r="A557" s="15" t="s">
        <v>1135</v>
      </c>
      <c r="B557" s="15" t="s">
        <v>96</v>
      </c>
      <c r="C557">
        <v>0</v>
      </c>
    </row>
    <row r="558" spans="1:3" x14ac:dyDescent="0.25">
      <c r="A558" s="15" t="s">
        <v>1136</v>
      </c>
      <c r="B558" s="15" t="s">
        <v>96</v>
      </c>
      <c r="C558">
        <v>0</v>
      </c>
    </row>
    <row r="559" spans="1:3" x14ac:dyDescent="0.25">
      <c r="A559" s="15" t="s">
        <v>555</v>
      </c>
      <c r="B559" s="15" t="s">
        <v>96</v>
      </c>
      <c r="C559">
        <v>0</v>
      </c>
    </row>
    <row r="560" spans="1:3" x14ac:dyDescent="0.25">
      <c r="A560" s="15" t="s">
        <v>1137</v>
      </c>
      <c r="B560" s="15" t="s">
        <v>96</v>
      </c>
      <c r="C560">
        <v>0</v>
      </c>
    </row>
    <row r="561" spans="1:3" x14ac:dyDescent="0.25">
      <c r="A561" s="15" t="s">
        <v>1138</v>
      </c>
      <c r="B561" s="15" t="s">
        <v>96</v>
      </c>
      <c r="C561">
        <v>0</v>
      </c>
    </row>
    <row r="562" spans="1:3" x14ac:dyDescent="0.25">
      <c r="A562" s="15" t="s">
        <v>1139</v>
      </c>
      <c r="B562" s="15" t="s">
        <v>96</v>
      </c>
      <c r="C562">
        <v>0</v>
      </c>
    </row>
    <row r="563" spans="1:3" x14ac:dyDescent="0.25">
      <c r="A563" s="15" t="s">
        <v>559</v>
      </c>
      <c r="B563" s="15" t="s">
        <v>96</v>
      </c>
      <c r="C563">
        <v>1</v>
      </c>
    </row>
    <row r="564" spans="1:3" x14ac:dyDescent="0.25">
      <c r="A564" s="15" t="s">
        <v>1141</v>
      </c>
      <c r="B564" s="15" t="s">
        <v>96</v>
      </c>
      <c r="C564">
        <v>0</v>
      </c>
    </row>
    <row r="565" spans="1:3" x14ac:dyDescent="0.25">
      <c r="A565" s="15" t="s">
        <v>1142</v>
      </c>
      <c r="B565" s="15" t="s">
        <v>96</v>
      </c>
      <c r="C565">
        <v>0</v>
      </c>
    </row>
    <row r="566" spans="1:3" x14ac:dyDescent="0.25">
      <c r="A566" s="15" t="s">
        <v>1143</v>
      </c>
      <c r="B566" s="15" t="s">
        <v>96</v>
      </c>
      <c r="C566">
        <v>0</v>
      </c>
    </row>
    <row r="567" spans="1:3" x14ac:dyDescent="0.25">
      <c r="A567" s="15" t="s">
        <v>1144</v>
      </c>
      <c r="B567" s="15" t="s">
        <v>96</v>
      </c>
      <c r="C567">
        <v>0</v>
      </c>
    </row>
    <row r="568" spans="1:3" x14ac:dyDescent="0.25">
      <c r="A568" s="15" t="s">
        <v>1145</v>
      </c>
      <c r="B568" s="15" t="s">
        <v>96</v>
      </c>
      <c r="C568">
        <v>0</v>
      </c>
    </row>
    <row r="569" spans="1:3" x14ac:dyDescent="0.25">
      <c r="A569" s="15" t="s">
        <v>1146</v>
      </c>
      <c r="B569" s="15" t="s">
        <v>96</v>
      </c>
      <c r="C569">
        <v>0</v>
      </c>
    </row>
    <row r="570" spans="1:3" x14ac:dyDescent="0.25">
      <c r="A570" s="15" t="s">
        <v>1147</v>
      </c>
      <c r="B570" s="15" t="s">
        <v>96</v>
      </c>
      <c r="C570">
        <v>0</v>
      </c>
    </row>
    <row r="571" spans="1:3" x14ac:dyDescent="0.25">
      <c r="A571" s="15" t="s">
        <v>567</v>
      </c>
      <c r="B571" s="15" t="s">
        <v>96</v>
      </c>
      <c r="C571">
        <v>0</v>
      </c>
    </row>
    <row r="572" spans="1:3" x14ac:dyDescent="0.25">
      <c r="A572" s="15" t="s">
        <v>1148</v>
      </c>
      <c r="B572" s="15" t="s">
        <v>96</v>
      </c>
      <c r="C572">
        <v>0</v>
      </c>
    </row>
    <row r="573" spans="1:3" x14ac:dyDescent="0.25">
      <c r="A573" s="15" t="s">
        <v>672</v>
      </c>
      <c r="B573" s="15" t="s">
        <v>96</v>
      </c>
      <c r="C573">
        <v>0</v>
      </c>
    </row>
    <row r="574" spans="1:3" x14ac:dyDescent="0.25">
      <c r="A574" s="15" t="s">
        <v>569</v>
      </c>
      <c r="B574" s="15" t="s">
        <v>96</v>
      </c>
      <c r="C574">
        <v>0</v>
      </c>
    </row>
    <row r="575" spans="1:3" x14ac:dyDescent="0.25">
      <c r="A575" s="15" t="s">
        <v>1150</v>
      </c>
      <c r="B575" s="15" t="s">
        <v>96</v>
      </c>
      <c r="C575">
        <v>0</v>
      </c>
    </row>
    <row r="576" spans="1:3" x14ac:dyDescent="0.25">
      <c r="A576" s="15" t="s">
        <v>1151</v>
      </c>
      <c r="B576" s="15" t="s">
        <v>96</v>
      </c>
      <c r="C576">
        <v>0</v>
      </c>
    </row>
    <row r="577" spans="1:3" x14ac:dyDescent="0.25">
      <c r="A577" s="15" t="s">
        <v>1152</v>
      </c>
      <c r="B577" s="15" t="s">
        <v>96</v>
      </c>
      <c r="C57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3 2 2 d 8 c - d 6 5 3 - 4 8 3 3 - 9 d 4 9 - c 2 1 f c 1 2 7 3 3 d f "   x m l n s = " h t t p : / / s c h e m a s . m i c r o s o f t . c o m / D a t a M a s h u p " > A A A A A H g E A A B Q S w M E F A A C A A g A H A 6 G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H A 6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O h k / Y f D k h b w E A A E M T A A A T A B w A R m 9 y b X V s Y X M v U 2 V j d G l v b j E u b S C i G A A o o B Q A A A A A A A A A A A A A A A A A A A A A A A A A A A D t 1 s 1 q g 0 A Q A O B z B d 9 h W S 8 K I l W T J m n x U E w L v R R K 0 l M t w Z p p I u h u c M e 0 I e T d u 4 n 0 J 6 H t y T 2 5 X t R Z G W c / Z E Y B G e a c k U l z 9 q 9 M w z T E M q 1 g T i y a c S a w S n O G g t i + Q 0 l E C k D T I P K Y 8 L r K Q E Z i s f b G P K t L Y G j f 5 g V 4 M W c o b 4 R N 4 8 v k U U A l k j J F X C Z j / s Y K n s 5 F c p L Z y 8 S a O u 7 T G I q 8 z B G q i J 5 R l 8 S 8 q E s m o t A l N y z j 8 5 w t I j / o B y 5 5 q D n C B D c F R N + X 3 j 1 n 8 O y 4 T Y E W j Z c p W 8 i N T D c r 2 N c + T V / k Q 9 M q Z e K V V 2 W T f b 8 o 7 G Y 3 7 n Z L m 6 g v 3 4 5 y h S C 8 4 8 4 l n / H g j 3 g o 4 3 c M L 3 r e P t 9 u 5 5 h G z n 6 t 4 x / h n j L h n h Y + O A y U C Q + 0 8 M F h q I U V C 4 + U C Q + 1 c D O P z p U R j 7 p L f I 0 I 5 Q o t v 0 X b r 5 y d V w 0 V q I a d V T 1 u B + r + f H U 7 s H x i B 2 3 6 6 p Z w / P G 2 i n s 6 J j t q / I N h F i j R n Q W a d h a q o d V j r c F t t + 9 2 V v g D U E s B A i 0 A F A A C A A g A H A 6 G T 9 e 9 W q K n A A A A + A A A A B I A A A A A A A A A A A A A A A A A A A A A A E N v b m Z p Z y 9 Q Y W N r Y W d l L n h t b F B L A Q I t A B Q A A g A I A B w O h k 8 P y u m r p A A A A O k A A A A T A A A A A A A A A A A A A A A A A P M A A A B b Q 2 9 u d G V u d F 9 U e X B l c 1 0 u e G 1 s U E s B A i 0 A F A A C A A g A H A 6 G T 9 h 8 O S F v A Q A A Q x M A A B M A A A A A A A A A A A A A A A A A 5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o A A A A A A A C C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c m F p b n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y Y W l u d H M g K D E p L 0 N o Y W 5 n Z W Q g V H l w Z S 5 7 Q 2 9 s d W 1 u M S w w f S Z x d W 9 0 O y w m c X V v d D t T Z W N 0 a W 9 u M S 9 j b 2 5 z d H J h a W 5 0 c y A o M S k v Q 2 h h b m d l Z C B U e X B l L n t D b 2 x 1 b W 4 y L D F 9 J n F 1 b 3 Q 7 L C Z x d W 9 0 O 1 N l Y 3 R p b 2 4 x L 2 N v b n N 0 c m F p b n R z I C g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y Y W l u d H M g K D E p L 0 N o Y W 5 n Z W Q g V H l w Z S 5 7 Q 2 9 s d W 1 u M S w w f S Z x d W 9 0 O y w m c X V v d D t T Z W N 0 a W 9 u M S 9 j b 2 5 z d H J h a W 5 0 c y A o M S k v Q 2 h h b m d l Z C B U e X B l L n t D b 2 x 1 b W 4 y L D F 9 J n F 1 b 3 Q 7 L C Z x d W 9 0 O 1 N l Y 3 R p b 2 4 x L 2 N v b n N 0 c m F p b n R z I C g x K S 9 D a G F u Z 2 V k I F R 5 c G U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Q i I C 8 + P E V u d H J 5 I F R 5 c G U 9 I k Z p b G x M Y X N 0 V X B k Y X R l Z C I g V m F s d W U 9 I m Q y M D E 5 L T E x L T I w V D I x O j Q z O j Q w L j E 4 M D I z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T I i I C 8 + P E V u d H J 5 I F R 5 c G U 9 I k F k Z G V k V G 9 E Y X R h T W 9 k Z W w i I F Z h b H V l P S J s M C I g L z 4 8 R W 5 0 c n k g V H l w Z T 0 i U X V l c n l J R C I g V m F s d W U 9 I n M x Z T B m O T Y 2 Z C 0 0 Y z E w L T Q 4 N T U t Y T Y x N y 0 4 Y 2 N m Y T R h N D k z M j Y i I C 8 + P C 9 T d G F i b G V F b n R y a W V z P j w v S X R l b T 4 8 S X R l b T 4 8 S X R l b U x v Y 2 F 0 a W 9 u P j x J d G V t V H l w Z T 5 G b 3 J t d W x h P C 9 J d G V t V H l w Z T 4 8 S X R l b V B h d G g + U 2 V j d G l v b j E v Y 2 9 u c 3 R y Y W l u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c m F p b n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y M T o 1 O D o z N S 4 x M D E 2 N j U 2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H J h a W 5 0 c y A o N C k v Q 2 h h b m d l Z C B U e X B l L n t D b 2 x 1 b W 4 x L D B 9 J n F 1 b 3 Q 7 L C Z x d W 9 0 O 1 N l Y 3 R p b 2 4 x L 2 N v b n N 0 c m F p b n R z I C g 0 K S 9 D a G F u Z 2 V k I F R 5 c G U u e 0 N v b H V t b j I s M X 0 m c X V v d D s s J n F 1 b 3 Q 7 U 2 V j d G l v b j E v Y 2 9 u c 3 R y Y W l u d H M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z d H J h a W 5 0 c y A o N C k v Q 2 h h b m d l Z C B U e X B l L n t D b 2 x 1 b W 4 x L D B 9 J n F 1 b 3 Q 7 L C Z x d W 9 0 O 1 N l Y 3 R p b 2 4 x L 2 N v b n N 0 c m F p b n R z I C g 0 K S 9 D a G F u Z 2 V k I F R 5 c G U u e 0 N v b H V t b j I s M X 0 m c X V v d D s s J n F 1 b 3 Q 7 U 2 V j d G l v b j E v Y 2 9 u c 3 R y Y W l u d H M g K D Q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y Y W l u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c m F p b n R z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y M j o y M T o z N C 4 2 N D M 4 N D M 3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H J h a W 5 0 c y A o N y k v Q 2 h h b m d l Z C B U e X B l L n t D b 2 x 1 b W 4 x L D B 9 J n F 1 b 3 Q 7 L C Z x d W 9 0 O 1 N l Y 3 R p b 2 4 x L 2 N v b n N 0 c m F p b n R z I C g 3 K S 9 D a G F u Z 2 V k I F R 5 c G U u e 0 N v b H V t b j I s M X 0 m c X V v d D s s J n F 1 b 3 Q 7 U 2 V j d G l v b j E v Y 2 9 u c 3 R y Y W l u d H M g K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z d H J h a W 5 0 c y A o N y k v Q 2 h h b m d l Z C B U e X B l L n t D b 2 x 1 b W 4 x L D B 9 J n F 1 b 3 Q 7 L C Z x d W 9 0 O 1 N l Y 3 R p b 2 4 x L 2 N v b n N 0 c m F p b n R z I C g 3 K S 9 D a G F u Z 2 V k I F R 5 c G U u e 0 N v b H V t b j I s M X 0 m c X V v d D s s J n F 1 b 3 Q 7 U 2 V j d G l v b j E v Y 2 9 u c 3 R y Y W l u d H M g K D c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y Y W l u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y M j o y N T o w N i 4 w N T I y O T M w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H J h a W 5 0 c y A o O C k v Q 2 h h b m d l Z C B U e X B l L n t D b 2 x 1 b W 4 x L D B 9 J n F 1 b 3 Q 7 L C Z x d W 9 0 O 1 N l Y 3 R p b 2 4 x L 2 N v b n N 0 c m F p b n R z I C g 4 K S 9 D a G F u Z 2 V k I F R 5 c G U u e 0 N v b H V t b j I s M X 0 m c X V v d D s s J n F 1 b 3 Q 7 U 2 V j d G l v b j E v Y 2 9 u c 3 R y Y W l u d H M g K D g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z d H J h a W 5 0 c y A o O C k v Q 2 h h b m d l Z C B U e X B l L n t D b 2 x 1 b W 4 x L D B 9 J n F 1 b 3 Q 7 L C Z x d W 9 0 O 1 N l Y 3 R p b 2 4 x L 2 N v b n N 0 c m F p b n R z I C g 4 K S 9 D a G F u Z 2 V k I F R 5 c G U u e 0 N v b H V t b j I s M X 0 m c X V v d D s s J n F 1 b 3 Q 7 U 2 V j d G l v b j E v Y 2 9 u c 3 R y Y W l u d H M g K D g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y Y W l u d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T o x M T o 0 O S 4 2 M z g 1 M z E 2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H J h a W 5 0 c y A o O S k v Q 2 h h b m d l Z C B U e X B l L n t D b 2 x 1 b W 4 x L D B 9 J n F 1 b 3 Q 7 L C Z x d W 9 0 O 1 N l Y 3 R p b 2 4 x L 2 N v b n N 0 c m F p b n R z I C g 5 K S 9 D a G F u Z 2 V k I F R 5 c G U u e 0 N v b H V t b j I s M X 0 m c X V v d D s s J n F 1 b 3 Q 7 U 2 V j d G l v b j E v Y 2 9 u c 3 R y Y W l u d H M g K D k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5 z d H J h a W 5 0 c y A o O S k v Q 2 h h b m d l Z C B U e X B l L n t D b 2 x 1 b W 4 x L D B 9 J n F 1 b 3 Q 7 L C Z x d W 9 0 O 1 N l Y 3 R p b 2 4 x L 2 N v b n N 0 c m F p b n R z I C g 5 K S 9 D a G F u Z 2 V k I F R 5 c G U u e 0 N v b H V t b j I s M X 0 m c X V v d D s s J n F 1 b 3 Q 7 U 2 V j d G l v b j E v Y 2 9 u c 3 R y Y W l u d H M g K D k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R y Y W l u d H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Z U M D U 6 M z c 6 M j g u M z A 2 M j M w M F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y Y W l u d H M g K D E w K S 9 D a G F u Z 2 V k I F R 5 c G U u e 0 N v b H V t b j E s M H 0 m c X V v d D s s J n F 1 b 3 Q 7 U 2 V j d G l v b j E v Y 2 9 u c 3 R y Y W l u d H M g K D E w K S 9 D a G F u Z 2 V k I F R 5 c G U u e 0 N v b H V t b j I s M X 0 m c X V v d D s s J n F 1 b 3 Q 7 U 2 V j d G l v b j E v Y 2 9 u c 3 R y Y W l u d H M g K D E w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y Y W l u d H M g K D E w K S 9 D a G F u Z 2 V k I F R 5 c G U u e 0 N v b H V t b j E s M H 0 m c X V v d D s s J n F 1 b 3 Q 7 U 2 V j d G l v b j E v Y 2 9 u c 3 R y Y W l u d H M g K D E w K S 9 D a G F u Z 2 V k I F R 5 c G U u e 0 N v b H V t b j I s M X 0 m c X V v d D s s J n F 1 b 3 Q 7 U 2 V j d G l v b j E v Y 2 9 u c 3 R y Y W l u d H M g K D E w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c m F p b n R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X B 0 J T I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T o 1 M D o x M i 4 y O T E 2 M T A x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X B 0 I z E v Q 2 h h b m d l Z C B U e X B l L n t D b 2 x 1 b W 4 x L D B 9 J n F 1 b 3 Q 7 L C Z x d W 9 0 O 1 N l Y 3 R p b 2 4 x L 0 F 0 d G V t c H Q j M S 9 D a G F u Z 2 V k I F R 5 c G U u e 0 N v b H V t b j I s M X 0 m c X V v d D s s J n F 1 b 3 Q 7 U 2 V j d G l v b j E v Q X R 0 Z W 1 w d C M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H R l b X B 0 I z E v Q 2 h h b m d l Z C B U e X B l L n t D b 2 x 1 b W 4 x L D B 9 J n F 1 b 3 Q 7 L C Z x d W 9 0 O 1 N l Y 3 R p b 2 4 x L 0 F 0 d G V t c H Q j M S 9 D a G F u Z 2 V k I F R 5 c G U u e 0 N v b H V t b j I s M X 0 m c X V v d D s s J n F 1 b 3 Q 7 U 2 V j d G l v b j E v Q X R 0 Z W 1 w d C M x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Z W 1 w d C U y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1 w d C U y M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X B 0 J T I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T o 1 M j o z N y 4 4 O D g 2 O D c 0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X B 0 I z M v Q 2 h h b m d l Z C B U e X B l L n t D b 2 x 1 b W 4 x L D B 9 J n F 1 b 3 Q 7 L C Z x d W 9 0 O 1 N l Y 3 R p b 2 4 x L 0 F 0 d G V t c H Q j M y 9 D a G F u Z 2 V k I F R 5 c G U u e 0 N v b H V t b j I s M X 0 m c X V v d D s s J n F 1 b 3 Q 7 U 2 V j d G l v b j E v Q X R 0 Z W 1 w d C M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H R l b X B 0 I z M v Q 2 h h b m d l Z C B U e X B l L n t D b 2 x 1 b W 4 x L D B 9 J n F 1 b 3 Q 7 L C Z x d W 9 0 O 1 N l Y 3 R p b 2 4 x L 0 F 0 d G V t c H Q j M y 9 D a G F u Z 2 V k I F R 5 c G U u e 0 N v b H V t b j I s M X 0 m c X V v d D s s J n F 1 b 3 Q 7 U 2 V j d G l v b j E v Q X R 0 Z W 1 w d C M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Z W 1 w d C U y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1 w d C U y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Z U M D Y 6 M D Y 6 N T I u M j E y M j k 5 O V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y Y W l u d H M g K D E x K S 9 D a G F u Z 2 V k I F R 5 c G U u e 0 N v b H V t b j E s M H 0 m c X V v d D s s J n F 1 b 3 Q 7 U 2 V j d G l v b j E v Y 2 9 u c 3 R y Y W l u d H M g K D E x K S 9 D a G F u Z 2 V k I F R 5 c G U u e 0 N v b H V t b j I s M X 0 m c X V v d D s s J n F 1 b 3 Q 7 U 2 V j d G l v b j E v Y 2 9 u c 3 R y Y W l u d H M g K D E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y Y W l u d H M g K D E x K S 9 D a G F u Z 2 V k I F R 5 c G U u e 0 N v b H V t b j E s M H 0 m c X V v d D s s J n F 1 b 3 Q 7 U 2 V j d G l v b j E v Y 2 9 u c 3 R y Y W l u d H M g K D E x K S 9 D a G F u Z 2 V k I F R 5 c G U u e 0 N v b H V t b j I s M X 0 m c X V v d D s s J n F 1 b 3 Q 7 U 2 V j d G l v b j E v Y 2 9 u c 3 R y Y W l u d H M g K D E x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c m F p b n R z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l b X B 0 J T I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j o x M j o w M y 4 5 N j Y x N j c w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H R l b X B 0 I z E g K D I p L 0 N o Y W 5 n Z W Q g V H l w Z S 5 7 Q 2 9 s d W 1 u M S w w f S Z x d W 9 0 O y w m c X V v d D t T Z W N 0 a W 9 u M S 9 B d H R l b X B 0 I z E g K D I p L 0 N o Y W 5 n Z W Q g V H l w Z S 5 7 Q 2 9 s d W 1 u M i w x f S Z x d W 9 0 O y w m c X V v d D t T Z W N 0 a W 9 u M S 9 B d H R l b X B 0 I z E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H R l b X B 0 I z E g K D I p L 0 N o Y W 5 n Z W Q g V H l w Z S 5 7 Q 2 9 s d W 1 u M S w w f S Z x d W 9 0 O y w m c X V v d D t T Z W N 0 a W 9 u M S 9 B d H R l b X B 0 I z E g K D I p L 0 N o Y W 5 n Z W Q g V H l w Z S 5 7 Q 2 9 s d W 1 u M i w x f S Z x d W 9 0 O y w m c X V v d D t T Z W N 0 a W 9 u M S 9 B d H R l b X B 0 I z E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Z W 1 w d C U y M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Z W 1 w d C U y M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d H J h a W 5 0 c 1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2 V D A 2 O j E 2 O j E w L j Q x M j c y M z R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c m F p b n R z I C g x M i k v Q 2 h h b m d l Z C B U e X B l L n t D b 2 x 1 b W 4 x L D B 9 J n F 1 b 3 Q 7 L C Z x d W 9 0 O 1 N l Y 3 R p b 2 4 x L 2 N v b n N 0 c m F p b n R z I C g x M i k v Q 2 h h b m d l Z C B U e X B l L n t D b 2 x 1 b W 4 y L D F 9 J n F 1 b 3 Q 7 L C Z x d W 9 0 O 1 N l Y 3 R p b 2 4 x L 2 N v b n N 0 c m F p b n R z I C g x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0 c m F p b n R z I C g x M i k v Q 2 h h b m d l Z C B U e X B l L n t D b 2 x 1 b W 4 x L D B 9 J n F 1 b 3 Q 7 L C Z x d W 9 0 O 1 N l Y 3 R p b 2 4 x L 2 N v b n N 0 c m F p b n R z I C g x M i k v Q 2 h h b m d l Z C B U e X B l L n t D b 2 x 1 b W 4 y L D F 9 J n F 1 b 3 Q 7 L C Z x d W 9 0 O 1 N l Y 3 R p b 2 4 x L 2 N v b n N 0 c m F p b n R z I C g x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H J h a W 5 0 c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M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N 0 c m F p b n R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2 V D A 2 O j I 5 O j M 4 L j A w N T E 1 M T N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c m F p b n R z X z I v Q 2 h h b m d l Z C B U e X B l L n t D b 2 x 1 b W 4 x L D B 9 J n F 1 b 3 Q 7 L C Z x d W 9 0 O 1 N l Y 3 R p b 2 4 x L 2 N v b n N 0 c m F p b n R z X z I v Q 2 h h b m d l Z C B U e X B l L n t D b 2 x 1 b W 4 y L D F 9 J n F 1 b 3 Q 7 L C Z x d W 9 0 O 1 N l Y 3 R p b 2 4 x L 2 N v b n N 0 c m F p b n R z X z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0 c m F p b n R z X z I v Q 2 h h b m d l Z C B U e X B l L n t D b 2 x 1 b W 4 x L D B 9 J n F 1 b 3 Q 7 L C Z x d W 9 0 O 1 N l Y 3 R p b 2 4 x L 2 N v b n N 0 c m F p b n R z X z I v Q 2 h h b m d l Z C B U e X B l L n t D b 2 x 1 b W 4 y L D F 9 J n F 1 b 3 Q 7 L C Z x d W 9 0 O 1 N l Y 3 R p b 2 4 x L 2 N v b n N 0 c m F p b n R z X z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H J h a W 5 0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c m F p b n R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2 V D A 2 O j Q 0 O j Q z L j Q x O T Y y O T d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0 c m F p b n R z X z M v Q 2 h h b m d l Z C B U e X B l L n t D b 2 x 1 b W 4 x L D B 9 J n F 1 b 3 Q 7 L C Z x d W 9 0 O 1 N l Y 3 R p b 2 4 x L 2 N v b n N 0 c m F p b n R z X z M v Q 2 h h b m d l Z C B U e X B l L n t D b 2 x 1 b W 4 y L D F 9 J n F 1 b 3 Q 7 L C Z x d W 9 0 O 1 N l Y 3 R p b 2 4 x L 2 N v b n N 0 c m F p b n R z X z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0 c m F p b n R z X z M v Q 2 h h b m d l Z C B U e X B l L n t D b 2 x 1 b W 4 x L D B 9 J n F 1 b 3 Q 7 L C Z x d W 9 0 O 1 N l Y 3 R p b 2 4 x L 2 N v b n N 0 c m F p b n R z X z M v Q 2 h h b m d l Z C B U e X B l L n t D b 2 x 1 b W 4 y L D F 9 J n F 1 b 3 Q 7 L C Z x d W 9 0 O 1 N l Y 3 R p b 2 4 x L 2 N v b n N 0 c m F p b n R z X z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H J h a W 5 0 c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c m F p b n R z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H J h a W 5 0 c 1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3 R y Y W l u d H N f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Z U M D Y 6 N D g 6 N T c u M j g w N D Y w N 1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y Y W l u d H N f M y A o M i k v Q 2 h h b m d l Z C B U e X B l L n t D b 2 x 1 b W 4 x L D B 9 J n F 1 b 3 Q 7 L C Z x d W 9 0 O 1 N l Y 3 R p b 2 4 x L 2 N v b n N 0 c m F p b n R z X z M g K D I p L 0 N o Y W 5 n Z W Q g V H l w Z S 5 7 Q 2 9 s d W 1 u M i w x f S Z x d W 9 0 O y w m c X V v d D t T Z W N 0 a W 9 u M S 9 j b 2 5 z d H J h a W 5 0 c 1 8 z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y Y W l u d H N f M y A o M i k v Q 2 h h b m d l Z C B U e X B l L n t D b 2 x 1 b W 4 x L D B 9 J n F 1 b 3 Q 7 L C Z x d W 9 0 O 1 N l Y 3 R p b 2 4 x L 2 N v b n N 0 c m F p b n R z X z M g K D I p L 0 N o Y W 5 n Z W Q g V H l w Z S 5 7 Q 2 9 s d W 1 u M i w x f S Z x d W 9 0 O y w m c X V v d D t T Z W N 0 a W 9 u M S 9 j b 2 5 z d H J h a W 5 0 c 1 8 z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c m F p b n R z X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y Y W l u d H N f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b a F 6 c w T b R 7 z q t r Z L 6 p x 0 A A A A A A I A A A A A A B B m A A A A A Q A A I A A A A E 2 y o o 7 3 8 Z z h 8 i x R 7 p w b + o i q N q s r G 1 5 j T E Y e c T F h + 7 y G A A A A A A 6 A A A A A A g A A I A A A A K H O m H q Z D T C E / s o i q t 3 L T 4 P 5 9 O n A 8 8 C v N q 6 g j z b P F Y g V U A A A A H l A F l x J I / G N i Z F + f v V A V x N S r F D V d B Z R Z K E a x k z m m K a X Y 3 C C L 9 p 3 S n 1 5 q j P 6 U b 4 5 i 4 Q F 4 l i / B j S B O o q Z K p h m y 8 O j l b x x 5 Z Z V 1 l 9 5 5 J 2 3 d s n R Q A A A A A i M C z t f d f H L + g Y / k 4 M b m D 8 G W x I w o F A J 3 p N Y 8 f R l 5 q / 5 m Z S O w V z y W T n / m O T o c 4 z / z I 5 z x q a m + D u p Z G h m 2 0 z x g K k = < / D a t a M a s h u p > 
</file>

<file path=customXml/itemProps1.xml><?xml version="1.0" encoding="utf-8"?>
<ds:datastoreItem xmlns:ds="http://schemas.openxmlformats.org/officeDocument/2006/customXml" ds:itemID="{997B73C3-27CB-4DD4-A393-B5B27F44C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 (Decision Tree)</vt:lpstr>
      <vt:lpstr>Attempt #1</vt:lpstr>
      <vt:lpstr>Results #1</vt:lpstr>
      <vt:lpstr>L-W #1</vt:lpstr>
      <vt:lpstr>Constraints #1</vt:lpstr>
      <vt:lpstr>Attempt #2</vt:lpstr>
      <vt:lpstr>Results #2</vt:lpstr>
      <vt:lpstr>L-W #2</vt:lpstr>
      <vt:lpstr>Constraints #2</vt:lpstr>
      <vt:lpstr>Attempt #3</vt:lpstr>
      <vt:lpstr>Results #3</vt:lpstr>
      <vt:lpstr>L-W #3</vt:lpstr>
      <vt:lpstr>Constraints #3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Hapner</dc:creator>
  <cp:lastModifiedBy>Matthew Hapner</cp:lastModifiedBy>
  <dcterms:created xsi:type="dcterms:W3CDTF">2019-11-20T20:51:43Z</dcterms:created>
  <dcterms:modified xsi:type="dcterms:W3CDTF">2019-12-06T19:25:11Z</dcterms:modified>
</cp:coreProperties>
</file>