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sltransport-my.sharepoint.com/personal/comonade_tsllimited_com/Documents/Documents/"/>
    </mc:Choice>
  </mc:AlternateContent>
  <xr:revisionPtr revIDLastSave="3" documentId="13_ncr:1_{451A4167-1347-4C31-A71D-898EE509BF76}" xr6:coauthVersionLast="47" xr6:coauthVersionMax="47" xr10:uidLastSave="{13639941-6F5D-4F0F-9511-BAEB904680E3}"/>
  <workbookProtection workbookAlgorithmName="SHA-512" workbookHashValue="L0cE/RHjvFhGFhbTMZrFSnxmShH8l6LPAXbvqhHWcAGt1MQNFd2Vn6xFeAvDwF5/S8hFVAy5T0Kz0GwNWIaBRg==" workbookSaltValue="QUey752mwosL+nB6xm5pIQ==" workbookSpinCount="100000" lockStructure="1"/>
  <bookViews>
    <workbookView xWindow="-120" yWindow="-120" windowWidth="20730" windowHeight="11160" activeTab="2" xr2:uid="{EDF9832D-2A2B-4B0B-86A7-074C21B88D8A}"/>
  </bookViews>
  <sheets>
    <sheet name="PM DONE" sheetId="1" r:id="rId1"/>
    <sheet name="PM SCHEDULE" sheetId="3" r:id="rId2"/>
    <sheet name="PM PER DAY" sheetId="4" r:id="rId3"/>
    <sheet name="Sheet1" sheetId="6" state="hidden" r:id="rId4"/>
    <sheet name="setting" sheetId="5" state="hidden" r:id="rId5"/>
  </sheets>
  <definedNames>
    <definedName name="_xlnm._FilterDatabase" localSheetId="0" hidden="1">'PM DONE'!$B$3:$L$1237</definedName>
    <definedName name="_xlnm._FilterDatabase" localSheetId="1" hidden="1">'PM SCHEDULE'!$B$2:$M$1386</definedName>
  </definedNames>
  <calcPr calcId="179021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4" l="1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I1033" i="3" l="1" a="1"/>
  <c r="I1033" i="3"/>
  <c r="K1033" i="3" a="1"/>
  <c r="K1033" i="3"/>
  <c r="L1033" i="3"/>
  <c r="M1033" i="3"/>
  <c r="I1034" i="3" a="1"/>
  <c r="I1034" i="3"/>
  <c r="K1034" i="3" a="1"/>
  <c r="K1034" i="3"/>
  <c r="L1034" i="3"/>
  <c r="M1034" i="3"/>
  <c r="I1035" i="3" a="1"/>
  <c r="I1035" i="3"/>
  <c r="K1035" i="3" a="1"/>
  <c r="K1035" i="3"/>
  <c r="L1035" i="3"/>
  <c r="M1035" i="3"/>
  <c r="I1036" i="3" a="1"/>
  <c r="I1036" i="3"/>
  <c r="K1036" i="3" a="1"/>
  <c r="K1036" i="3"/>
  <c r="L1036" i="3"/>
  <c r="M1036" i="3"/>
  <c r="I1037" i="3" a="1"/>
  <c r="I1037" i="3"/>
  <c r="N1037" i="3" s="1"/>
  <c r="K1037" i="3" a="1"/>
  <c r="K1037" i="3"/>
  <c r="L1037" i="3"/>
  <c r="M1037" i="3"/>
  <c r="I1038" i="3" a="1"/>
  <c r="I1038" i="3"/>
  <c r="N1038" i="3" s="1"/>
  <c r="K1038" i="3" a="1"/>
  <c r="K1038" i="3"/>
  <c r="L1038" i="3"/>
  <c r="M1038" i="3"/>
  <c r="I1039" i="3" a="1"/>
  <c r="I1039" i="3"/>
  <c r="N1039" i="3" s="1"/>
  <c r="K1039" i="3" a="1"/>
  <c r="K1039" i="3"/>
  <c r="L1039" i="3"/>
  <c r="M1039" i="3"/>
  <c r="I1040" i="3" a="1"/>
  <c r="I1040" i="3"/>
  <c r="N1040" i="3" s="1"/>
  <c r="K1040" i="3" a="1"/>
  <c r="K1040" i="3"/>
  <c r="L1040" i="3"/>
  <c r="M1040" i="3"/>
  <c r="I1041" i="3" a="1"/>
  <c r="I1041" i="3"/>
  <c r="N1041" i="3" s="1"/>
  <c r="K1041" i="3" a="1"/>
  <c r="K1041" i="3"/>
  <c r="L1041" i="3"/>
  <c r="M1041" i="3"/>
  <c r="I1042" i="3" a="1"/>
  <c r="I1042" i="3"/>
  <c r="N1042" i="3" s="1"/>
  <c r="K1042" i="3" a="1"/>
  <c r="K1042" i="3"/>
  <c r="L1042" i="3"/>
  <c r="M1042" i="3"/>
  <c r="I1043" i="3" a="1"/>
  <c r="I1043" i="3"/>
  <c r="N1043" i="3" s="1"/>
  <c r="K1043" i="3" a="1"/>
  <c r="K1043" i="3"/>
  <c r="L1043" i="3"/>
  <c r="M1043" i="3"/>
  <c r="I1044" i="3" a="1"/>
  <c r="I1044" i="3"/>
  <c r="N1044" i="3" s="1"/>
  <c r="K1044" i="3" a="1"/>
  <c r="K1044" i="3"/>
  <c r="L1044" i="3"/>
  <c r="M1044" i="3"/>
  <c r="I1045" i="3" a="1"/>
  <c r="I1045" i="3"/>
  <c r="N1045" i="3" s="1"/>
  <c r="K1045" i="3" a="1"/>
  <c r="K1045" i="3"/>
  <c r="L1045" i="3"/>
  <c r="M1045" i="3"/>
  <c r="I1046" i="3" a="1"/>
  <c r="I1046" i="3"/>
  <c r="N1046" i="3" s="1"/>
  <c r="K1046" i="3" a="1"/>
  <c r="K1046" i="3"/>
  <c r="L1046" i="3"/>
  <c r="M1046" i="3"/>
  <c r="I1047" i="3" a="1"/>
  <c r="I1047" i="3"/>
  <c r="N1047" i="3" s="1"/>
  <c r="K1047" i="3" a="1"/>
  <c r="K1047" i="3"/>
  <c r="L1047" i="3"/>
  <c r="M1047" i="3"/>
  <c r="I1048" i="3" a="1"/>
  <c r="I1048" i="3"/>
  <c r="N1048" i="3" s="1"/>
  <c r="K1048" i="3" a="1"/>
  <c r="K1048" i="3"/>
  <c r="L1048" i="3"/>
  <c r="M1048" i="3"/>
  <c r="I1049" i="3" a="1"/>
  <c r="I1049" i="3"/>
  <c r="N1049" i="3" s="1"/>
  <c r="K1049" i="3" a="1"/>
  <c r="K1049" i="3"/>
  <c r="L1049" i="3"/>
  <c r="M1049" i="3"/>
  <c r="I1050" i="3" a="1"/>
  <c r="I1050" i="3"/>
  <c r="N1050" i="3" s="1"/>
  <c r="K1050" i="3" a="1"/>
  <c r="K1050" i="3"/>
  <c r="L1050" i="3"/>
  <c r="M1050" i="3"/>
  <c r="I1051" i="3" a="1"/>
  <c r="I1051" i="3"/>
  <c r="N1051" i="3" s="1"/>
  <c r="K1051" i="3" a="1"/>
  <c r="K1051" i="3"/>
  <c r="L1051" i="3"/>
  <c r="M1051" i="3"/>
  <c r="I1052" i="3" a="1"/>
  <c r="I1052" i="3"/>
  <c r="N1052" i="3" s="1"/>
  <c r="K1052" i="3" a="1"/>
  <c r="K1052" i="3"/>
  <c r="L1052" i="3"/>
  <c r="M1052" i="3"/>
  <c r="I1053" i="3" a="1"/>
  <c r="I1053" i="3"/>
  <c r="N1053" i="3" s="1"/>
  <c r="K1053" i="3" a="1"/>
  <c r="K1053" i="3"/>
  <c r="L1053" i="3"/>
  <c r="M1053" i="3"/>
  <c r="I1054" i="3" a="1"/>
  <c r="I1054" i="3"/>
  <c r="N1054" i="3" s="1"/>
  <c r="K1054" i="3" a="1"/>
  <c r="K1054" i="3"/>
  <c r="L1054" i="3"/>
  <c r="M1054" i="3"/>
  <c r="I1055" i="3" a="1"/>
  <c r="I1055" i="3"/>
  <c r="N1055" i="3" s="1"/>
  <c r="K1055" i="3" a="1"/>
  <c r="K1055" i="3"/>
  <c r="L1055" i="3"/>
  <c r="M1055" i="3"/>
  <c r="I1056" i="3" a="1"/>
  <c r="I1056" i="3"/>
  <c r="N1056" i="3" s="1"/>
  <c r="K1056" i="3" a="1"/>
  <c r="K1056" i="3"/>
  <c r="L1056" i="3"/>
  <c r="M1056" i="3"/>
  <c r="I1057" i="3" a="1"/>
  <c r="I1057" i="3"/>
  <c r="N1057" i="3" s="1"/>
  <c r="K1057" i="3" a="1"/>
  <c r="K1057" i="3"/>
  <c r="L1057" i="3"/>
  <c r="M1057" i="3"/>
  <c r="I1058" i="3" a="1"/>
  <c r="I1058" i="3"/>
  <c r="N1058" i="3" s="1"/>
  <c r="K1058" i="3" a="1"/>
  <c r="K1058" i="3"/>
  <c r="L1058" i="3"/>
  <c r="M1058" i="3"/>
  <c r="I1059" i="3" a="1"/>
  <c r="I1059" i="3"/>
  <c r="N1059" i="3" s="1"/>
  <c r="K1059" i="3" a="1"/>
  <c r="K1059" i="3"/>
  <c r="L1059" i="3"/>
  <c r="M1059" i="3"/>
  <c r="I1060" i="3" a="1"/>
  <c r="I1060" i="3"/>
  <c r="N1060" i="3" s="1"/>
  <c r="K1060" i="3" a="1"/>
  <c r="K1060" i="3"/>
  <c r="L1060" i="3"/>
  <c r="M1060" i="3"/>
  <c r="I1061" i="3" a="1"/>
  <c r="I1061" i="3"/>
  <c r="N1061" i="3" s="1"/>
  <c r="K1061" i="3" a="1"/>
  <c r="K1061" i="3"/>
  <c r="L1061" i="3"/>
  <c r="M1061" i="3"/>
  <c r="I1062" i="3" a="1"/>
  <c r="I1062" i="3"/>
  <c r="N1062" i="3" s="1"/>
  <c r="K1062" i="3" a="1"/>
  <c r="K1062" i="3"/>
  <c r="L1062" i="3"/>
  <c r="M1062" i="3"/>
  <c r="I1063" i="3" a="1"/>
  <c r="I1063" i="3"/>
  <c r="N1063" i="3" s="1"/>
  <c r="K1063" i="3" a="1"/>
  <c r="K1063" i="3"/>
  <c r="L1063" i="3"/>
  <c r="M1063" i="3"/>
  <c r="I1064" i="3" a="1"/>
  <c r="I1064" i="3"/>
  <c r="N1064" i="3" s="1"/>
  <c r="K1064" i="3" a="1"/>
  <c r="K1064" i="3"/>
  <c r="L1064" i="3"/>
  <c r="M1064" i="3"/>
  <c r="I1065" i="3" a="1"/>
  <c r="I1065" i="3"/>
  <c r="N1065" i="3" s="1"/>
  <c r="K1065" i="3" a="1"/>
  <c r="K1065" i="3"/>
  <c r="L1065" i="3"/>
  <c r="M1065" i="3"/>
  <c r="I1066" i="3" a="1"/>
  <c r="I1066" i="3"/>
  <c r="N1066" i="3" s="1"/>
  <c r="K1066" i="3" a="1"/>
  <c r="K1066" i="3"/>
  <c r="L1066" i="3"/>
  <c r="M1066" i="3"/>
  <c r="I1067" i="3" a="1"/>
  <c r="I1067" i="3"/>
  <c r="N1067" i="3" s="1"/>
  <c r="K1067" i="3" a="1"/>
  <c r="K1067" i="3"/>
  <c r="L1067" i="3"/>
  <c r="M1067" i="3"/>
  <c r="I1068" i="3" a="1"/>
  <c r="I1068" i="3"/>
  <c r="N1068" i="3" s="1"/>
  <c r="K1068" i="3" a="1"/>
  <c r="K1068" i="3"/>
  <c r="L1068" i="3"/>
  <c r="M1068" i="3"/>
  <c r="I1069" i="3" a="1"/>
  <c r="I1069" i="3"/>
  <c r="N1069" i="3" s="1"/>
  <c r="K1069" i="3" a="1"/>
  <c r="K1069" i="3"/>
  <c r="L1069" i="3"/>
  <c r="M1069" i="3"/>
  <c r="I1070" i="3" a="1"/>
  <c r="I1070" i="3"/>
  <c r="N1070" i="3" s="1"/>
  <c r="K1070" i="3" a="1"/>
  <c r="K1070" i="3"/>
  <c r="L1070" i="3"/>
  <c r="M1070" i="3"/>
  <c r="I1071" i="3" a="1"/>
  <c r="I1071" i="3"/>
  <c r="N1071" i="3" s="1"/>
  <c r="K1071" i="3" a="1"/>
  <c r="K1071" i="3"/>
  <c r="L1071" i="3"/>
  <c r="M1071" i="3"/>
  <c r="I1072" i="3" a="1"/>
  <c r="I1072" i="3"/>
  <c r="N1072" i="3" s="1"/>
  <c r="K1072" i="3" a="1"/>
  <c r="K1072" i="3"/>
  <c r="L1072" i="3"/>
  <c r="M1072" i="3"/>
  <c r="I1073" i="3" a="1"/>
  <c r="I1073" i="3"/>
  <c r="N1073" i="3" s="1"/>
  <c r="K1073" i="3" a="1"/>
  <c r="K1073" i="3"/>
  <c r="L1073" i="3"/>
  <c r="M1073" i="3"/>
  <c r="I1074" i="3" a="1"/>
  <c r="I1074" i="3"/>
  <c r="N1074" i="3" s="1"/>
  <c r="K1074" i="3" a="1"/>
  <c r="K1074" i="3"/>
  <c r="L1074" i="3"/>
  <c r="M1074" i="3"/>
  <c r="I1075" i="3" a="1"/>
  <c r="I1075" i="3"/>
  <c r="N1075" i="3" s="1"/>
  <c r="K1075" i="3" a="1"/>
  <c r="K1075" i="3"/>
  <c r="L1075" i="3"/>
  <c r="M1075" i="3"/>
  <c r="I1076" i="3" a="1"/>
  <c r="I1076" i="3"/>
  <c r="N1076" i="3" s="1"/>
  <c r="K1076" i="3" a="1"/>
  <c r="K1076" i="3"/>
  <c r="L1076" i="3"/>
  <c r="M1076" i="3"/>
  <c r="I1077" i="3" a="1"/>
  <c r="I1077" i="3"/>
  <c r="N1077" i="3" s="1"/>
  <c r="K1077" i="3" a="1"/>
  <c r="K1077" i="3"/>
  <c r="L1077" i="3"/>
  <c r="M1077" i="3"/>
  <c r="I1078" i="3" a="1"/>
  <c r="I1078" i="3"/>
  <c r="N1078" i="3" s="1"/>
  <c r="K1078" i="3" a="1"/>
  <c r="K1078" i="3"/>
  <c r="L1078" i="3"/>
  <c r="M1078" i="3"/>
  <c r="I1079" i="3" a="1"/>
  <c r="I1079" i="3"/>
  <c r="N1079" i="3" s="1"/>
  <c r="K1079" i="3" a="1"/>
  <c r="K1079" i="3"/>
  <c r="L1079" i="3"/>
  <c r="M1079" i="3"/>
  <c r="I1080" i="3" a="1"/>
  <c r="I1080" i="3"/>
  <c r="N1080" i="3" s="1"/>
  <c r="K1080" i="3" a="1"/>
  <c r="K1080" i="3"/>
  <c r="L1080" i="3"/>
  <c r="M1080" i="3"/>
  <c r="I1081" i="3" a="1"/>
  <c r="I1081" i="3"/>
  <c r="N1081" i="3" s="1"/>
  <c r="K1081" i="3" a="1"/>
  <c r="K1081" i="3"/>
  <c r="L1081" i="3"/>
  <c r="M1081" i="3"/>
  <c r="I1082" i="3" a="1"/>
  <c r="I1082" i="3"/>
  <c r="N1082" i="3" s="1"/>
  <c r="K1082" i="3" a="1"/>
  <c r="K1082" i="3"/>
  <c r="L1082" i="3"/>
  <c r="M1082" i="3"/>
  <c r="I1083" i="3" a="1"/>
  <c r="I1083" i="3"/>
  <c r="N1083" i="3" s="1"/>
  <c r="K1083" i="3" a="1"/>
  <c r="K1083" i="3"/>
  <c r="L1083" i="3"/>
  <c r="M1083" i="3"/>
  <c r="I1084" i="3" a="1"/>
  <c r="I1084" i="3"/>
  <c r="N1084" i="3" s="1"/>
  <c r="K1084" i="3" a="1"/>
  <c r="K1084" i="3"/>
  <c r="L1084" i="3"/>
  <c r="M1084" i="3"/>
  <c r="I1085" i="3" a="1"/>
  <c r="I1085" i="3"/>
  <c r="N1085" i="3" s="1"/>
  <c r="K1085" i="3" a="1"/>
  <c r="K1085" i="3"/>
  <c r="L1085" i="3"/>
  <c r="M1085" i="3"/>
  <c r="I1086" i="3" a="1"/>
  <c r="I1086" i="3"/>
  <c r="N1086" i="3" s="1"/>
  <c r="K1086" i="3" a="1"/>
  <c r="K1086" i="3"/>
  <c r="L1086" i="3"/>
  <c r="M1086" i="3"/>
  <c r="I1087" i="3" a="1"/>
  <c r="I1087" i="3"/>
  <c r="N1087" i="3" s="1"/>
  <c r="K1087" i="3" a="1"/>
  <c r="K1087" i="3"/>
  <c r="L1087" i="3"/>
  <c r="M1087" i="3"/>
  <c r="I1088" i="3" a="1"/>
  <c r="I1088" i="3"/>
  <c r="N1088" i="3" s="1"/>
  <c r="K1088" i="3" a="1"/>
  <c r="K1088" i="3"/>
  <c r="L1088" i="3"/>
  <c r="M1088" i="3"/>
  <c r="I1089" i="3" a="1"/>
  <c r="I1089" i="3"/>
  <c r="N1089" i="3" s="1"/>
  <c r="K1089" i="3" a="1"/>
  <c r="K1089" i="3"/>
  <c r="L1089" i="3"/>
  <c r="M1089" i="3"/>
  <c r="I1090" i="3" a="1"/>
  <c r="I1090" i="3"/>
  <c r="N1090" i="3" s="1"/>
  <c r="K1090" i="3" a="1"/>
  <c r="K1090" i="3"/>
  <c r="L1090" i="3"/>
  <c r="M1090" i="3"/>
  <c r="I1091" i="3" a="1"/>
  <c r="I1091" i="3"/>
  <c r="N1091" i="3" s="1"/>
  <c r="K1091" i="3" a="1"/>
  <c r="K1091" i="3"/>
  <c r="L1091" i="3"/>
  <c r="M1091" i="3"/>
  <c r="I1092" i="3" a="1"/>
  <c r="I1092" i="3"/>
  <c r="N1092" i="3" s="1"/>
  <c r="K1092" i="3" a="1"/>
  <c r="K1092" i="3"/>
  <c r="L1092" i="3"/>
  <c r="M1092" i="3"/>
  <c r="I1093" i="3" a="1"/>
  <c r="I1093" i="3"/>
  <c r="N1093" i="3" s="1"/>
  <c r="K1093" i="3" a="1"/>
  <c r="K1093" i="3"/>
  <c r="L1093" i="3"/>
  <c r="M1093" i="3"/>
  <c r="I1094" i="3" a="1"/>
  <c r="I1094" i="3"/>
  <c r="N1094" i="3" s="1"/>
  <c r="K1094" i="3" a="1"/>
  <c r="K1094" i="3"/>
  <c r="L1094" i="3"/>
  <c r="M1094" i="3"/>
  <c r="I1095" i="3" a="1"/>
  <c r="I1095" i="3"/>
  <c r="N1095" i="3" s="1"/>
  <c r="K1095" i="3" a="1"/>
  <c r="K1095" i="3"/>
  <c r="L1095" i="3"/>
  <c r="M1095" i="3"/>
  <c r="I1096" i="3" a="1"/>
  <c r="I1096" i="3"/>
  <c r="N1096" i="3" s="1"/>
  <c r="K1096" i="3" a="1"/>
  <c r="K1096" i="3"/>
  <c r="L1096" i="3"/>
  <c r="M1096" i="3"/>
  <c r="I1097" i="3" a="1"/>
  <c r="I1097" i="3"/>
  <c r="N1097" i="3" s="1"/>
  <c r="K1097" i="3" a="1"/>
  <c r="K1097" i="3"/>
  <c r="L1097" i="3"/>
  <c r="M1097" i="3"/>
  <c r="I1098" i="3" a="1"/>
  <c r="I1098" i="3"/>
  <c r="N1098" i="3" s="1"/>
  <c r="K1098" i="3" a="1"/>
  <c r="K1098" i="3"/>
  <c r="L1098" i="3"/>
  <c r="M1098" i="3"/>
  <c r="I1099" i="3" a="1"/>
  <c r="I1099" i="3"/>
  <c r="N1099" i="3" s="1"/>
  <c r="K1099" i="3" a="1"/>
  <c r="K1099" i="3"/>
  <c r="L1099" i="3"/>
  <c r="M1099" i="3"/>
  <c r="I1100" i="3" a="1"/>
  <c r="I1100" i="3"/>
  <c r="N1100" i="3" s="1"/>
  <c r="K1100" i="3" a="1"/>
  <c r="K1100" i="3"/>
  <c r="L1100" i="3"/>
  <c r="M1100" i="3"/>
  <c r="I1101" i="3" a="1"/>
  <c r="I1101" i="3"/>
  <c r="N1101" i="3" s="1"/>
  <c r="K1101" i="3" a="1"/>
  <c r="K1101" i="3"/>
  <c r="L1101" i="3"/>
  <c r="M1101" i="3"/>
  <c r="I1102" i="3" a="1"/>
  <c r="I1102" i="3"/>
  <c r="N1102" i="3" s="1"/>
  <c r="K1102" i="3" a="1"/>
  <c r="K1102" i="3"/>
  <c r="L1102" i="3"/>
  <c r="M1102" i="3"/>
  <c r="I1103" i="3" a="1"/>
  <c r="I1103" i="3"/>
  <c r="N1103" i="3" s="1"/>
  <c r="K1103" i="3" a="1"/>
  <c r="K1103" i="3"/>
  <c r="L1103" i="3"/>
  <c r="M1103" i="3"/>
  <c r="I1104" i="3" a="1"/>
  <c r="I1104" i="3"/>
  <c r="N1104" i="3" s="1"/>
  <c r="K1104" i="3" a="1"/>
  <c r="K1104" i="3"/>
  <c r="L1104" i="3"/>
  <c r="M1104" i="3"/>
  <c r="I1105" i="3" a="1"/>
  <c r="I1105" i="3"/>
  <c r="N1105" i="3" s="1"/>
  <c r="K1105" i="3" a="1"/>
  <c r="K1105" i="3"/>
  <c r="L1105" i="3"/>
  <c r="M1105" i="3"/>
  <c r="I1106" i="3" a="1"/>
  <c r="I1106" i="3"/>
  <c r="N1106" i="3" s="1"/>
  <c r="K1106" i="3" a="1"/>
  <c r="K1106" i="3"/>
  <c r="L1106" i="3"/>
  <c r="M1106" i="3"/>
  <c r="I1107" i="3" a="1"/>
  <c r="I1107" i="3"/>
  <c r="N1107" i="3" s="1"/>
  <c r="K1107" i="3" a="1"/>
  <c r="K1107" i="3"/>
  <c r="L1107" i="3"/>
  <c r="M1107" i="3"/>
  <c r="I1108" i="3" a="1"/>
  <c r="I1108" i="3"/>
  <c r="N1108" i="3" s="1"/>
  <c r="K1108" i="3" a="1"/>
  <c r="K1108" i="3"/>
  <c r="L1108" i="3"/>
  <c r="M1108" i="3"/>
  <c r="I1109" i="3" a="1"/>
  <c r="I1109" i="3"/>
  <c r="N1109" i="3" s="1"/>
  <c r="K1109" i="3" a="1"/>
  <c r="K1109" i="3"/>
  <c r="L1109" i="3"/>
  <c r="M1109" i="3"/>
  <c r="I1110" i="3" a="1"/>
  <c r="I1110" i="3"/>
  <c r="N1110" i="3" s="1"/>
  <c r="K1110" i="3" a="1"/>
  <c r="K1110" i="3"/>
  <c r="L1110" i="3"/>
  <c r="M1110" i="3"/>
  <c r="I1111" i="3" a="1"/>
  <c r="I1111" i="3"/>
  <c r="N1111" i="3" s="1"/>
  <c r="K1111" i="3" a="1"/>
  <c r="K1111" i="3"/>
  <c r="L1111" i="3"/>
  <c r="M1111" i="3"/>
  <c r="I1112" i="3" a="1"/>
  <c r="I1112" i="3"/>
  <c r="N1112" i="3" s="1"/>
  <c r="K1112" i="3" a="1"/>
  <c r="K1112" i="3"/>
  <c r="L1112" i="3"/>
  <c r="M1112" i="3"/>
  <c r="I1113" i="3" a="1"/>
  <c r="I1113" i="3"/>
  <c r="N1113" i="3" s="1"/>
  <c r="K1113" i="3" a="1"/>
  <c r="K1113" i="3"/>
  <c r="L1113" i="3"/>
  <c r="M1113" i="3"/>
  <c r="I1114" i="3" a="1"/>
  <c r="I1114" i="3"/>
  <c r="N1114" i="3" s="1"/>
  <c r="K1114" i="3" a="1"/>
  <c r="K1114" i="3"/>
  <c r="L1114" i="3"/>
  <c r="M1114" i="3"/>
  <c r="I1115" i="3" a="1"/>
  <c r="I1115" i="3"/>
  <c r="N1115" i="3" s="1"/>
  <c r="K1115" i="3" a="1"/>
  <c r="K1115" i="3"/>
  <c r="L1115" i="3"/>
  <c r="M1115" i="3"/>
  <c r="I1116" i="3" a="1"/>
  <c r="I1116" i="3"/>
  <c r="N1116" i="3" s="1"/>
  <c r="K1116" i="3" a="1"/>
  <c r="K1116" i="3"/>
  <c r="L1116" i="3"/>
  <c r="M1116" i="3"/>
  <c r="I1117" i="3" a="1"/>
  <c r="I1117" i="3"/>
  <c r="N1117" i="3" s="1"/>
  <c r="K1117" i="3" a="1"/>
  <c r="K1117" i="3"/>
  <c r="L1117" i="3"/>
  <c r="M1117" i="3"/>
  <c r="I1118" i="3" a="1"/>
  <c r="I1118" i="3"/>
  <c r="N1118" i="3" s="1"/>
  <c r="K1118" i="3" a="1"/>
  <c r="K1118" i="3"/>
  <c r="L1118" i="3"/>
  <c r="M1118" i="3"/>
  <c r="I1119" i="3" a="1"/>
  <c r="I1119" i="3"/>
  <c r="N1119" i="3" s="1"/>
  <c r="K1119" i="3" a="1"/>
  <c r="K1119" i="3"/>
  <c r="L1119" i="3"/>
  <c r="M1119" i="3"/>
  <c r="I1120" i="3" a="1"/>
  <c r="I1120" i="3"/>
  <c r="N1120" i="3" s="1"/>
  <c r="K1120" i="3" a="1"/>
  <c r="K1120" i="3"/>
  <c r="L1120" i="3"/>
  <c r="M1120" i="3"/>
  <c r="I1121" i="3" a="1"/>
  <c r="I1121" i="3"/>
  <c r="N1121" i="3" s="1"/>
  <c r="K1121" i="3" a="1"/>
  <c r="K1121" i="3"/>
  <c r="L1121" i="3"/>
  <c r="M1121" i="3"/>
  <c r="I1122" i="3" a="1"/>
  <c r="I1122" i="3"/>
  <c r="N1122" i="3" s="1"/>
  <c r="K1122" i="3" a="1"/>
  <c r="K1122" i="3"/>
  <c r="L1122" i="3"/>
  <c r="M1122" i="3"/>
  <c r="I1123" i="3" a="1"/>
  <c r="I1123" i="3"/>
  <c r="N1123" i="3" s="1"/>
  <c r="K1123" i="3" a="1"/>
  <c r="K1123" i="3"/>
  <c r="L1123" i="3"/>
  <c r="M1123" i="3"/>
  <c r="I1124" i="3" a="1"/>
  <c r="I1124" i="3"/>
  <c r="N1124" i="3" s="1"/>
  <c r="K1124" i="3" a="1"/>
  <c r="K1124" i="3"/>
  <c r="L1124" i="3"/>
  <c r="M1124" i="3"/>
  <c r="I1125" i="3" a="1"/>
  <c r="I1125" i="3"/>
  <c r="N1125" i="3" s="1"/>
  <c r="K1125" i="3" a="1"/>
  <c r="K1125" i="3"/>
  <c r="L1125" i="3"/>
  <c r="M1125" i="3"/>
  <c r="I1126" i="3" a="1"/>
  <c r="I1126" i="3"/>
  <c r="N1126" i="3" s="1"/>
  <c r="K1126" i="3" a="1"/>
  <c r="K1126" i="3"/>
  <c r="L1126" i="3"/>
  <c r="M1126" i="3"/>
  <c r="I1127" i="3" a="1"/>
  <c r="I1127" i="3"/>
  <c r="N1127" i="3" s="1"/>
  <c r="K1127" i="3" a="1"/>
  <c r="K1127" i="3"/>
  <c r="L1127" i="3"/>
  <c r="M1127" i="3"/>
  <c r="I1128" i="3" a="1"/>
  <c r="I1128" i="3"/>
  <c r="N1128" i="3" s="1"/>
  <c r="K1128" i="3" a="1"/>
  <c r="K1128" i="3"/>
  <c r="L1128" i="3"/>
  <c r="M1128" i="3"/>
  <c r="I1129" i="3" a="1"/>
  <c r="I1129" i="3"/>
  <c r="N1129" i="3" s="1"/>
  <c r="K1129" i="3" a="1"/>
  <c r="K1129" i="3"/>
  <c r="L1129" i="3"/>
  <c r="M1129" i="3"/>
  <c r="I1130" i="3" a="1"/>
  <c r="I1130" i="3"/>
  <c r="N1130" i="3" s="1"/>
  <c r="K1130" i="3" a="1"/>
  <c r="K1130" i="3"/>
  <c r="L1130" i="3"/>
  <c r="M1130" i="3"/>
  <c r="I1131" i="3" a="1"/>
  <c r="I1131" i="3"/>
  <c r="N1131" i="3" s="1"/>
  <c r="K1131" i="3" a="1"/>
  <c r="K1131" i="3"/>
  <c r="L1131" i="3"/>
  <c r="M1131" i="3"/>
  <c r="I1132" i="3" a="1"/>
  <c r="I1132" i="3"/>
  <c r="N1132" i="3" s="1"/>
  <c r="K1132" i="3" a="1"/>
  <c r="K1132" i="3"/>
  <c r="L1132" i="3"/>
  <c r="M1132" i="3"/>
  <c r="I1133" i="3" a="1"/>
  <c r="I1133" i="3"/>
  <c r="N1133" i="3" s="1"/>
  <c r="K1133" i="3" a="1"/>
  <c r="K1133" i="3"/>
  <c r="L1133" i="3"/>
  <c r="M1133" i="3"/>
  <c r="I1134" i="3" a="1"/>
  <c r="I1134" i="3"/>
  <c r="N1134" i="3" s="1"/>
  <c r="K1134" i="3" a="1"/>
  <c r="K1134" i="3"/>
  <c r="L1134" i="3"/>
  <c r="M1134" i="3"/>
  <c r="I1135" i="3" a="1"/>
  <c r="I1135" i="3"/>
  <c r="N1135" i="3" s="1"/>
  <c r="K1135" i="3" a="1"/>
  <c r="K1135" i="3"/>
  <c r="L1135" i="3"/>
  <c r="M1135" i="3"/>
  <c r="I1136" i="3" a="1"/>
  <c r="I1136" i="3"/>
  <c r="N1136" i="3" s="1"/>
  <c r="K1136" i="3" a="1"/>
  <c r="K1136" i="3"/>
  <c r="L1136" i="3"/>
  <c r="M1136" i="3"/>
  <c r="I1137" i="3" a="1"/>
  <c r="I1137" i="3"/>
  <c r="N1137" i="3" s="1"/>
  <c r="K1137" i="3" a="1"/>
  <c r="K1137" i="3"/>
  <c r="L1137" i="3"/>
  <c r="M1137" i="3"/>
  <c r="I1138" i="3" a="1"/>
  <c r="I1138" i="3"/>
  <c r="N1138" i="3" s="1"/>
  <c r="K1138" i="3" a="1"/>
  <c r="K1138" i="3"/>
  <c r="L1138" i="3"/>
  <c r="M1138" i="3"/>
  <c r="I1139" i="3" a="1"/>
  <c r="I1139" i="3"/>
  <c r="N1139" i="3" s="1"/>
  <c r="K1139" i="3" a="1"/>
  <c r="K1139" i="3"/>
  <c r="L1139" i="3"/>
  <c r="M1139" i="3"/>
  <c r="I1140" i="3" a="1"/>
  <c r="I1140" i="3"/>
  <c r="N1140" i="3" s="1"/>
  <c r="K1140" i="3" a="1"/>
  <c r="K1140" i="3"/>
  <c r="L1140" i="3"/>
  <c r="M1140" i="3"/>
  <c r="I1141" i="3" a="1"/>
  <c r="I1141" i="3"/>
  <c r="N1141" i="3" s="1"/>
  <c r="K1141" i="3" a="1"/>
  <c r="K1141" i="3"/>
  <c r="L1141" i="3"/>
  <c r="M1141" i="3"/>
  <c r="I1142" i="3" a="1"/>
  <c r="I1142" i="3"/>
  <c r="N1142" i="3" s="1"/>
  <c r="K1142" i="3" a="1"/>
  <c r="K1142" i="3"/>
  <c r="L1142" i="3"/>
  <c r="M1142" i="3"/>
  <c r="I1143" i="3" a="1"/>
  <c r="I1143" i="3"/>
  <c r="N1143" i="3" s="1"/>
  <c r="K1143" i="3" a="1"/>
  <c r="K1143" i="3"/>
  <c r="L1143" i="3"/>
  <c r="M1143" i="3"/>
  <c r="I1144" i="3" a="1"/>
  <c r="I1144" i="3"/>
  <c r="N1144" i="3" s="1"/>
  <c r="K1144" i="3" a="1"/>
  <c r="K1144" i="3"/>
  <c r="L1144" i="3"/>
  <c r="M1144" i="3"/>
  <c r="I1145" i="3" a="1"/>
  <c r="I1145" i="3"/>
  <c r="N1145" i="3" s="1"/>
  <c r="K1145" i="3" a="1"/>
  <c r="K1145" i="3"/>
  <c r="L1145" i="3"/>
  <c r="M1145" i="3"/>
  <c r="I1146" i="3" a="1"/>
  <c r="I1146" i="3"/>
  <c r="N1146" i="3" s="1"/>
  <c r="K1146" i="3" a="1"/>
  <c r="K1146" i="3"/>
  <c r="L1146" i="3"/>
  <c r="M1146" i="3"/>
  <c r="I1147" i="3" a="1"/>
  <c r="I1147" i="3"/>
  <c r="N1147" i="3" s="1"/>
  <c r="K1147" i="3" a="1"/>
  <c r="K1147" i="3"/>
  <c r="L1147" i="3"/>
  <c r="M1147" i="3"/>
  <c r="I1148" i="3" a="1"/>
  <c r="I1148" i="3"/>
  <c r="N1148" i="3" s="1"/>
  <c r="K1148" i="3" a="1"/>
  <c r="K1148" i="3"/>
  <c r="L1148" i="3"/>
  <c r="M1148" i="3"/>
  <c r="I1149" i="3" a="1"/>
  <c r="I1149" i="3"/>
  <c r="N1149" i="3" s="1"/>
  <c r="K1149" i="3" a="1"/>
  <c r="K1149" i="3"/>
  <c r="L1149" i="3"/>
  <c r="M1149" i="3"/>
  <c r="I1150" i="3" a="1"/>
  <c r="I1150" i="3"/>
  <c r="N1150" i="3" s="1"/>
  <c r="K1150" i="3" a="1"/>
  <c r="K1150" i="3"/>
  <c r="L1150" i="3"/>
  <c r="M1150" i="3"/>
  <c r="I1151" i="3" a="1"/>
  <c r="I1151" i="3"/>
  <c r="N1151" i="3" s="1"/>
  <c r="K1151" i="3" a="1"/>
  <c r="K1151" i="3"/>
  <c r="L1151" i="3"/>
  <c r="M1151" i="3"/>
  <c r="I1152" i="3" a="1"/>
  <c r="I1152" i="3"/>
  <c r="N1152" i="3" s="1"/>
  <c r="K1152" i="3" a="1"/>
  <c r="K1152" i="3"/>
  <c r="L1152" i="3"/>
  <c r="M1152" i="3"/>
  <c r="I1153" i="3" a="1"/>
  <c r="I1153" i="3"/>
  <c r="N1153" i="3" s="1"/>
  <c r="K1153" i="3" a="1"/>
  <c r="K1153" i="3"/>
  <c r="L1153" i="3"/>
  <c r="M1153" i="3"/>
  <c r="I1154" i="3" a="1"/>
  <c r="I1154" i="3"/>
  <c r="N1154" i="3" s="1"/>
  <c r="K1154" i="3" a="1"/>
  <c r="K1154" i="3"/>
  <c r="L1154" i="3"/>
  <c r="M1154" i="3"/>
  <c r="I1155" i="3" a="1"/>
  <c r="I1155" i="3"/>
  <c r="N1155" i="3" s="1"/>
  <c r="K1155" i="3" a="1"/>
  <c r="K1155" i="3"/>
  <c r="L1155" i="3"/>
  <c r="M1155" i="3"/>
  <c r="I1156" i="3" a="1"/>
  <c r="I1156" i="3"/>
  <c r="N1156" i="3" s="1"/>
  <c r="K1156" i="3" a="1"/>
  <c r="K1156" i="3"/>
  <c r="L1156" i="3"/>
  <c r="M1156" i="3"/>
  <c r="I1157" i="3" a="1"/>
  <c r="I1157" i="3"/>
  <c r="N1157" i="3" s="1"/>
  <c r="K1157" i="3" a="1"/>
  <c r="K1157" i="3"/>
  <c r="L1157" i="3"/>
  <c r="M1157" i="3"/>
  <c r="I1158" i="3" a="1"/>
  <c r="I1158" i="3"/>
  <c r="N1158" i="3" s="1"/>
  <c r="K1158" i="3" a="1"/>
  <c r="K1158" i="3"/>
  <c r="L1158" i="3"/>
  <c r="M1158" i="3"/>
  <c r="I1159" i="3" a="1"/>
  <c r="I1159" i="3"/>
  <c r="N1159" i="3" s="1"/>
  <c r="K1159" i="3" a="1"/>
  <c r="K1159" i="3"/>
  <c r="L1159" i="3"/>
  <c r="M1159" i="3"/>
  <c r="I1160" i="3" a="1"/>
  <c r="I1160" i="3"/>
  <c r="N1160" i="3" s="1"/>
  <c r="K1160" i="3" a="1"/>
  <c r="K1160" i="3"/>
  <c r="L1160" i="3"/>
  <c r="M1160" i="3"/>
  <c r="I1161" i="3" a="1"/>
  <c r="I1161" i="3"/>
  <c r="N1161" i="3" s="1"/>
  <c r="K1161" i="3" a="1"/>
  <c r="K1161" i="3"/>
  <c r="L1161" i="3"/>
  <c r="M1161" i="3"/>
  <c r="I1162" i="3" a="1"/>
  <c r="I1162" i="3"/>
  <c r="N1162" i="3" s="1"/>
  <c r="K1162" i="3" a="1"/>
  <c r="K1162" i="3"/>
  <c r="L1162" i="3"/>
  <c r="M1162" i="3"/>
  <c r="I1163" i="3" a="1"/>
  <c r="I1163" i="3"/>
  <c r="N1163" i="3" s="1"/>
  <c r="K1163" i="3" a="1"/>
  <c r="K1163" i="3"/>
  <c r="L1163" i="3"/>
  <c r="M1163" i="3"/>
  <c r="I1164" i="3" a="1"/>
  <c r="I1164" i="3"/>
  <c r="N1164" i="3" s="1"/>
  <c r="K1164" i="3" a="1"/>
  <c r="K1164" i="3"/>
  <c r="L1164" i="3"/>
  <c r="M1164" i="3"/>
  <c r="I1165" i="3" a="1"/>
  <c r="I1165" i="3"/>
  <c r="N1165" i="3" s="1"/>
  <c r="K1165" i="3" a="1"/>
  <c r="K1165" i="3"/>
  <c r="L1165" i="3"/>
  <c r="M1165" i="3"/>
  <c r="I1166" i="3" a="1"/>
  <c r="I1166" i="3"/>
  <c r="N1166" i="3" s="1"/>
  <c r="K1166" i="3" a="1"/>
  <c r="K1166" i="3"/>
  <c r="L1166" i="3"/>
  <c r="M1166" i="3"/>
  <c r="I1167" i="3" a="1"/>
  <c r="I1167" i="3"/>
  <c r="N1167" i="3" s="1"/>
  <c r="K1167" i="3" a="1"/>
  <c r="K1167" i="3"/>
  <c r="L1167" i="3"/>
  <c r="M1167" i="3"/>
  <c r="I1168" i="3" a="1"/>
  <c r="I1168" i="3"/>
  <c r="N1168" i="3" s="1"/>
  <c r="K1168" i="3" a="1"/>
  <c r="K1168" i="3"/>
  <c r="L1168" i="3"/>
  <c r="M1168" i="3"/>
  <c r="I1169" i="3" a="1"/>
  <c r="I1169" i="3"/>
  <c r="N1169" i="3" s="1"/>
  <c r="K1169" i="3" a="1"/>
  <c r="K1169" i="3"/>
  <c r="L1169" i="3"/>
  <c r="M1169" i="3"/>
  <c r="I1170" i="3" a="1"/>
  <c r="I1170" i="3"/>
  <c r="N1170" i="3" s="1"/>
  <c r="K1170" i="3" a="1"/>
  <c r="K1170" i="3"/>
  <c r="L1170" i="3"/>
  <c r="M1170" i="3"/>
  <c r="I1171" i="3" a="1"/>
  <c r="I1171" i="3"/>
  <c r="N1171" i="3" s="1"/>
  <c r="K1171" i="3" a="1"/>
  <c r="K1171" i="3"/>
  <c r="L1171" i="3"/>
  <c r="M1171" i="3"/>
  <c r="I1172" i="3" a="1"/>
  <c r="I1172" i="3"/>
  <c r="N1172" i="3" s="1"/>
  <c r="K1172" i="3" a="1"/>
  <c r="K1172" i="3"/>
  <c r="L1172" i="3"/>
  <c r="M1172" i="3"/>
  <c r="I1173" i="3" a="1"/>
  <c r="I1173" i="3"/>
  <c r="N1173" i="3" s="1"/>
  <c r="K1173" i="3" a="1"/>
  <c r="K1173" i="3"/>
  <c r="L1173" i="3"/>
  <c r="M1173" i="3"/>
  <c r="I1174" i="3" a="1"/>
  <c r="I1174" i="3"/>
  <c r="N1174" i="3" s="1"/>
  <c r="K1174" i="3" a="1"/>
  <c r="K1174" i="3"/>
  <c r="L1174" i="3"/>
  <c r="M1174" i="3"/>
  <c r="I1175" i="3" a="1"/>
  <c r="I1175" i="3"/>
  <c r="N1175" i="3" s="1"/>
  <c r="K1175" i="3" a="1"/>
  <c r="K1175" i="3"/>
  <c r="L1175" i="3"/>
  <c r="M1175" i="3"/>
  <c r="I1176" i="3" a="1"/>
  <c r="I1176" i="3"/>
  <c r="N1176" i="3" s="1"/>
  <c r="K1176" i="3" a="1"/>
  <c r="K1176" i="3"/>
  <c r="L1176" i="3"/>
  <c r="M1176" i="3"/>
  <c r="I1177" i="3" a="1"/>
  <c r="I1177" i="3"/>
  <c r="N1177" i="3" s="1"/>
  <c r="K1177" i="3" a="1"/>
  <c r="K1177" i="3"/>
  <c r="L1177" i="3"/>
  <c r="M1177" i="3"/>
  <c r="I1178" i="3" a="1"/>
  <c r="I1178" i="3"/>
  <c r="N1178" i="3" s="1"/>
  <c r="K1178" i="3" a="1"/>
  <c r="K1178" i="3"/>
  <c r="L1178" i="3"/>
  <c r="M1178" i="3"/>
  <c r="I1179" i="3" a="1"/>
  <c r="I1179" i="3"/>
  <c r="N1179" i="3" s="1"/>
  <c r="K1179" i="3" a="1"/>
  <c r="K1179" i="3"/>
  <c r="L1179" i="3"/>
  <c r="M1179" i="3"/>
  <c r="I1180" i="3" a="1"/>
  <c r="I1180" i="3"/>
  <c r="N1180" i="3" s="1"/>
  <c r="K1180" i="3" a="1"/>
  <c r="K1180" i="3"/>
  <c r="L1180" i="3"/>
  <c r="M1180" i="3"/>
  <c r="I1181" i="3" a="1"/>
  <c r="I1181" i="3"/>
  <c r="N1181" i="3" s="1"/>
  <c r="K1181" i="3" a="1"/>
  <c r="K1181" i="3"/>
  <c r="L1181" i="3"/>
  <c r="M1181" i="3"/>
  <c r="I1182" i="3" a="1"/>
  <c r="I1182" i="3"/>
  <c r="N1182" i="3" s="1"/>
  <c r="K1182" i="3" a="1"/>
  <c r="K1182" i="3"/>
  <c r="L1182" i="3"/>
  <c r="M1182" i="3"/>
  <c r="I1183" i="3" a="1"/>
  <c r="I1183" i="3"/>
  <c r="N1183" i="3" s="1"/>
  <c r="K1183" i="3" a="1"/>
  <c r="K1183" i="3"/>
  <c r="L1183" i="3"/>
  <c r="M1183" i="3"/>
  <c r="I1184" i="3" a="1"/>
  <c r="I1184" i="3"/>
  <c r="N1184" i="3" s="1"/>
  <c r="K1184" i="3" a="1"/>
  <c r="K1184" i="3"/>
  <c r="L1184" i="3"/>
  <c r="M1184" i="3"/>
  <c r="I1185" i="3" a="1"/>
  <c r="I1185" i="3"/>
  <c r="N1185" i="3" s="1"/>
  <c r="K1185" i="3" a="1"/>
  <c r="K1185" i="3"/>
  <c r="L1185" i="3"/>
  <c r="M1185" i="3"/>
  <c r="I1186" i="3" a="1"/>
  <c r="I1186" i="3"/>
  <c r="N1186" i="3" s="1"/>
  <c r="K1186" i="3" a="1"/>
  <c r="K1186" i="3"/>
  <c r="L1186" i="3"/>
  <c r="M1186" i="3"/>
  <c r="I1187" i="3" a="1"/>
  <c r="I1187" i="3"/>
  <c r="N1187" i="3" s="1"/>
  <c r="K1187" i="3" a="1"/>
  <c r="K1187" i="3"/>
  <c r="L1187" i="3"/>
  <c r="M1187" i="3"/>
  <c r="I1188" i="3" a="1"/>
  <c r="I1188" i="3"/>
  <c r="N1188" i="3" s="1"/>
  <c r="K1188" i="3" a="1"/>
  <c r="K1188" i="3"/>
  <c r="L1188" i="3"/>
  <c r="M1188" i="3"/>
  <c r="I1189" i="3" a="1"/>
  <c r="I1189" i="3"/>
  <c r="N1189" i="3" s="1"/>
  <c r="K1189" i="3" a="1"/>
  <c r="K1189" i="3"/>
  <c r="L1189" i="3"/>
  <c r="M1189" i="3"/>
  <c r="I1190" i="3" a="1"/>
  <c r="I1190" i="3"/>
  <c r="N1190" i="3" s="1"/>
  <c r="K1190" i="3" a="1"/>
  <c r="K1190" i="3"/>
  <c r="L1190" i="3"/>
  <c r="M1190" i="3"/>
  <c r="I1191" i="3" a="1"/>
  <c r="I1191" i="3"/>
  <c r="N1191" i="3" s="1"/>
  <c r="K1191" i="3" a="1"/>
  <c r="K1191" i="3"/>
  <c r="L1191" i="3"/>
  <c r="M1191" i="3"/>
  <c r="I1192" i="3" a="1"/>
  <c r="I1192" i="3"/>
  <c r="N1192" i="3" s="1"/>
  <c r="K1192" i="3" a="1"/>
  <c r="K1192" i="3"/>
  <c r="L1192" i="3"/>
  <c r="M1192" i="3"/>
  <c r="I1193" i="3" a="1"/>
  <c r="I1193" i="3"/>
  <c r="N1193" i="3" s="1"/>
  <c r="K1193" i="3" a="1"/>
  <c r="K1193" i="3"/>
  <c r="L1193" i="3"/>
  <c r="M1193" i="3"/>
  <c r="I1194" i="3" a="1"/>
  <c r="I1194" i="3"/>
  <c r="N1194" i="3" s="1"/>
  <c r="K1194" i="3" a="1"/>
  <c r="K1194" i="3"/>
  <c r="L1194" i="3"/>
  <c r="M1194" i="3"/>
  <c r="I1195" i="3" a="1"/>
  <c r="I1195" i="3"/>
  <c r="N1195" i="3" s="1"/>
  <c r="K1195" i="3" a="1"/>
  <c r="K1195" i="3"/>
  <c r="L1195" i="3"/>
  <c r="M1195" i="3"/>
  <c r="I1196" i="3" a="1"/>
  <c r="I1196" i="3"/>
  <c r="N1196" i="3" s="1"/>
  <c r="K1196" i="3" a="1"/>
  <c r="K1196" i="3"/>
  <c r="L1196" i="3"/>
  <c r="M1196" i="3"/>
  <c r="I1197" i="3" a="1"/>
  <c r="I1197" i="3"/>
  <c r="N1197" i="3" s="1"/>
  <c r="K1197" i="3" a="1"/>
  <c r="K1197" i="3"/>
  <c r="L1197" i="3"/>
  <c r="M1197" i="3"/>
  <c r="I1198" i="3" a="1"/>
  <c r="I1198" i="3"/>
  <c r="N1198" i="3" s="1"/>
  <c r="K1198" i="3" a="1"/>
  <c r="K1198" i="3"/>
  <c r="L1198" i="3"/>
  <c r="M1198" i="3"/>
  <c r="I1199" i="3" a="1"/>
  <c r="I1199" i="3"/>
  <c r="N1199" i="3" s="1"/>
  <c r="K1199" i="3" a="1"/>
  <c r="K1199" i="3"/>
  <c r="L1199" i="3"/>
  <c r="M1199" i="3"/>
  <c r="I1200" i="3" a="1"/>
  <c r="I1200" i="3"/>
  <c r="N1200" i="3" s="1"/>
  <c r="K1200" i="3" a="1"/>
  <c r="K1200" i="3"/>
  <c r="L1200" i="3"/>
  <c r="M1200" i="3"/>
  <c r="I1201" i="3" a="1"/>
  <c r="I1201" i="3"/>
  <c r="N1201" i="3" s="1"/>
  <c r="K1201" i="3" a="1"/>
  <c r="K1201" i="3"/>
  <c r="L1201" i="3"/>
  <c r="M1201" i="3"/>
  <c r="I1202" i="3" a="1"/>
  <c r="I1202" i="3"/>
  <c r="N1202" i="3" s="1"/>
  <c r="K1202" i="3" a="1"/>
  <c r="K1202" i="3"/>
  <c r="L1202" i="3"/>
  <c r="M1202" i="3"/>
  <c r="I1203" i="3" a="1"/>
  <c r="I1203" i="3"/>
  <c r="N1203" i="3" s="1"/>
  <c r="K1203" i="3" a="1"/>
  <c r="K1203" i="3"/>
  <c r="L1203" i="3"/>
  <c r="M1203" i="3"/>
  <c r="I1204" i="3" a="1"/>
  <c r="I1204" i="3"/>
  <c r="N1204" i="3" s="1"/>
  <c r="K1204" i="3" a="1"/>
  <c r="K1204" i="3"/>
  <c r="L1204" i="3"/>
  <c r="M1204" i="3"/>
  <c r="I1205" i="3" a="1"/>
  <c r="I1205" i="3"/>
  <c r="N1205" i="3" s="1"/>
  <c r="K1205" i="3" a="1"/>
  <c r="K1205" i="3"/>
  <c r="L1205" i="3"/>
  <c r="M1205" i="3"/>
  <c r="I1206" i="3" a="1"/>
  <c r="I1206" i="3"/>
  <c r="N1206" i="3" s="1"/>
  <c r="K1206" i="3" a="1"/>
  <c r="K1206" i="3"/>
  <c r="L1206" i="3"/>
  <c r="M1206" i="3"/>
  <c r="I1207" i="3" a="1"/>
  <c r="I1207" i="3"/>
  <c r="N1207" i="3" s="1"/>
  <c r="K1207" i="3" a="1"/>
  <c r="K1207" i="3"/>
  <c r="L1207" i="3"/>
  <c r="M1207" i="3"/>
  <c r="I1208" i="3" a="1"/>
  <c r="I1208" i="3"/>
  <c r="N1208" i="3" s="1"/>
  <c r="K1208" i="3" a="1"/>
  <c r="K1208" i="3"/>
  <c r="L1208" i="3"/>
  <c r="M1208" i="3"/>
  <c r="I1209" i="3" a="1"/>
  <c r="I1209" i="3"/>
  <c r="N1209" i="3" s="1"/>
  <c r="K1209" i="3" a="1"/>
  <c r="K1209" i="3"/>
  <c r="L1209" i="3"/>
  <c r="M1209" i="3"/>
  <c r="I1210" i="3" a="1"/>
  <c r="I1210" i="3"/>
  <c r="N1210" i="3" s="1"/>
  <c r="K1210" i="3" a="1"/>
  <c r="K1210" i="3"/>
  <c r="L1210" i="3"/>
  <c r="M1210" i="3"/>
  <c r="I1211" i="3" a="1"/>
  <c r="I1211" i="3"/>
  <c r="N1211" i="3" s="1"/>
  <c r="K1211" i="3" a="1"/>
  <c r="K1211" i="3"/>
  <c r="L1211" i="3"/>
  <c r="M1211" i="3"/>
  <c r="I1212" i="3" a="1"/>
  <c r="I1212" i="3"/>
  <c r="N1212" i="3" s="1"/>
  <c r="K1212" i="3" a="1"/>
  <c r="K1212" i="3"/>
  <c r="L1212" i="3"/>
  <c r="M1212" i="3"/>
  <c r="I1213" i="3" a="1"/>
  <c r="I1213" i="3"/>
  <c r="N1213" i="3" s="1"/>
  <c r="K1213" i="3" a="1"/>
  <c r="K1213" i="3"/>
  <c r="L1213" i="3"/>
  <c r="M1213" i="3"/>
  <c r="I1214" i="3" a="1"/>
  <c r="I1214" i="3"/>
  <c r="N1214" i="3" s="1"/>
  <c r="K1214" i="3" a="1"/>
  <c r="K1214" i="3"/>
  <c r="L1214" i="3"/>
  <c r="M1214" i="3"/>
  <c r="I1215" i="3" a="1"/>
  <c r="I1215" i="3"/>
  <c r="N1215" i="3" s="1"/>
  <c r="K1215" i="3" a="1"/>
  <c r="K1215" i="3"/>
  <c r="L1215" i="3"/>
  <c r="M1215" i="3"/>
  <c r="I1216" i="3" a="1"/>
  <c r="I1216" i="3"/>
  <c r="N1216" i="3" s="1"/>
  <c r="K1216" i="3" a="1"/>
  <c r="K1216" i="3"/>
  <c r="L1216" i="3"/>
  <c r="M1216" i="3"/>
  <c r="I1217" i="3" a="1"/>
  <c r="I1217" i="3"/>
  <c r="N1217" i="3" s="1"/>
  <c r="K1217" i="3" a="1"/>
  <c r="K1217" i="3"/>
  <c r="L1217" i="3"/>
  <c r="M1217" i="3"/>
  <c r="I1218" i="3" a="1"/>
  <c r="I1218" i="3"/>
  <c r="N1218" i="3" s="1"/>
  <c r="K1218" i="3" a="1"/>
  <c r="K1218" i="3"/>
  <c r="L1218" i="3"/>
  <c r="M1218" i="3"/>
  <c r="I1219" i="3" a="1"/>
  <c r="I1219" i="3"/>
  <c r="N1219" i="3" s="1"/>
  <c r="K1219" i="3" a="1"/>
  <c r="K1219" i="3"/>
  <c r="L1219" i="3"/>
  <c r="M1219" i="3"/>
  <c r="I1220" i="3" a="1"/>
  <c r="I1220" i="3"/>
  <c r="N1220" i="3" s="1"/>
  <c r="K1220" i="3" a="1"/>
  <c r="K1220" i="3"/>
  <c r="L1220" i="3"/>
  <c r="M1220" i="3"/>
  <c r="I1221" i="3" a="1"/>
  <c r="I1221" i="3"/>
  <c r="N1221" i="3" s="1"/>
  <c r="K1221" i="3" a="1"/>
  <c r="K1221" i="3"/>
  <c r="L1221" i="3"/>
  <c r="M1221" i="3"/>
  <c r="I1222" i="3" a="1"/>
  <c r="I1222" i="3"/>
  <c r="N1222" i="3" s="1"/>
  <c r="K1222" i="3" a="1"/>
  <c r="K1222" i="3"/>
  <c r="L1222" i="3"/>
  <c r="M1222" i="3"/>
  <c r="I1223" i="3" a="1"/>
  <c r="I1223" i="3"/>
  <c r="N1223" i="3" s="1"/>
  <c r="K1223" i="3" a="1"/>
  <c r="K1223" i="3"/>
  <c r="L1223" i="3"/>
  <c r="M1223" i="3"/>
  <c r="I1224" i="3" a="1"/>
  <c r="I1224" i="3"/>
  <c r="N1224" i="3" s="1"/>
  <c r="K1224" i="3" a="1"/>
  <c r="K1224" i="3"/>
  <c r="L1224" i="3"/>
  <c r="M1224" i="3"/>
  <c r="I1225" i="3" a="1"/>
  <c r="I1225" i="3"/>
  <c r="N1225" i="3" s="1"/>
  <c r="K1225" i="3" a="1"/>
  <c r="K1225" i="3"/>
  <c r="L1225" i="3"/>
  <c r="M1225" i="3"/>
  <c r="I1226" i="3" a="1"/>
  <c r="I1226" i="3"/>
  <c r="N1226" i="3" s="1"/>
  <c r="K1226" i="3" a="1"/>
  <c r="K1226" i="3"/>
  <c r="L1226" i="3"/>
  <c r="M1226" i="3"/>
  <c r="I1227" i="3" a="1"/>
  <c r="I1227" i="3"/>
  <c r="N1227" i="3" s="1"/>
  <c r="K1227" i="3" a="1"/>
  <c r="K1227" i="3"/>
  <c r="L1227" i="3"/>
  <c r="M1227" i="3"/>
  <c r="I923" i="3" a="1"/>
  <c r="I923" i="3"/>
  <c r="N923" i="3" s="1"/>
  <c r="K923" i="3" a="1"/>
  <c r="K923" i="3"/>
  <c r="L923" i="3"/>
  <c r="M923" i="3"/>
  <c r="I924" i="3" a="1"/>
  <c r="I924" i="3"/>
  <c r="N924" i="3" s="1"/>
  <c r="K924" i="3" a="1"/>
  <c r="K924" i="3"/>
  <c r="L924" i="3"/>
  <c r="M924" i="3"/>
  <c r="I925" i="3" a="1"/>
  <c r="I925" i="3"/>
  <c r="N925" i="3" s="1"/>
  <c r="K925" i="3" a="1"/>
  <c r="K925" i="3"/>
  <c r="L925" i="3"/>
  <c r="M925" i="3"/>
  <c r="I926" i="3" a="1"/>
  <c r="I926" i="3"/>
  <c r="N926" i="3" s="1"/>
  <c r="K926" i="3" a="1"/>
  <c r="K926" i="3"/>
  <c r="L926" i="3"/>
  <c r="M926" i="3"/>
  <c r="I927" i="3" a="1"/>
  <c r="I927" i="3"/>
  <c r="N927" i="3" s="1"/>
  <c r="K927" i="3" a="1"/>
  <c r="K927" i="3"/>
  <c r="L927" i="3"/>
  <c r="M927" i="3"/>
  <c r="I928" i="3" a="1"/>
  <c r="I928" i="3"/>
  <c r="N928" i="3" s="1"/>
  <c r="K928" i="3" a="1"/>
  <c r="K928" i="3"/>
  <c r="L928" i="3"/>
  <c r="M928" i="3"/>
  <c r="I929" i="3" a="1"/>
  <c r="I929" i="3"/>
  <c r="N929" i="3" s="1"/>
  <c r="K929" i="3" a="1"/>
  <c r="K929" i="3"/>
  <c r="L929" i="3"/>
  <c r="M929" i="3"/>
  <c r="I930" i="3" a="1"/>
  <c r="I930" i="3"/>
  <c r="N930" i="3" s="1"/>
  <c r="K930" i="3" a="1"/>
  <c r="K930" i="3"/>
  <c r="L930" i="3"/>
  <c r="M930" i="3"/>
  <c r="I931" i="3" a="1"/>
  <c r="I931" i="3"/>
  <c r="N931" i="3" s="1"/>
  <c r="K931" i="3" a="1"/>
  <c r="K931" i="3"/>
  <c r="L931" i="3"/>
  <c r="M931" i="3"/>
  <c r="I932" i="3" a="1"/>
  <c r="I932" i="3"/>
  <c r="N932" i="3" s="1"/>
  <c r="K932" i="3" a="1"/>
  <c r="K932" i="3"/>
  <c r="L932" i="3"/>
  <c r="M932" i="3"/>
  <c r="I933" i="3" a="1"/>
  <c r="I933" i="3"/>
  <c r="N933" i="3" s="1"/>
  <c r="K933" i="3" a="1"/>
  <c r="K933" i="3"/>
  <c r="L933" i="3"/>
  <c r="M933" i="3"/>
  <c r="I934" i="3" a="1"/>
  <c r="I934" i="3"/>
  <c r="N934" i="3" s="1"/>
  <c r="K934" i="3" a="1"/>
  <c r="K934" i="3"/>
  <c r="L934" i="3"/>
  <c r="M934" i="3"/>
  <c r="I935" i="3" a="1"/>
  <c r="I935" i="3"/>
  <c r="N935" i="3" s="1"/>
  <c r="K935" i="3" a="1"/>
  <c r="K935" i="3"/>
  <c r="L935" i="3"/>
  <c r="M935" i="3"/>
  <c r="I936" i="3" a="1"/>
  <c r="I936" i="3"/>
  <c r="N936" i="3" s="1"/>
  <c r="K936" i="3" a="1"/>
  <c r="K936" i="3"/>
  <c r="L936" i="3"/>
  <c r="M936" i="3"/>
  <c r="I937" i="3" a="1"/>
  <c r="I937" i="3"/>
  <c r="N937" i="3" s="1"/>
  <c r="K937" i="3" a="1"/>
  <c r="K937" i="3"/>
  <c r="L937" i="3"/>
  <c r="M937" i="3"/>
  <c r="I938" i="3" a="1"/>
  <c r="I938" i="3"/>
  <c r="N938" i="3" s="1"/>
  <c r="K938" i="3" a="1"/>
  <c r="K938" i="3"/>
  <c r="L938" i="3"/>
  <c r="M938" i="3"/>
  <c r="I939" i="3" a="1"/>
  <c r="I939" i="3"/>
  <c r="N939" i="3" s="1"/>
  <c r="K939" i="3" a="1"/>
  <c r="K939" i="3"/>
  <c r="L939" i="3"/>
  <c r="M939" i="3"/>
  <c r="I940" i="3" a="1"/>
  <c r="I940" i="3"/>
  <c r="N940" i="3" s="1"/>
  <c r="K940" i="3" a="1"/>
  <c r="K940" i="3"/>
  <c r="L940" i="3"/>
  <c r="M940" i="3"/>
  <c r="I941" i="3" a="1"/>
  <c r="I941" i="3"/>
  <c r="N941" i="3" s="1"/>
  <c r="K941" i="3" a="1"/>
  <c r="K941" i="3"/>
  <c r="L941" i="3"/>
  <c r="M941" i="3"/>
  <c r="I942" i="3" a="1"/>
  <c r="I942" i="3"/>
  <c r="N942" i="3" s="1"/>
  <c r="K942" i="3" a="1"/>
  <c r="K942" i="3"/>
  <c r="L942" i="3"/>
  <c r="M942" i="3"/>
  <c r="I943" i="3" a="1"/>
  <c r="I943" i="3"/>
  <c r="N943" i="3" s="1"/>
  <c r="K943" i="3" a="1"/>
  <c r="K943" i="3"/>
  <c r="L943" i="3"/>
  <c r="M943" i="3"/>
  <c r="I944" i="3" a="1"/>
  <c r="I944" i="3"/>
  <c r="N944" i="3" s="1"/>
  <c r="K944" i="3" a="1"/>
  <c r="K944" i="3"/>
  <c r="L944" i="3"/>
  <c r="M944" i="3"/>
  <c r="I945" i="3" a="1"/>
  <c r="I945" i="3"/>
  <c r="N945" i="3" s="1"/>
  <c r="K945" i="3" a="1"/>
  <c r="K945" i="3"/>
  <c r="L945" i="3"/>
  <c r="M945" i="3"/>
  <c r="I946" i="3" a="1"/>
  <c r="I946" i="3"/>
  <c r="N946" i="3" s="1"/>
  <c r="K946" i="3" a="1"/>
  <c r="K946" i="3"/>
  <c r="L946" i="3"/>
  <c r="M946" i="3"/>
  <c r="I947" i="3" a="1"/>
  <c r="I947" i="3"/>
  <c r="N947" i="3" s="1"/>
  <c r="K947" i="3" a="1"/>
  <c r="K947" i="3"/>
  <c r="L947" i="3"/>
  <c r="M947" i="3"/>
  <c r="I948" i="3" a="1"/>
  <c r="I948" i="3"/>
  <c r="N948" i="3" s="1"/>
  <c r="K948" i="3" a="1"/>
  <c r="K948" i="3"/>
  <c r="L948" i="3"/>
  <c r="M948" i="3"/>
  <c r="I949" i="3" a="1"/>
  <c r="I949" i="3"/>
  <c r="N949" i="3" s="1"/>
  <c r="K949" i="3" a="1"/>
  <c r="K949" i="3"/>
  <c r="L949" i="3"/>
  <c r="M949" i="3"/>
  <c r="I950" i="3" a="1"/>
  <c r="I950" i="3"/>
  <c r="N950" i="3" s="1"/>
  <c r="K950" i="3" a="1"/>
  <c r="K950" i="3"/>
  <c r="L950" i="3"/>
  <c r="M950" i="3"/>
  <c r="I951" i="3" a="1"/>
  <c r="I951" i="3"/>
  <c r="N951" i="3" s="1"/>
  <c r="K951" i="3" a="1"/>
  <c r="K951" i="3"/>
  <c r="L951" i="3"/>
  <c r="M951" i="3"/>
  <c r="I952" i="3" a="1"/>
  <c r="I952" i="3"/>
  <c r="N952" i="3" s="1"/>
  <c r="K952" i="3" a="1"/>
  <c r="K952" i="3"/>
  <c r="L952" i="3"/>
  <c r="M952" i="3"/>
  <c r="I953" i="3" a="1"/>
  <c r="I953" i="3"/>
  <c r="N953" i="3" s="1"/>
  <c r="K953" i="3" a="1"/>
  <c r="K953" i="3"/>
  <c r="L953" i="3"/>
  <c r="M953" i="3"/>
  <c r="I954" i="3" a="1"/>
  <c r="I954" i="3"/>
  <c r="N954" i="3" s="1"/>
  <c r="K954" i="3" a="1"/>
  <c r="K954" i="3"/>
  <c r="L954" i="3"/>
  <c r="M954" i="3"/>
  <c r="I955" i="3" a="1"/>
  <c r="I955" i="3"/>
  <c r="N955" i="3" s="1"/>
  <c r="K955" i="3" a="1"/>
  <c r="K955" i="3"/>
  <c r="L955" i="3"/>
  <c r="M955" i="3"/>
  <c r="I956" i="3" a="1"/>
  <c r="I956" i="3"/>
  <c r="N956" i="3" s="1"/>
  <c r="K956" i="3" a="1"/>
  <c r="K956" i="3"/>
  <c r="L956" i="3"/>
  <c r="M956" i="3"/>
  <c r="I957" i="3" a="1"/>
  <c r="I957" i="3"/>
  <c r="N957" i="3" s="1"/>
  <c r="K957" i="3" a="1"/>
  <c r="K957" i="3"/>
  <c r="L957" i="3"/>
  <c r="M957" i="3"/>
  <c r="I958" i="3" a="1"/>
  <c r="I958" i="3"/>
  <c r="N958" i="3" s="1"/>
  <c r="K958" i="3" a="1"/>
  <c r="K958" i="3"/>
  <c r="L958" i="3"/>
  <c r="M958" i="3"/>
  <c r="I959" i="3" a="1"/>
  <c r="I959" i="3"/>
  <c r="N959" i="3" s="1"/>
  <c r="K959" i="3" a="1"/>
  <c r="K959" i="3"/>
  <c r="L959" i="3"/>
  <c r="M959" i="3"/>
  <c r="I960" i="3" a="1"/>
  <c r="I960" i="3"/>
  <c r="N960" i="3" s="1"/>
  <c r="K960" i="3" a="1"/>
  <c r="K960" i="3"/>
  <c r="L960" i="3"/>
  <c r="M960" i="3"/>
  <c r="I961" i="3" a="1"/>
  <c r="I961" i="3"/>
  <c r="N961" i="3" s="1"/>
  <c r="K961" i="3" a="1"/>
  <c r="K961" i="3"/>
  <c r="L961" i="3"/>
  <c r="M961" i="3"/>
  <c r="I962" i="3" a="1"/>
  <c r="I962" i="3"/>
  <c r="N962" i="3" s="1"/>
  <c r="K962" i="3" a="1"/>
  <c r="K962" i="3"/>
  <c r="L962" i="3"/>
  <c r="M962" i="3"/>
  <c r="I963" i="3" a="1"/>
  <c r="I963" i="3"/>
  <c r="N963" i="3" s="1"/>
  <c r="K963" i="3" a="1"/>
  <c r="K963" i="3"/>
  <c r="L963" i="3"/>
  <c r="M963" i="3"/>
  <c r="I964" i="3" a="1"/>
  <c r="I964" i="3"/>
  <c r="N964" i="3" s="1"/>
  <c r="K964" i="3" a="1"/>
  <c r="K964" i="3"/>
  <c r="L964" i="3"/>
  <c r="M964" i="3"/>
  <c r="I965" i="3" a="1"/>
  <c r="I965" i="3"/>
  <c r="N965" i="3" s="1"/>
  <c r="K965" i="3" a="1"/>
  <c r="K965" i="3"/>
  <c r="L965" i="3"/>
  <c r="M965" i="3"/>
  <c r="I966" i="3" a="1"/>
  <c r="I966" i="3"/>
  <c r="N966" i="3" s="1"/>
  <c r="K966" i="3" a="1"/>
  <c r="K966" i="3"/>
  <c r="L966" i="3"/>
  <c r="M966" i="3"/>
  <c r="I967" i="3" a="1"/>
  <c r="I967" i="3"/>
  <c r="N967" i="3" s="1"/>
  <c r="K967" i="3" a="1"/>
  <c r="K967" i="3"/>
  <c r="L967" i="3"/>
  <c r="M967" i="3"/>
  <c r="I968" i="3" a="1"/>
  <c r="I968" i="3"/>
  <c r="N968" i="3" s="1"/>
  <c r="K968" i="3" a="1"/>
  <c r="K968" i="3"/>
  <c r="L968" i="3"/>
  <c r="M968" i="3"/>
  <c r="I969" i="3" a="1"/>
  <c r="I969" i="3"/>
  <c r="N969" i="3" s="1"/>
  <c r="K969" i="3" a="1"/>
  <c r="K969" i="3"/>
  <c r="L969" i="3"/>
  <c r="M969" i="3"/>
  <c r="I970" i="3" a="1"/>
  <c r="I970" i="3"/>
  <c r="N970" i="3" s="1"/>
  <c r="K970" i="3" a="1"/>
  <c r="K970" i="3"/>
  <c r="L970" i="3"/>
  <c r="M970" i="3"/>
  <c r="I971" i="3" a="1"/>
  <c r="I971" i="3"/>
  <c r="N971" i="3" s="1"/>
  <c r="K971" i="3" a="1"/>
  <c r="K971" i="3"/>
  <c r="L971" i="3"/>
  <c r="M971" i="3"/>
  <c r="I972" i="3" a="1"/>
  <c r="I972" i="3"/>
  <c r="N972" i="3" s="1"/>
  <c r="K972" i="3" a="1"/>
  <c r="K972" i="3"/>
  <c r="L972" i="3"/>
  <c r="M972" i="3"/>
  <c r="I973" i="3" a="1"/>
  <c r="I973" i="3"/>
  <c r="N973" i="3" s="1"/>
  <c r="K973" i="3" a="1"/>
  <c r="K973" i="3"/>
  <c r="L973" i="3"/>
  <c r="M973" i="3"/>
  <c r="I974" i="3" a="1"/>
  <c r="I974" i="3"/>
  <c r="N974" i="3" s="1"/>
  <c r="K974" i="3" a="1"/>
  <c r="K974" i="3"/>
  <c r="L974" i="3"/>
  <c r="M974" i="3"/>
  <c r="I975" i="3" a="1"/>
  <c r="I975" i="3"/>
  <c r="N975" i="3" s="1"/>
  <c r="K975" i="3" a="1"/>
  <c r="K975" i="3"/>
  <c r="L975" i="3"/>
  <c r="M975" i="3"/>
  <c r="I976" i="3" a="1"/>
  <c r="I976" i="3"/>
  <c r="N976" i="3" s="1"/>
  <c r="K976" i="3" a="1"/>
  <c r="K976" i="3"/>
  <c r="L976" i="3"/>
  <c r="M976" i="3"/>
  <c r="I977" i="3" a="1"/>
  <c r="I977" i="3"/>
  <c r="N977" i="3" s="1"/>
  <c r="K977" i="3" a="1"/>
  <c r="K977" i="3"/>
  <c r="L977" i="3"/>
  <c r="M977" i="3"/>
  <c r="I978" i="3" a="1"/>
  <c r="I978" i="3"/>
  <c r="N978" i="3" s="1"/>
  <c r="K978" i="3" a="1"/>
  <c r="K978" i="3"/>
  <c r="L978" i="3"/>
  <c r="M978" i="3"/>
  <c r="I979" i="3" a="1"/>
  <c r="I979" i="3"/>
  <c r="N979" i="3" s="1"/>
  <c r="K979" i="3" a="1"/>
  <c r="K979" i="3"/>
  <c r="L979" i="3"/>
  <c r="M979" i="3"/>
  <c r="I980" i="3" a="1"/>
  <c r="I980" i="3"/>
  <c r="N980" i="3" s="1"/>
  <c r="K980" i="3" a="1"/>
  <c r="K980" i="3"/>
  <c r="L980" i="3"/>
  <c r="M980" i="3"/>
  <c r="I981" i="3" a="1"/>
  <c r="I981" i="3"/>
  <c r="N981" i="3" s="1"/>
  <c r="K981" i="3" a="1"/>
  <c r="K981" i="3"/>
  <c r="L981" i="3"/>
  <c r="M981" i="3"/>
  <c r="I982" i="3" a="1"/>
  <c r="I982" i="3"/>
  <c r="N982" i="3" s="1"/>
  <c r="K982" i="3" a="1"/>
  <c r="K982" i="3"/>
  <c r="L982" i="3"/>
  <c r="M982" i="3"/>
  <c r="I983" i="3" a="1"/>
  <c r="I983" i="3"/>
  <c r="N983" i="3" s="1"/>
  <c r="K983" i="3" a="1"/>
  <c r="K983" i="3"/>
  <c r="L983" i="3"/>
  <c r="M983" i="3"/>
  <c r="I984" i="3" a="1"/>
  <c r="I984" i="3"/>
  <c r="N984" i="3" s="1"/>
  <c r="K984" i="3" a="1"/>
  <c r="K984" i="3"/>
  <c r="L984" i="3"/>
  <c r="M984" i="3"/>
  <c r="I985" i="3" a="1"/>
  <c r="I985" i="3"/>
  <c r="N985" i="3" s="1"/>
  <c r="K985" i="3" a="1"/>
  <c r="K985" i="3"/>
  <c r="L985" i="3"/>
  <c r="M985" i="3"/>
  <c r="I986" i="3" a="1"/>
  <c r="I986" i="3"/>
  <c r="N986" i="3" s="1"/>
  <c r="K986" i="3" a="1"/>
  <c r="K986" i="3"/>
  <c r="L986" i="3"/>
  <c r="M986" i="3"/>
  <c r="I987" i="3" a="1"/>
  <c r="I987" i="3"/>
  <c r="N987" i="3" s="1"/>
  <c r="K987" i="3" a="1"/>
  <c r="K987" i="3"/>
  <c r="L987" i="3"/>
  <c r="M987" i="3"/>
  <c r="I988" i="3" a="1"/>
  <c r="I988" i="3"/>
  <c r="N988" i="3" s="1"/>
  <c r="K988" i="3" a="1"/>
  <c r="K988" i="3"/>
  <c r="L988" i="3"/>
  <c r="M988" i="3"/>
  <c r="I989" i="3" a="1"/>
  <c r="I989" i="3"/>
  <c r="N989" i="3" s="1"/>
  <c r="K989" i="3" a="1"/>
  <c r="K989" i="3"/>
  <c r="L989" i="3"/>
  <c r="M989" i="3"/>
  <c r="I990" i="3" a="1"/>
  <c r="I990" i="3"/>
  <c r="N990" i="3" s="1"/>
  <c r="K990" i="3" a="1"/>
  <c r="K990" i="3"/>
  <c r="L990" i="3"/>
  <c r="M990" i="3"/>
  <c r="I991" i="3" a="1"/>
  <c r="I991" i="3"/>
  <c r="N991" i="3" s="1"/>
  <c r="K991" i="3" a="1"/>
  <c r="K991" i="3"/>
  <c r="L991" i="3"/>
  <c r="M991" i="3"/>
  <c r="I992" i="3" a="1"/>
  <c r="I992" i="3"/>
  <c r="N992" i="3" s="1"/>
  <c r="K992" i="3" a="1"/>
  <c r="K992" i="3"/>
  <c r="L992" i="3"/>
  <c r="M992" i="3"/>
  <c r="I993" i="3" a="1"/>
  <c r="I993" i="3"/>
  <c r="N993" i="3" s="1"/>
  <c r="K993" i="3" a="1"/>
  <c r="K993" i="3"/>
  <c r="L993" i="3"/>
  <c r="M993" i="3"/>
  <c r="I994" i="3" a="1"/>
  <c r="I994" i="3"/>
  <c r="N994" i="3" s="1"/>
  <c r="K994" i="3" a="1"/>
  <c r="K994" i="3"/>
  <c r="L994" i="3"/>
  <c r="M994" i="3"/>
  <c r="I995" i="3" a="1"/>
  <c r="I995" i="3"/>
  <c r="N995" i="3" s="1"/>
  <c r="K995" i="3" a="1"/>
  <c r="K995" i="3"/>
  <c r="L995" i="3"/>
  <c r="M995" i="3"/>
  <c r="I996" i="3" a="1"/>
  <c r="I996" i="3"/>
  <c r="N996" i="3" s="1"/>
  <c r="K996" i="3" a="1"/>
  <c r="K996" i="3"/>
  <c r="L996" i="3"/>
  <c r="M996" i="3"/>
  <c r="I997" i="3" a="1"/>
  <c r="I997" i="3"/>
  <c r="N997" i="3" s="1"/>
  <c r="K997" i="3" a="1"/>
  <c r="K997" i="3"/>
  <c r="L997" i="3"/>
  <c r="M997" i="3"/>
  <c r="I998" i="3" a="1"/>
  <c r="I998" i="3"/>
  <c r="N998" i="3" s="1"/>
  <c r="K998" i="3" a="1"/>
  <c r="K998" i="3"/>
  <c r="L998" i="3"/>
  <c r="M998" i="3"/>
  <c r="I999" i="3" a="1"/>
  <c r="I999" i="3"/>
  <c r="N999" i="3" s="1"/>
  <c r="K999" i="3" a="1"/>
  <c r="K999" i="3"/>
  <c r="L999" i="3"/>
  <c r="M999" i="3"/>
  <c r="I1000" i="3" a="1"/>
  <c r="I1000" i="3"/>
  <c r="N1000" i="3" s="1"/>
  <c r="K1000" i="3" a="1"/>
  <c r="K1000" i="3"/>
  <c r="L1000" i="3"/>
  <c r="M1000" i="3"/>
  <c r="I1001" i="3" a="1"/>
  <c r="I1001" i="3"/>
  <c r="N1001" i="3" s="1"/>
  <c r="K1001" i="3" a="1"/>
  <c r="K1001" i="3"/>
  <c r="L1001" i="3"/>
  <c r="M1001" i="3"/>
  <c r="I1002" i="3" a="1"/>
  <c r="I1002" i="3"/>
  <c r="N1002" i="3" s="1"/>
  <c r="K1002" i="3" a="1"/>
  <c r="K1002" i="3"/>
  <c r="L1002" i="3"/>
  <c r="M1002" i="3"/>
  <c r="I1003" i="3" a="1"/>
  <c r="I1003" i="3"/>
  <c r="N1003" i="3" s="1"/>
  <c r="K1003" i="3" a="1"/>
  <c r="K1003" i="3"/>
  <c r="L1003" i="3"/>
  <c r="M1003" i="3"/>
  <c r="I1004" i="3" a="1"/>
  <c r="I1004" i="3"/>
  <c r="N1004" i="3" s="1"/>
  <c r="K1004" i="3" a="1"/>
  <c r="K1004" i="3"/>
  <c r="L1004" i="3"/>
  <c r="M1004" i="3"/>
  <c r="I1005" i="3" a="1"/>
  <c r="I1005" i="3"/>
  <c r="N1005" i="3" s="1"/>
  <c r="K1005" i="3" a="1"/>
  <c r="K1005" i="3"/>
  <c r="L1005" i="3"/>
  <c r="M1005" i="3"/>
  <c r="I1006" i="3" a="1"/>
  <c r="I1006" i="3"/>
  <c r="N1006" i="3" s="1"/>
  <c r="K1006" i="3" a="1"/>
  <c r="K1006" i="3"/>
  <c r="L1006" i="3"/>
  <c r="M1006" i="3"/>
  <c r="I1007" i="3" a="1"/>
  <c r="I1007" i="3"/>
  <c r="N1007" i="3" s="1"/>
  <c r="K1007" i="3" a="1"/>
  <c r="K1007" i="3"/>
  <c r="L1007" i="3"/>
  <c r="M1007" i="3"/>
  <c r="I1008" i="3" a="1"/>
  <c r="I1008" i="3"/>
  <c r="N1008" i="3" s="1"/>
  <c r="K1008" i="3" a="1"/>
  <c r="K1008" i="3"/>
  <c r="L1008" i="3"/>
  <c r="M1008" i="3"/>
  <c r="I1009" i="3" a="1"/>
  <c r="I1009" i="3"/>
  <c r="N1009" i="3" s="1"/>
  <c r="K1009" i="3" a="1"/>
  <c r="K1009" i="3"/>
  <c r="L1009" i="3"/>
  <c r="M1009" i="3"/>
  <c r="I1010" i="3" a="1"/>
  <c r="I1010" i="3"/>
  <c r="N1010" i="3" s="1"/>
  <c r="K1010" i="3" a="1"/>
  <c r="K1010" i="3"/>
  <c r="L1010" i="3"/>
  <c r="M1010" i="3"/>
  <c r="I1011" i="3" a="1"/>
  <c r="I1011" i="3"/>
  <c r="N1011" i="3" s="1"/>
  <c r="K1011" i="3" a="1"/>
  <c r="K1011" i="3"/>
  <c r="L1011" i="3"/>
  <c r="M1011" i="3"/>
  <c r="I1012" i="3" a="1"/>
  <c r="I1012" i="3"/>
  <c r="N1012" i="3" s="1"/>
  <c r="K1012" i="3" a="1"/>
  <c r="K1012" i="3"/>
  <c r="L1012" i="3"/>
  <c r="M1012" i="3"/>
  <c r="I1013" i="3" a="1"/>
  <c r="I1013" i="3"/>
  <c r="N1013" i="3" s="1"/>
  <c r="K1013" i="3" a="1"/>
  <c r="K1013" i="3"/>
  <c r="L1013" i="3"/>
  <c r="M1013" i="3"/>
  <c r="I1014" i="3" a="1"/>
  <c r="I1014" i="3"/>
  <c r="N1014" i="3" s="1"/>
  <c r="K1014" i="3" a="1"/>
  <c r="K1014" i="3"/>
  <c r="L1014" i="3"/>
  <c r="M1014" i="3"/>
  <c r="I1015" i="3" a="1"/>
  <c r="I1015" i="3"/>
  <c r="N1015" i="3" s="1"/>
  <c r="K1015" i="3" a="1"/>
  <c r="K1015" i="3"/>
  <c r="L1015" i="3"/>
  <c r="M1015" i="3"/>
  <c r="I1016" i="3" a="1"/>
  <c r="I1016" i="3"/>
  <c r="N1016" i="3" s="1"/>
  <c r="K1016" i="3" a="1"/>
  <c r="K1016" i="3"/>
  <c r="L1016" i="3"/>
  <c r="M1016" i="3"/>
  <c r="I1017" i="3" a="1"/>
  <c r="I1017" i="3"/>
  <c r="N1017" i="3" s="1"/>
  <c r="K1017" i="3" a="1"/>
  <c r="K1017" i="3"/>
  <c r="L1017" i="3"/>
  <c r="M1017" i="3"/>
  <c r="I1018" i="3" a="1"/>
  <c r="I1018" i="3"/>
  <c r="N1018" i="3" s="1"/>
  <c r="K1018" i="3" a="1"/>
  <c r="K1018" i="3"/>
  <c r="L1018" i="3"/>
  <c r="M1018" i="3"/>
  <c r="I1019" i="3" a="1"/>
  <c r="I1019" i="3"/>
  <c r="N1019" i="3" s="1"/>
  <c r="K1019" i="3" a="1"/>
  <c r="K1019" i="3"/>
  <c r="L1019" i="3"/>
  <c r="M1019" i="3"/>
  <c r="I1020" i="3" a="1"/>
  <c r="I1020" i="3"/>
  <c r="N1020" i="3" s="1"/>
  <c r="K1020" i="3" a="1"/>
  <c r="K1020" i="3"/>
  <c r="L1020" i="3"/>
  <c r="M1020" i="3"/>
  <c r="I1021" i="3" a="1"/>
  <c r="I1021" i="3"/>
  <c r="N1021" i="3" s="1"/>
  <c r="K1021" i="3" a="1"/>
  <c r="K1021" i="3"/>
  <c r="L1021" i="3"/>
  <c r="M1021" i="3"/>
  <c r="I1022" i="3" a="1"/>
  <c r="I1022" i="3"/>
  <c r="N1022" i="3" s="1"/>
  <c r="K1022" i="3" a="1"/>
  <c r="K1022" i="3"/>
  <c r="L1022" i="3"/>
  <c r="M1022" i="3"/>
  <c r="I1023" i="3" a="1"/>
  <c r="I1023" i="3"/>
  <c r="N1023" i="3" s="1"/>
  <c r="K1023" i="3" a="1"/>
  <c r="K1023" i="3"/>
  <c r="L1023" i="3"/>
  <c r="M1023" i="3"/>
  <c r="I1024" i="3" a="1"/>
  <c r="I1024" i="3"/>
  <c r="N1024" i="3" s="1"/>
  <c r="K1024" i="3" a="1"/>
  <c r="K1024" i="3"/>
  <c r="L1024" i="3"/>
  <c r="M1024" i="3"/>
  <c r="I1025" i="3" a="1"/>
  <c r="I1025" i="3"/>
  <c r="N1025" i="3" s="1"/>
  <c r="K1025" i="3" a="1"/>
  <c r="K1025" i="3"/>
  <c r="L1025" i="3"/>
  <c r="M1025" i="3"/>
  <c r="I1026" i="3" a="1"/>
  <c r="I1026" i="3"/>
  <c r="N1026" i="3" s="1"/>
  <c r="K1026" i="3" a="1"/>
  <c r="K1026" i="3"/>
  <c r="L1026" i="3"/>
  <c r="M1026" i="3"/>
  <c r="I1027" i="3" a="1"/>
  <c r="I1027" i="3"/>
  <c r="N1027" i="3" s="1"/>
  <c r="K1027" i="3" a="1"/>
  <c r="K1027" i="3"/>
  <c r="L1027" i="3"/>
  <c r="M1027" i="3"/>
  <c r="I1028" i="3" a="1"/>
  <c r="I1028" i="3"/>
  <c r="N1028" i="3" s="1"/>
  <c r="K1028" i="3" a="1"/>
  <c r="K1028" i="3"/>
  <c r="L1028" i="3"/>
  <c r="M1028" i="3"/>
  <c r="I1029" i="3" a="1"/>
  <c r="I1029" i="3"/>
  <c r="N1029" i="3" s="1"/>
  <c r="K1029" i="3" a="1"/>
  <c r="K1029" i="3"/>
  <c r="L1029" i="3"/>
  <c r="M1029" i="3"/>
  <c r="I1030" i="3" a="1"/>
  <c r="I1030" i="3"/>
  <c r="N1030" i="3" s="1"/>
  <c r="K1030" i="3" a="1"/>
  <c r="K1030" i="3"/>
  <c r="L1030" i="3"/>
  <c r="M1030" i="3"/>
  <c r="I1031" i="3" a="1"/>
  <c r="I1031" i="3"/>
  <c r="N1031" i="3" s="1"/>
  <c r="K1031" i="3" a="1"/>
  <c r="K1031" i="3"/>
  <c r="L1031" i="3"/>
  <c r="M1031" i="3"/>
  <c r="I1032" i="3" a="1"/>
  <c r="I1032" i="3"/>
  <c r="N1032" i="3" s="1"/>
  <c r="K1032" i="3" a="1"/>
  <c r="K1032" i="3"/>
  <c r="L1032" i="3"/>
  <c r="M1032" i="3"/>
  <c r="I1228" i="3" a="1"/>
  <c r="I1228" i="3"/>
  <c r="N1228" i="3" s="1"/>
  <c r="K1228" i="3" a="1"/>
  <c r="K1228" i="3"/>
  <c r="L1228" i="3"/>
  <c r="M1228" i="3"/>
  <c r="N5" i="3"/>
  <c r="N1033" i="3" l="1"/>
  <c r="J1033" i="3"/>
  <c r="N1036" i="3"/>
  <c r="J1036" i="3"/>
  <c r="N1035" i="3"/>
  <c r="J1035" i="3"/>
  <c r="N1034" i="3"/>
  <c r="J1034" i="3"/>
  <c r="J1062" i="3"/>
  <c r="J1061" i="3"/>
  <c r="J1060" i="3"/>
  <c r="J1059" i="3"/>
  <c r="J1058" i="3"/>
  <c r="J1057" i="3"/>
  <c r="J1056" i="3"/>
  <c r="J1055" i="3"/>
  <c r="J1054" i="3"/>
  <c r="J1053" i="3"/>
  <c r="J1052" i="3"/>
  <c r="J1051" i="3"/>
  <c r="J1050" i="3"/>
  <c r="J1049" i="3"/>
  <c r="J1048" i="3"/>
  <c r="J1047" i="3"/>
  <c r="J1046" i="3"/>
  <c r="J1045" i="3"/>
  <c r="J1044" i="3"/>
  <c r="J1043" i="3"/>
  <c r="J1042" i="3"/>
  <c r="J1041" i="3"/>
  <c r="J1040" i="3"/>
  <c r="J1039" i="3"/>
  <c r="J1038" i="3"/>
  <c r="J1037" i="3"/>
  <c r="J1228" i="3"/>
  <c r="J1032" i="3"/>
  <c r="J1031" i="3"/>
  <c r="J1030" i="3"/>
  <c r="J1029" i="3"/>
  <c r="J1028" i="3"/>
  <c r="J1027" i="3"/>
  <c r="J1026" i="3"/>
  <c r="J1025" i="3"/>
  <c r="J1024" i="3"/>
  <c r="J1023" i="3"/>
  <c r="J1022" i="3"/>
  <c r="J1021" i="3"/>
  <c r="J1020" i="3"/>
  <c r="J1019" i="3"/>
  <c r="J1018" i="3"/>
  <c r="J1017" i="3"/>
  <c r="J1016" i="3"/>
  <c r="J1015" i="3"/>
  <c r="J1014" i="3"/>
  <c r="J1013" i="3"/>
  <c r="J1012" i="3"/>
  <c r="J1011" i="3"/>
  <c r="J1010" i="3"/>
  <c r="J1009" i="3"/>
  <c r="J1008" i="3"/>
  <c r="J1007" i="3"/>
  <c r="J1006" i="3"/>
  <c r="J1005" i="3"/>
  <c r="J1004" i="3"/>
  <c r="J1003" i="3"/>
  <c r="J1002" i="3"/>
  <c r="J1001" i="3"/>
  <c r="J1000" i="3"/>
  <c r="J999" i="3"/>
  <c r="J998" i="3"/>
  <c r="J997" i="3"/>
  <c r="J996" i="3"/>
  <c r="J995" i="3"/>
  <c r="J994" i="3"/>
  <c r="J993" i="3"/>
  <c r="J992" i="3"/>
  <c r="J991" i="3"/>
  <c r="J990" i="3"/>
  <c r="J989" i="3"/>
  <c r="J988" i="3"/>
  <c r="J987" i="3"/>
  <c r="J986" i="3"/>
  <c r="J985" i="3"/>
  <c r="J984" i="3"/>
  <c r="J983" i="3"/>
  <c r="J982" i="3"/>
  <c r="J981" i="3"/>
  <c r="J980" i="3"/>
  <c r="J979" i="3"/>
  <c r="J978" i="3"/>
  <c r="J977" i="3"/>
  <c r="J976" i="3"/>
  <c r="J975" i="3"/>
  <c r="J974" i="3"/>
  <c r="J973" i="3"/>
  <c r="J972" i="3"/>
  <c r="J971" i="3"/>
  <c r="J970" i="3"/>
  <c r="J969" i="3"/>
  <c r="J968" i="3"/>
  <c r="J967" i="3"/>
  <c r="J966" i="3"/>
  <c r="J965" i="3"/>
  <c r="J964" i="3"/>
  <c r="J963" i="3"/>
  <c r="J962" i="3"/>
  <c r="J961" i="3"/>
  <c r="J960" i="3"/>
  <c r="J959" i="3"/>
  <c r="J958" i="3"/>
  <c r="J957" i="3"/>
  <c r="J956" i="3"/>
  <c r="J955" i="3"/>
  <c r="J954" i="3"/>
  <c r="J953" i="3"/>
  <c r="J952" i="3"/>
  <c r="J951" i="3"/>
  <c r="J950" i="3"/>
  <c r="J949" i="3"/>
  <c r="J948" i="3"/>
  <c r="J947" i="3"/>
  <c r="J946" i="3"/>
  <c r="J945" i="3"/>
  <c r="J944" i="3"/>
  <c r="J943" i="3"/>
  <c r="J942" i="3"/>
  <c r="J941" i="3"/>
  <c r="J940" i="3"/>
  <c r="J939" i="3"/>
  <c r="J938" i="3"/>
  <c r="J937" i="3"/>
  <c r="J936" i="3"/>
  <c r="J935" i="3"/>
  <c r="J934" i="3"/>
  <c r="J933" i="3"/>
  <c r="J932" i="3"/>
  <c r="J931" i="3"/>
  <c r="J930" i="3"/>
  <c r="J929" i="3"/>
  <c r="J928" i="3"/>
  <c r="J927" i="3"/>
  <c r="J926" i="3"/>
  <c r="J925" i="3"/>
  <c r="J924" i="3"/>
  <c r="J923" i="3"/>
  <c r="J1227" i="3"/>
  <c r="J1226" i="3"/>
  <c r="J1225" i="3"/>
  <c r="J1224" i="3"/>
  <c r="J1223" i="3"/>
  <c r="J1222" i="3"/>
  <c r="J1221" i="3"/>
  <c r="J1220" i="3"/>
  <c r="J1219" i="3"/>
  <c r="J1218" i="3"/>
  <c r="J1217" i="3"/>
  <c r="J1216" i="3"/>
  <c r="J1215" i="3"/>
  <c r="J1214" i="3"/>
  <c r="J1213" i="3"/>
  <c r="J1212" i="3"/>
  <c r="J1211" i="3"/>
  <c r="J1210" i="3"/>
  <c r="J1209" i="3"/>
  <c r="J1208" i="3"/>
  <c r="J1207" i="3"/>
  <c r="J1206" i="3"/>
  <c r="J1205" i="3"/>
  <c r="J1204" i="3"/>
  <c r="J1203" i="3"/>
  <c r="J1202" i="3"/>
  <c r="J1201" i="3"/>
  <c r="J1200" i="3"/>
  <c r="J1199" i="3"/>
  <c r="J1198" i="3"/>
  <c r="J1197" i="3"/>
  <c r="J1196" i="3"/>
  <c r="J1195" i="3"/>
  <c r="J1194" i="3"/>
  <c r="J1193" i="3"/>
  <c r="J1192" i="3"/>
  <c r="J1191" i="3"/>
  <c r="J1190" i="3"/>
  <c r="J1189" i="3"/>
  <c r="J1188" i="3"/>
  <c r="J1187" i="3"/>
  <c r="J1186" i="3"/>
  <c r="J1185" i="3"/>
  <c r="J1184" i="3"/>
  <c r="J1183" i="3"/>
  <c r="J1182" i="3"/>
  <c r="J1181" i="3"/>
  <c r="J1180" i="3"/>
  <c r="J1179" i="3"/>
  <c r="J1178" i="3"/>
  <c r="J1177" i="3"/>
  <c r="J1176" i="3"/>
  <c r="J1175" i="3"/>
  <c r="J1174" i="3"/>
  <c r="J1173" i="3"/>
  <c r="J1172" i="3"/>
  <c r="J1171" i="3"/>
  <c r="J1170" i="3"/>
  <c r="J1169" i="3"/>
  <c r="J1168" i="3"/>
  <c r="J1167" i="3"/>
  <c r="J1166" i="3"/>
  <c r="J1165" i="3"/>
  <c r="J1164" i="3"/>
  <c r="J1163" i="3"/>
  <c r="J1162" i="3"/>
  <c r="J1161" i="3"/>
  <c r="J1160" i="3"/>
  <c r="J1159" i="3"/>
  <c r="J1158" i="3"/>
  <c r="J1157" i="3"/>
  <c r="J1156" i="3"/>
  <c r="J1155" i="3"/>
  <c r="J1154" i="3"/>
  <c r="J1153" i="3"/>
  <c r="J1152" i="3"/>
  <c r="J1151" i="3"/>
  <c r="J1150" i="3"/>
  <c r="J1149" i="3"/>
  <c r="J1148" i="3"/>
  <c r="J1147" i="3"/>
  <c r="J1146" i="3"/>
  <c r="J1145" i="3"/>
  <c r="J1144" i="3"/>
  <c r="J1143" i="3"/>
  <c r="J1142" i="3"/>
  <c r="J1141" i="3"/>
  <c r="J1140" i="3"/>
  <c r="J1139" i="3"/>
  <c r="J1138" i="3"/>
  <c r="J1137" i="3"/>
  <c r="J1136" i="3"/>
  <c r="J1135" i="3"/>
  <c r="J1134" i="3"/>
  <c r="J1133" i="3"/>
  <c r="J1132" i="3"/>
  <c r="J1131" i="3"/>
  <c r="J1130" i="3"/>
  <c r="J1129" i="3"/>
  <c r="J1128" i="3"/>
  <c r="J1127" i="3"/>
  <c r="J1126" i="3"/>
  <c r="J1125" i="3"/>
  <c r="J1124" i="3"/>
  <c r="J1123" i="3"/>
  <c r="J1122" i="3"/>
  <c r="J1121" i="3"/>
  <c r="J1120" i="3"/>
  <c r="J1119" i="3"/>
  <c r="J1118" i="3"/>
  <c r="J1117" i="3"/>
  <c r="J1116" i="3"/>
  <c r="J1115" i="3"/>
  <c r="J1114" i="3"/>
  <c r="J1113" i="3"/>
  <c r="J1112" i="3"/>
  <c r="J1111" i="3"/>
  <c r="J1110" i="3"/>
  <c r="J1109" i="3"/>
  <c r="J1108" i="3"/>
  <c r="J1107" i="3"/>
  <c r="J1106" i="3"/>
  <c r="J1105" i="3"/>
  <c r="J1104" i="3"/>
  <c r="J1103" i="3"/>
  <c r="J1102" i="3"/>
  <c r="J1101" i="3"/>
  <c r="J1100" i="3"/>
  <c r="J1099" i="3"/>
  <c r="J1098" i="3"/>
  <c r="J1097" i="3"/>
  <c r="J1096" i="3"/>
  <c r="J1095" i="3"/>
  <c r="J1094" i="3"/>
  <c r="J1093" i="3"/>
  <c r="J1092" i="3"/>
  <c r="J1091" i="3"/>
  <c r="J1090" i="3"/>
  <c r="J1089" i="3"/>
  <c r="J1088" i="3"/>
  <c r="J1087" i="3"/>
  <c r="J1086" i="3"/>
  <c r="J1085" i="3"/>
  <c r="J1084" i="3"/>
  <c r="J1083" i="3"/>
  <c r="J1082" i="3"/>
  <c r="J1081" i="3"/>
  <c r="J1080" i="3"/>
  <c r="J1079" i="3"/>
  <c r="J1078" i="3"/>
  <c r="J1077" i="3"/>
  <c r="J1076" i="3"/>
  <c r="J1075" i="3"/>
  <c r="J1074" i="3"/>
  <c r="J1073" i="3"/>
  <c r="J1072" i="3"/>
  <c r="J1071" i="3"/>
  <c r="J1070" i="3"/>
  <c r="J1069" i="3"/>
  <c r="J1068" i="3"/>
  <c r="J1067" i="3"/>
  <c r="J1066" i="3"/>
  <c r="J1065" i="3"/>
  <c r="J1064" i="3"/>
  <c r="J1063" i="3"/>
  <c r="AH31" i="4"/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4" i="1"/>
  <c r="I37" i="4" l="1"/>
  <c r="I39" i="4" l="1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38" i="4"/>
  <c r="J10" i="4"/>
  <c r="J37" i="4"/>
  <c r="I36" i="4"/>
  <c r="K10" i="4" l="1"/>
  <c r="J41" i="4"/>
  <c r="J42" i="4"/>
  <c r="J38" i="4"/>
  <c r="J39" i="4"/>
  <c r="J40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K37" i="4"/>
  <c r="L10" i="4" l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AG10" i="4" s="1"/>
  <c r="AH10" i="4" s="1"/>
  <c r="AI10" i="4" s="1"/>
  <c r="AJ10" i="4" s="1"/>
  <c r="AK10" i="4" s="1"/>
  <c r="AL10" i="4" s="1"/>
  <c r="AM10" i="4" s="1"/>
  <c r="K40" i="4"/>
  <c r="K38" i="4"/>
  <c r="K39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J36" i="4"/>
  <c r="L37" i="4"/>
  <c r="I7" i="3" a="1"/>
  <c r="I7" i="3"/>
  <c r="K7" i="3" a="1"/>
  <c r="K7" i="3"/>
  <c r="L7" i="3"/>
  <c r="I8" i="3" a="1"/>
  <c r="I8" i="3"/>
  <c r="K8" i="3" a="1"/>
  <c r="K8" i="3"/>
  <c r="L8" i="3"/>
  <c r="I9" i="3" a="1"/>
  <c r="I9" i="3"/>
  <c r="N9" i="3" s="1"/>
  <c r="K9" i="3" a="1"/>
  <c r="K9" i="3"/>
  <c r="L9" i="3"/>
  <c r="I10" i="3" a="1"/>
  <c r="I10" i="3"/>
  <c r="N10" i="3" s="1"/>
  <c r="K10" i="3" a="1"/>
  <c r="K10" i="3"/>
  <c r="L10" i="3"/>
  <c r="I11" i="3" a="1"/>
  <c r="I11" i="3"/>
  <c r="N11" i="3" s="1"/>
  <c r="K11" i="3" a="1"/>
  <c r="K11" i="3"/>
  <c r="L11" i="3"/>
  <c r="I12" i="3" a="1"/>
  <c r="I12" i="3"/>
  <c r="N12" i="3" s="1"/>
  <c r="K12" i="3" a="1"/>
  <c r="K12" i="3"/>
  <c r="L12" i="3"/>
  <c r="I13" i="3" a="1"/>
  <c r="I13" i="3"/>
  <c r="N13" i="3" s="1"/>
  <c r="K13" i="3" a="1"/>
  <c r="K13" i="3"/>
  <c r="L13" i="3"/>
  <c r="I14" i="3" a="1"/>
  <c r="I14" i="3"/>
  <c r="N14" i="3" s="1"/>
  <c r="K14" i="3" a="1"/>
  <c r="K14" i="3"/>
  <c r="L14" i="3"/>
  <c r="I15" i="3" a="1"/>
  <c r="I15" i="3"/>
  <c r="N15" i="3" s="1"/>
  <c r="K15" i="3" a="1"/>
  <c r="K15" i="3"/>
  <c r="L15" i="3"/>
  <c r="I16" i="3" a="1"/>
  <c r="I16" i="3"/>
  <c r="N16" i="3" s="1"/>
  <c r="K16" i="3" a="1"/>
  <c r="K16" i="3"/>
  <c r="L16" i="3"/>
  <c r="I17" i="3" a="1"/>
  <c r="I17" i="3"/>
  <c r="N17" i="3" s="1"/>
  <c r="K17" i="3" a="1"/>
  <c r="K17" i="3"/>
  <c r="L17" i="3"/>
  <c r="I18" i="3" a="1"/>
  <c r="I18" i="3"/>
  <c r="N18" i="3" s="1"/>
  <c r="K18" i="3" a="1"/>
  <c r="K18" i="3"/>
  <c r="L18" i="3"/>
  <c r="I19" i="3" a="1"/>
  <c r="I19" i="3"/>
  <c r="N19" i="3" s="1"/>
  <c r="K19" i="3" a="1"/>
  <c r="K19" i="3"/>
  <c r="L19" i="3"/>
  <c r="I20" i="3" a="1"/>
  <c r="I20" i="3"/>
  <c r="N20" i="3" s="1"/>
  <c r="K20" i="3" a="1"/>
  <c r="K20" i="3"/>
  <c r="L20" i="3"/>
  <c r="I21" i="3" a="1"/>
  <c r="I21" i="3"/>
  <c r="N21" i="3" s="1"/>
  <c r="K21" i="3" a="1"/>
  <c r="K21" i="3"/>
  <c r="L21" i="3"/>
  <c r="I22" i="3" a="1"/>
  <c r="I22" i="3"/>
  <c r="N22" i="3" s="1"/>
  <c r="K22" i="3" a="1"/>
  <c r="K22" i="3"/>
  <c r="L22" i="3"/>
  <c r="I23" i="3" a="1"/>
  <c r="I23" i="3"/>
  <c r="N23" i="3" s="1"/>
  <c r="K23" i="3" a="1"/>
  <c r="K23" i="3"/>
  <c r="L23" i="3"/>
  <c r="I24" i="3" a="1"/>
  <c r="I24" i="3"/>
  <c r="N24" i="3" s="1"/>
  <c r="K24" i="3" a="1"/>
  <c r="K24" i="3"/>
  <c r="L24" i="3"/>
  <c r="I25" i="3" a="1"/>
  <c r="I25" i="3"/>
  <c r="N25" i="3" s="1"/>
  <c r="K25" i="3" a="1"/>
  <c r="K25" i="3"/>
  <c r="L25" i="3"/>
  <c r="I26" i="3" a="1"/>
  <c r="I26" i="3"/>
  <c r="N26" i="3" s="1"/>
  <c r="K26" i="3" a="1"/>
  <c r="K26" i="3"/>
  <c r="L26" i="3"/>
  <c r="I27" i="3" a="1"/>
  <c r="I27" i="3"/>
  <c r="N27" i="3" s="1"/>
  <c r="K27" i="3" a="1"/>
  <c r="K27" i="3"/>
  <c r="L27" i="3"/>
  <c r="I28" i="3" a="1"/>
  <c r="I28" i="3"/>
  <c r="N28" i="3" s="1"/>
  <c r="K28" i="3" a="1"/>
  <c r="K28" i="3"/>
  <c r="L28" i="3"/>
  <c r="I29" i="3" a="1"/>
  <c r="I29" i="3"/>
  <c r="N29" i="3" s="1"/>
  <c r="K29" i="3" a="1"/>
  <c r="K29" i="3"/>
  <c r="L29" i="3"/>
  <c r="I30" i="3" a="1"/>
  <c r="I30" i="3"/>
  <c r="N30" i="3" s="1"/>
  <c r="K30" i="3" a="1"/>
  <c r="K30" i="3"/>
  <c r="L30" i="3"/>
  <c r="I31" i="3" a="1"/>
  <c r="I31" i="3"/>
  <c r="N31" i="3" s="1"/>
  <c r="K31" i="3" a="1"/>
  <c r="K31" i="3"/>
  <c r="L31" i="3"/>
  <c r="I32" i="3" a="1"/>
  <c r="I32" i="3"/>
  <c r="N32" i="3" s="1"/>
  <c r="K32" i="3" a="1"/>
  <c r="K32" i="3"/>
  <c r="L32" i="3"/>
  <c r="I33" i="3" a="1"/>
  <c r="I33" i="3"/>
  <c r="N33" i="3" s="1"/>
  <c r="K33" i="3" a="1"/>
  <c r="K33" i="3"/>
  <c r="L33" i="3"/>
  <c r="I34" i="3" a="1"/>
  <c r="I34" i="3"/>
  <c r="N34" i="3" s="1"/>
  <c r="K34" i="3" a="1"/>
  <c r="K34" i="3"/>
  <c r="L34" i="3"/>
  <c r="I35" i="3" a="1"/>
  <c r="I35" i="3"/>
  <c r="N35" i="3" s="1"/>
  <c r="K35" i="3" a="1"/>
  <c r="K35" i="3"/>
  <c r="L35" i="3"/>
  <c r="I36" i="3" a="1"/>
  <c r="I36" i="3"/>
  <c r="N36" i="3" s="1"/>
  <c r="K36" i="3" a="1"/>
  <c r="K36" i="3"/>
  <c r="L36" i="3"/>
  <c r="I37" i="3" a="1"/>
  <c r="I37" i="3"/>
  <c r="N37" i="3" s="1"/>
  <c r="K37" i="3" a="1"/>
  <c r="K37" i="3"/>
  <c r="L37" i="3"/>
  <c r="I38" i="3" a="1"/>
  <c r="I38" i="3"/>
  <c r="N38" i="3" s="1"/>
  <c r="K38" i="3" a="1"/>
  <c r="K38" i="3"/>
  <c r="L38" i="3"/>
  <c r="I39" i="3" a="1"/>
  <c r="I39" i="3"/>
  <c r="N39" i="3" s="1"/>
  <c r="K39" i="3" a="1"/>
  <c r="K39" i="3"/>
  <c r="L39" i="3"/>
  <c r="I40" i="3" a="1"/>
  <c r="I40" i="3"/>
  <c r="N40" i="3" s="1"/>
  <c r="K40" i="3" a="1"/>
  <c r="K40" i="3"/>
  <c r="L40" i="3"/>
  <c r="I41" i="3" a="1"/>
  <c r="I41" i="3"/>
  <c r="N41" i="3" s="1"/>
  <c r="K41" i="3" a="1"/>
  <c r="K41" i="3"/>
  <c r="L41" i="3"/>
  <c r="I42" i="3" a="1"/>
  <c r="I42" i="3"/>
  <c r="N42" i="3" s="1"/>
  <c r="K42" i="3" a="1"/>
  <c r="K42" i="3"/>
  <c r="L42" i="3"/>
  <c r="I43" i="3" a="1"/>
  <c r="I43" i="3"/>
  <c r="N43" i="3" s="1"/>
  <c r="K43" i="3" a="1"/>
  <c r="K43" i="3"/>
  <c r="L43" i="3"/>
  <c r="I44" i="3" a="1"/>
  <c r="I44" i="3"/>
  <c r="N44" i="3" s="1"/>
  <c r="K44" i="3" a="1"/>
  <c r="K44" i="3"/>
  <c r="L44" i="3"/>
  <c r="I45" i="3" a="1"/>
  <c r="I45" i="3"/>
  <c r="N45" i="3" s="1"/>
  <c r="K45" i="3" a="1"/>
  <c r="K45" i="3"/>
  <c r="L45" i="3"/>
  <c r="I46" i="3" a="1"/>
  <c r="I46" i="3"/>
  <c r="N46" i="3" s="1"/>
  <c r="K46" i="3" a="1"/>
  <c r="K46" i="3"/>
  <c r="L46" i="3"/>
  <c r="I47" i="3" a="1"/>
  <c r="I47" i="3"/>
  <c r="N47" i="3" s="1"/>
  <c r="K47" i="3" a="1"/>
  <c r="K47" i="3"/>
  <c r="L47" i="3"/>
  <c r="I48" i="3" a="1"/>
  <c r="I48" i="3"/>
  <c r="N48" i="3" s="1"/>
  <c r="K48" i="3" a="1"/>
  <c r="K48" i="3"/>
  <c r="L48" i="3"/>
  <c r="I49" i="3" a="1"/>
  <c r="I49" i="3"/>
  <c r="N49" i="3" s="1"/>
  <c r="K49" i="3" a="1"/>
  <c r="K49" i="3"/>
  <c r="L49" i="3"/>
  <c r="I50" i="3" a="1"/>
  <c r="I50" i="3"/>
  <c r="N50" i="3" s="1"/>
  <c r="K50" i="3" a="1"/>
  <c r="K50" i="3"/>
  <c r="L50" i="3"/>
  <c r="I51" i="3" a="1"/>
  <c r="I51" i="3"/>
  <c r="N51" i="3" s="1"/>
  <c r="K51" i="3" a="1"/>
  <c r="K51" i="3"/>
  <c r="L51" i="3"/>
  <c r="I52" i="3" a="1"/>
  <c r="I52" i="3"/>
  <c r="N52" i="3" s="1"/>
  <c r="K52" i="3" a="1"/>
  <c r="K52" i="3"/>
  <c r="L52" i="3"/>
  <c r="I53" i="3" a="1"/>
  <c r="I53" i="3"/>
  <c r="N53" i="3" s="1"/>
  <c r="K53" i="3" a="1"/>
  <c r="K53" i="3"/>
  <c r="L53" i="3"/>
  <c r="I54" i="3" a="1"/>
  <c r="I54" i="3"/>
  <c r="N54" i="3" s="1"/>
  <c r="K54" i="3" a="1"/>
  <c r="K54" i="3"/>
  <c r="L54" i="3"/>
  <c r="I55" i="3" a="1"/>
  <c r="I55" i="3"/>
  <c r="N55" i="3" s="1"/>
  <c r="K55" i="3" a="1"/>
  <c r="K55" i="3"/>
  <c r="L55" i="3"/>
  <c r="I56" i="3" a="1"/>
  <c r="I56" i="3"/>
  <c r="N56" i="3" s="1"/>
  <c r="K56" i="3" a="1"/>
  <c r="K56" i="3"/>
  <c r="L56" i="3"/>
  <c r="I57" i="3" a="1"/>
  <c r="I57" i="3"/>
  <c r="N57" i="3" s="1"/>
  <c r="K57" i="3" a="1"/>
  <c r="K57" i="3"/>
  <c r="L57" i="3"/>
  <c r="I58" i="3" a="1"/>
  <c r="I58" i="3"/>
  <c r="N58" i="3" s="1"/>
  <c r="K58" i="3" a="1"/>
  <c r="K58" i="3"/>
  <c r="L58" i="3"/>
  <c r="I59" i="3" a="1"/>
  <c r="I59" i="3"/>
  <c r="N59" i="3" s="1"/>
  <c r="K59" i="3" a="1"/>
  <c r="K59" i="3"/>
  <c r="L59" i="3"/>
  <c r="I60" i="3" a="1"/>
  <c r="I60" i="3"/>
  <c r="N60" i="3" s="1"/>
  <c r="K60" i="3" a="1"/>
  <c r="K60" i="3"/>
  <c r="L60" i="3"/>
  <c r="I61" i="3" a="1"/>
  <c r="I61" i="3"/>
  <c r="N61" i="3" s="1"/>
  <c r="K61" i="3" a="1"/>
  <c r="K61" i="3"/>
  <c r="L61" i="3"/>
  <c r="I62" i="3" a="1"/>
  <c r="I62" i="3"/>
  <c r="N62" i="3" s="1"/>
  <c r="K62" i="3" a="1"/>
  <c r="K62" i="3"/>
  <c r="L62" i="3"/>
  <c r="I63" i="3" a="1"/>
  <c r="I63" i="3"/>
  <c r="N63" i="3" s="1"/>
  <c r="K63" i="3" a="1"/>
  <c r="K63" i="3"/>
  <c r="L63" i="3"/>
  <c r="I64" i="3" a="1"/>
  <c r="I64" i="3"/>
  <c r="N64" i="3" s="1"/>
  <c r="K64" i="3" a="1"/>
  <c r="K64" i="3"/>
  <c r="L64" i="3"/>
  <c r="I65" i="3" a="1"/>
  <c r="I65" i="3"/>
  <c r="N65" i="3" s="1"/>
  <c r="K65" i="3" a="1"/>
  <c r="K65" i="3"/>
  <c r="L65" i="3"/>
  <c r="I66" i="3" a="1"/>
  <c r="I66" i="3"/>
  <c r="N66" i="3" s="1"/>
  <c r="K66" i="3" a="1"/>
  <c r="K66" i="3"/>
  <c r="L66" i="3"/>
  <c r="I67" i="3" a="1"/>
  <c r="I67" i="3"/>
  <c r="N67" i="3" s="1"/>
  <c r="K67" i="3" a="1"/>
  <c r="K67" i="3"/>
  <c r="L67" i="3"/>
  <c r="I68" i="3" a="1"/>
  <c r="I68" i="3"/>
  <c r="N68" i="3" s="1"/>
  <c r="K68" i="3" a="1"/>
  <c r="K68" i="3"/>
  <c r="L68" i="3"/>
  <c r="I69" i="3" a="1"/>
  <c r="I69" i="3"/>
  <c r="N69" i="3" s="1"/>
  <c r="K69" i="3" a="1"/>
  <c r="K69" i="3"/>
  <c r="L69" i="3"/>
  <c r="I70" i="3" a="1"/>
  <c r="I70" i="3"/>
  <c r="N70" i="3" s="1"/>
  <c r="K70" i="3" a="1"/>
  <c r="K70" i="3"/>
  <c r="L70" i="3"/>
  <c r="I71" i="3" a="1"/>
  <c r="I71" i="3"/>
  <c r="N71" i="3" s="1"/>
  <c r="K71" i="3" a="1"/>
  <c r="K71" i="3"/>
  <c r="L71" i="3"/>
  <c r="I72" i="3" a="1"/>
  <c r="I72" i="3"/>
  <c r="N72" i="3" s="1"/>
  <c r="K72" i="3" a="1"/>
  <c r="K72" i="3"/>
  <c r="L72" i="3"/>
  <c r="I73" i="3" a="1"/>
  <c r="I73" i="3"/>
  <c r="N73" i="3" s="1"/>
  <c r="K73" i="3" a="1"/>
  <c r="K73" i="3"/>
  <c r="L73" i="3"/>
  <c r="I74" i="3" a="1"/>
  <c r="I74" i="3"/>
  <c r="N74" i="3" s="1"/>
  <c r="K74" i="3" a="1"/>
  <c r="K74" i="3"/>
  <c r="L74" i="3"/>
  <c r="I75" i="3" a="1"/>
  <c r="I75" i="3"/>
  <c r="N75" i="3" s="1"/>
  <c r="K75" i="3" a="1"/>
  <c r="K75" i="3"/>
  <c r="L75" i="3"/>
  <c r="I76" i="3" a="1"/>
  <c r="I76" i="3"/>
  <c r="N76" i="3" s="1"/>
  <c r="K76" i="3" a="1"/>
  <c r="K76" i="3"/>
  <c r="L76" i="3"/>
  <c r="I77" i="3" a="1"/>
  <c r="I77" i="3"/>
  <c r="N77" i="3" s="1"/>
  <c r="K77" i="3" a="1"/>
  <c r="K77" i="3"/>
  <c r="L77" i="3"/>
  <c r="I78" i="3" a="1"/>
  <c r="I78" i="3"/>
  <c r="N78" i="3" s="1"/>
  <c r="K78" i="3" a="1"/>
  <c r="K78" i="3"/>
  <c r="L78" i="3"/>
  <c r="I79" i="3" a="1"/>
  <c r="I79" i="3"/>
  <c r="N79" i="3" s="1"/>
  <c r="K79" i="3" a="1"/>
  <c r="K79" i="3"/>
  <c r="L79" i="3"/>
  <c r="I80" i="3" a="1"/>
  <c r="I80" i="3"/>
  <c r="N80" i="3" s="1"/>
  <c r="K80" i="3" a="1"/>
  <c r="K80" i="3"/>
  <c r="L80" i="3"/>
  <c r="I81" i="3" a="1"/>
  <c r="I81" i="3"/>
  <c r="N81" i="3" s="1"/>
  <c r="K81" i="3" a="1"/>
  <c r="K81" i="3"/>
  <c r="L81" i="3"/>
  <c r="I82" i="3" a="1"/>
  <c r="I82" i="3"/>
  <c r="N82" i="3" s="1"/>
  <c r="K82" i="3" a="1"/>
  <c r="K82" i="3"/>
  <c r="L82" i="3"/>
  <c r="I83" i="3" a="1"/>
  <c r="I83" i="3"/>
  <c r="N83" i="3" s="1"/>
  <c r="K83" i="3" a="1"/>
  <c r="K83" i="3"/>
  <c r="L83" i="3"/>
  <c r="I84" i="3" a="1"/>
  <c r="I84" i="3"/>
  <c r="N84" i="3" s="1"/>
  <c r="K84" i="3" a="1"/>
  <c r="K84" i="3"/>
  <c r="L84" i="3"/>
  <c r="I85" i="3" a="1"/>
  <c r="I85" i="3"/>
  <c r="N85" i="3" s="1"/>
  <c r="K85" i="3" a="1"/>
  <c r="K85" i="3"/>
  <c r="L85" i="3"/>
  <c r="I86" i="3" a="1"/>
  <c r="I86" i="3"/>
  <c r="N86" i="3" s="1"/>
  <c r="K86" i="3" a="1"/>
  <c r="K86" i="3"/>
  <c r="L86" i="3"/>
  <c r="I87" i="3" a="1"/>
  <c r="I87" i="3"/>
  <c r="N87" i="3" s="1"/>
  <c r="K87" i="3" a="1"/>
  <c r="K87" i="3"/>
  <c r="L87" i="3"/>
  <c r="I88" i="3" a="1"/>
  <c r="I88" i="3"/>
  <c r="N88" i="3" s="1"/>
  <c r="K88" i="3" a="1"/>
  <c r="K88" i="3"/>
  <c r="L88" i="3"/>
  <c r="I89" i="3" a="1"/>
  <c r="I89" i="3"/>
  <c r="N89" i="3" s="1"/>
  <c r="K89" i="3" a="1"/>
  <c r="K89" i="3"/>
  <c r="L89" i="3"/>
  <c r="I90" i="3" a="1"/>
  <c r="I90" i="3"/>
  <c r="N90" i="3" s="1"/>
  <c r="K90" i="3" a="1"/>
  <c r="K90" i="3"/>
  <c r="L90" i="3"/>
  <c r="I91" i="3" a="1"/>
  <c r="I91" i="3"/>
  <c r="N91" i="3" s="1"/>
  <c r="K91" i="3" a="1"/>
  <c r="K91" i="3"/>
  <c r="L91" i="3"/>
  <c r="I92" i="3" a="1"/>
  <c r="I92" i="3"/>
  <c r="N92" i="3" s="1"/>
  <c r="K92" i="3" a="1"/>
  <c r="K92" i="3"/>
  <c r="L92" i="3"/>
  <c r="I93" i="3" a="1"/>
  <c r="I93" i="3"/>
  <c r="N93" i="3" s="1"/>
  <c r="K93" i="3" a="1"/>
  <c r="K93" i="3"/>
  <c r="L93" i="3"/>
  <c r="I94" i="3" a="1"/>
  <c r="I94" i="3"/>
  <c r="N94" i="3" s="1"/>
  <c r="K94" i="3" a="1"/>
  <c r="K94" i="3"/>
  <c r="L94" i="3"/>
  <c r="I95" i="3" a="1"/>
  <c r="I95" i="3"/>
  <c r="N95" i="3" s="1"/>
  <c r="K95" i="3" a="1"/>
  <c r="K95" i="3"/>
  <c r="L95" i="3"/>
  <c r="I96" i="3" a="1"/>
  <c r="I96" i="3"/>
  <c r="N96" i="3" s="1"/>
  <c r="K96" i="3" a="1"/>
  <c r="K96" i="3"/>
  <c r="L96" i="3"/>
  <c r="I97" i="3" a="1"/>
  <c r="I97" i="3"/>
  <c r="N97" i="3" s="1"/>
  <c r="K97" i="3" a="1"/>
  <c r="K97" i="3"/>
  <c r="L97" i="3"/>
  <c r="I98" i="3" a="1"/>
  <c r="I98" i="3"/>
  <c r="N98" i="3" s="1"/>
  <c r="K98" i="3" a="1"/>
  <c r="K98" i="3"/>
  <c r="L98" i="3"/>
  <c r="I99" i="3" a="1"/>
  <c r="I99" i="3"/>
  <c r="N99" i="3" s="1"/>
  <c r="K99" i="3" a="1"/>
  <c r="K99" i="3"/>
  <c r="L99" i="3"/>
  <c r="I100" i="3" a="1"/>
  <c r="I100" i="3"/>
  <c r="N100" i="3" s="1"/>
  <c r="K100" i="3" a="1"/>
  <c r="K100" i="3"/>
  <c r="L100" i="3"/>
  <c r="I101" i="3" a="1"/>
  <c r="I101" i="3"/>
  <c r="N101" i="3" s="1"/>
  <c r="K101" i="3" a="1"/>
  <c r="K101" i="3"/>
  <c r="L101" i="3"/>
  <c r="I102" i="3" a="1"/>
  <c r="I102" i="3"/>
  <c r="N102" i="3" s="1"/>
  <c r="K102" i="3" a="1"/>
  <c r="K102" i="3"/>
  <c r="L102" i="3"/>
  <c r="I103" i="3" a="1"/>
  <c r="I103" i="3"/>
  <c r="N103" i="3" s="1"/>
  <c r="K103" i="3" a="1"/>
  <c r="K103" i="3"/>
  <c r="L103" i="3"/>
  <c r="I104" i="3" a="1"/>
  <c r="I104" i="3"/>
  <c r="N104" i="3" s="1"/>
  <c r="K104" i="3" a="1"/>
  <c r="K104" i="3"/>
  <c r="L104" i="3"/>
  <c r="I105" i="3" a="1"/>
  <c r="I105" i="3"/>
  <c r="N105" i="3" s="1"/>
  <c r="K105" i="3" a="1"/>
  <c r="K105" i="3"/>
  <c r="L105" i="3"/>
  <c r="I106" i="3" a="1"/>
  <c r="I106" i="3"/>
  <c r="N106" i="3" s="1"/>
  <c r="K106" i="3" a="1"/>
  <c r="K106" i="3"/>
  <c r="L106" i="3"/>
  <c r="I107" i="3" a="1"/>
  <c r="I107" i="3"/>
  <c r="N107" i="3" s="1"/>
  <c r="K107" i="3" a="1"/>
  <c r="K107" i="3"/>
  <c r="L107" i="3"/>
  <c r="I108" i="3" a="1"/>
  <c r="I108" i="3"/>
  <c r="N108" i="3" s="1"/>
  <c r="K108" i="3" a="1"/>
  <c r="K108" i="3"/>
  <c r="L108" i="3"/>
  <c r="I109" i="3" a="1"/>
  <c r="I109" i="3"/>
  <c r="N109" i="3" s="1"/>
  <c r="K109" i="3" a="1"/>
  <c r="K109" i="3"/>
  <c r="L109" i="3"/>
  <c r="I110" i="3" a="1"/>
  <c r="I110" i="3"/>
  <c r="N110" i="3" s="1"/>
  <c r="K110" i="3" a="1"/>
  <c r="K110" i="3"/>
  <c r="L110" i="3"/>
  <c r="I111" i="3" a="1"/>
  <c r="I111" i="3"/>
  <c r="N111" i="3" s="1"/>
  <c r="K111" i="3" a="1"/>
  <c r="K111" i="3"/>
  <c r="L111" i="3"/>
  <c r="I112" i="3" a="1"/>
  <c r="I112" i="3"/>
  <c r="N112" i="3" s="1"/>
  <c r="K112" i="3" a="1"/>
  <c r="K112" i="3"/>
  <c r="L112" i="3"/>
  <c r="I113" i="3" a="1"/>
  <c r="I113" i="3"/>
  <c r="N113" i="3" s="1"/>
  <c r="K113" i="3" a="1"/>
  <c r="K113" i="3"/>
  <c r="L113" i="3"/>
  <c r="I114" i="3" a="1"/>
  <c r="I114" i="3"/>
  <c r="N114" i="3" s="1"/>
  <c r="K114" i="3" a="1"/>
  <c r="K114" i="3"/>
  <c r="L114" i="3"/>
  <c r="I115" i="3" a="1"/>
  <c r="I115" i="3"/>
  <c r="N115" i="3" s="1"/>
  <c r="K115" i="3" a="1"/>
  <c r="K115" i="3"/>
  <c r="L115" i="3"/>
  <c r="I116" i="3" a="1"/>
  <c r="I116" i="3"/>
  <c r="N116" i="3" s="1"/>
  <c r="K116" i="3" a="1"/>
  <c r="K116" i="3"/>
  <c r="L116" i="3"/>
  <c r="I117" i="3" a="1"/>
  <c r="I117" i="3"/>
  <c r="N117" i="3" s="1"/>
  <c r="K117" i="3" a="1"/>
  <c r="K117" i="3"/>
  <c r="L117" i="3"/>
  <c r="I118" i="3" a="1"/>
  <c r="I118" i="3"/>
  <c r="N118" i="3" s="1"/>
  <c r="K118" i="3" a="1"/>
  <c r="K118" i="3"/>
  <c r="L118" i="3"/>
  <c r="I119" i="3" a="1"/>
  <c r="I119" i="3"/>
  <c r="N119" i="3" s="1"/>
  <c r="K119" i="3" a="1"/>
  <c r="K119" i="3"/>
  <c r="L119" i="3"/>
  <c r="I120" i="3" a="1"/>
  <c r="I120" i="3"/>
  <c r="N120" i="3" s="1"/>
  <c r="K120" i="3" a="1"/>
  <c r="K120" i="3"/>
  <c r="L120" i="3"/>
  <c r="I121" i="3" a="1"/>
  <c r="I121" i="3"/>
  <c r="N121" i="3" s="1"/>
  <c r="K121" i="3" a="1"/>
  <c r="K121" i="3"/>
  <c r="L121" i="3"/>
  <c r="I122" i="3" a="1"/>
  <c r="I122" i="3"/>
  <c r="N122" i="3" s="1"/>
  <c r="K122" i="3" a="1"/>
  <c r="K122" i="3"/>
  <c r="L122" i="3"/>
  <c r="I123" i="3" a="1"/>
  <c r="I123" i="3"/>
  <c r="N123" i="3" s="1"/>
  <c r="K123" i="3" a="1"/>
  <c r="K123" i="3"/>
  <c r="L123" i="3"/>
  <c r="I124" i="3" a="1"/>
  <c r="I124" i="3"/>
  <c r="N124" i="3" s="1"/>
  <c r="K124" i="3" a="1"/>
  <c r="K124" i="3"/>
  <c r="L124" i="3"/>
  <c r="I125" i="3" a="1"/>
  <c r="I125" i="3"/>
  <c r="N125" i="3" s="1"/>
  <c r="K125" i="3" a="1"/>
  <c r="K125" i="3"/>
  <c r="L125" i="3"/>
  <c r="I126" i="3" a="1"/>
  <c r="I126" i="3"/>
  <c r="N126" i="3" s="1"/>
  <c r="K126" i="3" a="1"/>
  <c r="K126" i="3"/>
  <c r="L126" i="3"/>
  <c r="I127" i="3" a="1"/>
  <c r="I127" i="3"/>
  <c r="N127" i="3" s="1"/>
  <c r="K127" i="3" a="1"/>
  <c r="K127" i="3"/>
  <c r="L127" i="3"/>
  <c r="I128" i="3" a="1"/>
  <c r="I128" i="3"/>
  <c r="N128" i="3" s="1"/>
  <c r="K128" i="3" a="1"/>
  <c r="K128" i="3"/>
  <c r="L128" i="3"/>
  <c r="I129" i="3" a="1"/>
  <c r="I129" i="3"/>
  <c r="N129" i="3" s="1"/>
  <c r="K129" i="3" a="1"/>
  <c r="K129" i="3"/>
  <c r="L129" i="3"/>
  <c r="I130" i="3" a="1"/>
  <c r="I130" i="3"/>
  <c r="N130" i="3" s="1"/>
  <c r="K130" i="3" a="1"/>
  <c r="K130" i="3"/>
  <c r="L130" i="3"/>
  <c r="I131" i="3" a="1"/>
  <c r="I131" i="3"/>
  <c r="N131" i="3" s="1"/>
  <c r="K131" i="3" a="1"/>
  <c r="K131" i="3"/>
  <c r="L131" i="3"/>
  <c r="I132" i="3" a="1"/>
  <c r="I132" i="3"/>
  <c r="N132" i="3" s="1"/>
  <c r="K132" i="3" a="1"/>
  <c r="K132" i="3"/>
  <c r="L132" i="3"/>
  <c r="I133" i="3" a="1"/>
  <c r="I133" i="3"/>
  <c r="N133" i="3" s="1"/>
  <c r="K133" i="3" a="1"/>
  <c r="K133" i="3"/>
  <c r="L133" i="3"/>
  <c r="I134" i="3" a="1"/>
  <c r="I134" i="3"/>
  <c r="N134" i="3" s="1"/>
  <c r="K134" i="3" a="1"/>
  <c r="K134" i="3"/>
  <c r="L134" i="3"/>
  <c r="I135" i="3" a="1"/>
  <c r="I135" i="3"/>
  <c r="N135" i="3" s="1"/>
  <c r="K135" i="3" a="1"/>
  <c r="K135" i="3"/>
  <c r="L135" i="3"/>
  <c r="I136" i="3" a="1"/>
  <c r="I136" i="3"/>
  <c r="N136" i="3" s="1"/>
  <c r="K136" i="3" a="1"/>
  <c r="K136" i="3"/>
  <c r="L136" i="3"/>
  <c r="I137" i="3" a="1"/>
  <c r="I137" i="3"/>
  <c r="N137" i="3" s="1"/>
  <c r="K137" i="3" a="1"/>
  <c r="K137" i="3"/>
  <c r="L137" i="3"/>
  <c r="I138" i="3" a="1"/>
  <c r="I138" i="3"/>
  <c r="N138" i="3" s="1"/>
  <c r="K138" i="3" a="1"/>
  <c r="K138" i="3"/>
  <c r="L138" i="3"/>
  <c r="I139" i="3" a="1"/>
  <c r="I139" i="3"/>
  <c r="N139" i="3" s="1"/>
  <c r="K139" i="3" a="1"/>
  <c r="K139" i="3"/>
  <c r="L139" i="3"/>
  <c r="I140" i="3" a="1"/>
  <c r="I140" i="3"/>
  <c r="N140" i="3" s="1"/>
  <c r="K140" i="3" a="1"/>
  <c r="K140" i="3"/>
  <c r="L140" i="3"/>
  <c r="I141" i="3" a="1"/>
  <c r="I141" i="3"/>
  <c r="N141" i="3" s="1"/>
  <c r="K141" i="3" a="1"/>
  <c r="K141" i="3"/>
  <c r="L141" i="3"/>
  <c r="I142" i="3" a="1"/>
  <c r="I142" i="3"/>
  <c r="N142" i="3" s="1"/>
  <c r="K142" i="3" a="1"/>
  <c r="K142" i="3"/>
  <c r="L142" i="3"/>
  <c r="I143" i="3" a="1"/>
  <c r="I143" i="3"/>
  <c r="N143" i="3" s="1"/>
  <c r="K143" i="3" a="1"/>
  <c r="K143" i="3"/>
  <c r="L143" i="3"/>
  <c r="I144" i="3" a="1"/>
  <c r="I144" i="3"/>
  <c r="N144" i="3" s="1"/>
  <c r="K144" i="3" a="1"/>
  <c r="K144" i="3"/>
  <c r="L144" i="3"/>
  <c r="I145" i="3" a="1"/>
  <c r="I145" i="3"/>
  <c r="N145" i="3" s="1"/>
  <c r="K145" i="3" a="1"/>
  <c r="K145" i="3"/>
  <c r="L145" i="3"/>
  <c r="I146" i="3" a="1"/>
  <c r="I146" i="3"/>
  <c r="N146" i="3" s="1"/>
  <c r="K146" i="3" a="1"/>
  <c r="K146" i="3"/>
  <c r="L146" i="3"/>
  <c r="I147" i="3" a="1"/>
  <c r="I147" i="3"/>
  <c r="N147" i="3" s="1"/>
  <c r="K147" i="3" a="1"/>
  <c r="K147" i="3"/>
  <c r="L147" i="3"/>
  <c r="I148" i="3" a="1"/>
  <c r="I148" i="3"/>
  <c r="N148" i="3" s="1"/>
  <c r="K148" i="3" a="1"/>
  <c r="K148" i="3"/>
  <c r="L148" i="3"/>
  <c r="I149" i="3" a="1"/>
  <c r="I149" i="3"/>
  <c r="N149" i="3" s="1"/>
  <c r="K149" i="3" a="1"/>
  <c r="K149" i="3"/>
  <c r="L149" i="3"/>
  <c r="I150" i="3" a="1"/>
  <c r="I150" i="3"/>
  <c r="N150" i="3" s="1"/>
  <c r="K150" i="3" a="1"/>
  <c r="K150" i="3"/>
  <c r="L150" i="3"/>
  <c r="I151" i="3" a="1"/>
  <c r="I151" i="3"/>
  <c r="N151" i="3" s="1"/>
  <c r="K151" i="3" a="1"/>
  <c r="K151" i="3"/>
  <c r="L151" i="3"/>
  <c r="I152" i="3" a="1"/>
  <c r="I152" i="3"/>
  <c r="N152" i="3" s="1"/>
  <c r="K152" i="3" a="1"/>
  <c r="K152" i="3"/>
  <c r="L152" i="3"/>
  <c r="I153" i="3" a="1"/>
  <c r="I153" i="3"/>
  <c r="N153" i="3" s="1"/>
  <c r="K153" i="3" a="1"/>
  <c r="K153" i="3"/>
  <c r="L153" i="3"/>
  <c r="I154" i="3" a="1"/>
  <c r="I154" i="3"/>
  <c r="N154" i="3" s="1"/>
  <c r="K154" i="3" a="1"/>
  <c r="K154" i="3"/>
  <c r="L154" i="3"/>
  <c r="I155" i="3" a="1"/>
  <c r="I155" i="3"/>
  <c r="N155" i="3" s="1"/>
  <c r="K155" i="3" a="1"/>
  <c r="K155" i="3"/>
  <c r="L155" i="3"/>
  <c r="I156" i="3" a="1"/>
  <c r="I156" i="3"/>
  <c r="N156" i="3" s="1"/>
  <c r="K156" i="3" a="1"/>
  <c r="K156" i="3"/>
  <c r="L156" i="3"/>
  <c r="I157" i="3" a="1"/>
  <c r="I157" i="3"/>
  <c r="N157" i="3" s="1"/>
  <c r="K157" i="3" a="1"/>
  <c r="K157" i="3"/>
  <c r="L157" i="3"/>
  <c r="I158" i="3" a="1"/>
  <c r="I158" i="3"/>
  <c r="N158" i="3" s="1"/>
  <c r="K158" i="3" a="1"/>
  <c r="K158" i="3"/>
  <c r="L158" i="3"/>
  <c r="I159" i="3" a="1"/>
  <c r="I159" i="3"/>
  <c r="N159" i="3" s="1"/>
  <c r="K159" i="3" a="1"/>
  <c r="K159" i="3"/>
  <c r="L159" i="3"/>
  <c r="I160" i="3" a="1"/>
  <c r="I160" i="3"/>
  <c r="N160" i="3" s="1"/>
  <c r="K160" i="3" a="1"/>
  <c r="K160" i="3"/>
  <c r="L160" i="3"/>
  <c r="I161" i="3" a="1"/>
  <c r="I161" i="3"/>
  <c r="N161" i="3" s="1"/>
  <c r="K161" i="3" a="1"/>
  <c r="K161" i="3"/>
  <c r="L161" i="3"/>
  <c r="I162" i="3" a="1"/>
  <c r="I162" i="3"/>
  <c r="N162" i="3" s="1"/>
  <c r="K162" i="3" a="1"/>
  <c r="K162" i="3"/>
  <c r="L162" i="3"/>
  <c r="I163" i="3" a="1"/>
  <c r="I163" i="3"/>
  <c r="N163" i="3" s="1"/>
  <c r="K163" i="3" a="1"/>
  <c r="K163" i="3"/>
  <c r="L163" i="3"/>
  <c r="I164" i="3" a="1"/>
  <c r="I164" i="3"/>
  <c r="N164" i="3" s="1"/>
  <c r="K164" i="3" a="1"/>
  <c r="K164" i="3"/>
  <c r="L164" i="3"/>
  <c r="I165" i="3" a="1"/>
  <c r="I165" i="3"/>
  <c r="N165" i="3" s="1"/>
  <c r="K165" i="3" a="1"/>
  <c r="K165" i="3"/>
  <c r="L165" i="3"/>
  <c r="I166" i="3" a="1"/>
  <c r="I166" i="3"/>
  <c r="N166" i="3" s="1"/>
  <c r="K166" i="3" a="1"/>
  <c r="K166" i="3"/>
  <c r="L166" i="3"/>
  <c r="I167" i="3" a="1"/>
  <c r="I167" i="3"/>
  <c r="N167" i="3" s="1"/>
  <c r="K167" i="3" a="1"/>
  <c r="K167" i="3"/>
  <c r="L167" i="3"/>
  <c r="I168" i="3" a="1"/>
  <c r="I168" i="3"/>
  <c r="N168" i="3" s="1"/>
  <c r="K168" i="3" a="1"/>
  <c r="K168" i="3"/>
  <c r="L168" i="3"/>
  <c r="I169" i="3" a="1"/>
  <c r="I169" i="3"/>
  <c r="N169" i="3" s="1"/>
  <c r="K169" i="3" a="1"/>
  <c r="K169" i="3"/>
  <c r="L169" i="3"/>
  <c r="I170" i="3" a="1"/>
  <c r="I170" i="3"/>
  <c r="N170" i="3" s="1"/>
  <c r="K170" i="3" a="1"/>
  <c r="K170" i="3"/>
  <c r="L170" i="3"/>
  <c r="I171" i="3" a="1"/>
  <c r="I171" i="3"/>
  <c r="N171" i="3" s="1"/>
  <c r="K171" i="3" a="1"/>
  <c r="K171" i="3"/>
  <c r="L171" i="3"/>
  <c r="I172" i="3" a="1"/>
  <c r="I172" i="3"/>
  <c r="N172" i="3" s="1"/>
  <c r="K172" i="3" a="1"/>
  <c r="K172" i="3"/>
  <c r="L172" i="3"/>
  <c r="I173" i="3" a="1"/>
  <c r="I173" i="3"/>
  <c r="N173" i="3" s="1"/>
  <c r="K173" i="3" a="1"/>
  <c r="K173" i="3"/>
  <c r="L173" i="3"/>
  <c r="I174" i="3" a="1"/>
  <c r="I174" i="3"/>
  <c r="N174" i="3" s="1"/>
  <c r="K174" i="3" a="1"/>
  <c r="K174" i="3"/>
  <c r="L174" i="3"/>
  <c r="I175" i="3" a="1"/>
  <c r="I175" i="3"/>
  <c r="N175" i="3" s="1"/>
  <c r="K175" i="3" a="1"/>
  <c r="K175" i="3"/>
  <c r="L175" i="3"/>
  <c r="I176" i="3" a="1"/>
  <c r="I176" i="3"/>
  <c r="N176" i="3" s="1"/>
  <c r="K176" i="3" a="1"/>
  <c r="K176" i="3"/>
  <c r="L176" i="3"/>
  <c r="I177" i="3" a="1"/>
  <c r="I177" i="3"/>
  <c r="N177" i="3" s="1"/>
  <c r="K177" i="3" a="1"/>
  <c r="K177" i="3"/>
  <c r="L177" i="3"/>
  <c r="I178" i="3" a="1"/>
  <c r="I178" i="3"/>
  <c r="N178" i="3" s="1"/>
  <c r="K178" i="3" a="1"/>
  <c r="K178" i="3"/>
  <c r="L178" i="3"/>
  <c r="I179" i="3" a="1"/>
  <c r="I179" i="3"/>
  <c r="N179" i="3" s="1"/>
  <c r="K179" i="3" a="1"/>
  <c r="K179" i="3"/>
  <c r="L179" i="3"/>
  <c r="I180" i="3" a="1"/>
  <c r="I180" i="3"/>
  <c r="N180" i="3" s="1"/>
  <c r="K180" i="3" a="1"/>
  <c r="K180" i="3"/>
  <c r="L180" i="3"/>
  <c r="I181" i="3" a="1"/>
  <c r="I181" i="3"/>
  <c r="N181" i="3" s="1"/>
  <c r="K181" i="3" a="1"/>
  <c r="K181" i="3"/>
  <c r="L181" i="3"/>
  <c r="I182" i="3" a="1"/>
  <c r="I182" i="3"/>
  <c r="N182" i="3" s="1"/>
  <c r="K182" i="3" a="1"/>
  <c r="K182" i="3"/>
  <c r="L182" i="3"/>
  <c r="I183" i="3" a="1"/>
  <c r="I183" i="3"/>
  <c r="N183" i="3" s="1"/>
  <c r="K183" i="3" a="1"/>
  <c r="K183" i="3"/>
  <c r="L183" i="3"/>
  <c r="I184" i="3" a="1"/>
  <c r="I184" i="3"/>
  <c r="N184" i="3" s="1"/>
  <c r="K184" i="3" a="1"/>
  <c r="K184" i="3"/>
  <c r="L184" i="3"/>
  <c r="I185" i="3" a="1"/>
  <c r="I185" i="3"/>
  <c r="N185" i="3" s="1"/>
  <c r="K185" i="3" a="1"/>
  <c r="K185" i="3"/>
  <c r="L185" i="3"/>
  <c r="I186" i="3" a="1"/>
  <c r="I186" i="3"/>
  <c r="N186" i="3" s="1"/>
  <c r="K186" i="3" a="1"/>
  <c r="K186" i="3"/>
  <c r="L186" i="3"/>
  <c r="I187" i="3" a="1"/>
  <c r="I187" i="3"/>
  <c r="N187" i="3" s="1"/>
  <c r="K187" i="3" a="1"/>
  <c r="K187" i="3"/>
  <c r="L187" i="3"/>
  <c r="I188" i="3" a="1"/>
  <c r="I188" i="3"/>
  <c r="N188" i="3" s="1"/>
  <c r="K188" i="3" a="1"/>
  <c r="K188" i="3"/>
  <c r="L188" i="3"/>
  <c r="I189" i="3" a="1"/>
  <c r="I189" i="3"/>
  <c r="N189" i="3" s="1"/>
  <c r="K189" i="3" a="1"/>
  <c r="K189" i="3"/>
  <c r="L189" i="3"/>
  <c r="I190" i="3" a="1"/>
  <c r="I190" i="3"/>
  <c r="N190" i="3" s="1"/>
  <c r="K190" i="3" a="1"/>
  <c r="K190" i="3"/>
  <c r="L190" i="3"/>
  <c r="I191" i="3" a="1"/>
  <c r="I191" i="3"/>
  <c r="N191" i="3" s="1"/>
  <c r="K191" i="3" a="1"/>
  <c r="K191" i="3"/>
  <c r="L191" i="3"/>
  <c r="I192" i="3" a="1"/>
  <c r="I192" i="3"/>
  <c r="N192" i="3" s="1"/>
  <c r="K192" i="3" a="1"/>
  <c r="K192" i="3"/>
  <c r="L192" i="3"/>
  <c r="I193" i="3" a="1"/>
  <c r="I193" i="3"/>
  <c r="N193" i="3" s="1"/>
  <c r="K193" i="3" a="1"/>
  <c r="K193" i="3"/>
  <c r="L193" i="3"/>
  <c r="I194" i="3" a="1"/>
  <c r="I194" i="3"/>
  <c r="N194" i="3" s="1"/>
  <c r="K194" i="3" a="1"/>
  <c r="K194" i="3"/>
  <c r="L194" i="3"/>
  <c r="I195" i="3" a="1"/>
  <c r="I195" i="3"/>
  <c r="N195" i="3" s="1"/>
  <c r="K195" i="3" a="1"/>
  <c r="K195" i="3"/>
  <c r="L195" i="3"/>
  <c r="I196" i="3" a="1"/>
  <c r="I196" i="3"/>
  <c r="N196" i="3" s="1"/>
  <c r="K196" i="3" a="1"/>
  <c r="K196" i="3"/>
  <c r="L196" i="3"/>
  <c r="I197" i="3" a="1"/>
  <c r="I197" i="3"/>
  <c r="N197" i="3" s="1"/>
  <c r="K197" i="3" a="1"/>
  <c r="K197" i="3"/>
  <c r="L197" i="3"/>
  <c r="I198" i="3" a="1"/>
  <c r="I198" i="3"/>
  <c r="N198" i="3" s="1"/>
  <c r="K198" i="3" a="1"/>
  <c r="K198" i="3"/>
  <c r="L198" i="3"/>
  <c r="I199" i="3" a="1"/>
  <c r="I199" i="3"/>
  <c r="N199" i="3" s="1"/>
  <c r="K199" i="3" a="1"/>
  <c r="K199" i="3"/>
  <c r="L199" i="3"/>
  <c r="I200" i="3" a="1"/>
  <c r="I200" i="3"/>
  <c r="N200" i="3" s="1"/>
  <c r="K200" i="3" a="1"/>
  <c r="K200" i="3"/>
  <c r="L200" i="3"/>
  <c r="I201" i="3" a="1"/>
  <c r="I201" i="3"/>
  <c r="N201" i="3" s="1"/>
  <c r="K201" i="3" a="1"/>
  <c r="K201" i="3"/>
  <c r="L201" i="3"/>
  <c r="I202" i="3" a="1"/>
  <c r="I202" i="3"/>
  <c r="N202" i="3" s="1"/>
  <c r="K202" i="3" a="1"/>
  <c r="K202" i="3"/>
  <c r="L202" i="3"/>
  <c r="I203" i="3" a="1"/>
  <c r="I203" i="3"/>
  <c r="N203" i="3" s="1"/>
  <c r="K203" i="3" a="1"/>
  <c r="K203" i="3"/>
  <c r="L203" i="3"/>
  <c r="I204" i="3" a="1"/>
  <c r="I204" i="3"/>
  <c r="N204" i="3" s="1"/>
  <c r="K204" i="3" a="1"/>
  <c r="K204" i="3"/>
  <c r="L204" i="3"/>
  <c r="I205" i="3" a="1"/>
  <c r="I205" i="3"/>
  <c r="N205" i="3" s="1"/>
  <c r="K205" i="3" a="1"/>
  <c r="K205" i="3"/>
  <c r="L205" i="3"/>
  <c r="I206" i="3" a="1"/>
  <c r="I206" i="3"/>
  <c r="N206" i="3" s="1"/>
  <c r="K206" i="3" a="1"/>
  <c r="K206" i="3"/>
  <c r="L206" i="3"/>
  <c r="I207" i="3" a="1"/>
  <c r="I207" i="3"/>
  <c r="N207" i="3" s="1"/>
  <c r="K207" i="3" a="1"/>
  <c r="K207" i="3"/>
  <c r="L207" i="3"/>
  <c r="I208" i="3" a="1"/>
  <c r="I208" i="3"/>
  <c r="N208" i="3" s="1"/>
  <c r="K208" i="3" a="1"/>
  <c r="K208" i="3"/>
  <c r="L208" i="3"/>
  <c r="I209" i="3" a="1"/>
  <c r="I209" i="3"/>
  <c r="N209" i="3" s="1"/>
  <c r="K209" i="3" a="1"/>
  <c r="K209" i="3"/>
  <c r="L209" i="3"/>
  <c r="I210" i="3" a="1"/>
  <c r="I210" i="3"/>
  <c r="N210" i="3" s="1"/>
  <c r="K210" i="3" a="1"/>
  <c r="K210" i="3"/>
  <c r="L210" i="3"/>
  <c r="I211" i="3" a="1"/>
  <c r="I211" i="3"/>
  <c r="N211" i="3" s="1"/>
  <c r="K211" i="3" a="1"/>
  <c r="K211" i="3"/>
  <c r="L211" i="3"/>
  <c r="I212" i="3" a="1"/>
  <c r="I212" i="3"/>
  <c r="N212" i="3" s="1"/>
  <c r="K212" i="3" a="1"/>
  <c r="K212" i="3"/>
  <c r="L212" i="3"/>
  <c r="I213" i="3" a="1"/>
  <c r="I213" i="3"/>
  <c r="N213" i="3" s="1"/>
  <c r="K213" i="3" a="1"/>
  <c r="K213" i="3"/>
  <c r="L213" i="3"/>
  <c r="I214" i="3" a="1"/>
  <c r="I214" i="3"/>
  <c r="N214" i="3" s="1"/>
  <c r="K214" i="3" a="1"/>
  <c r="K214" i="3"/>
  <c r="L214" i="3"/>
  <c r="I215" i="3" a="1"/>
  <c r="I215" i="3"/>
  <c r="N215" i="3" s="1"/>
  <c r="K215" i="3" a="1"/>
  <c r="K215" i="3"/>
  <c r="L215" i="3"/>
  <c r="I216" i="3" a="1"/>
  <c r="I216" i="3"/>
  <c r="N216" i="3" s="1"/>
  <c r="K216" i="3" a="1"/>
  <c r="K216" i="3"/>
  <c r="L216" i="3"/>
  <c r="I217" i="3" a="1"/>
  <c r="I217" i="3"/>
  <c r="N217" i="3" s="1"/>
  <c r="K217" i="3" a="1"/>
  <c r="K217" i="3"/>
  <c r="L217" i="3"/>
  <c r="I218" i="3" a="1"/>
  <c r="I218" i="3"/>
  <c r="N218" i="3" s="1"/>
  <c r="K218" i="3" a="1"/>
  <c r="K218" i="3"/>
  <c r="L218" i="3"/>
  <c r="I219" i="3" a="1"/>
  <c r="I219" i="3"/>
  <c r="N219" i="3" s="1"/>
  <c r="K219" i="3" a="1"/>
  <c r="K219" i="3"/>
  <c r="L219" i="3"/>
  <c r="I220" i="3" a="1"/>
  <c r="I220" i="3"/>
  <c r="N220" i="3" s="1"/>
  <c r="K220" i="3" a="1"/>
  <c r="K220" i="3"/>
  <c r="L220" i="3"/>
  <c r="I221" i="3" a="1"/>
  <c r="I221" i="3"/>
  <c r="N221" i="3" s="1"/>
  <c r="K221" i="3" a="1"/>
  <c r="K221" i="3"/>
  <c r="L221" i="3"/>
  <c r="I222" i="3" a="1"/>
  <c r="I222" i="3"/>
  <c r="N222" i="3" s="1"/>
  <c r="K222" i="3" a="1"/>
  <c r="K222" i="3"/>
  <c r="L222" i="3"/>
  <c r="I223" i="3" a="1"/>
  <c r="I223" i="3"/>
  <c r="N223" i="3" s="1"/>
  <c r="K223" i="3" a="1"/>
  <c r="K223" i="3"/>
  <c r="L223" i="3"/>
  <c r="I224" i="3" a="1"/>
  <c r="I224" i="3"/>
  <c r="N224" i="3" s="1"/>
  <c r="K224" i="3" a="1"/>
  <c r="K224" i="3"/>
  <c r="L224" i="3"/>
  <c r="I225" i="3" a="1"/>
  <c r="I225" i="3"/>
  <c r="N225" i="3" s="1"/>
  <c r="K225" i="3" a="1"/>
  <c r="K225" i="3"/>
  <c r="L225" i="3"/>
  <c r="I226" i="3" a="1"/>
  <c r="I226" i="3"/>
  <c r="N226" i="3" s="1"/>
  <c r="K226" i="3" a="1"/>
  <c r="K226" i="3"/>
  <c r="L226" i="3"/>
  <c r="I227" i="3" a="1"/>
  <c r="I227" i="3"/>
  <c r="N227" i="3" s="1"/>
  <c r="K227" i="3" a="1"/>
  <c r="K227" i="3"/>
  <c r="L227" i="3"/>
  <c r="I228" i="3" a="1"/>
  <c r="I228" i="3"/>
  <c r="N228" i="3" s="1"/>
  <c r="K228" i="3" a="1"/>
  <c r="K228" i="3"/>
  <c r="L228" i="3"/>
  <c r="I229" i="3" a="1"/>
  <c r="I229" i="3"/>
  <c r="N229" i="3" s="1"/>
  <c r="K229" i="3" a="1"/>
  <c r="K229" i="3"/>
  <c r="L229" i="3"/>
  <c r="I230" i="3" a="1"/>
  <c r="I230" i="3"/>
  <c r="N230" i="3" s="1"/>
  <c r="K230" i="3" a="1"/>
  <c r="K230" i="3"/>
  <c r="L230" i="3"/>
  <c r="I231" i="3" a="1"/>
  <c r="I231" i="3"/>
  <c r="N231" i="3" s="1"/>
  <c r="K231" i="3" a="1"/>
  <c r="K231" i="3"/>
  <c r="L231" i="3"/>
  <c r="I232" i="3" a="1"/>
  <c r="I232" i="3"/>
  <c r="N232" i="3" s="1"/>
  <c r="K232" i="3" a="1"/>
  <c r="K232" i="3"/>
  <c r="L232" i="3"/>
  <c r="I233" i="3" a="1"/>
  <c r="I233" i="3"/>
  <c r="N233" i="3" s="1"/>
  <c r="K233" i="3" a="1"/>
  <c r="K233" i="3"/>
  <c r="L233" i="3"/>
  <c r="I234" i="3" a="1"/>
  <c r="I234" i="3"/>
  <c r="N234" i="3" s="1"/>
  <c r="K234" i="3" a="1"/>
  <c r="K234" i="3"/>
  <c r="L234" i="3"/>
  <c r="I235" i="3" a="1"/>
  <c r="I235" i="3"/>
  <c r="N235" i="3" s="1"/>
  <c r="K235" i="3" a="1"/>
  <c r="K235" i="3"/>
  <c r="L235" i="3"/>
  <c r="I236" i="3" a="1"/>
  <c r="I236" i="3"/>
  <c r="N236" i="3" s="1"/>
  <c r="K236" i="3" a="1"/>
  <c r="K236" i="3"/>
  <c r="L236" i="3"/>
  <c r="I237" i="3" a="1"/>
  <c r="I237" i="3"/>
  <c r="N237" i="3" s="1"/>
  <c r="K237" i="3" a="1"/>
  <c r="K237" i="3"/>
  <c r="L237" i="3"/>
  <c r="I238" i="3" a="1"/>
  <c r="I238" i="3"/>
  <c r="N238" i="3" s="1"/>
  <c r="K238" i="3" a="1"/>
  <c r="K238" i="3"/>
  <c r="L238" i="3"/>
  <c r="I239" i="3" a="1"/>
  <c r="I239" i="3"/>
  <c r="N239" i="3" s="1"/>
  <c r="K239" i="3" a="1"/>
  <c r="K239" i="3"/>
  <c r="L239" i="3"/>
  <c r="I240" i="3" a="1"/>
  <c r="I240" i="3"/>
  <c r="N240" i="3" s="1"/>
  <c r="K240" i="3" a="1"/>
  <c r="K240" i="3"/>
  <c r="L240" i="3"/>
  <c r="I241" i="3" a="1"/>
  <c r="I241" i="3"/>
  <c r="N241" i="3" s="1"/>
  <c r="K241" i="3" a="1"/>
  <c r="K241" i="3"/>
  <c r="L241" i="3"/>
  <c r="I242" i="3" a="1"/>
  <c r="I242" i="3"/>
  <c r="N242" i="3" s="1"/>
  <c r="K242" i="3" a="1"/>
  <c r="K242" i="3" s="1"/>
  <c r="L242" i="3" s="1"/>
  <c r="I243" i="3" a="1"/>
  <c r="I243" i="3"/>
  <c r="N243" i="3" s="1"/>
  <c r="K243" i="3" a="1"/>
  <c r="K243" i="3" s="1"/>
  <c r="L243" i="3" s="1"/>
  <c r="I244" i="3" a="1"/>
  <c r="I244" i="3" s="1"/>
  <c r="N244" i="3" s="1"/>
  <c r="K244" i="3" a="1"/>
  <c r="K244" i="3" s="1"/>
  <c r="L244" i="3" s="1"/>
  <c r="I245" i="3" a="1"/>
  <c r="I245" i="3"/>
  <c r="N245" i="3" s="1"/>
  <c r="K245" i="3" a="1"/>
  <c r="K245" i="3" s="1"/>
  <c r="L245" i="3" s="1"/>
  <c r="I246" i="3" a="1"/>
  <c r="I246" i="3" s="1"/>
  <c r="N246" i="3" s="1"/>
  <c r="K246" i="3" a="1"/>
  <c r="K246" i="3" s="1"/>
  <c r="L246" i="3" s="1"/>
  <c r="I247" i="3" a="1"/>
  <c r="I247" i="3"/>
  <c r="N247" i="3" s="1"/>
  <c r="K247" i="3" a="1"/>
  <c r="K247" i="3" s="1"/>
  <c r="L247" i="3" s="1"/>
  <c r="I248" i="3" a="1"/>
  <c r="I248" i="3" s="1"/>
  <c r="N248" i="3" s="1"/>
  <c r="K248" i="3" a="1"/>
  <c r="K248" i="3" s="1"/>
  <c r="L248" i="3" s="1"/>
  <c r="I249" i="3" a="1"/>
  <c r="I249" i="3"/>
  <c r="N249" i="3" s="1"/>
  <c r="K249" i="3" a="1"/>
  <c r="K249" i="3" s="1"/>
  <c r="L249" i="3" s="1"/>
  <c r="I250" i="3" a="1"/>
  <c r="I250" i="3" s="1"/>
  <c r="N250" i="3" s="1"/>
  <c r="K250" i="3" a="1"/>
  <c r="K250" i="3" s="1"/>
  <c r="L250" i="3" s="1"/>
  <c r="I251" i="3" a="1"/>
  <c r="I251" i="3"/>
  <c r="N251" i="3" s="1"/>
  <c r="K251" i="3" a="1"/>
  <c r="K251" i="3" s="1"/>
  <c r="L251" i="3" s="1"/>
  <c r="I252" i="3" a="1"/>
  <c r="I252" i="3" s="1"/>
  <c r="N252" i="3" s="1"/>
  <c r="K252" i="3" a="1"/>
  <c r="K252" i="3" s="1"/>
  <c r="L252" i="3" s="1"/>
  <c r="I253" i="3" a="1"/>
  <c r="I253" i="3"/>
  <c r="N253" i="3" s="1"/>
  <c r="K253" i="3" a="1"/>
  <c r="K253" i="3" s="1"/>
  <c r="L253" i="3" s="1"/>
  <c r="I254" i="3" a="1"/>
  <c r="I254" i="3" s="1"/>
  <c r="N254" i="3" s="1"/>
  <c r="K254" i="3" a="1"/>
  <c r="K254" i="3" s="1"/>
  <c r="L254" i="3" s="1"/>
  <c r="I255" i="3" a="1"/>
  <c r="I255" i="3"/>
  <c r="N255" i="3" s="1"/>
  <c r="K255" i="3" a="1"/>
  <c r="K255" i="3" s="1"/>
  <c r="L255" i="3" s="1"/>
  <c r="I256" i="3" a="1"/>
  <c r="I256" i="3" s="1"/>
  <c r="N256" i="3" s="1"/>
  <c r="K256" i="3" a="1"/>
  <c r="K256" i="3" s="1"/>
  <c r="L256" i="3" s="1"/>
  <c r="I257" i="3" a="1"/>
  <c r="I257" i="3"/>
  <c r="N257" i="3" s="1"/>
  <c r="K257" i="3" a="1"/>
  <c r="K257" i="3" s="1"/>
  <c r="L257" i="3" s="1"/>
  <c r="I258" i="3" a="1"/>
  <c r="I258" i="3" s="1"/>
  <c r="N258" i="3" s="1"/>
  <c r="K258" i="3" a="1"/>
  <c r="K258" i="3" s="1"/>
  <c r="L258" i="3" s="1"/>
  <c r="I259" i="3" a="1"/>
  <c r="I259" i="3"/>
  <c r="N259" i="3" s="1"/>
  <c r="K259" i="3" a="1"/>
  <c r="K259" i="3" s="1"/>
  <c r="L259" i="3" s="1"/>
  <c r="I260" i="3" a="1"/>
  <c r="I260" i="3" s="1"/>
  <c r="N260" i="3" s="1"/>
  <c r="K260" i="3" a="1"/>
  <c r="K260" i="3" s="1"/>
  <c r="L260" i="3" s="1"/>
  <c r="I261" i="3" a="1"/>
  <c r="I261" i="3"/>
  <c r="N261" i="3" s="1"/>
  <c r="K261" i="3" a="1"/>
  <c r="K261" i="3" s="1"/>
  <c r="L261" i="3" s="1"/>
  <c r="I262" i="3" a="1"/>
  <c r="I262" i="3" s="1"/>
  <c r="N262" i="3" s="1"/>
  <c r="K262" i="3" a="1"/>
  <c r="K262" i="3" s="1"/>
  <c r="L262" i="3" s="1"/>
  <c r="I263" i="3" a="1"/>
  <c r="I263" i="3"/>
  <c r="N263" i="3" s="1"/>
  <c r="K263" i="3" a="1"/>
  <c r="K263" i="3" s="1"/>
  <c r="L263" i="3" s="1"/>
  <c r="I264" i="3" a="1"/>
  <c r="I264" i="3" s="1"/>
  <c r="N264" i="3" s="1"/>
  <c r="K264" i="3" a="1"/>
  <c r="K264" i="3" s="1"/>
  <c r="L264" i="3" s="1"/>
  <c r="I265" i="3" a="1"/>
  <c r="I265" i="3"/>
  <c r="N265" i="3" s="1"/>
  <c r="K265" i="3" a="1"/>
  <c r="K265" i="3" s="1"/>
  <c r="L265" i="3" s="1"/>
  <c r="I266" i="3" a="1"/>
  <c r="I266" i="3" s="1"/>
  <c r="N266" i="3" s="1"/>
  <c r="K266" i="3" a="1"/>
  <c r="K266" i="3" s="1"/>
  <c r="L266" i="3" s="1"/>
  <c r="I267" i="3" a="1"/>
  <c r="I267" i="3"/>
  <c r="N267" i="3" s="1"/>
  <c r="K267" i="3" a="1"/>
  <c r="K267" i="3" s="1"/>
  <c r="L267" i="3" s="1"/>
  <c r="I268" i="3" a="1"/>
  <c r="I268" i="3" s="1"/>
  <c r="N268" i="3" s="1"/>
  <c r="K268" i="3" a="1"/>
  <c r="K268" i="3" s="1"/>
  <c r="L268" i="3" s="1"/>
  <c r="I269" i="3" a="1"/>
  <c r="I269" i="3"/>
  <c r="N269" i="3" s="1"/>
  <c r="K269" i="3" a="1"/>
  <c r="K269" i="3" s="1"/>
  <c r="L269" i="3" s="1"/>
  <c r="I270" i="3" a="1"/>
  <c r="I270" i="3" s="1"/>
  <c r="N270" i="3" s="1"/>
  <c r="K270" i="3" a="1"/>
  <c r="K270" i="3" s="1"/>
  <c r="L270" i="3" s="1"/>
  <c r="I271" i="3" a="1"/>
  <c r="I271" i="3"/>
  <c r="N271" i="3" s="1"/>
  <c r="K271" i="3" a="1"/>
  <c r="K271" i="3" s="1"/>
  <c r="L271" i="3" s="1"/>
  <c r="I272" i="3" a="1"/>
  <c r="I272" i="3" s="1"/>
  <c r="N272" i="3" s="1"/>
  <c r="K272" i="3" a="1"/>
  <c r="K272" i="3" s="1"/>
  <c r="L272" i="3" s="1"/>
  <c r="I273" i="3" a="1"/>
  <c r="I273" i="3"/>
  <c r="N273" i="3" s="1"/>
  <c r="K273" i="3" a="1"/>
  <c r="K273" i="3" s="1"/>
  <c r="L273" i="3" s="1"/>
  <c r="I274" i="3" a="1"/>
  <c r="I274" i="3" s="1"/>
  <c r="N274" i="3" s="1"/>
  <c r="K274" i="3" a="1"/>
  <c r="K274" i="3" s="1"/>
  <c r="L274" i="3" s="1"/>
  <c r="I275" i="3" a="1"/>
  <c r="I275" i="3"/>
  <c r="N275" i="3" s="1"/>
  <c r="K275" i="3" a="1"/>
  <c r="K275" i="3" s="1"/>
  <c r="L275" i="3" s="1"/>
  <c r="I276" i="3" a="1"/>
  <c r="I276" i="3" s="1"/>
  <c r="N276" i="3" s="1"/>
  <c r="K276" i="3" a="1"/>
  <c r="K276" i="3" s="1"/>
  <c r="L276" i="3" s="1"/>
  <c r="I277" i="3" a="1"/>
  <c r="I277" i="3"/>
  <c r="N277" i="3" s="1"/>
  <c r="K277" i="3" a="1"/>
  <c r="K277" i="3" s="1"/>
  <c r="L277" i="3" s="1"/>
  <c r="I278" i="3" a="1"/>
  <c r="I278" i="3" s="1"/>
  <c r="N278" i="3" s="1"/>
  <c r="K278" i="3" a="1"/>
  <c r="K278" i="3" s="1"/>
  <c r="L278" i="3" s="1"/>
  <c r="I279" i="3" a="1"/>
  <c r="I279" i="3"/>
  <c r="N279" i="3" s="1"/>
  <c r="K279" i="3" a="1"/>
  <c r="K279" i="3" s="1"/>
  <c r="L279" i="3" s="1"/>
  <c r="I280" i="3" a="1"/>
  <c r="I280" i="3" s="1"/>
  <c r="N280" i="3" s="1"/>
  <c r="K280" i="3" a="1"/>
  <c r="K280" i="3" s="1"/>
  <c r="L280" i="3" s="1"/>
  <c r="I281" i="3" a="1"/>
  <c r="I281" i="3"/>
  <c r="N281" i="3" s="1"/>
  <c r="K281" i="3" a="1"/>
  <c r="K281" i="3" s="1"/>
  <c r="L281" i="3" s="1"/>
  <c r="I282" i="3" a="1"/>
  <c r="I282" i="3" s="1"/>
  <c r="N282" i="3" s="1"/>
  <c r="K282" i="3" a="1"/>
  <c r="K282" i="3" s="1"/>
  <c r="L282" i="3" s="1"/>
  <c r="I283" i="3" a="1"/>
  <c r="I283" i="3"/>
  <c r="N283" i="3" s="1"/>
  <c r="K283" i="3" a="1"/>
  <c r="K283" i="3" s="1"/>
  <c r="L283" i="3" s="1"/>
  <c r="I284" i="3" a="1"/>
  <c r="I284" i="3" s="1"/>
  <c r="N284" i="3" s="1"/>
  <c r="K284" i="3" a="1"/>
  <c r="K284" i="3" s="1"/>
  <c r="L284" i="3" s="1"/>
  <c r="I285" i="3" a="1"/>
  <c r="I285" i="3"/>
  <c r="N285" i="3" s="1"/>
  <c r="K285" i="3" a="1"/>
  <c r="K285" i="3" s="1"/>
  <c r="L285" i="3" s="1"/>
  <c r="I286" i="3" a="1"/>
  <c r="I286" i="3" s="1"/>
  <c r="N286" i="3" s="1"/>
  <c r="K286" i="3" a="1"/>
  <c r="K286" i="3" s="1"/>
  <c r="L286" i="3" s="1"/>
  <c r="I287" i="3" a="1"/>
  <c r="I287" i="3"/>
  <c r="N287" i="3" s="1"/>
  <c r="K287" i="3" a="1"/>
  <c r="K287" i="3" s="1"/>
  <c r="L287" i="3" s="1"/>
  <c r="I288" i="3" a="1"/>
  <c r="I288" i="3" s="1"/>
  <c r="N288" i="3" s="1"/>
  <c r="K288" i="3" a="1"/>
  <c r="K288" i="3" s="1"/>
  <c r="L288" i="3" s="1"/>
  <c r="I289" i="3" a="1"/>
  <c r="I289" i="3"/>
  <c r="N289" i="3" s="1"/>
  <c r="K289" i="3" a="1"/>
  <c r="K289" i="3" s="1"/>
  <c r="L289" i="3" s="1"/>
  <c r="I290" i="3" a="1"/>
  <c r="I290" i="3" s="1"/>
  <c r="N290" i="3" s="1"/>
  <c r="K290" i="3" a="1"/>
  <c r="K290" i="3" s="1"/>
  <c r="L290" i="3" s="1"/>
  <c r="I291" i="3" a="1"/>
  <c r="I291" i="3"/>
  <c r="N291" i="3" s="1"/>
  <c r="K291" i="3" a="1"/>
  <c r="K291" i="3" s="1"/>
  <c r="L291" i="3" s="1"/>
  <c r="I292" i="3" a="1"/>
  <c r="I292" i="3" s="1"/>
  <c r="N292" i="3" s="1"/>
  <c r="K292" i="3" a="1"/>
  <c r="K292" i="3" s="1"/>
  <c r="L292" i="3" s="1"/>
  <c r="I293" i="3" a="1"/>
  <c r="I293" i="3"/>
  <c r="N293" i="3" s="1"/>
  <c r="K293" i="3" a="1"/>
  <c r="K293" i="3" s="1"/>
  <c r="L293" i="3" s="1"/>
  <c r="I294" i="3" a="1"/>
  <c r="I294" i="3" s="1"/>
  <c r="N294" i="3" s="1"/>
  <c r="K294" i="3" a="1"/>
  <c r="K294" i="3" s="1"/>
  <c r="L294" i="3" s="1"/>
  <c r="I295" i="3" a="1"/>
  <c r="I295" i="3"/>
  <c r="N295" i="3" s="1"/>
  <c r="K295" i="3" a="1"/>
  <c r="K295" i="3" s="1"/>
  <c r="L295" i="3" s="1"/>
  <c r="I296" i="3" a="1"/>
  <c r="I296" i="3" s="1"/>
  <c r="N296" i="3" s="1"/>
  <c r="K296" i="3" a="1"/>
  <c r="K296" i="3" s="1"/>
  <c r="L296" i="3" s="1"/>
  <c r="I297" i="3" a="1"/>
  <c r="I297" i="3"/>
  <c r="N297" i="3" s="1"/>
  <c r="K297" i="3" a="1"/>
  <c r="K297" i="3" s="1"/>
  <c r="L297" i="3" s="1"/>
  <c r="I298" i="3" a="1"/>
  <c r="I298" i="3" s="1"/>
  <c r="N298" i="3" s="1"/>
  <c r="K298" i="3" a="1"/>
  <c r="K298" i="3" s="1"/>
  <c r="L298" i="3" s="1"/>
  <c r="I299" i="3" a="1"/>
  <c r="I299" i="3" s="1"/>
  <c r="N299" i="3" s="1"/>
  <c r="K299" i="3" a="1"/>
  <c r="K299" i="3" s="1"/>
  <c r="L299" i="3" s="1"/>
  <c r="I300" i="3" a="1"/>
  <c r="I300" i="3"/>
  <c r="N300" i="3" s="1"/>
  <c r="K300" i="3" a="1"/>
  <c r="K300" i="3"/>
  <c r="L300" i="3" s="1"/>
  <c r="I301" i="3" a="1"/>
  <c r="I301" i="3" s="1"/>
  <c r="N301" i="3" s="1"/>
  <c r="K301" i="3" a="1"/>
  <c r="K301" i="3" s="1"/>
  <c r="L301" i="3" s="1"/>
  <c r="I302" i="3" a="1"/>
  <c r="I302" i="3"/>
  <c r="N302" i="3" s="1"/>
  <c r="K302" i="3" a="1"/>
  <c r="K302" i="3"/>
  <c r="L302" i="3" s="1"/>
  <c r="I303" i="3" a="1"/>
  <c r="I303" i="3" s="1"/>
  <c r="N303" i="3" s="1"/>
  <c r="K303" i="3" a="1"/>
  <c r="K303" i="3" s="1"/>
  <c r="L303" i="3" s="1"/>
  <c r="I304" i="3" a="1"/>
  <c r="I304" i="3"/>
  <c r="N304" i="3" s="1"/>
  <c r="K304" i="3" a="1"/>
  <c r="K304" i="3"/>
  <c r="L304" i="3" s="1"/>
  <c r="I305" i="3" a="1"/>
  <c r="I305" i="3" s="1"/>
  <c r="N305" i="3" s="1"/>
  <c r="K305" i="3" a="1"/>
  <c r="K305" i="3" s="1"/>
  <c r="L305" i="3" s="1"/>
  <c r="I306" i="3" a="1"/>
  <c r="I306" i="3"/>
  <c r="N306" i="3" s="1"/>
  <c r="K306" i="3" a="1"/>
  <c r="K306" i="3"/>
  <c r="L306" i="3" s="1"/>
  <c r="I307" i="3" a="1"/>
  <c r="I307" i="3" s="1"/>
  <c r="N307" i="3" s="1"/>
  <c r="K307" i="3" a="1"/>
  <c r="K307" i="3" s="1"/>
  <c r="L307" i="3" s="1"/>
  <c r="I308" i="3" a="1"/>
  <c r="I308" i="3"/>
  <c r="N308" i="3" s="1"/>
  <c r="K308" i="3" a="1"/>
  <c r="K308" i="3"/>
  <c r="L308" i="3" s="1"/>
  <c r="I309" i="3" a="1"/>
  <c r="I309" i="3" s="1"/>
  <c r="N309" i="3" s="1"/>
  <c r="K309" i="3" a="1"/>
  <c r="K309" i="3" s="1"/>
  <c r="L309" i="3" s="1"/>
  <c r="I310" i="3" a="1"/>
  <c r="I310" i="3"/>
  <c r="N310" i="3" s="1"/>
  <c r="K310" i="3" a="1"/>
  <c r="K310" i="3"/>
  <c r="L310" i="3" s="1"/>
  <c r="I311" i="3" a="1"/>
  <c r="I311" i="3" s="1"/>
  <c r="N311" i="3" s="1"/>
  <c r="K311" i="3" a="1"/>
  <c r="K311" i="3" s="1"/>
  <c r="L311" i="3" s="1"/>
  <c r="I312" i="3" a="1"/>
  <c r="I312" i="3"/>
  <c r="N312" i="3" s="1"/>
  <c r="K312" i="3" a="1"/>
  <c r="K312" i="3"/>
  <c r="L312" i="3" s="1"/>
  <c r="I313" i="3" a="1"/>
  <c r="I313" i="3" s="1"/>
  <c r="N313" i="3" s="1"/>
  <c r="K313" i="3" a="1"/>
  <c r="K313" i="3" s="1"/>
  <c r="L313" i="3" s="1"/>
  <c r="I314" i="3" a="1"/>
  <c r="I314" i="3"/>
  <c r="N314" i="3" s="1"/>
  <c r="K314" i="3" a="1"/>
  <c r="K314" i="3"/>
  <c r="L314" i="3" s="1"/>
  <c r="I315" i="3" a="1"/>
  <c r="I315" i="3" s="1"/>
  <c r="N315" i="3" s="1"/>
  <c r="K315" i="3" a="1"/>
  <c r="K315" i="3" s="1"/>
  <c r="L315" i="3" s="1"/>
  <c r="I316" i="3" a="1"/>
  <c r="I316" i="3"/>
  <c r="N316" i="3" s="1"/>
  <c r="K316" i="3" a="1"/>
  <c r="K316" i="3"/>
  <c r="L316" i="3" s="1"/>
  <c r="I317" i="3" a="1"/>
  <c r="I317" i="3" s="1"/>
  <c r="N317" i="3" s="1"/>
  <c r="K317" i="3" a="1"/>
  <c r="K317" i="3" s="1"/>
  <c r="L317" i="3" s="1"/>
  <c r="I318" i="3" a="1"/>
  <c r="I318" i="3"/>
  <c r="N318" i="3" s="1"/>
  <c r="K318" i="3" a="1"/>
  <c r="K318" i="3"/>
  <c r="L318" i="3" s="1"/>
  <c r="I319" i="3" a="1"/>
  <c r="I319" i="3" s="1"/>
  <c r="N319" i="3" s="1"/>
  <c r="K319" i="3" a="1"/>
  <c r="K319" i="3" s="1"/>
  <c r="L319" i="3" s="1"/>
  <c r="I320" i="3" a="1"/>
  <c r="I320" i="3"/>
  <c r="N320" i="3" s="1"/>
  <c r="K320" i="3" a="1"/>
  <c r="K320" i="3"/>
  <c r="L320" i="3" s="1"/>
  <c r="I321" i="3" a="1"/>
  <c r="I321" i="3" s="1"/>
  <c r="N321" i="3" s="1"/>
  <c r="K321" i="3" a="1"/>
  <c r="K321" i="3" s="1"/>
  <c r="L321" i="3" s="1"/>
  <c r="I322" i="3" a="1"/>
  <c r="I322" i="3"/>
  <c r="N322" i="3" s="1"/>
  <c r="K322" i="3" a="1"/>
  <c r="K322" i="3"/>
  <c r="L322" i="3" s="1"/>
  <c r="I323" i="3" a="1"/>
  <c r="I323" i="3" s="1"/>
  <c r="N323" i="3" s="1"/>
  <c r="K323" i="3" a="1"/>
  <c r="K323" i="3" s="1"/>
  <c r="L323" i="3" s="1"/>
  <c r="I324" i="3" a="1"/>
  <c r="I324" i="3"/>
  <c r="N324" i="3" s="1"/>
  <c r="K324" i="3" a="1"/>
  <c r="K324" i="3"/>
  <c r="L324" i="3" s="1"/>
  <c r="I325" i="3" a="1"/>
  <c r="I325" i="3" s="1"/>
  <c r="N325" i="3" s="1"/>
  <c r="K325" i="3" a="1"/>
  <c r="K325" i="3" s="1"/>
  <c r="L325" i="3" s="1"/>
  <c r="I326" i="3" a="1"/>
  <c r="I326" i="3"/>
  <c r="N326" i="3" s="1"/>
  <c r="K326" i="3" a="1"/>
  <c r="K326" i="3"/>
  <c r="L326" i="3" s="1"/>
  <c r="I327" i="3" a="1"/>
  <c r="I327" i="3" s="1"/>
  <c r="N327" i="3" s="1"/>
  <c r="K327" i="3" a="1"/>
  <c r="K327" i="3" s="1"/>
  <c r="L327" i="3" s="1"/>
  <c r="I328" i="3" a="1"/>
  <c r="I328" i="3"/>
  <c r="N328" i="3" s="1"/>
  <c r="K328" i="3" a="1"/>
  <c r="K328" i="3"/>
  <c r="L328" i="3" s="1"/>
  <c r="I329" i="3" a="1"/>
  <c r="I329" i="3" s="1"/>
  <c r="N329" i="3" s="1"/>
  <c r="K329" i="3" a="1"/>
  <c r="K329" i="3" s="1"/>
  <c r="L329" i="3" s="1"/>
  <c r="I330" i="3" a="1"/>
  <c r="I330" i="3"/>
  <c r="N330" i="3" s="1"/>
  <c r="K330" i="3" a="1"/>
  <c r="K330" i="3"/>
  <c r="L330" i="3" s="1"/>
  <c r="I331" i="3" a="1"/>
  <c r="I331" i="3" s="1"/>
  <c r="N331" i="3" s="1"/>
  <c r="K331" i="3" a="1"/>
  <c r="K331" i="3" s="1"/>
  <c r="L331" i="3" s="1"/>
  <c r="I332" i="3" a="1"/>
  <c r="I332" i="3"/>
  <c r="N332" i="3" s="1"/>
  <c r="K332" i="3" a="1"/>
  <c r="K332" i="3"/>
  <c r="L332" i="3" s="1"/>
  <c r="I333" i="3" a="1"/>
  <c r="I333" i="3" s="1"/>
  <c r="N333" i="3" s="1"/>
  <c r="K333" i="3" a="1"/>
  <c r="K333" i="3" s="1"/>
  <c r="L333" i="3" s="1"/>
  <c r="I334" i="3" a="1"/>
  <c r="I334" i="3"/>
  <c r="N334" i="3" s="1"/>
  <c r="K334" i="3" a="1"/>
  <c r="K334" i="3"/>
  <c r="L334" i="3" s="1"/>
  <c r="I335" i="3" a="1"/>
  <c r="I335" i="3" s="1"/>
  <c r="N335" i="3" s="1"/>
  <c r="K335" i="3" a="1"/>
  <c r="K335" i="3" s="1"/>
  <c r="L335" i="3" s="1"/>
  <c r="I336" i="3" a="1"/>
  <c r="I336" i="3"/>
  <c r="N336" i="3" s="1"/>
  <c r="K336" i="3" a="1"/>
  <c r="K336" i="3"/>
  <c r="L336" i="3" s="1"/>
  <c r="I337" i="3" a="1"/>
  <c r="I337" i="3" s="1"/>
  <c r="N337" i="3" s="1"/>
  <c r="K337" i="3" a="1"/>
  <c r="K337" i="3" s="1"/>
  <c r="L337" i="3" s="1"/>
  <c r="I338" i="3" a="1"/>
  <c r="I338" i="3"/>
  <c r="N338" i="3" s="1"/>
  <c r="K338" i="3" a="1"/>
  <c r="K338" i="3"/>
  <c r="L338" i="3" s="1"/>
  <c r="I339" i="3" a="1"/>
  <c r="I339" i="3" s="1"/>
  <c r="N339" i="3" s="1"/>
  <c r="K339" i="3" a="1"/>
  <c r="K339" i="3" s="1"/>
  <c r="L339" i="3" s="1"/>
  <c r="I340" i="3" a="1"/>
  <c r="I340" i="3"/>
  <c r="N340" i="3" s="1"/>
  <c r="K340" i="3" a="1"/>
  <c r="K340" i="3"/>
  <c r="L340" i="3" s="1"/>
  <c r="I341" i="3" a="1"/>
  <c r="I341" i="3" s="1"/>
  <c r="N341" i="3" s="1"/>
  <c r="K341" i="3" a="1"/>
  <c r="K341" i="3" s="1"/>
  <c r="L341" i="3" s="1"/>
  <c r="I342" i="3" a="1"/>
  <c r="I342" i="3"/>
  <c r="N342" i="3" s="1"/>
  <c r="K342" i="3" a="1"/>
  <c r="K342" i="3"/>
  <c r="L342" i="3" s="1"/>
  <c r="I343" i="3" a="1"/>
  <c r="I343" i="3" s="1"/>
  <c r="N343" i="3" s="1"/>
  <c r="K343" i="3" a="1"/>
  <c r="K343" i="3" s="1"/>
  <c r="L343" i="3" s="1"/>
  <c r="I344" i="3" a="1"/>
  <c r="I344" i="3"/>
  <c r="N344" i="3" s="1"/>
  <c r="K344" i="3" a="1"/>
  <c r="K344" i="3"/>
  <c r="L344" i="3" s="1"/>
  <c r="I345" i="3" a="1"/>
  <c r="I345" i="3" s="1"/>
  <c r="N345" i="3" s="1"/>
  <c r="K345" i="3" a="1"/>
  <c r="K345" i="3" s="1"/>
  <c r="L345" i="3" s="1"/>
  <c r="I346" i="3" a="1"/>
  <c r="I346" i="3"/>
  <c r="N346" i="3" s="1"/>
  <c r="K346" i="3" a="1"/>
  <c r="K346" i="3"/>
  <c r="L346" i="3" s="1"/>
  <c r="I347" i="3" a="1"/>
  <c r="I347" i="3" s="1"/>
  <c r="N347" i="3" s="1"/>
  <c r="K347" i="3" a="1"/>
  <c r="K347" i="3" s="1"/>
  <c r="L347" i="3" s="1"/>
  <c r="I348" i="3" a="1"/>
  <c r="I348" i="3"/>
  <c r="N348" i="3" s="1"/>
  <c r="K348" i="3" a="1"/>
  <c r="K348" i="3"/>
  <c r="L348" i="3" s="1"/>
  <c r="I349" i="3" a="1"/>
  <c r="I349" i="3" s="1"/>
  <c r="N349" i="3" s="1"/>
  <c r="K349" i="3" a="1"/>
  <c r="K349" i="3" s="1"/>
  <c r="L349" i="3" s="1"/>
  <c r="I350" i="3" a="1"/>
  <c r="I350" i="3"/>
  <c r="N350" i="3" s="1"/>
  <c r="K350" i="3" a="1"/>
  <c r="K350" i="3"/>
  <c r="L350" i="3" s="1"/>
  <c r="I351" i="3" a="1"/>
  <c r="I351" i="3" s="1"/>
  <c r="N351" i="3" s="1"/>
  <c r="K351" i="3" a="1"/>
  <c r="K351" i="3" s="1"/>
  <c r="L351" i="3" s="1"/>
  <c r="I352" i="3" a="1"/>
  <c r="I352" i="3"/>
  <c r="N352" i="3" s="1"/>
  <c r="K352" i="3" a="1"/>
  <c r="K352" i="3"/>
  <c r="L352" i="3" s="1"/>
  <c r="I353" i="3" a="1"/>
  <c r="I353" i="3" s="1"/>
  <c r="N353" i="3" s="1"/>
  <c r="K353" i="3" a="1"/>
  <c r="K353" i="3" s="1"/>
  <c r="L353" i="3" s="1"/>
  <c r="I354" i="3" a="1"/>
  <c r="I354" i="3"/>
  <c r="N354" i="3" s="1"/>
  <c r="K354" i="3" a="1"/>
  <c r="K354" i="3"/>
  <c r="L354" i="3" s="1"/>
  <c r="I355" i="3" a="1"/>
  <c r="I355" i="3" s="1"/>
  <c r="N355" i="3" s="1"/>
  <c r="K355" i="3" a="1"/>
  <c r="K355" i="3" s="1"/>
  <c r="L355" i="3" s="1"/>
  <c r="I356" i="3" a="1"/>
  <c r="I356" i="3"/>
  <c r="N356" i="3" s="1"/>
  <c r="K356" i="3" a="1"/>
  <c r="K356" i="3"/>
  <c r="L356" i="3" s="1"/>
  <c r="I357" i="3" a="1"/>
  <c r="I357" i="3" s="1"/>
  <c r="N357" i="3" s="1"/>
  <c r="K357" i="3" a="1"/>
  <c r="K357" i="3" s="1"/>
  <c r="L357" i="3" s="1"/>
  <c r="I358" i="3" a="1"/>
  <c r="I358" i="3"/>
  <c r="N358" i="3" s="1"/>
  <c r="K358" i="3" a="1"/>
  <c r="K358" i="3"/>
  <c r="L358" i="3" s="1"/>
  <c r="I359" i="3" a="1"/>
  <c r="I359" i="3" s="1"/>
  <c r="N359" i="3" s="1"/>
  <c r="K359" i="3" a="1"/>
  <c r="K359" i="3" s="1"/>
  <c r="L359" i="3" s="1"/>
  <c r="I360" i="3" a="1"/>
  <c r="I360" i="3"/>
  <c r="N360" i="3" s="1"/>
  <c r="K360" i="3" a="1"/>
  <c r="K360" i="3"/>
  <c r="L360" i="3" s="1"/>
  <c r="I361" i="3" a="1"/>
  <c r="I361" i="3" s="1"/>
  <c r="N361" i="3" s="1"/>
  <c r="K361" i="3" a="1"/>
  <c r="K361" i="3" s="1"/>
  <c r="L361" i="3" s="1"/>
  <c r="I362" i="3" a="1"/>
  <c r="I362" i="3"/>
  <c r="N362" i="3" s="1"/>
  <c r="K362" i="3" a="1"/>
  <c r="K362" i="3"/>
  <c r="L362" i="3" s="1"/>
  <c r="I363" i="3" a="1"/>
  <c r="I363" i="3" s="1"/>
  <c r="N363" i="3" s="1"/>
  <c r="K363" i="3" a="1"/>
  <c r="K363" i="3" s="1"/>
  <c r="L363" i="3" s="1"/>
  <c r="I364" i="3" a="1"/>
  <c r="I364" i="3"/>
  <c r="N364" i="3" s="1"/>
  <c r="K364" i="3" a="1"/>
  <c r="K364" i="3"/>
  <c r="L364" i="3" s="1"/>
  <c r="I365" i="3" a="1"/>
  <c r="I365" i="3" s="1"/>
  <c r="N365" i="3" s="1"/>
  <c r="K365" i="3" a="1"/>
  <c r="K365" i="3" s="1"/>
  <c r="L365" i="3" s="1"/>
  <c r="I366" i="3" a="1"/>
  <c r="I366" i="3"/>
  <c r="N366" i="3" s="1"/>
  <c r="K366" i="3" a="1"/>
  <c r="K366" i="3"/>
  <c r="L366" i="3" s="1"/>
  <c r="I367" i="3" a="1"/>
  <c r="I367" i="3" s="1"/>
  <c r="N367" i="3" s="1"/>
  <c r="K367" i="3" a="1"/>
  <c r="K367" i="3" s="1"/>
  <c r="L367" i="3" s="1"/>
  <c r="I368" i="3" a="1"/>
  <c r="I368" i="3"/>
  <c r="N368" i="3" s="1"/>
  <c r="K368" i="3" a="1"/>
  <c r="K368" i="3"/>
  <c r="L368" i="3" s="1"/>
  <c r="I369" i="3" a="1"/>
  <c r="I369" i="3" s="1"/>
  <c r="N369" i="3" s="1"/>
  <c r="K369" i="3" a="1"/>
  <c r="K369" i="3" s="1"/>
  <c r="L369" i="3" s="1"/>
  <c r="I370" i="3" a="1"/>
  <c r="I370" i="3"/>
  <c r="N370" i="3" s="1"/>
  <c r="K370" i="3" a="1"/>
  <c r="K370" i="3"/>
  <c r="L370" i="3" s="1"/>
  <c r="I371" i="3" a="1"/>
  <c r="I371" i="3" s="1"/>
  <c r="N371" i="3" s="1"/>
  <c r="K371" i="3" a="1"/>
  <c r="K371" i="3" s="1"/>
  <c r="L371" i="3" s="1"/>
  <c r="I372" i="3" a="1"/>
  <c r="I372" i="3"/>
  <c r="N372" i="3" s="1"/>
  <c r="K372" i="3" a="1"/>
  <c r="K372" i="3"/>
  <c r="L372" i="3" s="1"/>
  <c r="I373" i="3" a="1"/>
  <c r="I373" i="3" s="1"/>
  <c r="N373" i="3" s="1"/>
  <c r="K373" i="3" a="1"/>
  <c r="K373" i="3" s="1"/>
  <c r="L373" i="3" s="1"/>
  <c r="I374" i="3" a="1"/>
  <c r="I374" i="3"/>
  <c r="N374" i="3" s="1"/>
  <c r="K374" i="3" a="1"/>
  <c r="K374" i="3"/>
  <c r="L374" i="3" s="1"/>
  <c r="I375" i="3" a="1"/>
  <c r="I375" i="3" s="1"/>
  <c r="N375" i="3" s="1"/>
  <c r="K375" i="3" a="1"/>
  <c r="K375" i="3" s="1"/>
  <c r="L375" i="3" s="1"/>
  <c r="I376" i="3" a="1"/>
  <c r="I376" i="3"/>
  <c r="N376" i="3" s="1"/>
  <c r="K376" i="3" a="1"/>
  <c r="K376" i="3"/>
  <c r="L376" i="3" s="1"/>
  <c r="I377" i="3" a="1"/>
  <c r="I377" i="3" s="1"/>
  <c r="N377" i="3" s="1"/>
  <c r="K377" i="3" a="1"/>
  <c r="K377" i="3" s="1"/>
  <c r="L377" i="3" s="1"/>
  <c r="I378" i="3" a="1"/>
  <c r="I378" i="3"/>
  <c r="N378" i="3" s="1"/>
  <c r="K378" i="3" a="1"/>
  <c r="K378" i="3"/>
  <c r="L378" i="3" s="1"/>
  <c r="I379" i="3" a="1"/>
  <c r="I379" i="3" s="1"/>
  <c r="N379" i="3" s="1"/>
  <c r="K379" i="3" a="1"/>
  <c r="K379" i="3" s="1"/>
  <c r="L379" i="3" s="1"/>
  <c r="I380" i="3" a="1"/>
  <c r="I380" i="3"/>
  <c r="N380" i="3" s="1"/>
  <c r="K380" i="3" a="1"/>
  <c r="K380" i="3"/>
  <c r="L380" i="3" s="1"/>
  <c r="I381" i="3" a="1"/>
  <c r="I381" i="3" s="1"/>
  <c r="N381" i="3" s="1"/>
  <c r="K381" i="3" a="1"/>
  <c r="K381" i="3" s="1"/>
  <c r="L381" i="3" s="1"/>
  <c r="I382" i="3" a="1"/>
  <c r="I382" i="3"/>
  <c r="N382" i="3" s="1"/>
  <c r="K382" i="3" a="1"/>
  <c r="K382" i="3"/>
  <c r="L382" i="3" s="1"/>
  <c r="I383" i="3" a="1"/>
  <c r="I383" i="3" s="1"/>
  <c r="N383" i="3" s="1"/>
  <c r="K383" i="3" a="1"/>
  <c r="K383" i="3" s="1"/>
  <c r="L383" i="3" s="1"/>
  <c r="I384" i="3" a="1"/>
  <c r="I384" i="3"/>
  <c r="N384" i="3" s="1"/>
  <c r="K384" i="3" a="1"/>
  <c r="K384" i="3"/>
  <c r="L384" i="3" s="1"/>
  <c r="I385" i="3" a="1"/>
  <c r="I385" i="3" s="1"/>
  <c r="N385" i="3" s="1"/>
  <c r="K385" i="3" a="1"/>
  <c r="K385" i="3" s="1"/>
  <c r="L385" i="3" s="1"/>
  <c r="I386" i="3" a="1"/>
  <c r="I386" i="3"/>
  <c r="N386" i="3" s="1"/>
  <c r="K386" i="3" a="1"/>
  <c r="K386" i="3"/>
  <c r="L386" i="3" s="1"/>
  <c r="I387" i="3" a="1"/>
  <c r="I387" i="3" s="1"/>
  <c r="N387" i="3" s="1"/>
  <c r="K387" i="3" a="1"/>
  <c r="K387" i="3" s="1"/>
  <c r="L387" i="3" s="1"/>
  <c r="I388" i="3" a="1"/>
  <c r="I388" i="3"/>
  <c r="N388" i="3" s="1"/>
  <c r="K388" i="3" a="1"/>
  <c r="K388" i="3"/>
  <c r="L388" i="3" s="1"/>
  <c r="I389" i="3" a="1"/>
  <c r="I389" i="3" s="1"/>
  <c r="N389" i="3" s="1"/>
  <c r="K389" i="3" a="1"/>
  <c r="K389" i="3" s="1"/>
  <c r="L389" i="3" s="1"/>
  <c r="I390" i="3" a="1"/>
  <c r="I390" i="3"/>
  <c r="N390" i="3" s="1"/>
  <c r="K390" i="3" a="1"/>
  <c r="K390" i="3"/>
  <c r="L390" i="3" s="1"/>
  <c r="I391" i="3" a="1"/>
  <c r="I391" i="3" s="1"/>
  <c r="N391" i="3" s="1"/>
  <c r="K391" i="3" a="1"/>
  <c r="K391" i="3" s="1"/>
  <c r="L391" i="3" s="1"/>
  <c r="I392" i="3" a="1"/>
  <c r="I392" i="3"/>
  <c r="N392" i="3" s="1"/>
  <c r="K392" i="3" a="1"/>
  <c r="K392" i="3"/>
  <c r="L392" i="3" s="1"/>
  <c r="I393" i="3" a="1"/>
  <c r="I393" i="3" s="1"/>
  <c r="N393" i="3" s="1"/>
  <c r="K393" i="3" a="1"/>
  <c r="K393" i="3" s="1"/>
  <c r="L393" i="3" s="1"/>
  <c r="I394" i="3" a="1"/>
  <c r="I394" i="3"/>
  <c r="N394" i="3" s="1"/>
  <c r="K394" i="3" a="1"/>
  <c r="K394" i="3"/>
  <c r="L394" i="3" s="1"/>
  <c r="I395" i="3" a="1"/>
  <c r="I395" i="3" s="1"/>
  <c r="N395" i="3" s="1"/>
  <c r="K395" i="3" a="1"/>
  <c r="K395" i="3" s="1"/>
  <c r="L395" i="3" s="1"/>
  <c r="I396" i="3" a="1"/>
  <c r="I396" i="3"/>
  <c r="N396" i="3" s="1"/>
  <c r="K396" i="3" a="1"/>
  <c r="K396" i="3"/>
  <c r="L396" i="3" s="1"/>
  <c r="I397" i="3" a="1"/>
  <c r="I397" i="3" s="1"/>
  <c r="N397" i="3" s="1"/>
  <c r="K397" i="3" a="1"/>
  <c r="K397" i="3" s="1"/>
  <c r="L397" i="3" s="1"/>
  <c r="I398" i="3" a="1"/>
  <c r="I398" i="3"/>
  <c r="N398" i="3" s="1"/>
  <c r="K398" i="3" a="1"/>
  <c r="K398" i="3"/>
  <c r="L398" i="3" s="1"/>
  <c r="I399" i="3" a="1"/>
  <c r="I399" i="3" s="1"/>
  <c r="N399" i="3" s="1"/>
  <c r="K399" i="3" a="1"/>
  <c r="K399" i="3" s="1"/>
  <c r="L399" i="3" s="1"/>
  <c r="I400" i="3" a="1"/>
  <c r="I400" i="3"/>
  <c r="N400" i="3" s="1"/>
  <c r="K400" i="3" a="1"/>
  <c r="K400" i="3"/>
  <c r="L400" i="3" s="1"/>
  <c r="I401" i="3" a="1"/>
  <c r="I401" i="3" s="1"/>
  <c r="N401" i="3" s="1"/>
  <c r="K401" i="3" a="1"/>
  <c r="K401" i="3" s="1"/>
  <c r="L401" i="3" s="1"/>
  <c r="I402" i="3" a="1"/>
  <c r="I402" i="3"/>
  <c r="N402" i="3" s="1"/>
  <c r="K402" i="3" a="1"/>
  <c r="K402" i="3"/>
  <c r="L402" i="3" s="1"/>
  <c r="I403" i="3" a="1"/>
  <c r="I403" i="3" s="1"/>
  <c r="N403" i="3" s="1"/>
  <c r="K403" i="3" a="1"/>
  <c r="K403" i="3" s="1"/>
  <c r="L403" i="3" s="1"/>
  <c r="I404" i="3" a="1"/>
  <c r="I404" i="3"/>
  <c r="N404" i="3" s="1"/>
  <c r="K404" i="3" a="1"/>
  <c r="K404" i="3"/>
  <c r="L404" i="3" s="1"/>
  <c r="I405" i="3" a="1"/>
  <c r="I405" i="3" s="1"/>
  <c r="N405" i="3" s="1"/>
  <c r="K405" i="3" a="1"/>
  <c r="K405" i="3" s="1"/>
  <c r="L405" i="3" s="1"/>
  <c r="I406" i="3" a="1"/>
  <c r="I406" i="3"/>
  <c r="N406" i="3" s="1"/>
  <c r="K406" i="3" a="1"/>
  <c r="K406" i="3"/>
  <c r="L406" i="3" s="1"/>
  <c r="I407" i="3" a="1"/>
  <c r="I407" i="3" s="1"/>
  <c r="N407" i="3" s="1"/>
  <c r="K407" i="3" a="1"/>
  <c r="K407" i="3" s="1"/>
  <c r="L407" i="3"/>
  <c r="I408" i="3" a="1"/>
  <c r="I408" i="3"/>
  <c r="N408" i="3" s="1"/>
  <c r="K408" i="3" a="1"/>
  <c r="K408" i="3"/>
  <c r="L408" i="3" s="1"/>
  <c r="I409" i="3" a="1"/>
  <c r="I409" i="3" s="1"/>
  <c r="N409" i="3" s="1"/>
  <c r="K409" i="3" a="1"/>
  <c r="K409" i="3" s="1"/>
  <c r="L409" i="3"/>
  <c r="I410" i="3" a="1"/>
  <c r="I410" i="3"/>
  <c r="N410" i="3" s="1"/>
  <c r="K410" i="3" a="1"/>
  <c r="K410" i="3"/>
  <c r="L410" i="3" s="1"/>
  <c r="I411" i="3" a="1"/>
  <c r="I411" i="3" s="1"/>
  <c r="N411" i="3" s="1"/>
  <c r="K411" i="3" a="1"/>
  <c r="K411" i="3" s="1"/>
  <c r="L411" i="3" s="1"/>
  <c r="I412" i="3" a="1"/>
  <c r="I412" i="3" s="1"/>
  <c r="N412" i="3" s="1"/>
  <c r="K412" i="3" a="1"/>
  <c r="K412" i="3" s="1"/>
  <c r="L412" i="3" s="1"/>
  <c r="I413" i="3" a="1"/>
  <c r="I413" i="3"/>
  <c r="N413" i="3" s="1"/>
  <c r="K413" i="3" a="1"/>
  <c r="K413" i="3" s="1"/>
  <c r="L413" i="3" s="1"/>
  <c r="I414" i="3" a="1"/>
  <c r="I414" i="3" s="1"/>
  <c r="N414" i="3" s="1"/>
  <c r="K414" i="3" a="1"/>
  <c r="K414" i="3" s="1"/>
  <c r="L414" i="3" s="1"/>
  <c r="I415" i="3" a="1"/>
  <c r="I415" i="3"/>
  <c r="N415" i="3" s="1"/>
  <c r="K415" i="3" a="1"/>
  <c r="K415" i="3" s="1"/>
  <c r="L415" i="3" s="1"/>
  <c r="I416" i="3" a="1"/>
  <c r="I416" i="3" s="1"/>
  <c r="N416" i="3" s="1"/>
  <c r="K416" i="3" a="1"/>
  <c r="K416" i="3" s="1"/>
  <c r="L416" i="3" s="1"/>
  <c r="I417" i="3" a="1"/>
  <c r="I417" i="3"/>
  <c r="N417" i="3" s="1"/>
  <c r="K417" i="3" a="1"/>
  <c r="K417" i="3" s="1"/>
  <c r="L417" i="3" s="1"/>
  <c r="I418" i="3" a="1"/>
  <c r="I418" i="3" s="1"/>
  <c r="N418" i="3" s="1"/>
  <c r="K418" i="3" a="1"/>
  <c r="K418" i="3" s="1"/>
  <c r="L418" i="3" s="1"/>
  <c r="I419" i="3" a="1"/>
  <c r="I419" i="3"/>
  <c r="N419" i="3" s="1"/>
  <c r="K419" i="3" a="1"/>
  <c r="K419" i="3" s="1"/>
  <c r="L419" i="3" s="1"/>
  <c r="I420" i="3" a="1"/>
  <c r="I420" i="3" s="1"/>
  <c r="N420" i="3" s="1"/>
  <c r="K420" i="3" a="1"/>
  <c r="K420" i="3" s="1"/>
  <c r="L420" i="3" s="1"/>
  <c r="I421" i="3" a="1"/>
  <c r="I421" i="3"/>
  <c r="N421" i="3" s="1"/>
  <c r="K421" i="3" a="1"/>
  <c r="K421" i="3" s="1"/>
  <c r="L421" i="3" s="1"/>
  <c r="I422" i="3" a="1"/>
  <c r="I422" i="3" s="1"/>
  <c r="N422" i="3" s="1"/>
  <c r="K422" i="3" a="1"/>
  <c r="K422" i="3" s="1"/>
  <c r="L422" i="3" s="1"/>
  <c r="I423" i="3" a="1"/>
  <c r="I423" i="3"/>
  <c r="N423" i="3" s="1"/>
  <c r="K423" i="3" a="1"/>
  <c r="K423" i="3" s="1"/>
  <c r="L423" i="3" s="1"/>
  <c r="I424" i="3" a="1"/>
  <c r="I424" i="3" s="1"/>
  <c r="N424" i="3" s="1"/>
  <c r="K424" i="3" a="1"/>
  <c r="K424" i="3" s="1"/>
  <c r="L424" i="3" s="1"/>
  <c r="I425" i="3" a="1"/>
  <c r="I425" i="3"/>
  <c r="N425" i="3" s="1"/>
  <c r="K425" i="3" a="1"/>
  <c r="K425" i="3" s="1"/>
  <c r="L425" i="3" s="1"/>
  <c r="I426" i="3" a="1"/>
  <c r="I426" i="3" s="1"/>
  <c r="N426" i="3" s="1"/>
  <c r="K426" i="3" a="1"/>
  <c r="K426" i="3" s="1"/>
  <c r="L426" i="3" s="1"/>
  <c r="I427" i="3" a="1"/>
  <c r="I427" i="3"/>
  <c r="N427" i="3" s="1"/>
  <c r="K427" i="3" a="1"/>
  <c r="K427" i="3" s="1"/>
  <c r="L427" i="3" s="1"/>
  <c r="I428" i="3" a="1"/>
  <c r="I428" i="3" s="1"/>
  <c r="N428" i="3" s="1"/>
  <c r="K428" i="3" a="1"/>
  <c r="K428" i="3" s="1"/>
  <c r="L428" i="3" s="1"/>
  <c r="I429" i="3" a="1"/>
  <c r="I429" i="3"/>
  <c r="N429" i="3" s="1"/>
  <c r="K429" i="3" a="1"/>
  <c r="K429" i="3" s="1"/>
  <c r="L429" i="3" s="1"/>
  <c r="I430" i="3" a="1"/>
  <c r="I430" i="3" s="1"/>
  <c r="N430" i="3" s="1"/>
  <c r="K430" i="3" a="1"/>
  <c r="K430" i="3" s="1"/>
  <c r="L430" i="3" s="1"/>
  <c r="I431" i="3" a="1"/>
  <c r="I431" i="3"/>
  <c r="N431" i="3" s="1"/>
  <c r="K431" i="3" a="1"/>
  <c r="K431" i="3" s="1"/>
  <c r="L431" i="3" s="1"/>
  <c r="I432" i="3" a="1"/>
  <c r="I432" i="3" s="1"/>
  <c r="N432" i="3" s="1"/>
  <c r="K432" i="3" a="1"/>
  <c r="K432" i="3" s="1"/>
  <c r="L432" i="3" s="1"/>
  <c r="I433" i="3" a="1"/>
  <c r="I433" i="3"/>
  <c r="N433" i="3" s="1"/>
  <c r="K433" i="3" a="1"/>
  <c r="K433" i="3" s="1"/>
  <c r="L433" i="3" s="1"/>
  <c r="I434" i="3" a="1"/>
  <c r="I434" i="3" s="1"/>
  <c r="N434" i="3" s="1"/>
  <c r="K434" i="3" a="1"/>
  <c r="K434" i="3" s="1"/>
  <c r="L434" i="3" s="1"/>
  <c r="I435" i="3" a="1"/>
  <c r="I435" i="3"/>
  <c r="N435" i="3" s="1"/>
  <c r="K435" i="3" a="1"/>
  <c r="K435" i="3" s="1"/>
  <c r="L435" i="3" s="1"/>
  <c r="I436" i="3" a="1"/>
  <c r="I436" i="3" s="1"/>
  <c r="N436" i="3" s="1"/>
  <c r="K436" i="3" a="1"/>
  <c r="K436" i="3" s="1"/>
  <c r="L436" i="3" s="1"/>
  <c r="I437" i="3" a="1"/>
  <c r="I437" i="3"/>
  <c r="N437" i="3" s="1"/>
  <c r="K437" i="3" a="1"/>
  <c r="K437" i="3" s="1"/>
  <c r="L437" i="3" s="1"/>
  <c r="I438" i="3" a="1"/>
  <c r="I438" i="3" s="1"/>
  <c r="N438" i="3" s="1"/>
  <c r="K438" i="3" a="1"/>
  <c r="K438" i="3" s="1"/>
  <c r="L438" i="3" s="1"/>
  <c r="I439" i="3" a="1"/>
  <c r="I439" i="3"/>
  <c r="N439" i="3" s="1"/>
  <c r="K439" i="3" a="1"/>
  <c r="K439" i="3" s="1"/>
  <c r="L439" i="3" s="1"/>
  <c r="I440" i="3" a="1"/>
  <c r="I440" i="3" s="1"/>
  <c r="N440" i="3" s="1"/>
  <c r="K440" i="3" a="1"/>
  <c r="K440" i="3" s="1"/>
  <c r="L440" i="3" s="1"/>
  <c r="I441" i="3" a="1"/>
  <c r="I441" i="3"/>
  <c r="N441" i="3" s="1"/>
  <c r="K441" i="3" a="1"/>
  <c r="K441" i="3" s="1"/>
  <c r="L441" i="3" s="1"/>
  <c r="I442" i="3" a="1"/>
  <c r="I442" i="3" s="1"/>
  <c r="N442" i="3" s="1"/>
  <c r="K442" i="3" a="1"/>
  <c r="K442" i="3" s="1"/>
  <c r="L442" i="3" s="1"/>
  <c r="I443" i="3" a="1"/>
  <c r="I443" i="3"/>
  <c r="N443" i="3" s="1"/>
  <c r="K443" i="3" a="1"/>
  <c r="K443" i="3" s="1"/>
  <c r="L443" i="3" s="1"/>
  <c r="I444" i="3" a="1"/>
  <c r="I444" i="3" s="1"/>
  <c r="N444" i="3" s="1"/>
  <c r="K444" i="3" a="1"/>
  <c r="K444" i="3" s="1"/>
  <c r="L444" i="3" s="1"/>
  <c r="I445" i="3" a="1"/>
  <c r="I445" i="3"/>
  <c r="N445" i="3" s="1"/>
  <c r="K445" i="3" a="1"/>
  <c r="K445" i="3" s="1"/>
  <c r="L445" i="3" s="1"/>
  <c r="I446" i="3" a="1"/>
  <c r="I446" i="3" s="1"/>
  <c r="N446" i="3" s="1"/>
  <c r="K446" i="3" a="1"/>
  <c r="K446" i="3" s="1"/>
  <c r="L446" i="3" s="1"/>
  <c r="I447" i="3" a="1"/>
  <c r="I447" i="3"/>
  <c r="N447" i="3" s="1"/>
  <c r="K447" i="3" a="1"/>
  <c r="K447" i="3" s="1"/>
  <c r="L447" i="3" s="1"/>
  <c r="I448" i="3" a="1"/>
  <c r="I448" i="3" s="1"/>
  <c r="N448" i="3" s="1"/>
  <c r="K448" i="3" a="1"/>
  <c r="K448" i="3" s="1"/>
  <c r="L448" i="3" s="1"/>
  <c r="I449" i="3" a="1"/>
  <c r="I449" i="3"/>
  <c r="N449" i="3" s="1"/>
  <c r="K449" i="3" a="1"/>
  <c r="K449" i="3"/>
  <c r="L449" i="3" s="1"/>
  <c r="I450" i="3" a="1"/>
  <c r="I450" i="3" s="1"/>
  <c r="N450" i="3" s="1"/>
  <c r="K450" i="3" a="1"/>
  <c r="K450" i="3" s="1"/>
  <c r="L450" i="3" s="1"/>
  <c r="I451" i="3" a="1"/>
  <c r="I451" i="3"/>
  <c r="N451" i="3" s="1"/>
  <c r="K451" i="3" a="1"/>
  <c r="K451" i="3"/>
  <c r="L451" i="3" s="1"/>
  <c r="I452" i="3" a="1"/>
  <c r="I452" i="3" s="1"/>
  <c r="N452" i="3" s="1"/>
  <c r="K452" i="3" a="1"/>
  <c r="K452" i="3" s="1"/>
  <c r="L452" i="3" s="1"/>
  <c r="I453" i="3" a="1"/>
  <c r="I453" i="3"/>
  <c r="N453" i="3" s="1"/>
  <c r="K453" i="3" a="1"/>
  <c r="K453" i="3"/>
  <c r="L453" i="3" s="1"/>
  <c r="I454" i="3" a="1"/>
  <c r="I454" i="3" s="1"/>
  <c r="N454" i="3" s="1"/>
  <c r="K454" i="3" a="1"/>
  <c r="K454" i="3" s="1"/>
  <c r="L454" i="3" s="1"/>
  <c r="I455" i="3" a="1"/>
  <c r="I455" i="3"/>
  <c r="N455" i="3" s="1"/>
  <c r="K455" i="3" a="1"/>
  <c r="K455" i="3"/>
  <c r="L455" i="3" s="1"/>
  <c r="I456" i="3" a="1"/>
  <c r="I456" i="3" s="1"/>
  <c r="N456" i="3" s="1"/>
  <c r="K456" i="3" a="1"/>
  <c r="K456" i="3" s="1"/>
  <c r="L456" i="3" s="1"/>
  <c r="I457" i="3" a="1"/>
  <c r="I457" i="3"/>
  <c r="N457" i="3" s="1"/>
  <c r="K457" i="3" a="1"/>
  <c r="K457" i="3"/>
  <c r="L457" i="3" s="1"/>
  <c r="I458" i="3" a="1"/>
  <c r="I458" i="3" s="1"/>
  <c r="N458" i="3" s="1"/>
  <c r="K458" i="3" a="1"/>
  <c r="K458" i="3" s="1"/>
  <c r="L458" i="3" s="1"/>
  <c r="I459" i="3" a="1"/>
  <c r="I459" i="3"/>
  <c r="N459" i="3" s="1"/>
  <c r="K459" i="3" a="1"/>
  <c r="K459" i="3"/>
  <c r="L459" i="3" s="1"/>
  <c r="I460" i="3" a="1"/>
  <c r="I460" i="3" s="1"/>
  <c r="N460" i="3" s="1"/>
  <c r="K460" i="3" a="1"/>
  <c r="K460" i="3" s="1"/>
  <c r="L460" i="3" s="1"/>
  <c r="I461" i="3" a="1"/>
  <c r="I461" i="3"/>
  <c r="N461" i="3" s="1"/>
  <c r="K461" i="3" a="1"/>
  <c r="K461" i="3"/>
  <c r="L461" i="3" s="1"/>
  <c r="I462" i="3" a="1"/>
  <c r="I462" i="3" s="1"/>
  <c r="N462" i="3" s="1"/>
  <c r="K462" i="3" a="1"/>
  <c r="K462" i="3" s="1"/>
  <c r="L462" i="3" s="1"/>
  <c r="I463" i="3" a="1"/>
  <c r="I463" i="3"/>
  <c r="N463" i="3" s="1"/>
  <c r="K463" i="3" a="1"/>
  <c r="K463" i="3"/>
  <c r="L463" i="3" s="1"/>
  <c r="I464" i="3" a="1"/>
  <c r="I464" i="3" s="1"/>
  <c r="N464" i="3" s="1"/>
  <c r="K464" i="3" a="1"/>
  <c r="K464" i="3" s="1"/>
  <c r="L464" i="3" s="1"/>
  <c r="I465" i="3" a="1"/>
  <c r="I465" i="3"/>
  <c r="N465" i="3" s="1"/>
  <c r="K465" i="3" a="1"/>
  <c r="K465" i="3"/>
  <c r="L465" i="3" s="1"/>
  <c r="I466" i="3" a="1"/>
  <c r="I466" i="3" s="1"/>
  <c r="N466" i="3" s="1"/>
  <c r="K466" i="3" a="1"/>
  <c r="K466" i="3" s="1"/>
  <c r="L466" i="3"/>
  <c r="I467" i="3" a="1"/>
  <c r="I467" i="3"/>
  <c r="N467" i="3" s="1"/>
  <c r="K467" i="3" a="1"/>
  <c r="K467" i="3"/>
  <c r="L467" i="3" s="1"/>
  <c r="I468" i="3" a="1"/>
  <c r="I468" i="3" s="1"/>
  <c r="N468" i="3" s="1"/>
  <c r="K468" i="3" a="1"/>
  <c r="K468" i="3" s="1"/>
  <c r="L468" i="3" s="1"/>
  <c r="I469" i="3" a="1"/>
  <c r="I469" i="3"/>
  <c r="N469" i="3" s="1"/>
  <c r="K469" i="3" a="1"/>
  <c r="K469" i="3" s="1"/>
  <c r="L469" i="3" s="1"/>
  <c r="I470" i="3" a="1"/>
  <c r="I470" i="3" s="1"/>
  <c r="N470" i="3" s="1"/>
  <c r="K470" i="3" a="1"/>
  <c r="K470" i="3" s="1"/>
  <c r="L470" i="3" s="1"/>
  <c r="I471" i="3" a="1"/>
  <c r="I471" i="3"/>
  <c r="N471" i="3" s="1"/>
  <c r="K471" i="3" a="1"/>
  <c r="K471" i="3" s="1"/>
  <c r="L471" i="3" s="1"/>
  <c r="I472" i="3" a="1"/>
  <c r="I472" i="3" s="1"/>
  <c r="N472" i="3" s="1"/>
  <c r="K472" i="3" a="1"/>
  <c r="K472" i="3" s="1"/>
  <c r="L472" i="3" s="1"/>
  <c r="I473" i="3" a="1"/>
  <c r="I473" i="3"/>
  <c r="N473" i="3" s="1"/>
  <c r="K473" i="3" a="1"/>
  <c r="K473" i="3" s="1"/>
  <c r="L473" i="3" s="1"/>
  <c r="I474" i="3" a="1"/>
  <c r="I474" i="3" s="1"/>
  <c r="N474" i="3" s="1"/>
  <c r="K474" i="3" a="1"/>
  <c r="K474" i="3" s="1"/>
  <c r="L474" i="3" s="1"/>
  <c r="I475" i="3" a="1"/>
  <c r="I475" i="3"/>
  <c r="N475" i="3" s="1"/>
  <c r="K475" i="3" a="1"/>
  <c r="K475" i="3" s="1"/>
  <c r="L475" i="3" s="1"/>
  <c r="I476" i="3" a="1"/>
  <c r="I476" i="3" s="1"/>
  <c r="N476" i="3" s="1"/>
  <c r="K476" i="3" a="1"/>
  <c r="K476" i="3" s="1"/>
  <c r="L476" i="3" s="1"/>
  <c r="I477" i="3" a="1"/>
  <c r="I477" i="3"/>
  <c r="N477" i="3" s="1"/>
  <c r="K477" i="3" a="1"/>
  <c r="K477" i="3" s="1"/>
  <c r="L477" i="3" s="1"/>
  <c r="I478" i="3" a="1"/>
  <c r="I478" i="3" s="1"/>
  <c r="N478" i="3" s="1"/>
  <c r="K478" i="3" a="1"/>
  <c r="K478" i="3" s="1"/>
  <c r="L478" i="3" s="1"/>
  <c r="I479" i="3" a="1"/>
  <c r="I479" i="3"/>
  <c r="N479" i="3" s="1"/>
  <c r="K479" i="3" a="1"/>
  <c r="K479" i="3" s="1"/>
  <c r="L479" i="3" s="1"/>
  <c r="I480" i="3" a="1"/>
  <c r="I480" i="3" s="1"/>
  <c r="N480" i="3" s="1"/>
  <c r="K480" i="3" a="1"/>
  <c r="K480" i="3" s="1"/>
  <c r="L480" i="3" s="1"/>
  <c r="I481" i="3" a="1"/>
  <c r="I481" i="3"/>
  <c r="N481" i="3" s="1"/>
  <c r="K481" i="3" a="1"/>
  <c r="K481" i="3" s="1"/>
  <c r="L481" i="3" s="1"/>
  <c r="I482" i="3" a="1"/>
  <c r="I482" i="3" s="1"/>
  <c r="N482" i="3" s="1"/>
  <c r="K482" i="3" a="1"/>
  <c r="K482" i="3" s="1"/>
  <c r="L482" i="3" s="1"/>
  <c r="I483" i="3" a="1"/>
  <c r="I483" i="3"/>
  <c r="N483" i="3" s="1"/>
  <c r="K483" i="3" a="1"/>
  <c r="K483" i="3" s="1"/>
  <c r="L483" i="3" s="1"/>
  <c r="I484" i="3" a="1"/>
  <c r="I484" i="3" s="1"/>
  <c r="N484" i="3" s="1"/>
  <c r="K484" i="3" a="1"/>
  <c r="K484" i="3" s="1"/>
  <c r="L484" i="3" s="1"/>
  <c r="I485" i="3" a="1"/>
  <c r="I485" i="3"/>
  <c r="N485" i="3" s="1"/>
  <c r="K485" i="3" a="1"/>
  <c r="K485" i="3" s="1"/>
  <c r="L485" i="3" s="1"/>
  <c r="I486" i="3" a="1"/>
  <c r="I486" i="3" s="1"/>
  <c r="N486" i="3" s="1"/>
  <c r="K486" i="3" a="1"/>
  <c r="K486" i="3" s="1"/>
  <c r="L486" i="3" s="1"/>
  <c r="I487" i="3" a="1"/>
  <c r="I487" i="3"/>
  <c r="N487" i="3" s="1"/>
  <c r="K487" i="3" a="1"/>
  <c r="K487" i="3" s="1"/>
  <c r="L487" i="3" s="1"/>
  <c r="I488" i="3" a="1"/>
  <c r="I488" i="3" s="1"/>
  <c r="N488" i="3" s="1"/>
  <c r="K488" i="3" a="1"/>
  <c r="K488" i="3" s="1"/>
  <c r="L488" i="3" s="1"/>
  <c r="I489" i="3" a="1"/>
  <c r="I489" i="3"/>
  <c r="N489" i="3" s="1"/>
  <c r="K489" i="3" a="1"/>
  <c r="K489" i="3"/>
  <c r="L489" i="3" s="1"/>
  <c r="I490" i="3" a="1"/>
  <c r="I490" i="3" s="1"/>
  <c r="N490" i="3" s="1"/>
  <c r="K490" i="3" a="1"/>
  <c r="K490" i="3" s="1"/>
  <c r="L490" i="3" s="1"/>
  <c r="I491" i="3" a="1"/>
  <c r="I491" i="3"/>
  <c r="N491" i="3" s="1"/>
  <c r="K491" i="3" a="1"/>
  <c r="K491" i="3"/>
  <c r="L491" i="3" s="1"/>
  <c r="I492" i="3" a="1"/>
  <c r="I492" i="3" s="1"/>
  <c r="N492" i="3" s="1"/>
  <c r="K492" i="3" a="1"/>
  <c r="K492" i="3" s="1"/>
  <c r="L492" i="3" s="1"/>
  <c r="I493" i="3" a="1"/>
  <c r="I493" i="3"/>
  <c r="N493" i="3" s="1"/>
  <c r="K493" i="3" a="1"/>
  <c r="K493" i="3"/>
  <c r="L493" i="3" s="1"/>
  <c r="I494" i="3" a="1"/>
  <c r="I494" i="3" s="1"/>
  <c r="N494" i="3" s="1"/>
  <c r="K494" i="3" a="1"/>
  <c r="K494" i="3" s="1"/>
  <c r="L494" i="3" s="1"/>
  <c r="I495" i="3" a="1"/>
  <c r="I495" i="3"/>
  <c r="N495" i="3" s="1"/>
  <c r="K495" i="3" a="1"/>
  <c r="K495" i="3" s="1"/>
  <c r="L495" i="3" s="1"/>
  <c r="I496" i="3" a="1"/>
  <c r="I496" i="3" s="1"/>
  <c r="N496" i="3" s="1"/>
  <c r="K496" i="3" a="1"/>
  <c r="K496" i="3" s="1"/>
  <c r="L496" i="3" s="1"/>
  <c r="I497" i="3" a="1"/>
  <c r="I497" i="3"/>
  <c r="N497" i="3" s="1"/>
  <c r="K497" i="3" a="1"/>
  <c r="K497" i="3" s="1"/>
  <c r="L497" i="3" s="1"/>
  <c r="I498" i="3" a="1"/>
  <c r="I498" i="3" s="1"/>
  <c r="N498" i="3" s="1"/>
  <c r="K498" i="3" a="1"/>
  <c r="K498" i="3" s="1"/>
  <c r="L498" i="3" s="1"/>
  <c r="I499" i="3" a="1"/>
  <c r="I499" i="3"/>
  <c r="N499" i="3" s="1"/>
  <c r="K499" i="3" a="1"/>
  <c r="K499" i="3" s="1"/>
  <c r="L499" i="3" s="1"/>
  <c r="I500" i="3" a="1"/>
  <c r="I500" i="3" s="1"/>
  <c r="N500" i="3" s="1"/>
  <c r="K500" i="3" a="1"/>
  <c r="K500" i="3" s="1"/>
  <c r="L500" i="3" s="1"/>
  <c r="I501" i="3" a="1"/>
  <c r="I501" i="3"/>
  <c r="N501" i="3" s="1"/>
  <c r="K501" i="3" a="1"/>
  <c r="K501" i="3"/>
  <c r="L501" i="3" s="1"/>
  <c r="I502" i="3" a="1"/>
  <c r="I502" i="3" s="1"/>
  <c r="N502" i="3" s="1"/>
  <c r="K502" i="3" a="1"/>
  <c r="K502" i="3" s="1"/>
  <c r="L502" i="3" s="1"/>
  <c r="I503" i="3" a="1"/>
  <c r="I503" i="3"/>
  <c r="N503" i="3" s="1"/>
  <c r="K503" i="3" a="1"/>
  <c r="K503" i="3" s="1"/>
  <c r="L503" i="3" s="1"/>
  <c r="I504" i="3" a="1"/>
  <c r="I504" i="3" s="1"/>
  <c r="N504" i="3" s="1"/>
  <c r="K504" i="3" a="1"/>
  <c r="K504" i="3" s="1"/>
  <c r="L504" i="3" s="1"/>
  <c r="I505" i="3" a="1"/>
  <c r="I505" i="3"/>
  <c r="N505" i="3" s="1"/>
  <c r="K505" i="3" a="1"/>
  <c r="K505" i="3" s="1"/>
  <c r="L505" i="3" s="1"/>
  <c r="I506" i="3" a="1"/>
  <c r="I506" i="3" s="1"/>
  <c r="N506" i="3" s="1"/>
  <c r="K506" i="3" a="1"/>
  <c r="K506" i="3" s="1"/>
  <c r="L506" i="3" s="1"/>
  <c r="I507" i="3" a="1"/>
  <c r="I507" i="3"/>
  <c r="N507" i="3" s="1"/>
  <c r="K507" i="3" a="1"/>
  <c r="K507" i="3"/>
  <c r="L507" i="3" s="1"/>
  <c r="I508" i="3" a="1"/>
  <c r="I508" i="3" s="1"/>
  <c r="N508" i="3" s="1"/>
  <c r="K508" i="3" a="1"/>
  <c r="K508" i="3" s="1"/>
  <c r="L508" i="3" s="1"/>
  <c r="I509" i="3" a="1"/>
  <c r="I509" i="3"/>
  <c r="N509" i="3" s="1"/>
  <c r="K509" i="3" a="1"/>
  <c r="K509" i="3"/>
  <c r="L509" i="3" s="1"/>
  <c r="I510" i="3" a="1"/>
  <c r="I510" i="3" s="1"/>
  <c r="N510" i="3" s="1"/>
  <c r="K510" i="3" a="1"/>
  <c r="K510" i="3" s="1"/>
  <c r="L510" i="3" s="1"/>
  <c r="I511" i="3" a="1"/>
  <c r="I511" i="3"/>
  <c r="N511" i="3" s="1"/>
  <c r="K511" i="3" a="1"/>
  <c r="K511" i="3"/>
  <c r="L511" i="3" s="1"/>
  <c r="I512" i="3" a="1"/>
  <c r="I512" i="3" s="1"/>
  <c r="N512" i="3" s="1"/>
  <c r="K512" i="3" a="1"/>
  <c r="K512" i="3" s="1"/>
  <c r="L512" i="3" s="1"/>
  <c r="I513" i="3" a="1"/>
  <c r="I513" i="3"/>
  <c r="N513" i="3" s="1"/>
  <c r="K513" i="3" a="1"/>
  <c r="K513" i="3"/>
  <c r="L513" i="3" s="1"/>
  <c r="I514" i="3" a="1"/>
  <c r="I514" i="3" s="1"/>
  <c r="N514" i="3" s="1"/>
  <c r="K514" i="3" a="1"/>
  <c r="K514" i="3" s="1"/>
  <c r="L514" i="3" s="1"/>
  <c r="I515" i="3" a="1"/>
  <c r="I515" i="3"/>
  <c r="N515" i="3" s="1"/>
  <c r="K515" i="3" a="1"/>
  <c r="K515" i="3"/>
  <c r="L515" i="3" s="1"/>
  <c r="I516" i="3" a="1"/>
  <c r="I516" i="3" s="1"/>
  <c r="N516" i="3" s="1"/>
  <c r="K516" i="3" a="1"/>
  <c r="K516" i="3" s="1"/>
  <c r="L516" i="3" s="1"/>
  <c r="I517" i="3" a="1"/>
  <c r="I517" i="3"/>
  <c r="N517" i="3" s="1"/>
  <c r="K517" i="3" a="1"/>
  <c r="K517" i="3"/>
  <c r="L517" i="3" s="1"/>
  <c r="I518" i="3" a="1"/>
  <c r="I518" i="3" s="1"/>
  <c r="N518" i="3" s="1"/>
  <c r="K518" i="3" a="1"/>
  <c r="K518" i="3" s="1"/>
  <c r="L518" i="3" s="1"/>
  <c r="I519" i="3" a="1"/>
  <c r="I519" i="3"/>
  <c r="N519" i="3" s="1"/>
  <c r="K519" i="3" a="1"/>
  <c r="K519" i="3"/>
  <c r="L519" i="3" s="1"/>
  <c r="I520" i="3" a="1"/>
  <c r="I520" i="3" s="1"/>
  <c r="N520" i="3" s="1"/>
  <c r="K520" i="3" a="1"/>
  <c r="K520" i="3" s="1"/>
  <c r="L520" i="3" s="1"/>
  <c r="I521" i="3" a="1"/>
  <c r="I521" i="3"/>
  <c r="N521" i="3" s="1"/>
  <c r="K521" i="3" a="1"/>
  <c r="K521" i="3"/>
  <c r="L521" i="3" s="1"/>
  <c r="I522" i="3" a="1"/>
  <c r="I522" i="3" s="1"/>
  <c r="N522" i="3" s="1"/>
  <c r="K522" i="3" a="1"/>
  <c r="K522" i="3" s="1"/>
  <c r="L522" i="3" s="1"/>
  <c r="I523" i="3" a="1"/>
  <c r="I523" i="3"/>
  <c r="N523" i="3" s="1"/>
  <c r="K523" i="3" a="1"/>
  <c r="K523" i="3" s="1"/>
  <c r="L523" i="3" s="1"/>
  <c r="I524" i="3" a="1"/>
  <c r="I524" i="3" s="1"/>
  <c r="N524" i="3" s="1"/>
  <c r="K524" i="3" a="1"/>
  <c r="K524" i="3" s="1"/>
  <c r="L524" i="3" s="1"/>
  <c r="I525" i="3" a="1"/>
  <c r="I525" i="3"/>
  <c r="N525" i="3" s="1"/>
  <c r="K525" i="3" a="1"/>
  <c r="K525" i="3" s="1"/>
  <c r="L525" i="3" s="1"/>
  <c r="I526" i="3" a="1"/>
  <c r="I526" i="3" s="1"/>
  <c r="N526" i="3" s="1"/>
  <c r="K526" i="3" a="1"/>
  <c r="K526" i="3" s="1"/>
  <c r="L526" i="3" s="1"/>
  <c r="I527" i="3" a="1"/>
  <c r="I527" i="3"/>
  <c r="N527" i="3" s="1"/>
  <c r="K527" i="3" a="1"/>
  <c r="K527" i="3" s="1"/>
  <c r="L527" i="3" s="1"/>
  <c r="I528" i="3" a="1"/>
  <c r="I528" i="3" s="1"/>
  <c r="N528" i="3" s="1"/>
  <c r="K528" i="3" a="1"/>
  <c r="K528" i="3" s="1"/>
  <c r="L528" i="3" s="1"/>
  <c r="I529" i="3" a="1"/>
  <c r="I529" i="3"/>
  <c r="N529" i="3" s="1"/>
  <c r="K529" i="3" a="1"/>
  <c r="K529" i="3"/>
  <c r="L529" i="3" s="1"/>
  <c r="I530" i="3" a="1"/>
  <c r="I530" i="3" s="1"/>
  <c r="N530" i="3" s="1"/>
  <c r="K530" i="3" a="1"/>
  <c r="K530" i="3" s="1"/>
  <c r="L530" i="3" s="1"/>
  <c r="I531" i="3" a="1"/>
  <c r="I531" i="3"/>
  <c r="N531" i="3" s="1"/>
  <c r="K531" i="3" a="1"/>
  <c r="K531" i="3"/>
  <c r="L531" i="3" s="1"/>
  <c r="I532" i="3" a="1"/>
  <c r="I532" i="3" s="1"/>
  <c r="N532" i="3" s="1"/>
  <c r="K532" i="3" a="1"/>
  <c r="K532" i="3" s="1"/>
  <c r="L532" i="3" s="1"/>
  <c r="I533" i="3" a="1"/>
  <c r="I533" i="3"/>
  <c r="N533" i="3" s="1"/>
  <c r="K533" i="3" a="1"/>
  <c r="K533" i="3"/>
  <c r="L533" i="3" s="1"/>
  <c r="I534" i="3" a="1"/>
  <c r="I534" i="3" s="1"/>
  <c r="N534" i="3" s="1"/>
  <c r="K534" i="3" a="1"/>
  <c r="K534" i="3" s="1"/>
  <c r="L534" i="3" s="1"/>
  <c r="I535" i="3" a="1"/>
  <c r="I535" i="3"/>
  <c r="N535" i="3" s="1"/>
  <c r="K535" i="3" a="1"/>
  <c r="K535" i="3"/>
  <c r="L535" i="3" s="1"/>
  <c r="I536" i="3" a="1"/>
  <c r="I536" i="3" s="1"/>
  <c r="N536" i="3" s="1"/>
  <c r="K536" i="3" a="1"/>
  <c r="K536" i="3" s="1"/>
  <c r="L536" i="3" s="1"/>
  <c r="I537" i="3" a="1"/>
  <c r="I537" i="3"/>
  <c r="N537" i="3" s="1"/>
  <c r="K537" i="3" a="1"/>
  <c r="K537" i="3"/>
  <c r="L537" i="3" s="1"/>
  <c r="I538" i="3" a="1"/>
  <c r="I538" i="3" s="1"/>
  <c r="N538" i="3" s="1"/>
  <c r="K538" i="3" a="1"/>
  <c r="K538" i="3" s="1"/>
  <c r="L538" i="3" s="1"/>
  <c r="I539" i="3" a="1"/>
  <c r="I539" i="3"/>
  <c r="N539" i="3" s="1"/>
  <c r="K539" i="3" a="1"/>
  <c r="K539" i="3" s="1"/>
  <c r="L539" i="3" s="1"/>
  <c r="I540" i="3" a="1"/>
  <c r="I540" i="3" s="1"/>
  <c r="N540" i="3" s="1"/>
  <c r="K540" i="3" a="1"/>
  <c r="K540" i="3" s="1"/>
  <c r="L540" i="3" s="1"/>
  <c r="I541" i="3" a="1"/>
  <c r="I541" i="3"/>
  <c r="N541" i="3" s="1"/>
  <c r="K541" i="3" a="1"/>
  <c r="K541" i="3" s="1"/>
  <c r="L541" i="3" s="1"/>
  <c r="I542" i="3" a="1"/>
  <c r="I542" i="3" s="1"/>
  <c r="N542" i="3" s="1"/>
  <c r="K542" i="3" a="1"/>
  <c r="K542" i="3" s="1"/>
  <c r="L542" i="3" s="1"/>
  <c r="I543" i="3" a="1"/>
  <c r="I543" i="3"/>
  <c r="N543" i="3" s="1"/>
  <c r="K543" i="3" a="1"/>
  <c r="K543" i="3"/>
  <c r="L543" i="3" s="1"/>
  <c r="I544" i="3" a="1"/>
  <c r="I544" i="3" s="1"/>
  <c r="N544" i="3" s="1"/>
  <c r="K544" i="3" a="1"/>
  <c r="K544" i="3" s="1"/>
  <c r="L544" i="3" s="1"/>
  <c r="I545" i="3" a="1"/>
  <c r="I545" i="3"/>
  <c r="N545" i="3" s="1"/>
  <c r="K545" i="3" a="1"/>
  <c r="K545" i="3"/>
  <c r="L545" i="3" s="1"/>
  <c r="I546" i="3" a="1"/>
  <c r="I546" i="3" s="1"/>
  <c r="N546" i="3" s="1"/>
  <c r="K546" i="3" a="1"/>
  <c r="K546" i="3" s="1"/>
  <c r="L546" i="3" s="1"/>
  <c r="I547" i="3" a="1"/>
  <c r="I547" i="3"/>
  <c r="N547" i="3" s="1"/>
  <c r="K547" i="3" a="1"/>
  <c r="K547" i="3"/>
  <c r="L547" i="3" s="1"/>
  <c r="I548" i="3" a="1"/>
  <c r="I548" i="3" s="1"/>
  <c r="N548" i="3" s="1"/>
  <c r="K548" i="3" a="1"/>
  <c r="K548" i="3" s="1"/>
  <c r="L548" i="3" s="1"/>
  <c r="I549" i="3" a="1"/>
  <c r="I549" i="3"/>
  <c r="N549" i="3" s="1"/>
  <c r="K549" i="3" a="1"/>
  <c r="K549" i="3"/>
  <c r="L549" i="3" s="1"/>
  <c r="I550" i="3" a="1"/>
  <c r="I550" i="3" s="1"/>
  <c r="N550" i="3" s="1"/>
  <c r="K550" i="3" a="1"/>
  <c r="K550" i="3" s="1"/>
  <c r="L550" i="3" s="1"/>
  <c r="I551" i="3" a="1"/>
  <c r="I551" i="3"/>
  <c r="N551" i="3" s="1"/>
  <c r="K551" i="3" a="1"/>
  <c r="K551" i="3" s="1"/>
  <c r="L551" i="3" s="1"/>
  <c r="I552" i="3" a="1"/>
  <c r="I552" i="3" s="1"/>
  <c r="N552" i="3" s="1"/>
  <c r="K552" i="3" a="1"/>
  <c r="K552" i="3" s="1"/>
  <c r="L552" i="3" s="1"/>
  <c r="I553" i="3" a="1"/>
  <c r="I553" i="3"/>
  <c r="N553" i="3" s="1"/>
  <c r="K553" i="3" a="1"/>
  <c r="K553" i="3" s="1"/>
  <c r="L553" i="3" s="1"/>
  <c r="I554" i="3" a="1"/>
  <c r="I554" i="3" s="1"/>
  <c r="N554" i="3" s="1"/>
  <c r="K554" i="3" a="1"/>
  <c r="K554" i="3" s="1"/>
  <c r="L554" i="3" s="1"/>
  <c r="I555" i="3" a="1"/>
  <c r="I555" i="3"/>
  <c r="N555" i="3" s="1"/>
  <c r="K555" i="3" a="1"/>
  <c r="K555" i="3" s="1"/>
  <c r="L555" i="3" s="1"/>
  <c r="I556" i="3" a="1"/>
  <c r="I556" i="3" s="1"/>
  <c r="N556" i="3" s="1"/>
  <c r="K556" i="3" a="1"/>
  <c r="K556" i="3" s="1"/>
  <c r="L556" i="3" s="1"/>
  <c r="I557" i="3" a="1"/>
  <c r="I557" i="3"/>
  <c r="N557" i="3" s="1"/>
  <c r="K557" i="3" a="1"/>
  <c r="K557" i="3" s="1"/>
  <c r="L557" i="3" s="1"/>
  <c r="I558" i="3" a="1"/>
  <c r="I558" i="3" s="1"/>
  <c r="N558" i="3" s="1"/>
  <c r="K558" i="3" a="1"/>
  <c r="K558" i="3" s="1"/>
  <c r="L558" i="3" s="1"/>
  <c r="I559" i="3" a="1"/>
  <c r="I559" i="3"/>
  <c r="N559" i="3" s="1"/>
  <c r="K559" i="3" a="1"/>
  <c r="K559" i="3" s="1"/>
  <c r="L559" i="3" s="1"/>
  <c r="I560" i="3" a="1"/>
  <c r="I560" i="3" s="1"/>
  <c r="N560" i="3" s="1"/>
  <c r="K560" i="3" a="1"/>
  <c r="K560" i="3" s="1"/>
  <c r="L560" i="3" s="1"/>
  <c r="I561" i="3" a="1"/>
  <c r="I561" i="3"/>
  <c r="N561" i="3" s="1"/>
  <c r="K561" i="3" a="1"/>
  <c r="K561" i="3" s="1"/>
  <c r="L561" i="3" s="1"/>
  <c r="I562" i="3" a="1"/>
  <c r="I562" i="3" s="1"/>
  <c r="N562" i="3" s="1"/>
  <c r="K562" i="3" a="1"/>
  <c r="K562" i="3" s="1"/>
  <c r="L562" i="3" s="1"/>
  <c r="I563" i="3" a="1"/>
  <c r="I563" i="3"/>
  <c r="N563" i="3" s="1"/>
  <c r="K563" i="3" a="1"/>
  <c r="K563" i="3" s="1"/>
  <c r="L563" i="3" s="1"/>
  <c r="I564" i="3" a="1"/>
  <c r="I564" i="3" s="1"/>
  <c r="N564" i="3" s="1"/>
  <c r="K564" i="3" a="1"/>
  <c r="K564" i="3" s="1"/>
  <c r="L564" i="3" s="1"/>
  <c r="I565" i="3" a="1"/>
  <c r="I565" i="3"/>
  <c r="N565" i="3" s="1"/>
  <c r="K565" i="3" a="1"/>
  <c r="K565" i="3" s="1"/>
  <c r="L565" i="3" s="1"/>
  <c r="I566" i="3" a="1"/>
  <c r="I566" i="3" s="1"/>
  <c r="N566" i="3" s="1"/>
  <c r="K566" i="3" a="1"/>
  <c r="K566" i="3" s="1"/>
  <c r="L566" i="3" s="1"/>
  <c r="I567" i="3" a="1"/>
  <c r="I567" i="3"/>
  <c r="N567" i="3" s="1"/>
  <c r="K567" i="3" a="1"/>
  <c r="K567" i="3" s="1"/>
  <c r="L567" i="3" s="1"/>
  <c r="I568" i="3" a="1"/>
  <c r="I568" i="3" s="1"/>
  <c r="N568" i="3" s="1"/>
  <c r="K568" i="3" a="1"/>
  <c r="K568" i="3" s="1"/>
  <c r="L568" i="3" s="1"/>
  <c r="I569" i="3" a="1"/>
  <c r="I569" i="3"/>
  <c r="N569" i="3" s="1"/>
  <c r="K569" i="3" a="1"/>
  <c r="K569" i="3" s="1"/>
  <c r="L569" i="3" s="1"/>
  <c r="I570" i="3" a="1"/>
  <c r="I570" i="3" s="1"/>
  <c r="N570" i="3" s="1"/>
  <c r="K570" i="3" a="1"/>
  <c r="K570" i="3" s="1"/>
  <c r="L570" i="3" s="1"/>
  <c r="I571" i="3" a="1"/>
  <c r="I571" i="3"/>
  <c r="N571" i="3" s="1"/>
  <c r="K571" i="3" a="1"/>
  <c r="K571" i="3" s="1"/>
  <c r="L571" i="3" s="1"/>
  <c r="I572" i="3" a="1"/>
  <c r="I572" i="3" s="1"/>
  <c r="N572" i="3" s="1"/>
  <c r="K572" i="3" a="1"/>
  <c r="K572" i="3" s="1"/>
  <c r="L572" i="3" s="1"/>
  <c r="I573" i="3" a="1"/>
  <c r="I573" i="3"/>
  <c r="N573" i="3" s="1"/>
  <c r="K573" i="3" a="1"/>
  <c r="K573" i="3" s="1"/>
  <c r="L573" i="3" s="1"/>
  <c r="I574" i="3" a="1"/>
  <c r="I574" i="3" s="1"/>
  <c r="N574" i="3" s="1"/>
  <c r="K574" i="3" a="1"/>
  <c r="K574" i="3" s="1"/>
  <c r="L574" i="3" s="1"/>
  <c r="I575" i="3" a="1"/>
  <c r="I575" i="3"/>
  <c r="N575" i="3" s="1"/>
  <c r="K575" i="3" a="1"/>
  <c r="K575" i="3" s="1"/>
  <c r="L575" i="3" s="1"/>
  <c r="I576" i="3" a="1"/>
  <c r="I576" i="3" s="1"/>
  <c r="N576" i="3" s="1"/>
  <c r="K576" i="3" a="1"/>
  <c r="K576" i="3" s="1"/>
  <c r="L576" i="3" s="1"/>
  <c r="I577" i="3" a="1"/>
  <c r="I577" i="3"/>
  <c r="N577" i="3" s="1"/>
  <c r="K577" i="3" a="1"/>
  <c r="K577" i="3" s="1"/>
  <c r="L577" i="3" s="1"/>
  <c r="I578" i="3" a="1"/>
  <c r="I578" i="3" s="1"/>
  <c r="N578" i="3" s="1"/>
  <c r="K578" i="3" a="1"/>
  <c r="K578" i="3" s="1"/>
  <c r="L578" i="3" s="1"/>
  <c r="I579" i="3" a="1"/>
  <c r="I579" i="3"/>
  <c r="N579" i="3" s="1"/>
  <c r="K579" i="3" a="1"/>
  <c r="K579" i="3" s="1"/>
  <c r="L579" i="3" s="1"/>
  <c r="I580" i="3" a="1"/>
  <c r="I580" i="3" s="1"/>
  <c r="N580" i="3" s="1"/>
  <c r="K580" i="3" a="1"/>
  <c r="K580" i="3" s="1"/>
  <c r="L580" i="3" s="1"/>
  <c r="I581" i="3" a="1"/>
  <c r="I581" i="3"/>
  <c r="N581" i="3" s="1"/>
  <c r="K581" i="3" a="1"/>
  <c r="K581" i="3" s="1"/>
  <c r="L581" i="3" s="1"/>
  <c r="I582" i="3" a="1"/>
  <c r="I582" i="3" s="1"/>
  <c r="N582" i="3" s="1"/>
  <c r="K582" i="3" a="1"/>
  <c r="K582" i="3" s="1"/>
  <c r="L582" i="3" s="1"/>
  <c r="I583" i="3" a="1"/>
  <c r="I583" i="3"/>
  <c r="N583" i="3" s="1"/>
  <c r="K583" i="3" a="1"/>
  <c r="K583" i="3" s="1"/>
  <c r="L583" i="3" s="1"/>
  <c r="I584" i="3" a="1"/>
  <c r="I584" i="3" s="1"/>
  <c r="N584" i="3" s="1"/>
  <c r="K584" i="3" a="1"/>
  <c r="K584" i="3" s="1"/>
  <c r="L584" i="3" s="1"/>
  <c r="I585" i="3" a="1"/>
  <c r="I585" i="3"/>
  <c r="N585" i="3" s="1"/>
  <c r="K585" i="3" a="1"/>
  <c r="K585" i="3" s="1"/>
  <c r="L585" i="3" s="1"/>
  <c r="I586" i="3" a="1"/>
  <c r="I586" i="3" s="1"/>
  <c r="N586" i="3" s="1"/>
  <c r="K586" i="3" a="1"/>
  <c r="K586" i="3" s="1"/>
  <c r="L586" i="3" s="1"/>
  <c r="I587" i="3" a="1"/>
  <c r="I587" i="3"/>
  <c r="N587" i="3" s="1"/>
  <c r="K587" i="3" a="1"/>
  <c r="K587" i="3" s="1"/>
  <c r="L587" i="3" s="1"/>
  <c r="I588" i="3" a="1"/>
  <c r="I588" i="3" s="1"/>
  <c r="N588" i="3" s="1"/>
  <c r="K588" i="3" a="1"/>
  <c r="K588" i="3" s="1"/>
  <c r="L588" i="3" s="1"/>
  <c r="I589" i="3" a="1"/>
  <c r="I589" i="3"/>
  <c r="N589" i="3" s="1"/>
  <c r="K589" i="3" a="1"/>
  <c r="K589" i="3" s="1"/>
  <c r="L589" i="3" s="1"/>
  <c r="I590" i="3" a="1"/>
  <c r="I590" i="3" s="1"/>
  <c r="N590" i="3" s="1"/>
  <c r="K590" i="3" a="1"/>
  <c r="K590" i="3" s="1"/>
  <c r="L590" i="3" s="1"/>
  <c r="I591" i="3" a="1"/>
  <c r="I591" i="3"/>
  <c r="N591" i="3" s="1"/>
  <c r="K591" i="3" a="1"/>
  <c r="K591" i="3" s="1"/>
  <c r="L591" i="3" s="1"/>
  <c r="I592" i="3" a="1"/>
  <c r="I592" i="3" s="1"/>
  <c r="N592" i="3" s="1"/>
  <c r="K592" i="3" a="1"/>
  <c r="K592" i="3" s="1"/>
  <c r="L592" i="3" s="1"/>
  <c r="I593" i="3" a="1"/>
  <c r="I593" i="3"/>
  <c r="N593" i="3" s="1"/>
  <c r="K593" i="3" a="1"/>
  <c r="K593" i="3" s="1"/>
  <c r="L593" i="3" s="1"/>
  <c r="I594" i="3" a="1"/>
  <c r="I594" i="3" s="1"/>
  <c r="N594" i="3" s="1"/>
  <c r="K594" i="3" a="1"/>
  <c r="K594" i="3" s="1"/>
  <c r="L594" i="3" s="1"/>
  <c r="I595" i="3" a="1"/>
  <c r="I595" i="3"/>
  <c r="N595" i="3" s="1"/>
  <c r="K595" i="3" a="1"/>
  <c r="K595" i="3" s="1"/>
  <c r="L595" i="3" s="1"/>
  <c r="I596" i="3" a="1"/>
  <c r="I596" i="3" s="1"/>
  <c r="N596" i="3" s="1"/>
  <c r="K596" i="3" a="1"/>
  <c r="K596" i="3" s="1"/>
  <c r="L596" i="3" s="1"/>
  <c r="I597" i="3" a="1"/>
  <c r="I597" i="3"/>
  <c r="N597" i="3" s="1"/>
  <c r="K597" i="3" a="1"/>
  <c r="K597" i="3" s="1"/>
  <c r="L597" i="3" s="1"/>
  <c r="I598" i="3" a="1"/>
  <c r="I598" i="3" s="1"/>
  <c r="N598" i="3" s="1"/>
  <c r="K598" i="3" a="1"/>
  <c r="K598" i="3" s="1"/>
  <c r="L598" i="3" s="1"/>
  <c r="I599" i="3" a="1"/>
  <c r="I599" i="3"/>
  <c r="N599" i="3" s="1"/>
  <c r="K599" i="3" a="1"/>
  <c r="K599" i="3" s="1"/>
  <c r="L599" i="3" s="1"/>
  <c r="I600" i="3" a="1"/>
  <c r="I600" i="3" s="1"/>
  <c r="N600" i="3" s="1"/>
  <c r="K600" i="3" a="1"/>
  <c r="K600" i="3" s="1"/>
  <c r="L600" i="3" s="1"/>
  <c r="I601" i="3" a="1"/>
  <c r="I601" i="3"/>
  <c r="N601" i="3" s="1"/>
  <c r="K601" i="3" a="1"/>
  <c r="K601" i="3" s="1"/>
  <c r="L601" i="3" s="1"/>
  <c r="I602" i="3" a="1"/>
  <c r="I602" i="3" s="1"/>
  <c r="N602" i="3" s="1"/>
  <c r="K602" i="3" a="1"/>
  <c r="K602" i="3" s="1"/>
  <c r="L602" i="3" s="1"/>
  <c r="I603" i="3" a="1"/>
  <c r="I603" i="3"/>
  <c r="N603" i="3" s="1"/>
  <c r="K603" i="3" a="1"/>
  <c r="K603" i="3" s="1"/>
  <c r="L603" i="3" s="1"/>
  <c r="I604" i="3" a="1"/>
  <c r="I604" i="3" s="1"/>
  <c r="N604" i="3" s="1"/>
  <c r="K604" i="3" a="1"/>
  <c r="K604" i="3" s="1"/>
  <c r="L604" i="3" s="1"/>
  <c r="I605" i="3" a="1"/>
  <c r="I605" i="3"/>
  <c r="N605" i="3" s="1"/>
  <c r="K605" i="3" a="1"/>
  <c r="K605" i="3" s="1"/>
  <c r="L605" i="3" s="1"/>
  <c r="I606" i="3" a="1"/>
  <c r="I606" i="3" s="1"/>
  <c r="N606" i="3" s="1"/>
  <c r="K606" i="3" a="1"/>
  <c r="K606" i="3" s="1"/>
  <c r="L606" i="3" s="1"/>
  <c r="I607" i="3" a="1"/>
  <c r="I607" i="3"/>
  <c r="N607" i="3" s="1"/>
  <c r="K607" i="3" a="1"/>
  <c r="K607" i="3" s="1"/>
  <c r="L607" i="3" s="1"/>
  <c r="I608" i="3" a="1"/>
  <c r="I608" i="3" s="1"/>
  <c r="N608" i="3" s="1"/>
  <c r="K608" i="3" a="1"/>
  <c r="K608" i="3" s="1"/>
  <c r="L608" i="3" s="1"/>
  <c r="I609" i="3" a="1"/>
  <c r="I609" i="3"/>
  <c r="N609" i="3" s="1"/>
  <c r="K609" i="3" a="1"/>
  <c r="K609" i="3" s="1"/>
  <c r="L609" i="3" s="1"/>
  <c r="I610" i="3" a="1"/>
  <c r="I610" i="3" s="1"/>
  <c r="N610" i="3" s="1"/>
  <c r="K610" i="3" a="1"/>
  <c r="K610" i="3" s="1"/>
  <c r="L610" i="3" s="1"/>
  <c r="I611" i="3" a="1"/>
  <c r="I611" i="3"/>
  <c r="N611" i="3" s="1"/>
  <c r="K611" i="3" a="1"/>
  <c r="K611" i="3" s="1"/>
  <c r="L611" i="3" s="1"/>
  <c r="I612" i="3" a="1"/>
  <c r="I612" i="3" s="1"/>
  <c r="N612" i="3" s="1"/>
  <c r="K612" i="3" a="1"/>
  <c r="K612" i="3" s="1"/>
  <c r="L612" i="3" s="1"/>
  <c r="I613" i="3" a="1"/>
  <c r="I613" i="3"/>
  <c r="N613" i="3" s="1"/>
  <c r="K613" i="3" a="1"/>
  <c r="K613" i="3" s="1"/>
  <c r="L613" i="3" s="1"/>
  <c r="I614" i="3" a="1"/>
  <c r="I614" i="3" s="1"/>
  <c r="N614" i="3" s="1"/>
  <c r="K614" i="3" a="1"/>
  <c r="K614" i="3" s="1"/>
  <c r="L614" i="3" s="1"/>
  <c r="I615" i="3" a="1"/>
  <c r="I615" i="3"/>
  <c r="N615" i="3" s="1"/>
  <c r="K615" i="3" a="1"/>
  <c r="K615" i="3" s="1"/>
  <c r="L615" i="3" s="1"/>
  <c r="I616" i="3" a="1"/>
  <c r="I616" i="3" s="1"/>
  <c r="N616" i="3" s="1"/>
  <c r="K616" i="3" a="1"/>
  <c r="K616" i="3" s="1"/>
  <c r="L616" i="3" s="1"/>
  <c r="I617" i="3" a="1"/>
  <c r="I617" i="3"/>
  <c r="N617" i="3" s="1"/>
  <c r="K617" i="3" a="1"/>
  <c r="K617" i="3" s="1"/>
  <c r="L617" i="3" s="1"/>
  <c r="I618" i="3" a="1"/>
  <c r="I618" i="3" s="1"/>
  <c r="N618" i="3" s="1"/>
  <c r="K618" i="3" a="1"/>
  <c r="K618" i="3" s="1"/>
  <c r="L618" i="3" s="1"/>
  <c r="I619" i="3" a="1"/>
  <c r="I619" i="3"/>
  <c r="N619" i="3" s="1"/>
  <c r="K619" i="3" a="1"/>
  <c r="K619" i="3" s="1"/>
  <c r="L619" i="3" s="1"/>
  <c r="I620" i="3" a="1"/>
  <c r="I620" i="3" s="1"/>
  <c r="N620" i="3" s="1"/>
  <c r="K620" i="3" a="1"/>
  <c r="K620" i="3" s="1"/>
  <c r="L620" i="3" s="1"/>
  <c r="I621" i="3" a="1"/>
  <c r="I621" i="3"/>
  <c r="N621" i="3" s="1"/>
  <c r="K621" i="3" a="1"/>
  <c r="K621" i="3" s="1"/>
  <c r="L621" i="3" s="1"/>
  <c r="I622" i="3" a="1"/>
  <c r="I622" i="3" s="1"/>
  <c r="N622" i="3" s="1"/>
  <c r="K622" i="3" a="1"/>
  <c r="K622" i="3" s="1"/>
  <c r="L622" i="3" s="1"/>
  <c r="I623" i="3" a="1"/>
  <c r="I623" i="3"/>
  <c r="N623" i="3" s="1"/>
  <c r="K623" i="3" a="1"/>
  <c r="K623" i="3" s="1"/>
  <c r="L623" i="3" s="1"/>
  <c r="I624" i="3" a="1"/>
  <c r="I624" i="3" s="1"/>
  <c r="N624" i="3" s="1"/>
  <c r="K624" i="3" a="1"/>
  <c r="K624" i="3" s="1"/>
  <c r="L624" i="3" s="1"/>
  <c r="I625" i="3" a="1"/>
  <c r="I625" i="3"/>
  <c r="N625" i="3" s="1"/>
  <c r="K625" i="3" a="1"/>
  <c r="K625" i="3" s="1"/>
  <c r="L625" i="3" s="1"/>
  <c r="I626" i="3" a="1"/>
  <c r="I626" i="3" s="1"/>
  <c r="N626" i="3" s="1"/>
  <c r="K626" i="3" a="1"/>
  <c r="K626" i="3" s="1"/>
  <c r="L626" i="3" s="1"/>
  <c r="I627" i="3" a="1"/>
  <c r="I627" i="3"/>
  <c r="N627" i="3" s="1"/>
  <c r="K627" i="3" a="1"/>
  <c r="K627" i="3" s="1"/>
  <c r="L627" i="3" s="1"/>
  <c r="I628" i="3" a="1"/>
  <c r="I628" i="3" s="1"/>
  <c r="N628" i="3" s="1"/>
  <c r="K628" i="3" a="1"/>
  <c r="K628" i="3" s="1"/>
  <c r="L628" i="3" s="1"/>
  <c r="I629" i="3" a="1"/>
  <c r="I629" i="3"/>
  <c r="N629" i="3" s="1"/>
  <c r="K629" i="3" a="1"/>
  <c r="K629" i="3" s="1"/>
  <c r="L629" i="3" s="1"/>
  <c r="I630" i="3" a="1"/>
  <c r="I630" i="3" s="1"/>
  <c r="N630" i="3" s="1"/>
  <c r="K630" i="3" a="1"/>
  <c r="K630" i="3" s="1"/>
  <c r="L630" i="3" s="1"/>
  <c r="I631" i="3" a="1"/>
  <c r="I631" i="3"/>
  <c r="N631" i="3" s="1"/>
  <c r="K631" i="3" a="1"/>
  <c r="K631" i="3" s="1"/>
  <c r="L631" i="3" s="1"/>
  <c r="I632" i="3" a="1"/>
  <c r="I632" i="3" s="1"/>
  <c r="N632" i="3" s="1"/>
  <c r="K632" i="3" a="1"/>
  <c r="K632" i="3" s="1"/>
  <c r="L632" i="3" s="1"/>
  <c r="I633" i="3" a="1"/>
  <c r="I633" i="3"/>
  <c r="N633" i="3" s="1"/>
  <c r="K633" i="3" a="1"/>
  <c r="K633" i="3" s="1"/>
  <c r="L633" i="3" s="1"/>
  <c r="I634" i="3" a="1"/>
  <c r="I634" i="3" s="1"/>
  <c r="N634" i="3" s="1"/>
  <c r="K634" i="3" a="1"/>
  <c r="K634" i="3" s="1"/>
  <c r="L634" i="3" s="1"/>
  <c r="I635" i="3" a="1"/>
  <c r="I635" i="3"/>
  <c r="N635" i="3" s="1"/>
  <c r="K635" i="3" a="1"/>
  <c r="K635" i="3" s="1"/>
  <c r="L635" i="3" s="1"/>
  <c r="I636" i="3" a="1"/>
  <c r="I636" i="3" s="1"/>
  <c r="N636" i="3" s="1"/>
  <c r="K636" i="3" a="1"/>
  <c r="K636" i="3" s="1"/>
  <c r="L636" i="3" s="1"/>
  <c r="I637" i="3" a="1"/>
  <c r="I637" i="3"/>
  <c r="N637" i="3" s="1"/>
  <c r="K637" i="3" a="1"/>
  <c r="K637" i="3" s="1"/>
  <c r="L637" i="3" s="1"/>
  <c r="I638" i="3" a="1"/>
  <c r="I638" i="3" s="1"/>
  <c r="N638" i="3" s="1"/>
  <c r="K638" i="3" a="1"/>
  <c r="K638" i="3" s="1"/>
  <c r="L638" i="3" s="1"/>
  <c r="I639" i="3" a="1"/>
  <c r="I639" i="3"/>
  <c r="N639" i="3" s="1"/>
  <c r="K639" i="3" a="1"/>
  <c r="K639" i="3" s="1"/>
  <c r="L639" i="3" s="1"/>
  <c r="I640" i="3" a="1"/>
  <c r="I640" i="3" s="1"/>
  <c r="N640" i="3" s="1"/>
  <c r="K640" i="3" a="1"/>
  <c r="K640" i="3" s="1"/>
  <c r="L640" i="3" s="1"/>
  <c r="I641" i="3" a="1"/>
  <c r="I641" i="3"/>
  <c r="N641" i="3" s="1"/>
  <c r="K641" i="3" a="1"/>
  <c r="K641" i="3" s="1"/>
  <c r="L641" i="3" s="1"/>
  <c r="I642" i="3" a="1"/>
  <c r="I642" i="3" s="1"/>
  <c r="N642" i="3" s="1"/>
  <c r="K642" i="3" a="1"/>
  <c r="K642" i="3" s="1"/>
  <c r="L642" i="3" s="1"/>
  <c r="I643" i="3" a="1"/>
  <c r="I643" i="3"/>
  <c r="N643" i="3" s="1"/>
  <c r="K643" i="3" a="1"/>
  <c r="K643" i="3" s="1"/>
  <c r="L643" i="3" s="1"/>
  <c r="I644" i="3" a="1"/>
  <c r="I644" i="3" s="1"/>
  <c r="N644" i="3" s="1"/>
  <c r="K644" i="3" a="1"/>
  <c r="K644" i="3" s="1"/>
  <c r="L644" i="3" s="1"/>
  <c r="I645" i="3" a="1"/>
  <c r="I645" i="3"/>
  <c r="N645" i="3" s="1"/>
  <c r="K645" i="3" a="1"/>
  <c r="K645" i="3" s="1"/>
  <c r="L645" i="3" s="1"/>
  <c r="I646" i="3" a="1"/>
  <c r="I646" i="3" s="1"/>
  <c r="N646" i="3" s="1"/>
  <c r="K646" i="3" a="1"/>
  <c r="K646" i="3" s="1"/>
  <c r="L646" i="3" s="1"/>
  <c r="I647" i="3" a="1"/>
  <c r="I647" i="3"/>
  <c r="N647" i="3" s="1"/>
  <c r="K647" i="3" a="1"/>
  <c r="K647" i="3" s="1"/>
  <c r="L647" i="3" s="1"/>
  <c r="I648" i="3" a="1"/>
  <c r="I648" i="3" s="1"/>
  <c r="N648" i="3" s="1"/>
  <c r="K648" i="3" a="1"/>
  <c r="K648" i="3" s="1"/>
  <c r="L648" i="3" s="1"/>
  <c r="I649" i="3" a="1"/>
  <c r="I649" i="3"/>
  <c r="N649" i="3" s="1"/>
  <c r="K649" i="3" a="1"/>
  <c r="K649" i="3" s="1"/>
  <c r="L649" i="3" s="1"/>
  <c r="I650" i="3" a="1"/>
  <c r="I650" i="3" s="1"/>
  <c r="N650" i="3" s="1"/>
  <c r="K650" i="3" a="1"/>
  <c r="K650" i="3" s="1"/>
  <c r="L650" i="3" s="1"/>
  <c r="I651" i="3" a="1"/>
  <c r="I651" i="3"/>
  <c r="N651" i="3" s="1"/>
  <c r="K651" i="3" a="1"/>
  <c r="K651" i="3" s="1"/>
  <c r="L651" i="3" s="1"/>
  <c r="I652" i="3" a="1"/>
  <c r="I652" i="3" s="1"/>
  <c r="N652" i="3" s="1"/>
  <c r="K652" i="3" a="1"/>
  <c r="K652" i="3" s="1"/>
  <c r="L652" i="3" s="1"/>
  <c r="I653" i="3" a="1"/>
  <c r="I653" i="3"/>
  <c r="N653" i="3" s="1"/>
  <c r="K653" i="3" a="1"/>
  <c r="K653" i="3" s="1"/>
  <c r="L653" i="3" s="1"/>
  <c r="I654" i="3" a="1"/>
  <c r="I654" i="3" s="1"/>
  <c r="N654" i="3" s="1"/>
  <c r="K654" i="3" a="1"/>
  <c r="K654" i="3" s="1"/>
  <c r="L654" i="3" s="1"/>
  <c r="I655" i="3" a="1"/>
  <c r="I655" i="3"/>
  <c r="N655" i="3" s="1"/>
  <c r="K655" i="3" a="1"/>
  <c r="K655" i="3" s="1"/>
  <c r="L655" i="3" s="1"/>
  <c r="I656" i="3" a="1"/>
  <c r="I656" i="3" s="1"/>
  <c r="N656" i="3" s="1"/>
  <c r="K656" i="3" a="1"/>
  <c r="K656" i="3" s="1"/>
  <c r="L656" i="3" s="1"/>
  <c r="I657" i="3" a="1"/>
  <c r="I657" i="3"/>
  <c r="N657" i="3" s="1"/>
  <c r="K657" i="3" a="1"/>
  <c r="K657" i="3" s="1"/>
  <c r="L657" i="3" s="1"/>
  <c r="I658" i="3" a="1"/>
  <c r="I658" i="3" s="1"/>
  <c r="N658" i="3" s="1"/>
  <c r="K658" i="3" a="1"/>
  <c r="K658" i="3" s="1"/>
  <c r="L658" i="3" s="1"/>
  <c r="I659" i="3" a="1"/>
  <c r="I659" i="3"/>
  <c r="N659" i="3" s="1"/>
  <c r="K659" i="3" a="1"/>
  <c r="K659" i="3"/>
  <c r="L659" i="3"/>
  <c r="I660" i="3" a="1"/>
  <c r="I660" i="3" s="1"/>
  <c r="N660" i="3" s="1"/>
  <c r="K660" i="3" a="1"/>
  <c r="K660" i="3" s="1"/>
  <c r="L660" i="3" s="1"/>
  <c r="I661" i="3" a="1"/>
  <c r="I661" i="3"/>
  <c r="N661" i="3" s="1"/>
  <c r="K661" i="3" a="1"/>
  <c r="K661" i="3"/>
  <c r="L661" i="3" s="1"/>
  <c r="I662" i="3" a="1"/>
  <c r="I662" i="3" s="1"/>
  <c r="N662" i="3" s="1"/>
  <c r="K662" i="3" a="1"/>
  <c r="K662" i="3" s="1"/>
  <c r="L662" i="3" s="1"/>
  <c r="I663" i="3" a="1"/>
  <c r="I663" i="3"/>
  <c r="N663" i="3" s="1"/>
  <c r="K663" i="3" a="1"/>
  <c r="K663" i="3"/>
  <c r="L663" i="3" s="1"/>
  <c r="I664" i="3" a="1"/>
  <c r="I664" i="3" s="1"/>
  <c r="N664" i="3" s="1"/>
  <c r="K664" i="3" a="1"/>
  <c r="K664" i="3" s="1"/>
  <c r="L664" i="3" s="1"/>
  <c r="I665" i="3" a="1"/>
  <c r="I665" i="3"/>
  <c r="N665" i="3" s="1"/>
  <c r="K665" i="3" a="1"/>
  <c r="K665" i="3"/>
  <c r="L665" i="3" s="1"/>
  <c r="I666" i="3" a="1"/>
  <c r="I666" i="3" s="1"/>
  <c r="N666" i="3" s="1"/>
  <c r="K666" i="3" a="1"/>
  <c r="K666" i="3" s="1"/>
  <c r="L666" i="3" s="1"/>
  <c r="I667" i="3" a="1"/>
  <c r="I667" i="3"/>
  <c r="N667" i="3" s="1"/>
  <c r="K667" i="3" a="1"/>
  <c r="K667" i="3" s="1"/>
  <c r="L667" i="3" s="1"/>
  <c r="I668" i="3" a="1"/>
  <c r="I668" i="3" s="1"/>
  <c r="N668" i="3" s="1"/>
  <c r="K668" i="3" a="1"/>
  <c r="K668" i="3" s="1"/>
  <c r="L668" i="3" s="1"/>
  <c r="I669" i="3" a="1"/>
  <c r="I669" i="3"/>
  <c r="N669" i="3" s="1"/>
  <c r="K669" i="3" a="1"/>
  <c r="K669" i="3" s="1"/>
  <c r="L669" i="3" s="1"/>
  <c r="I670" i="3" a="1"/>
  <c r="I670" i="3" s="1"/>
  <c r="N670" i="3" s="1"/>
  <c r="K670" i="3" a="1"/>
  <c r="K670" i="3" s="1"/>
  <c r="L670" i="3" s="1"/>
  <c r="I671" i="3" a="1"/>
  <c r="I671" i="3"/>
  <c r="N671" i="3" s="1"/>
  <c r="K671" i="3" a="1"/>
  <c r="K671" i="3" s="1"/>
  <c r="L671" i="3" s="1"/>
  <c r="I672" i="3" a="1"/>
  <c r="I672" i="3" s="1"/>
  <c r="N672" i="3" s="1"/>
  <c r="K672" i="3" a="1"/>
  <c r="K672" i="3" s="1"/>
  <c r="L672" i="3" s="1"/>
  <c r="I673" i="3" a="1"/>
  <c r="I673" i="3"/>
  <c r="N673" i="3" s="1"/>
  <c r="K673" i="3" a="1"/>
  <c r="K673" i="3" s="1"/>
  <c r="L673" i="3" s="1"/>
  <c r="I674" i="3" a="1"/>
  <c r="I674" i="3" s="1"/>
  <c r="N674" i="3" s="1"/>
  <c r="K674" i="3" a="1"/>
  <c r="K674" i="3" s="1"/>
  <c r="L674" i="3" s="1"/>
  <c r="I675" i="3" a="1"/>
  <c r="I675" i="3"/>
  <c r="N675" i="3" s="1"/>
  <c r="K675" i="3" a="1"/>
  <c r="K675" i="3" s="1"/>
  <c r="L675" i="3" s="1"/>
  <c r="I676" i="3" a="1"/>
  <c r="I676" i="3" s="1"/>
  <c r="N676" i="3" s="1"/>
  <c r="K676" i="3" a="1"/>
  <c r="K676" i="3" s="1"/>
  <c r="L676" i="3" s="1"/>
  <c r="I677" i="3" a="1"/>
  <c r="I677" i="3"/>
  <c r="N677" i="3" s="1"/>
  <c r="K677" i="3" a="1"/>
  <c r="K677" i="3" s="1"/>
  <c r="L677" i="3" s="1"/>
  <c r="I678" i="3" a="1"/>
  <c r="I678" i="3" s="1"/>
  <c r="N678" i="3" s="1"/>
  <c r="K678" i="3" a="1"/>
  <c r="K678" i="3" s="1"/>
  <c r="L678" i="3" s="1"/>
  <c r="I679" i="3" a="1"/>
  <c r="I679" i="3"/>
  <c r="N679" i="3" s="1"/>
  <c r="K679" i="3" a="1"/>
  <c r="K679" i="3" s="1"/>
  <c r="L679" i="3" s="1"/>
  <c r="I680" i="3" a="1"/>
  <c r="I680" i="3" s="1"/>
  <c r="N680" i="3" s="1"/>
  <c r="K680" i="3" a="1"/>
  <c r="K680" i="3" s="1"/>
  <c r="L680" i="3" s="1"/>
  <c r="I681" i="3" a="1"/>
  <c r="I681" i="3"/>
  <c r="N681" i="3" s="1"/>
  <c r="K681" i="3" a="1"/>
  <c r="K681" i="3" s="1"/>
  <c r="L681" i="3" s="1"/>
  <c r="I682" i="3" a="1"/>
  <c r="I682" i="3" s="1"/>
  <c r="N682" i="3" s="1"/>
  <c r="K682" i="3" a="1"/>
  <c r="K682" i="3" s="1"/>
  <c r="L682" i="3" s="1"/>
  <c r="I683" i="3" a="1"/>
  <c r="I683" i="3"/>
  <c r="N683" i="3" s="1"/>
  <c r="K683" i="3" a="1"/>
  <c r="K683" i="3" s="1"/>
  <c r="L683" i="3" s="1"/>
  <c r="I684" i="3" a="1"/>
  <c r="I684" i="3" s="1"/>
  <c r="N684" i="3" s="1"/>
  <c r="K684" i="3" a="1"/>
  <c r="K684" i="3" s="1"/>
  <c r="L684" i="3" s="1"/>
  <c r="I685" i="3" a="1"/>
  <c r="I685" i="3"/>
  <c r="N685" i="3" s="1"/>
  <c r="K685" i="3" a="1"/>
  <c r="K685" i="3" s="1"/>
  <c r="L685" i="3" s="1"/>
  <c r="I686" i="3" a="1"/>
  <c r="I686" i="3" s="1"/>
  <c r="N686" i="3" s="1"/>
  <c r="K686" i="3" a="1"/>
  <c r="K686" i="3" s="1"/>
  <c r="L686" i="3" s="1"/>
  <c r="I687" i="3" a="1"/>
  <c r="I687" i="3"/>
  <c r="N687" i="3" s="1"/>
  <c r="K687" i="3" a="1"/>
  <c r="K687" i="3" s="1"/>
  <c r="L687" i="3" s="1"/>
  <c r="I688" i="3" a="1"/>
  <c r="I688" i="3" s="1"/>
  <c r="N688" i="3" s="1"/>
  <c r="K688" i="3" a="1"/>
  <c r="K688" i="3" s="1"/>
  <c r="L688" i="3" s="1"/>
  <c r="I689" i="3" a="1"/>
  <c r="I689" i="3"/>
  <c r="N689" i="3" s="1"/>
  <c r="K689" i="3" a="1"/>
  <c r="K689" i="3" s="1"/>
  <c r="L689" i="3" s="1"/>
  <c r="I690" i="3" a="1"/>
  <c r="I690" i="3" s="1"/>
  <c r="N690" i="3" s="1"/>
  <c r="K690" i="3" a="1"/>
  <c r="K690" i="3" s="1"/>
  <c r="L690" i="3" s="1"/>
  <c r="I691" i="3" a="1"/>
  <c r="I691" i="3"/>
  <c r="N691" i="3" s="1"/>
  <c r="K691" i="3" a="1"/>
  <c r="K691" i="3" s="1"/>
  <c r="L691" i="3" s="1"/>
  <c r="I692" i="3" a="1"/>
  <c r="I692" i="3" s="1"/>
  <c r="N692" i="3" s="1"/>
  <c r="K692" i="3" a="1"/>
  <c r="K692" i="3" s="1"/>
  <c r="L692" i="3" s="1"/>
  <c r="I693" i="3" a="1"/>
  <c r="I693" i="3"/>
  <c r="N693" i="3" s="1"/>
  <c r="K693" i="3" a="1"/>
  <c r="K693" i="3" s="1"/>
  <c r="L693" i="3" s="1"/>
  <c r="I694" i="3" a="1"/>
  <c r="I694" i="3" s="1"/>
  <c r="N694" i="3" s="1"/>
  <c r="K694" i="3" a="1"/>
  <c r="K694" i="3" s="1"/>
  <c r="L694" i="3" s="1"/>
  <c r="I695" i="3" a="1"/>
  <c r="I695" i="3"/>
  <c r="N695" i="3" s="1"/>
  <c r="K695" i="3" a="1"/>
  <c r="K695" i="3" s="1"/>
  <c r="L695" i="3" s="1"/>
  <c r="I696" i="3" a="1"/>
  <c r="I696" i="3" s="1"/>
  <c r="N696" i="3" s="1"/>
  <c r="K696" i="3" a="1"/>
  <c r="K696" i="3" s="1"/>
  <c r="L696" i="3" s="1"/>
  <c r="I697" i="3" a="1"/>
  <c r="I697" i="3"/>
  <c r="N697" i="3" s="1"/>
  <c r="K697" i="3" a="1"/>
  <c r="K697" i="3" s="1"/>
  <c r="L697" i="3" s="1"/>
  <c r="I698" i="3" a="1"/>
  <c r="I698" i="3" s="1"/>
  <c r="N698" i="3" s="1"/>
  <c r="K698" i="3" a="1"/>
  <c r="K698" i="3" s="1"/>
  <c r="L698" i="3" s="1"/>
  <c r="I699" i="3" a="1"/>
  <c r="I699" i="3"/>
  <c r="N699" i="3" s="1"/>
  <c r="K699" i="3" a="1"/>
  <c r="K699" i="3"/>
  <c r="L699" i="3" s="1"/>
  <c r="I700" i="3" a="1"/>
  <c r="I700" i="3" s="1"/>
  <c r="N700" i="3" s="1"/>
  <c r="K700" i="3" a="1"/>
  <c r="K700" i="3" s="1"/>
  <c r="L700" i="3" s="1"/>
  <c r="I701" i="3" a="1"/>
  <c r="I701" i="3"/>
  <c r="N701" i="3" s="1"/>
  <c r="K701" i="3" a="1"/>
  <c r="K701" i="3"/>
  <c r="L701" i="3" s="1"/>
  <c r="I702" i="3" a="1"/>
  <c r="I702" i="3" s="1"/>
  <c r="N702" i="3" s="1"/>
  <c r="K702" i="3" a="1"/>
  <c r="K702" i="3" s="1"/>
  <c r="L702" i="3" s="1"/>
  <c r="I703" i="3" a="1"/>
  <c r="I703" i="3"/>
  <c r="N703" i="3" s="1"/>
  <c r="K703" i="3" a="1"/>
  <c r="K703" i="3"/>
  <c r="L703" i="3" s="1"/>
  <c r="I704" i="3" a="1"/>
  <c r="I704" i="3" s="1"/>
  <c r="N704" i="3" s="1"/>
  <c r="K704" i="3" a="1"/>
  <c r="K704" i="3" s="1"/>
  <c r="L704" i="3" s="1"/>
  <c r="I705" i="3" a="1"/>
  <c r="I705" i="3"/>
  <c r="N705" i="3" s="1"/>
  <c r="K705" i="3" a="1"/>
  <c r="K705" i="3"/>
  <c r="L705" i="3" s="1"/>
  <c r="I706" i="3" a="1"/>
  <c r="I706" i="3" s="1"/>
  <c r="N706" i="3" s="1"/>
  <c r="K706" i="3" a="1"/>
  <c r="K706" i="3" s="1"/>
  <c r="L706" i="3" s="1"/>
  <c r="I707" i="3" a="1"/>
  <c r="I707" i="3"/>
  <c r="N707" i="3" s="1"/>
  <c r="K707" i="3" a="1"/>
  <c r="K707" i="3" s="1"/>
  <c r="L707" i="3" s="1"/>
  <c r="I708" i="3" a="1"/>
  <c r="I708" i="3" s="1"/>
  <c r="N708" i="3" s="1"/>
  <c r="K708" i="3" a="1"/>
  <c r="K708" i="3" s="1"/>
  <c r="L708" i="3" s="1"/>
  <c r="I709" i="3" a="1"/>
  <c r="I709" i="3"/>
  <c r="N709" i="3" s="1"/>
  <c r="K709" i="3" a="1"/>
  <c r="K709" i="3"/>
  <c r="L709" i="3" s="1"/>
  <c r="I710" i="3" a="1"/>
  <c r="I710" i="3" s="1"/>
  <c r="N710" i="3" s="1"/>
  <c r="K710" i="3" a="1"/>
  <c r="K710" i="3" s="1"/>
  <c r="L710" i="3" s="1"/>
  <c r="I711" i="3" a="1"/>
  <c r="I711" i="3"/>
  <c r="N711" i="3" s="1"/>
  <c r="K711" i="3" a="1"/>
  <c r="K711" i="3"/>
  <c r="L711" i="3" s="1"/>
  <c r="I712" i="3" a="1"/>
  <c r="I712" i="3" s="1"/>
  <c r="N712" i="3" s="1"/>
  <c r="K712" i="3" a="1"/>
  <c r="K712" i="3" s="1"/>
  <c r="L712" i="3" s="1"/>
  <c r="I713" i="3" a="1"/>
  <c r="I713" i="3"/>
  <c r="N713" i="3" s="1"/>
  <c r="K713" i="3" a="1"/>
  <c r="K713" i="3"/>
  <c r="L713" i="3" s="1"/>
  <c r="I714" i="3" a="1"/>
  <c r="I714" i="3" s="1"/>
  <c r="N714" i="3" s="1"/>
  <c r="K714" i="3" a="1"/>
  <c r="K714" i="3" s="1"/>
  <c r="L714" i="3" s="1"/>
  <c r="I715" i="3" a="1"/>
  <c r="I715" i="3"/>
  <c r="N715" i="3" s="1"/>
  <c r="K715" i="3" a="1"/>
  <c r="K715" i="3"/>
  <c r="L715" i="3" s="1"/>
  <c r="I716" i="3" a="1"/>
  <c r="I716" i="3" s="1"/>
  <c r="N716" i="3" s="1"/>
  <c r="K716" i="3" a="1"/>
  <c r="K716" i="3" s="1"/>
  <c r="L716" i="3" s="1"/>
  <c r="I717" i="3" a="1"/>
  <c r="I717" i="3"/>
  <c r="N717" i="3" s="1"/>
  <c r="K717" i="3" a="1"/>
  <c r="K717" i="3"/>
  <c r="L717" i="3" s="1"/>
  <c r="I718" i="3" a="1"/>
  <c r="I718" i="3" s="1"/>
  <c r="N718" i="3" s="1"/>
  <c r="K718" i="3" a="1"/>
  <c r="K718" i="3" s="1"/>
  <c r="L718" i="3" s="1"/>
  <c r="I719" i="3" a="1"/>
  <c r="I719" i="3"/>
  <c r="N719" i="3" s="1"/>
  <c r="K719" i="3" a="1"/>
  <c r="K719" i="3"/>
  <c r="L719" i="3" s="1"/>
  <c r="I720" i="3" a="1"/>
  <c r="I720" i="3" s="1"/>
  <c r="N720" i="3" s="1"/>
  <c r="K720" i="3" a="1"/>
  <c r="K720" i="3" s="1"/>
  <c r="L720" i="3" s="1"/>
  <c r="I721" i="3" a="1"/>
  <c r="I721" i="3"/>
  <c r="N721" i="3" s="1"/>
  <c r="K721" i="3" a="1"/>
  <c r="K721" i="3"/>
  <c r="L721" i="3" s="1"/>
  <c r="I722" i="3" a="1"/>
  <c r="I722" i="3" s="1"/>
  <c r="N722" i="3" s="1"/>
  <c r="K722" i="3" a="1"/>
  <c r="K722" i="3" s="1"/>
  <c r="L722" i="3" s="1"/>
  <c r="I723" i="3" a="1"/>
  <c r="I723" i="3"/>
  <c r="N723" i="3" s="1"/>
  <c r="K723" i="3" a="1"/>
  <c r="K723" i="3" s="1"/>
  <c r="L723" i="3" s="1"/>
  <c r="I724" i="3" a="1"/>
  <c r="I724" i="3" s="1"/>
  <c r="N724" i="3" s="1"/>
  <c r="K724" i="3" a="1"/>
  <c r="K724" i="3" s="1"/>
  <c r="L724" i="3" s="1"/>
  <c r="I725" i="3" a="1"/>
  <c r="I725" i="3"/>
  <c r="N725" i="3" s="1"/>
  <c r="K725" i="3" a="1"/>
  <c r="K725" i="3" s="1"/>
  <c r="L725" i="3" s="1"/>
  <c r="I726" i="3" a="1"/>
  <c r="I726" i="3" s="1"/>
  <c r="N726" i="3" s="1"/>
  <c r="K726" i="3" a="1"/>
  <c r="K726" i="3" s="1"/>
  <c r="L726" i="3" s="1"/>
  <c r="I727" i="3" a="1"/>
  <c r="I727" i="3"/>
  <c r="N727" i="3" s="1"/>
  <c r="K727" i="3" a="1"/>
  <c r="K727" i="3" s="1"/>
  <c r="L727" i="3" s="1"/>
  <c r="I728" i="3" a="1"/>
  <c r="I728" i="3" s="1"/>
  <c r="N728" i="3" s="1"/>
  <c r="K728" i="3" a="1"/>
  <c r="K728" i="3" s="1"/>
  <c r="L728" i="3" s="1"/>
  <c r="I729" i="3" a="1"/>
  <c r="I729" i="3"/>
  <c r="N729" i="3" s="1"/>
  <c r="K729" i="3" a="1"/>
  <c r="K729" i="3"/>
  <c r="L729" i="3" s="1"/>
  <c r="I730" i="3" a="1"/>
  <c r="I730" i="3" s="1"/>
  <c r="N730" i="3" s="1"/>
  <c r="K730" i="3" a="1"/>
  <c r="K730" i="3" s="1"/>
  <c r="L730" i="3" s="1"/>
  <c r="I731" i="3" a="1"/>
  <c r="I731" i="3"/>
  <c r="N731" i="3" s="1"/>
  <c r="K731" i="3" a="1"/>
  <c r="K731" i="3"/>
  <c r="L731" i="3" s="1"/>
  <c r="I732" i="3" a="1"/>
  <c r="I732" i="3" s="1"/>
  <c r="N732" i="3" s="1"/>
  <c r="K732" i="3" a="1"/>
  <c r="K732" i="3" s="1"/>
  <c r="L732" i="3" s="1"/>
  <c r="I733" i="3" a="1"/>
  <c r="I733" i="3"/>
  <c r="N733" i="3" s="1"/>
  <c r="K733" i="3" a="1"/>
  <c r="K733" i="3"/>
  <c r="L733" i="3" s="1"/>
  <c r="I734" i="3" a="1"/>
  <c r="I734" i="3" s="1"/>
  <c r="N734" i="3" s="1"/>
  <c r="K734" i="3" a="1"/>
  <c r="K734" i="3" s="1"/>
  <c r="L734" i="3" s="1"/>
  <c r="I735" i="3" a="1"/>
  <c r="I735" i="3"/>
  <c r="N735" i="3" s="1"/>
  <c r="K735" i="3" a="1"/>
  <c r="K735" i="3"/>
  <c r="L735" i="3" s="1"/>
  <c r="I736" i="3" a="1"/>
  <c r="I736" i="3" s="1"/>
  <c r="N736" i="3" s="1"/>
  <c r="K736" i="3" a="1"/>
  <c r="K736" i="3" s="1"/>
  <c r="L736" i="3" s="1"/>
  <c r="I737" i="3" a="1"/>
  <c r="I737" i="3"/>
  <c r="N737" i="3" s="1"/>
  <c r="K737" i="3" a="1"/>
  <c r="K737" i="3"/>
  <c r="L737" i="3" s="1"/>
  <c r="I738" i="3" a="1"/>
  <c r="I738" i="3" s="1"/>
  <c r="N738" i="3" s="1"/>
  <c r="K738" i="3" a="1"/>
  <c r="K738" i="3" s="1"/>
  <c r="L738" i="3" s="1"/>
  <c r="I739" i="3" a="1"/>
  <c r="I739" i="3"/>
  <c r="N739" i="3" s="1"/>
  <c r="K739" i="3" a="1"/>
  <c r="K739" i="3"/>
  <c r="L739" i="3" s="1"/>
  <c r="I740" i="3" a="1"/>
  <c r="I740" i="3" s="1"/>
  <c r="N740" i="3" s="1"/>
  <c r="K740" i="3" a="1"/>
  <c r="K740" i="3" s="1"/>
  <c r="L740" i="3" s="1"/>
  <c r="I741" i="3" a="1"/>
  <c r="I741" i="3"/>
  <c r="N741" i="3" s="1"/>
  <c r="K741" i="3" a="1"/>
  <c r="K741" i="3"/>
  <c r="L741" i="3" s="1"/>
  <c r="I742" i="3" a="1"/>
  <c r="I742" i="3" s="1"/>
  <c r="N742" i="3" s="1"/>
  <c r="K742" i="3" a="1"/>
  <c r="K742" i="3" s="1"/>
  <c r="L742" i="3" s="1"/>
  <c r="I743" i="3" a="1"/>
  <c r="I743" i="3"/>
  <c r="N743" i="3" s="1"/>
  <c r="K743" i="3" a="1"/>
  <c r="K743" i="3"/>
  <c r="L743" i="3" s="1"/>
  <c r="I744" i="3" a="1"/>
  <c r="I744" i="3" s="1"/>
  <c r="N744" i="3" s="1"/>
  <c r="K744" i="3" a="1"/>
  <c r="K744" i="3" s="1"/>
  <c r="L744" i="3" s="1"/>
  <c r="I745" i="3" a="1"/>
  <c r="I745" i="3"/>
  <c r="N745" i="3" s="1"/>
  <c r="K745" i="3" a="1"/>
  <c r="K745" i="3"/>
  <c r="L745" i="3" s="1"/>
  <c r="I746" i="3" a="1"/>
  <c r="I746" i="3" s="1"/>
  <c r="N746" i="3" s="1"/>
  <c r="K746" i="3" a="1"/>
  <c r="K746" i="3" s="1"/>
  <c r="L746" i="3" s="1"/>
  <c r="I747" i="3" a="1"/>
  <c r="I747" i="3"/>
  <c r="N747" i="3" s="1"/>
  <c r="K747" i="3" a="1"/>
  <c r="K747" i="3"/>
  <c r="L747" i="3" s="1"/>
  <c r="I748" i="3" a="1"/>
  <c r="I748" i="3" s="1"/>
  <c r="N748" i="3" s="1"/>
  <c r="K748" i="3" a="1"/>
  <c r="K748" i="3" s="1"/>
  <c r="L748" i="3" s="1"/>
  <c r="I749" i="3" a="1"/>
  <c r="I749" i="3"/>
  <c r="N749" i="3" s="1"/>
  <c r="K749" i="3" a="1"/>
  <c r="K749" i="3"/>
  <c r="L749" i="3" s="1"/>
  <c r="I750" i="3" a="1"/>
  <c r="I750" i="3" s="1"/>
  <c r="N750" i="3" s="1"/>
  <c r="K750" i="3" a="1"/>
  <c r="K750" i="3" s="1"/>
  <c r="L750" i="3" s="1"/>
  <c r="I751" i="3" a="1"/>
  <c r="I751" i="3"/>
  <c r="N751" i="3" s="1"/>
  <c r="K751" i="3" a="1"/>
  <c r="K751" i="3"/>
  <c r="L751" i="3" s="1"/>
  <c r="I752" i="3" a="1"/>
  <c r="I752" i="3" s="1"/>
  <c r="N752" i="3" s="1"/>
  <c r="K752" i="3" a="1"/>
  <c r="K752" i="3" s="1"/>
  <c r="L752" i="3" s="1"/>
  <c r="I753" i="3" a="1"/>
  <c r="I753" i="3"/>
  <c r="N753" i="3" s="1"/>
  <c r="K753" i="3" a="1"/>
  <c r="K753" i="3"/>
  <c r="L753" i="3" s="1"/>
  <c r="I754" i="3" a="1"/>
  <c r="I754" i="3" s="1"/>
  <c r="N754" i="3" s="1"/>
  <c r="K754" i="3" a="1"/>
  <c r="K754" i="3" s="1"/>
  <c r="L754" i="3" s="1"/>
  <c r="I755" i="3" a="1"/>
  <c r="I755" i="3"/>
  <c r="N755" i="3" s="1"/>
  <c r="K755" i="3" a="1"/>
  <c r="K755" i="3"/>
  <c r="L755" i="3" s="1"/>
  <c r="I756" i="3" a="1"/>
  <c r="I756" i="3" s="1"/>
  <c r="N756" i="3" s="1"/>
  <c r="K756" i="3" a="1"/>
  <c r="K756" i="3" s="1"/>
  <c r="L756" i="3" s="1"/>
  <c r="I757" i="3" a="1"/>
  <c r="I757" i="3"/>
  <c r="N757" i="3" s="1"/>
  <c r="K757" i="3" a="1"/>
  <c r="K757" i="3"/>
  <c r="L757" i="3" s="1"/>
  <c r="I758" i="3" a="1"/>
  <c r="I758" i="3" s="1"/>
  <c r="N758" i="3" s="1"/>
  <c r="K758" i="3" a="1"/>
  <c r="K758" i="3" s="1"/>
  <c r="L758" i="3" s="1"/>
  <c r="I759" i="3" a="1"/>
  <c r="I759" i="3"/>
  <c r="N759" i="3" s="1"/>
  <c r="K759" i="3" a="1"/>
  <c r="K759" i="3"/>
  <c r="L759" i="3" s="1"/>
  <c r="I760" i="3" a="1"/>
  <c r="I760" i="3" s="1"/>
  <c r="N760" i="3" s="1"/>
  <c r="K760" i="3" a="1"/>
  <c r="K760" i="3" s="1"/>
  <c r="L760" i="3" s="1"/>
  <c r="I761" i="3" a="1"/>
  <c r="I761" i="3"/>
  <c r="N761" i="3" s="1"/>
  <c r="K761" i="3" a="1"/>
  <c r="K761" i="3"/>
  <c r="L761" i="3" s="1"/>
  <c r="I762" i="3" a="1"/>
  <c r="I762" i="3" s="1"/>
  <c r="N762" i="3" s="1"/>
  <c r="K762" i="3" a="1"/>
  <c r="K762" i="3" s="1"/>
  <c r="L762" i="3" s="1"/>
  <c r="I763" i="3" a="1"/>
  <c r="I763" i="3"/>
  <c r="N763" i="3" s="1"/>
  <c r="K763" i="3" a="1"/>
  <c r="K763" i="3"/>
  <c r="L763" i="3" s="1"/>
  <c r="I764" i="3" a="1"/>
  <c r="I764" i="3" s="1"/>
  <c r="N764" i="3" s="1"/>
  <c r="K764" i="3" a="1"/>
  <c r="K764" i="3" s="1"/>
  <c r="L764" i="3" s="1"/>
  <c r="I765" i="3" a="1"/>
  <c r="I765" i="3"/>
  <c r="N765" i="3" s="1"/>
  <c r="K765" i="3" a="1"/>
  <c r="K765" i="3"/>
  <c r="L765" i="3" s="1"/>
  <c r="I766" i="3" a="1"/>
  <c r="I766" i="3" s="1"/>
  <c r="N766" i="3" s="1"/>
  <c r="K766" i="3" a="1"/>
  <c r="K766" i="3" s="1"/>
  <c r="L766" i="3" s="1"/>
  <c r="I767" i="3" a="1"/>
  <c r="I767" i="3"/>
  <c r="N767" i="3" s="1"/>
  <c r="K767" i="3" a="1"/>
  <c r="K767" i="3"/>
  <c r="L767" i="3" s="1"/>
  <c r="I768" i="3" a="1"/>
  <c r="I768" i="3" s="1"/>
  <c r="N768" i="3" s="1"/>
  <c r="K768" i="3" a="1"/>
  <c r="K768" i="3" s="1"/>
  <c r="L768" i="3" s="1"/>
  <c r="I769" i="3" a="1"/>
  <c r="I769" i="3"/>
  <c r="N769" i="3" s="1"/>
  <c r="K769" i="3" a="1"/>
  <c r="K769" i="3"/>
  <c r="L769" i="3" s="1"/>
  <c r="I770" i="3" a="1"/>
  <c r="I770" i="3" s="1"/>
  <c r="N770" i="3" s="1"/>
  <c r="K770" i="3" a="1"/>
  <c r="K770" i="3" s="1"/>
  <c r="L770" i="3" s="1"/>
  <c r="I771" i="3" a="1"/>
  <c r="I771" i="3"/>
  <c r="N771" i="3" s="1"/>
  <c r="K771" i="3" a="1"/>
  <c r="K771" i="3"/>
  <c r="L771" i="3" s="1"/>
  <c r="I772" i="3" a="1"/>
  <c r="I772" i="3" s="1"/>
  <c r="N772" i="3" s="1"/>
  <c r="K772" i="3" a="1"/>
  <c r="K772" i="3" s="1"/>
  <c r="L772" i="3" s="1"/>
  <c r="I773" i="3" a="1"/>
  <c r="I773" i="3"/>
  <c r="N773" i="3" s="1"/>
  <c r="K773" i="3" a="1"/>
  <c r="K773" i="3"/>
  <c r="L773" i="3" s="1"/>
  <c r="I774" i="3" a="1"/>
  <c r="I774" i="3" s="1"/>
  <c r="N774" i="3" s="1"/>
  <c r="K774" i="3" a="1"/>
  <c r="K774" i="3" s="1"/>
  <c r="L774" i="3" s="1"/>
  <c r="I775" i="3" a="1"/>
  <c r="I775" i="3"/>
  <c r="N775" i="3" s="1"/>
  <c r="K775" i="3" a="1"/>
  <c r="K775" i="3"/>
  <c r="L775" i="3" s="1"/>
  <c r="I776" i="3" a="1"/>
  <c r="I776" i="3" s="1"/>
  <c r="N776" i="3" s="1"/>
  <c r="K776" i="3" a="1"/>
  <c r="K776" i="3" s="1"/>
  <c r="L776" i="3" s="1"/>
  <c r="I777" i="3" a="1"/>
  <c r="I777" i="3"/>
  <c r="N777" i="3" s="1"/>
  <c r="K777" i="3" a="1"/>
  <c r="K777" i="3" s="1"/>
  <c r="L777" i="3" s="1"/>
  <c r="I778" i="3" a="1"/>
  <c r="I778" i="3" s="1"/>
  <c r="N778" i="3" s="1"/>
  <c r="K778" i="3" a="1"/>
  <c r="K778" i="3" s="1"/>
  <c r="L778" i="3" s="1"/>
  <c r="I779" i="3" a="1"/>
  <c r="I779" i="3"/>
  <c r="N779" i="3" s="1"/>
  <c r="K779" i="3" a="1"/>
  <c r="K779" i="3"/>
  <c r="L779" i="3" s="1"/>
  <c r="I780" i="3" a="1"/>
  <c r="I780" i="3" s="1"/>
  <c r="N780" i="3" s="1"/>
  <c r="K780" i="3" a="1"/>
  <c r="K780" i="3" s="1"/>
  <c r="L780" i="3" s="1"/>
  <c r="I781" i="3" a="1"/>
  <c r="I781" i="3"/>
  <c r="N781" i="3" s="1"/>
  <c r="K781" i="3" a="1"/>
  <c r="K781" i="3"/>
  <c r="L781" i="3" s="1"/>
  <c r="I782" i="3" a="1"/>
  <c r="I782" i="3" s="1"/>
  <c r="N782" i="3" s="1"/>
  <c r="K782" i="3" a="1"/>
  <c r="K782" i="3" s="1"/>
  <c r="L782" i="3" s="1"/>
  <c r="I783" i="3" a="1"/>
  <c r="I783" i="3"/>
  <c r="N783" i="3" s="1"/>
  <c r="K783" i="3" a="1"/>
  <c r="K783" i="3"/>
  <c r="L783" i="3" s="1"/>
  <c r="I784" i="3" a="1"/>
  <c r="I784" i="3" s="1"/>
  <c r="N784" i="3" s="1"/>
  <c r="K784" i="3" a="1"/>
  <c r="K784" i="3" s="1"/>
  <c r="L784" i="3" s="1"/>
  <c r="I785" i="3" a="1"/>
  <c r="I785" i="3"/>
  <c r="N785" i="3" s="1"/>
  <c r="K785" i="3" a="1"/>
  <c r="K785" i="3"/>
  <c r="L785" i="3" s="1"/>
  <c r="I786" i="3" a="1"/>
  <c r="I786" i="3" s="1"/>
  <c r="N786" i="3" s="1"/>
  <c r="K786" i="3" a="1"/>
  <c r="K786" i="3" s="1"/>
  <c r="L786" i="3" s="1"/>
  <c r="I787" i="3" a="1"/>
  <c r="I787" i="3"/>
  <c r="N787" i="3" s="1"/>
  <c r="K787" i="3" a="1"/>
  <c r="K787" i="3"/>
  <c r="L787" i="3" s="1"/>
  <c r="I788" i="3" a="1"/>
  <c r="I788" i="3" s="1"/>
  <c r="N788" i="3" s="1"/>
  <c r="K788" i="3" a="1"/>
  <c r="K788" i="3" s="1"/>
  <c r="L788" i="3" s="1"/>
  <c r="I789" i="3" a="1"/>
  <c r="I789" i="3"/>
  <c r="N789" i="3" s="1"/>
  <c r="K789" i="3" a="1"/>
  <c r="K789" i="3"/>
  <c r="L789" i="3" s="1"/>
  <c r="I790" i="3" a="1"/>
  <c r="I790" i="3" s="1"/>
  <c r="N790" i="3" s="1"/>
  <c r="K790" i="3" a="1"/>
  <c r="K790" i="3" s="1"/>
  <c r="L790" i="3" s="1"/>
  <c r="I791" i="3" a="1"/>
  <c r="I791" i="3"/>
  <c r="N791" i="3" s="1"/>
  <c r="K791" i="3" a="1"/>
  <c r="K791" i="3"/>
  <c r="L791" i="3" s="1"/>
  <c r="I792" i="3" a="1"/>
  <c r="I792" i="3" s="1"/>
  <c r="N792" i="3" s="1"/>
  <c r="K792" i="3" a="1"/>
  <c r="K792" i="3" s="1"/>
  <c r="L792" i="3" s="1"/>
  <c r="I793" i="3" a="1"/>
  <c r="I793" i="3"/>
  <c r="N793" i="3" s="1"/>
  <c r="K793" i="3" a="1"/>
  <c r="K793" i="3"/>
  <c r="L793" i="3" s="1"/>
  <c r="I794" i="3" a="1"/>
  <c r="I794" i="3" s="1"/>
  <c r="N794" i="3" s="1"/>
  <c r="K794" i="3" a="1"/>
  <c r="K794" i="3" s="1"/>
  <c r="L794" i="3" s="1"/>
  <c r="I795" i="3" a="1"/>
  <c r="I795" i="3"/>
  <c r="N795" i="3" s="1"/>
  <c r="K795" i="3" a="1"/>
  <c r="K795" i="3"/>
  <c r="L795" i="3" s="1"/>
  <c r="I796" i="3" a="1"/>
  <c r="I796" i="3" s="1"/>
  <c r="N796" i="3" s="1"/>
  <c r="K796" i="3" a="1"/>
  <c r="K796" i="3" s="1"/>
  <c r="L796" i="3" s="1"/>
  <c r="I797" i="3" a="1"/>
  <c r="I797" i="3"/>
  <c r="N797" i="3" s="1"/>
  <c r="K797" i="3" a="1"/>
  <c r="K797" i="3"/>
  <c r="L797" i="3" s="1"/>
  <c r="I798" i="3" a="1"/>
  <c r="I798" i="3" s="1"/>
  <c r="N798" i="3" s="1"/>
  <c r="K798" i="3" a="1"/>
  <c r="K798" i="3" s="1"/>
  <c r="L798" i="3" s="1"/>
  <c r="I799" i="3" a="1"/>
  <c r="I799" i="3"/>
  <c r="N799" i="3" s="1"/>
  <c r="K799" i="3" a="1"/>
  <c r="K799" i="3"/>
  <c r="L799" i="3" s="1"/>
  <c r="I800" i="3" a="1"/>
  <c r="I800" i="3" s="1"/>
  <c r="N800" i="3" s="1"/>
  <c r="K800" i="3" a="1"/>
  <c r="K800" i="3" s="1"/>
  <c r="L800" i="3" s="1"/>
  <c r="I801" i="3" a="1"/>
  <c r="I801" i="3"/>
  <c r="N801" i="3" s="1"/>
  <c r="K801" i="3" a="1"/>
  <c r="K801" i="3"/>
  <c r="L801" i="3" s="1"/>
  <c r="I802" i="3" a="1"/>
  <c r="I802" i="3" s="1"/>
  <c r="N802" i="3" s="1"/>
  <c r="K802" i="3" a="1"/>
  <c r="K802" i="3" s="1"/>
  <c r="L802" i="3" s="1"/>
  <c r="I803" i="3" a="1"/>
  <c r="I803" i="3"/>
  <c r="N803" i="3" s="1"/>
  <c r="K803" i="3" a="1"/>
  <c r="K803" i="3"/>
  <c r="L803" i="3" s="1"/>
  <c r="I804" i="3" a="1"/>
  <c r="I804" i="3" s="1"/>
  <c r="N804" i="3" s="1"/>
  <c r="K804" i="3" a="1"/>
  <c r="K804" i="3" s="1"/>
  <c r="L804" i="3" s="1"/>
  <c r="I805" i="3" a="1"/>
  <c r="I805" i="3"/>
  <c r="N805" i="3" s="1"/>
  <c r="K805" i="3" a="1"/>
  <c r="K805" i="3"/>
  <c r="L805" i="3" s="1"/>
  <c r="I806" i="3" a="1"/>
  <c r="I806" i="3" s="1"/>
  <c r="N806" i="3" s="1"/>
  <c r="K806" i="3" a="1"/>
  <c r="K806" i="3" s="1"/>
  <c r="L806" i="3" s="1"/>
  <c r="I807" i="3" a="1"/>
  <c r="I807" i="3"/>
  <c r="N807" i="3" s="1"/>
  <c r="K807" i="3" a="1"/>
  <c r="K807" i="3"/>
  <c r="L807" i="3" s="1"/>
  <c r="I808" i="3" a="1"/>
  <c r="I808" i="3" s="1"/>
  <c r="N808" i="3" s="1"/>
  <c r="K808" i="3" a="1"/>
  <c r="K808" i="3" s="1"/>
  <c r="L808" i="3" s="1"/>
  <c r="I809" i="3" a="1"/>
  <c r="I809" i="3"/>
  <c r="N809" i="3" s="1"/>
  <c r="K809" i="3" a="1"/>
  <c r="K809" i="3"/>
  <c r="L809" i="3" s="1"/>
  <c r="I810" i="3" a="1"/>
  <c r="I810" i="3" s="1"/>
  <c r="N810" i="3" s="1"/>
  <c r="K810" i="3" a="1"/>
  <c r="K810" i="3" s="1"/>
  <c r="L810" i="3" s="1"/>
  <c r="I811" i="3" a="1"/>
  <c r="I811" i="3"/>
  <c r="N811" i="3" s="1"/>
  <c r="K811" i="3" a="1"/>
  <c r="K811" i="3"/>
  <c r="L811" i="3" s="1"/>
  <c r="I812" i="3" a="1"/>
  <c r="I812" i="3" s="1"/>
  <c r="N812" i="3" s="1"/>
  <c r="K812" i="3" a="1"/>
  <c r="K812" i="3" s="1"/>
  <c r="L812" i="3" s="1"/>
  <c r="I813" i="3" a="1"/>
  <c r="I813" i="3"/>
  <c r="N813" i="3" s="1"/>
  <c r="K813" i="3" a="1"/>
  <c r="K813" i="3"/>
  <c r="L813" i="3" s="1"/>
  <c r="I814" i="3" a="1"/>
  <c r="I814" i="3" s="1"/>
  <c r="N814" i="3" s="1"/>
  <c r="K814" i="3" a="1"/>
  <c r="K814" i="3" s="1"/>
  <c r="L814" i="3" s="1"/>
  <c r="I815" i="3" a="1"/>
  <c r="I815" i="3"/>
  <c r="N815" i="3" s="1"/>
  <c r="K815" i="3" a="1"/>
  <c r="K815" i="3"/>
  <c r="L815" i="3" s="1"/>
  <c r="I816" i="3" a="1"/>
  <c r="I816" i="3" s="1"/>
  <c r="N816" i="3" s="1"/>
  <c r="K816" i="3" a="1"/>
  <c r="K816" i="3" s="1"/>
  <c r="L816" i="3" s="1"/>
  <c r="I817" i="3" a="1"/>
  <c r="I817" i="3"/>
  <c r="N817" i="3" s="1"/>
  <c r="K817" i="3" a="1"/>
  <c r="K817" i="3"/>
  <c r="L817" i="3" s="1"/>
  <c r="I818" i="3" a="1"/>
  <c r="I818" i="3" s="1"/>
  <c r="N818" i="3" s="1"/>
  <c r="K818" i="3" a="1"/>
  <c r="K818" i="3" s="1"/>
  <c r="L818" i="3" s="1"/>
  <c r="I819" i="3" a="1"/>
  <c r="I819" i="3"/>
  <c r="N819" i="3" s="1"/>
  <c r="K819" i="3" a="1"/>
  <c r="K819" i="3"/>
  <c r="L819" i="3" s="1"/>
  <c r="I820" i="3" a="1"/>
  <c r="I820" i="3" s="1"/>
  <c r="N820" i="3" s="1"/>
  <c r="K820" i="3" a="1"/>
  <c r="K820" i="3" s="1"/>
  <c r="L820" i="3" s="1"/>
  <c r="I821" i="3" a="1"/>
  <c r="I821" i="3"/>
  <c r="N821" i="3" s="1"/>
  <c r="K821" i="3" a="1"/>
  <c r="K821" i="3"/>
  <c r="L821" i="3" s="1"/>
  <c r="I822" i="3" a="1"/>
  <c r="I822" i="3" s="1"/>
  <c r="N822" i="3" s="1"/>
  <c r="K822" i="3" a="1"/>
  <c r="K822" i="3" s="1"/>
  <c r="L822" i="3" s="1"/>
  <c r="I823" i="3" a="1"/>
  <c r="I823" i="3"/>
  <c r="N823" i="3" s="1"/>
  <c r="K823" i="3" a="1"/>
  <c r="K823" i="3"/>
  <c r="L823" i="3" s="1"/>
  <c r="I824" i="3" a="1"/>
  <c r="I824" i="3" s="1"/>
  <c r="N824" i="3" s="1"/>
  <c r="K824" i="3" a="1"/>
  <c r="K824" i="3" s="1"/>
  <c r="L824" i="3" s="1"/>
  <c r="I825" i="3" a="1"/>
  <c r="I825" i="3"/>
  <c r="N825" i="3" s="1"/>
  <c r="K825" i="3" a="1"/>
  <c r="K825" i="3"/>
  <c r="L825" i="3" s="1"/>
  <c r="I826" i="3" a="1"/>
  <c r="I826" i="3" s="1"/>
  <c r="N826" i="3" s="1"/>
  <c r="K826" i="3" a="1"/>
  <c r="K826" i="3" s="1"/>
  <c r="L826" i="3" s="1"/>
  <c r="I827" i="3" a="1"/>
  <c r="I827" i="3"/>
  <c r="N827" i="3" s="1"/>
  <c r="K827" i="3" a="1"/>
  <c r="K827" i="3"/>
  <c r="L827" i="3" s="1"/>
  <c r="I828" i="3" a="1"/>
  <c r="I828" i="3" s="1"/>
  <c r="N828" i="3" s="1"/>
  <c r="K828" i="3" a="1"/>
  <c r="K828" i="3" s="1"/>
  <c r="L828" i="3" s="1"/>
  <c r="I829" i="3" a="1"/>
  <c r="I829" i="3"/>
  <c r="N829" i="3" s="1"/>
  <c r="K829" i="3" a="1"/>
  <c r="K829" i="3"/>
  <c r="L829" i="3" s="1"/>
  <c r="I830" i="3" a="1"/>
  <c r="I830" i="3" s="1"/>
  <c r="N830" i="3" s="1"/>
  <c r="K830" i="3" a="1"/>
  <c r="K830" i="3" s="1"/>
  <c r="L830" i="3" s="1"/>
  <c r="I831" i="3" a="1"/>
  <c r="I831" i="3"/>
  <c r="N831" i="3" s="1"/>
  <c r="K831" i="3" a="1"/>
  <c r="K831" i="3"/>
  <c r="L831" i="3" s="1"/>
  <c r="I832" i="3" a="1"/>
  <c r="I832" i="3" s="1"/>
  <c r="N832" i="3" s="1"/>
  <c r="K832" i="3" a="1"/>
  <c r="K832" i="3" s="1"/>
  <c r="L832" i="3" s="1"/>
  <c r="I833" i="3" a="1"/>
  <c r="I833" i="3"/>
  <c r="N833" i="3" s="1"/>
  <c r="K833" i="3" a="1"/>
  <c r="K833" i="3"/>
  <c r="L833" i="3" s="1"/>
  <c r="I834" i="3" a="1"/>
  <c r="I834" i="3" s="1"/>
  <c r="N834" i="3" s="1"/>
  <c r="K834" i="3" a="1"/>
  <c r="K834" i="3" s="1"/>
  <c r="L834" i="3" s="1"/>
  <c r="I835" i="3" a="1"/>
  <c r="I835" i="3"/>
  <c r="N835" i="3" s="1"/>
  <c r="K835" i="3" a="1"/>
  <c r="K835" i="3"/>
  <c r="L835" i="3" s="1"/>
  <c r="I836" i="3" a="1"/>
  <c r="I836" i="3" s="1"/>
  <c r="N836" i="3" s="1"/>
  <c r="K836" i="3" a="1"/>
  <c r="K836" i="3" s="1"/>
  <c r="L836" i="3" s="1"/>
  <c r="I837" i="3" a="1"/>
  <c r="I837" i="3"/>
  <c r="N837" i="3" s="1"/>
  <c r="K837" i="3" a="1"/>
  <c r="K837" i="3"/>
  <c r="L837" i="3" s="1"/>
  <c r="I838" i="3" a="1"/>
  <c r="I838" i="3" s="1"/>
  <c r="N838" i="3" s="1"/>
  <c r="K838" i="3" a="1"/>
  <c r="K838" i="3" s="1"/>
  <c r="L838" i="3" s="1"/>
  <c r="I839" i="3" a="1"/>
  <c r="I839" i="3"/>
  <c r="N839" i="3" s="1"/>
  <c r="K839" i="3" a="1"/>
  <c r="K839" i="3"/>
  <c r="L839" i="3" s="1"/>
  <c r="I840" i="3" a="1"/>
  <c r="I840" i="3" s="1"/>
  <c r="N840" i="3" s="1"/>
  <c r="K840" i="3" a="1"/>
  <c r="K840" i="3" s="1"/>
  <c r="L840" i="3" s="1"/>
  <c r="I841" i="3" a="1"/>
  <c r="I841" i="3"/>
  <c r="N841" i="3" s="1"/>
  <c r="K841" i="3" a="1"/>
  <c r="K841" i="3"/>
  <c r="L841" i="3" s="1"/>
  <c r="I842" i="3" a="1"/>
  <c r="I842" i="3" s="1"/>
  <c r="N842" i="3" s="1"/>
  <c r="K842" i="3" a="1"/>
  <c r="K842" i="3" s="1"/>
  <c r="L842" i="3" s="1"/>
  <c r="I843" i="3" a="1"/>
  <c r="I843" i="3"/>
  <c r="N843" i="3" s="1"/>
  <c r="K843" i="3" a="1"/>
  <c r="K843" i="3"/>
  <c r="L843" i="3" s="1"/>
  <c r="I844" i="3" a="1"/>
  <c r="I844" i="3" s="1"/>
  <c r="N844" i="3" s="1"/>
  <c r="K844" i="3" a="1"/>
  <c r="K844" i="3" s="1"/>
  <c r="L844" i="3" s="1"/>
  <c r="I845" i="3" a="1"/>
  <c r="I845" i="3"/>
  <c r="N845" i="3" s="1"/>
  <c r="K845" i="3" a="1"/>
  <c r="K845" i="3"/>
  <c r="L845" i="3" s="1"/>
  <c r="I846" i="3" a="1"/>
  <c r="I846" i="3" s="1"/>
  <c r="N846" i="3" s="1"/>
  <c r="K846" i="3" a="1"/>
  <c r="K846" i="3" s="1"/>
  <c r="L846" i="3" s="1"/>
  <c r="I847" i="3" a="1"/>
  <c r="I847" i="3"/>
  <c r="N847" i="3" s="1"/>
  <c r="K847" i="3" a="1"/>
  <c r="K847" i="3"/>
  <c r="L847" i="3" s="1"/>
  <c r="I848" i="3" a="1"/>
  <c r="I848" i="3" s="1"/>
  <c r="N848" i="3" s="1"/>
  <c r="K848" i="3" a="1"/>
  <c r="K848" i="3" s="1"/>
  <c r="L848" i="3" s="1"/>
  <c r="I849" i="3" a="1"/>
  <c r="I849" i="3"/>
  <c r="N849" i="3" s="1"/>
  <c r="K849" i="3" a="1"/>
  <c r="K849" i="3"/>
  <c r="L849" i="3" s="1"/>
  <c r="I850" i="3" a="1"/>
  <c r="I850" i="3" s="1"/>
  <c r="N850" i="3" s="1"/>
  <c r="K850" i="3" a="1"/>
  <c r="K850" i="3" s="1"/>
  <c r="L850" i="3" s="1"/>
  <c r="I851" i="3" a="1"/>
  <c r="I851" i="3"/>
  <c r="N851" i="3" s="1"/>
  <c r="K851" i="3" a="1"/>
  <c r="K851" i="3"/>
  <c r="L851" i="3" s="1"/>
  <c r="I852" i="3" a="1"/>
  <c r="I852" i="3" s="1"/>
  <c r="N852" i="3" s="1"/>
  <c r="K852" i="3" a="1"/>
  <c r="K852" i="3" s="1"/>
  <c r="L852" i="3" s="1"/>
  <c r="I853" i="3" a="1"/>
  <c r="I853" i="3"/>
  <c r="N853" i="3" s="1"/>
  <c r="K853" i="3" a="1"/>
  <c r="K853" i="3"/>
  <c r="L853" i="3" s="1"/>
  <c r="I854" i="3" a="1"/>
  <c r="I854" i="3" s="1"/>
  <c r="N854" i="3" s="1"/>
  <c r="K854" i="3" a="1"/>
  <c r="K854" i="3" s="1"/>
  <c r="L854" i="3" s="1"/>
  <c r="I855" i="3" a="1"/>
  <c r="I855" i="3"/>
  <c r="N855" i="3" s="1"/>
  <c r="K855" i="3" a="1"/>
  <c r="K855" i="3"/>
  <c r="L855" i="3" s="1"/>
  <c r="I856" i="3" a="1"/>
  <c r="I856" i="3" s="1"/>
  <c r="N856" i="3" s="1"/>
  <c r="K856" i="3" a="1"/>
  <c r="K856" i="3" s="1"/>
  <c r="L856" i="3" s="1"/>
  <c r="I857" i="3" a="1"/>
  <c r="I857" i="3"/>
  <c r="N857" i="3" s="1"/>
  <c r="K857" i="3" a="1"/>
  <c r="K857" i="3"/>
  <c r="L857" i="3" s="1"/>
  <c r="I858" i="3" a="1"/>
  <c r="I858" i="3" s="1"/>
  <c r="N858" i="3" s="1"/>
  <c r="K858" i="3" a="1"/>
  <c r="K858" i="3" s="1"/>
  <c r="L858" i="3" s="1"/>
  <c r="I859" i="3" a="1"/>
  <c r="I859" i="3"/>
  <c r="N859" i="3" s="1"/>
  <c r="K859" i="3" a="1"/>
  <c r="K859" i="3"/>
  <c r="L859" i="3" s="1"/>
  <c r="I860" i="3" a="1"/>
  <c r="I860" i="3" s="1"/>
  <c r="N860" i="3" s="1"/>
  <c r="K860" i="3" a="1"/>
  <c r="K860" i="3" s="1"/>
  <c r="L860" i="3" s="1"/>
  <c r="I861" i="3" a="1"/>
  <c r="I861" i="3"/>
  <c r="N861" i="3" s="1"/>
  <c r="K861" i="3" a="1"/>
  <c r="K861" i="3"/>
  <c r="L861" i="3" s="1"/>
  <c r="I862" i="3" a="1"/>
  <c r="I862" i="3" s="1"/>
  <c r="N862" i="3" s="1"/>
  <c r="K862" i="3" a="1"/>
  <c r="K862" i="3" s="1"/>
  <c r="L862" i="3" s="1"/>
  <c r="I863" i="3" a="1"/>
  <c r="I863" i="3"/>
  <c r="N863" i="3" s="1"/>
  <c r="K863" i="3" a="1"/>
  <c r="K863" i="3"/>
  <c r="L863" i="3" s="1"/>
  <c r="I864" i="3" a="1"/>
  <c r="I864" i="3" s="1"/>
  <c r="N864" i="3" s="1"/>
  <c r="K864" i="3" a="1"/>
  <c r="K864" i="3" s="1"/>
  <c r="L864" i="3" s="1"/>
  <c r="I865" i="3" a="1"/>
  <c r="I865" i="3"/>
  <c r="N865" i="3" s="1"/>
  <c r="K865" i="3" a="1"/>
  <c r="K865" i="3"/>
  <c r="L865" i="3" s="1"/>
  <c r="I866" i="3" a="1"/>
  <c r="I866" i="3" s="1"/>
  <c r="N866" i="3" s="1"/>
  <c r="K866" i="3" a="1"/>
  <c r="K866" i="3" s="1"/>
  <c r="L866" i="3" s="1"/>
  <c r="I867" i="3" a="1"/>
  <c r="I867" i="3"/>
  <c r="N867" i="3" s="1"/>
  <c r="K867" i="3" a="1"/>
  <c r="K867" i="3"/>
  <c r="L867" i="3" s="1"/>
  <c r="I868" i="3" a="1"/>
  <c r="I868" i="3" s="1"/>
  <c r="N868" i="3" s="1"/>
  <c r="K868" i="3" a="1"/>
  <c r="K868" i="3" s="1"/>
  <c r="L868" i="3" s="1"/>
  <c r="I869" i="3" a="1"/>
  <c r="I869" i="3"/>
  <c r="N869" i="3" s="1"/>
  <c r="K869" i="3" a="1"/>
  <c r="K869" i="3"/>
  <c r="L869" i="3" s="1"/>
  <c r="I870" i="3" a="1"/>
  <c r="I870" i="3" s="1"/>
  <c r="N870" i="3" s="1"/>
  <c r="K870" i="3" a="1"/>
  <c r="K870" i="3" s="1"/>
  <c r="L870" i="3" s="1"/>
  <c r="I871" i="3" a="1"/>
  <c r="I871" i="3"/>
  <c r="N871" i="3" s="1"/>
  <c r="K871" i="3" a="1"/>
  <c r="K871" i="3"/>
  <c r="L871" i="3" s="1"/>
  <c r="I872" i="3" a="1"/>
  <c r="I872" i="3" s="1"/>
  <c r="N872" i="3" s="1"/>
  <c r="K872" i="3" a="1"/>
  <c r="K872" i="3" s="1"/>
  <c r="L872" i="3" s="1"/>
  <c r="I873" i="3" a="1"/>
  <c r="I873" i="3"/>
  <c r="N873" i="3" s="1"/>
  <c r="K873" i="3" a="1"/>
  <c r="K873" i="3"/>
  <c r="L873" i="3" s="1"/>
  <c r="I874" i="3" a="1"/>
  <c r="I874" i="3" s="1"/>
  <c r="N874" i="3" s="1"/>
  <c r="K874" i="3" a="1"/>
  <c r="K874" i="3" s="1"/>
  <c r="L874" i="3" s="1"/>
  <c r="I875" i="3" a="1"/>
  <c r="I875" i="3"/>
  <c r="N875" i="3" s="1"/>
  <c r="K875" i="3" a="1"/>
  <c r="K875" i="3"/>
  <c r="L875" i="3" s="1"/>
  <c r="I876" i="3" a="1"/>
  <c r="I876" i="3" s="1"/>
  <c r="N876" i="3" s="1"/>
  <c r="K876" i="3" a="1"/>
  <c r="K876" i="3" s="1"/>
  <c r="L876" i="3" s="1"/>
  <c r="I877" i="3" a="1"/>
  <c r="I877" i="3"/>
  <c r="N877" i="3" s="1"/>
  <c r="K877" i="3" a="1"/>
  <c r="K877" i="3"/>
  <c r="L877" i="3" s="1"/>
  <c r="I878" i="3" a="1"/>
  <c r="I878" i="3" s="1"/>
  <c r="N878" i="3" s="1"/>
  <c r="K878" i="3" a="1"/>
  <c r="K878" i="3" s="1"/>
  <c r="L878" i="3" s="1"/>
  <c r="I879" i="3" a="1"/>
  <c r="I879" i="3"/>
  <c r="N879" i="3" s="1"/>
  <c r="K879" i="3" a="1"/>
  <c r="K879" i="3"/>
  <c r="L879" i="3" s="1"/>
  <c r="I880" i="3" a="1"/>
  <c r="I880" i="3" s="1"/>
  <c r="N880" i="3" s="1"/>
  <c r="K880" i="3" a="1"/>
  <c r="K880" i="3" s="1"/>
  <c r="L880" i="3" s="1"/>
  <c r="I881" i="3" a="1"/>
  <c r="I881" i="3"/>
  <c r="N881" i="3" s="1"/>
  <c r="K881" i="3" a="1"/>
  <c r="K881" i="3"/>
  <c r="L881" i="3" s="1"/>
  <c r="I882" i="3" a="1"/>
  <c r="I882" i="3" s="1"/>
  <c r="N882" i="3" s="1"/>
  <c r="K882" i="3" a="1"/>
  <c r="K882" i="3" s="1"/>
  <c r="L882" i="3" s="1"/>
  <c r="I883" i="3" a="1"/>
  <c r="I883" i="3"/>
  <c r="N883" i="3" s="1"/>
  <c r="K883" i="3" a="1"/>
  <c r="K883" i="3"/>
  <c r="L883" i="3" s="1"/>
  <c r="I884" i="3" a="1"/>
  <c r="I884" i="3" s="1"/>
  <c r="N884" i="3" s="1"/>
  <c r="K884" i="3" a="1"/>
  <c r="K884" i="3" s="1"/>
  <c r="L884" i="3" s="1"/>
  <c r="I885" i="3" a="1"/>
  <c r="I885" i="3"/>
  <c r="N885" i="3" s="1"/>
  <c r="K885" i="3" a="1"/>
  <c r="K885" i="3"/>
  <c r="L885" i="3" s="1"/>
  <c r="I886" i="3" a="1"/>
  <c r="I886" i="3" s="1"/>
  <c r="N886" i="3" s="1"/>
  <c r="K886" i="3" a="1"/>
  <c r="K886" i="3" s="1"/>
  <c r="L886" i="3"/>
  <c r="I887" i="3" a="1"/>
  <c r="I887" i="3" s="1"/>
  <c r="N887" i="3" s="1"/>
  <c r="K887" i="3" a="1"/>
  <c r="K887" i="3" s="1"/>
  <c r="L887" i="3" s="1"/>
  <c r="I888" i="3" a="1"/>
  <c r="I888" i="3"/>
  <c r="N888" i="3" s="1"/>
  <c r="K888" i="3" a="1"/>
  <c r="K888" i="3" s="1"/>
  <c r="L888" i="3" s="1"/>
  <c r="I889" i="3" a="1"/>
  <c r="I889" i="3" s="1"/>
  <c r="N889" i="3" s="1"/>
  <c r="K889" i="3" a="1"/>
  <c r="K889" i="3" s="1"/>
  <c r="L889" i="3" s="1"/>
  <c r="I890" i="3" a="1"/>
  <c r="I890" i="3"/>
  <c r="N890" i="3" s="1"/>
  <c r="K890" i="3" a="1"/>
  <c r="K890" i="3" s="1"/>
  <c r="L890" i="3" s="1"/>
  <c r="I891" i="3" a="1"/>
  <c r="I891" i="3" s="1"/>
  <c r="N891" i="3" s="1"/>
  <c r="K891" i="3" a="1"/>
  <c r="K891" i="3" s="1"/>
  <c r="L891" i="3" s="1"/>
  <c r="I892" i="3" a="1"/>
  <c r="I892" i="3"/>
  <c r="N892" i="3" s="1"/>
  <c r="K892" i="3" a="1"/>
  <c r="K892" i="3" s="1"/>
  <c r="L892" i="3" s="1"/>
  <c r="I893" i="3" a="1"/>
  <c r="I893" i="3" s="1"/>
  <c r="N893" i="3" s="1"/>
  <c r="K893" i="3" a="1"/>
  <c r="K893" i="3" s="1"/>
  <c r="L893" i="3" s="1"/>
  <c r="I894" i="3" a="1"/>
  <c r="I894" i="3"/>
  <c r="N894" i="3" s="1"/>
  <c r="K894" i="3" a="1"/>
  <c r="K894" i="3" s="1"/>
  <c r="L894" i="3" s="1"/>
  <c r="I895" i="3" a="1"/>
  <c r="I895" i="3" s="1"/>
  <c r="N895" i="3" s="1"/>
  <c r="K895" i="3" a="1"/>
  <c r="K895" i="3" s="1"/>
  <c r="L895" i="3" s="1"/>
  <c r="I896" i="3" a="1"/>
  <c r="I896" i="3"/>
  <c r="N896" i="3" s="1"/>
  <c r="K896" i="3" a="1"/>
  <c r="K896" i="3" s="1"/>
  <c r="L896" i="3" s="1"/>
  <c r="I897" i="3" a="1"/>
  <c r="I897" i="3" s="1"/>
  <c r="N897" i="3" s="1"/>
  <c r="K897" i="3" a="1"/>
  <c r="K897" i="3" s="1"/>
  <c r="L897" i="3" s="1"/>
  <c r="I898" i="3" a="1"/>
  <c r="I898" i="3"/>
  <c r="N898" i="3" s="1"/>
  <c r="K898" i="3" a="1"/>
  <c r="K898" i="3" s="1"/>
  <c r="L898" i="3" s="1"/>
  <c r="I899" i="3" a="1"/>
  <c r="I899" i="3" s="1"/>
  <c r="N899" i="3" s="1"/>
  <c r="K899" i="3" a="1"/>
  <c r="K899" i="3" s="1"/>
  <c r="L899" i="3" s="1"/>
  <c r="I900" i="3" a="1"/>
  <c r="I900" i="3"/>
  <c r="N900" i="3" s="1"/>
  <c r="K900" i="3" a="1"/>
  <c r="K900" i="3" s="1"/>
  <c r="L900" i="3" s="1"/>
  <c r="I901" i="3" a="1"/>
  <c r="I901" i="3" s="1"/>
  <c r="N901" i="3" s="1"/>
  <c r="K901" i="3" a="1"/>
  <c r="K901" i="3" s="1"/>
  <c r="L901" i="3" s="1"/>
  <c r="I902" i="3" a="1"/>
  <c r="I902" i="3"/>
  <c r="N902" i="3" s="1"/>
  <c r="K902" i="3" a="1"/>
  <c r="K902" i="3" s="1"/>
  <c r="L902" i="3" s="1"/>
  <c r="I903" i="3" a="1"/>
  <c r="I903" i="3" s="1"/>
  <c r="N903" i="3" s="1"/>
  <c r="K903" i="3" a="1"/>
  <c r="K903" i="3" s="1"/>
  <c r="L903" i="3" s="1"/>
  <c r="I904" i="3" a="1"/>
  <c r="I904" i="3"/>
  <c r="N904" i="3" s="1"/>
  <c r="K904" i="3" a="1"/>
  <c r="K904" i="3" s="1"/>
  <c r="L904" i="3" s="1"/>
  <c r="I905" i="3" a="1"/>
  <c r="I905" i="3" s="1"/>
  <c r="N905" i="3" s="1"/>
  <c r="K905" i="3" a="1"/>
  <c r="K905" i="3" s="1"/>
  <c r="L905" i="3" s="1"/>
  <c r="I906" i="3" a="1"/>
  <c r="I906" i="3"/>
  <c r="N906" i="3" s="1"/>
  <c r="K906" i="3" a="1"/>
  <c r="K906" i="3" s="1"/>
  <c r="L906" i="3" s="1"/>
  <c r="I907" i="3" a="1"/>
  <c r="I907" i="3" s="1"/>
  <c r="N907" i="3" s="1"/>
  <c r="K907" i="3" a="1"/>
  <c r="K907" i="3" s="1"/>
  <c r="L907" i="3" s="1"/>
  <c r="I908" i="3" a="1"/>
  <c r="I908" i="3"/>
  <c r="N908" i="3" s="1"/>
  <c r="K908" i="3" a="1"/>
  <c r="K908" i="3" s="1"/>
  <c r="L908" i="3" s="1"/>
  <c r="I909" i="3" a="1"/>
  <c r="I909" i="3" s="1"/>
  <c r="N909" i="3" s="1"/>
  <c r="K909" i="3" a="1"/>
  <c r="K909" i="3" s="1"/>
  <c r="L909" i="3" s="1"/>
  <c r="I910" i="3" a="1"/>
  <c r="I910" i="3"/>
  <c r="N910" i="3" s="1"/>
  <c r="K910" i="3" a="1"/>
  <c r="K910" i="3" s="1"/>
  <c r="L910" i="3" s="1"/>
  <c r="I911" i="3" a="1"/>
  <c r="I911" i="3" s="1"/>
  <c r="N911" i="3" s="1"/>
  <c r="K911" i="3" a="1"/>
  <c r="K911" i="3" s="1"/>
  <c r="L911" i="3" s="1"/>
  <c r="I912" i="3" a="1"/>
  <c r="I912" i="3"/>
  <c r="N912" i="3" s="1"/>
  <c r="K912" i="3" a="1"/>
  <c r="K912" i="3" s="1"/>
  <c r="L912" i="3" s="1"/>
  <c r="I913" i="3" a="1"/>
  <c r="I913" i="3" s="1"/>
  <c r="N913" i="3" s="1"/>
  <c r="K913" i="3" a="1"/>
  <c r="K913" i="3" s="1"/>
  <c r="L913" i="3" s="1"/>
  <c r="I914" i="3" a="1"/>
  <c r="I914" i="3"/>
  <c r="N914" i="3" s="1"/>
  <c r="K914" i="3" a="1"/>
  <c r="K914" i="3" s="1"/>
  <c r="L914" i="3" s="1"/>
  <c r="I915" i="3" a="1"/>
  <c r="I915" i="3" s="1"/>
  <c r="N915" i="3" s="1"/>
  <c r="K915" i="3" a="1"/>
  <c r="K915" i="3" s="1"/>
  <c r="L915" i="3" s="1"/>
  <c r="I916" i="3" a="1"/>
  <c r="I916" i="3"/>
  <c r="N916" i="3" s="1"/>
  <c r="K916" i="3" a="1"/>
  <c r="K916" i="3" s="1"/>
  <c r="L916" i="3" s="1"/>
  <c r="I917" i="3" a="1"/>
  <c r="I917" i="3" s="1"/>
  <c r="N917" i="3" s="1"/>
  <c r="K917" i="3" a="1"/>
  <c r="K917" i="3" s="1"/>
  <c r="L917" i="3" s="1"/>
  <c r="I918" i="3" a="1"/>
  <c r="I918" i="3"/>
  <c r="N918" i="3" s="1"/>
  <c r="K918" i="3" a="1"/>
  <c r="K918" i="3" s="1"/>
  <c r="L918" i="3" s="1"/>
  <c r="I919" i="3" a="1"/>
  <c r="I919" i="3" s="1"/>
  <c r="N919" i="3" s="1"/>
  <c r="K919" i="3" a="1"/>
  <c r="K919" i="3" s="1"/>
  <c r="L919" i="3" s="1"/>
  <c r="I920" i="3" a="1"/>
  <c r="I920" i="3"/>
  <c r="N920" i="3" s="1"/>
  <c r="K920" i="3" a="1"/>
  <c r="K920" i="3" s="1"/>
  <c r="L920" i="3" s="1"/>
  <c r="I921" i="3" a="1"/>
  <c r="I921" i="3" s="1"/>
  <c r="N921" i="3" s="1"/>
  <c r="K921" i="3" a="1"/>
  <c r="K921" i="3" s="1"/>
  <c r="L921" i="3" s="1"/>
  <c r="I922" i="3" a="1"/>
  <c r="I922" i="3"/>
  <c r="N922" i="3" s="1"/>
  <c r="K922" i="3" a="1"/>
  <c r="K922" i="3" s="1"/>
  <c r="L922" i="3" s="1"/>
  <c r="I4" i="3" a="1"/>
  <c r="I4" i="3" s="1"/>
  <c r="J4" i="3" s="1"/>
  <c r="K4" i="3" a="1"/>
  <c r="K4" i="3" s="1"/>
  <c r="L4" i="3" s="1"/>
  <c r="I5" i="3" a="1"/>
  <c r="I5" i="3" s="1"/>
  <c r="K5" i="3" a="1"/>
  <c r="K5" i="3" s="1"/>
  <c r="L5" i="3" s="1"/>
  <c r="I6" i="3" a="1"/>
  <c r="I6" i="3"/>
  <c r="N6" i="3" s="1"/>
  <c r="K6" i="3" a="1"/>
  <c r="K6" i="3" s="1"/>
  <c r="L6" i="3" s="1"/>
  <c r="K3" i="3" a="1"/>
  <c r="K3" i="3" s="1"/>
  <c r="L3" i="3" s="1"/>
  <c r="I3" i="3" a="1"/>
  <c r="I3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 s="1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 s="1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H92" i="3" a="1"/>
  <c r="H92" i="3" s="1"/>
  <c r="H93" i="3" a="1"/>
  <c r="H93" i="3" s="1"/>
  <c r="H94" i="3" a="1"/>
  <c r="H94" i="3" s="1"/>
  <c r="H95" i="3" a="1"/>
  <c r="H95" i="3" s="1"/>
  <c r="H96" i="3" a="1"/>
  <c r="H96" i="3" s="1"/>
  <c r="H97" i="3" a="1"/>
  <c r="H97" i="3" s="1"/>
  <c r="H98" i="3" a="1"/>
  <c r="H98" i="3" s="1"/>
  <c r="H99" i="3" a="1"/>
  <c r="H99" i="3" s="1"/>
  <c r="H100" i="3" a="1"/>
  <c r="H100" i="3" s="1"/>
  <c r="H101" i="3" a="1"/>
  <c r="H101" i="3" s="1"/>
  <c r="H102" i="3" a="1"/>
  <c r="H102" i="3" s="1"/>
  <c r="H103" i="3" a="1"/>
  <c r="H103" i="3" s="1"/>
  <c r="H104" i="3" a="1"/>
  <c r="H104" i="3" s="1"/>
  <c r="H105" i="3" a="1"/>
  <c r="H105" i="3" s="1"/>
  <c r="H106" i="3" a="1"/>
  <c r="H106" i="3" s="1"/>
  <c r="H107" i="3" a="1"/>
  <c r="H107" i="3" s="1"/>
  <c r="H108" i="3" a="1"/>
  <c r="H108" i="3" s="1"/>
  <c r="H109" i="3" a="1"/>
  <c r="H109" i="3" s="1"/>
  <c r="H110" i="3" a="1"/>
  <c r="H110" i="3" s="1"/>
  <c r="H111" i="3" a="1"/>
  <c r="H111" i="3" s="1"/>
  <c r="H112" i="3" a="1"/>
  <c r="H112" i="3" s="1"/>
  <c r="H113" i="3" a="1"/>
  <c r="H113" i="3" s="1"/>
  <c r="H114" i="3" a="1"/>
  <c r="H114" i="3" s="1"/>
  <c r="H115" i="3" a="1"/>
  <c r="H115" i="3" s="1"/>
  <c r="H116" i="3" a="1"/>
  <c r="H116" i="3" s="1"/>
  <c r="H117" i="3" a="1"/>
  <c r="H117" i="3" s="1"/>
  <c r="H118" i="3" a="1"/>
  <c r="H118" i="3" s="1"/>
  <c r="H119" i="3" a="1"/>
  <c r="H119" i="3" s="1"/>
  <c r="H120" i="3" a="1"/>
  <c r="H120" i="3" s="1"/>
  <c r="H121" i="3" a="1"/>
  <c r="H121" i="3" s="1"/>
  <c r="H122" i="3" a="1"/>
  <c r="H122" i="3" s="1"/>
  <c r="H123" i="3" a="1"/>
  <c r="H123" i="3" s="1"/>
  <c r="H124" i="3" a="1"/>
  <c r="H124" i="3" s="1"/>
  <c r="H125" i="3" a="1"/>
  <c r="H125" i="3" s="1"/>
  <c r="H126" i="3" a="1"/>
  <c r="H126" i="3" s="1"/>
  <c r="H127" i="3" a="1"/>
  <c r="H127" i="3" s="1"/>
  <c r="H128" i="3" a="1"/>
  <c r="H128" i="3" s="1"/>
  <c r="H129" i="3" a="1"/>
  <c r="H129" i="3" s="1"/>
  <c r="H130" i="3" a="1"/>
  <c r="H130" i="3" s="1"/>
  <c r="H131" i="3" a="1"/>
  <c r="H131" i="3" s="1"/>
  <c r="H132" i="3" a="1"/>
  <c r="H132" i="3" s="1"/>
  <c r="H133" i="3" a="1"/>
  <c r="H133" i="3" s="1"/>
  <c r="H134" i="3" a="1"/>
  <c r="H134" i="3" s="1"/>
  <c r="H135" i="3" a="1"/>
  <c r="H135" i="3" s="1"/>
  <c r="H136" i="3" a="1"/>
  <c r="H136" i="3" s="1"/>
  <c r="H137" i="3" a="1"/>
  <c r="H137" i="3" s="1"/>
  <c r="H138" i="3" a="1"/>
  <c r="H138" i="3" s="1"/>
  <c r="H139" i="3" a="1"/>
  <c r="H139" i="3" s="1"/>
  <c r="H140" i="3" a="1"/>
  <c r="H140" i="3" s="1"/>
  <c r="H141" i="3" a="1"/>
  <c r="H141" i="3" s="1"/>
  <c r="H142" i="3" a="1"/>
  <c r="H142" i="3" s="1"/>
  <c r="H143" i="3" a="1"/>
  <c r="H143" i="3" s="1"/>
  <c r="H144" i="3" a="1"/>
  <c r="H144" i="3" s="1"/>
  <c r="H145" i="3" a="1"/>
  <c r="H145" i="3" s="1"/>
  <c r="H146" i="3" a="1"/>
  <c r="H146" i="3" s="1"/>
  <c r="H147" i="3" a="1"/>
  <c r="H147" i="3" s="1"/>
  <c r="H148" i="3" a="1"/>
  <c r="H148" i="3" s="1"/>
  <c r="H149" i="3" a="1"/>
  <c r="H149" i="3" s="1"/>
  <c r="H150" i="3" a="1"/>
  <c r="H150" i="3" s="1"/>
  <c r="H151" i="3" a="1"/>
  <c r="H151" i="3" s="1"/>
  <c r="H152" i="3" a="1"/>
  <c r="H152" i="3" s="1"/>
  <c r="H153" i="3" a="1"/>
  <c r="H153" i="3" s="1"/>
  <c r="H154" i="3" a="1"/>
  <c r="H154" i="3" s="1"/>
  <c r="H155" i="3" a="1"/>
  <c r="H155" i="3" s="1"/>
  <c r="H156" i="3" a="1"/>
  <c r="H156" i="3" s="1"/>
  <c r="H157" i="3" a="1"/>
  <c r="H157" i="3" s="1"/>
  <c r="H158" i="3" a="1"/>
  <c r="H158" i="3" s="1"/>
  <c r="H159" i="3" a="1"/>
  <c r="H159" i="3" s="1"/>
  <c r="H160" i="3" a="1"/>
  <c r="H160" i="3" s="1"/>
  <c r="H161" i="3" a="1"/>
  <c r="H161" i="3" s="1"/>
  <c r="H162" i="3" a="1"/>
  <c r="H162" i="3" s="1"/>
  <c r="H163" i="3" a="1"/>
  <c r="H163" i="3" s="1"/>
  <c r="H164" i="3" a="1"/>
  <c r="H164" i="3" s="1"/>
  <c r="H165" i="3" a="1"/>
  <c r="H165" i="3" s="1"/>
  <c r="H166" i="3" a="1"/>
  <c r="H166" i="3" s="1"/>
  <c r="H167" i="3" a="1"/>
  <c r="H167" i="3" s="1"/>
  <c r="M167" i="3" s="1"/>
  <c r="H168" i="3" a="1"/>
  <c r="H168" i="3" s="1"/>
  <c r="M168" i="3" s="1"/>
  <c r="H169" i="3" a="1"/>
  <c r="H169" i="3" s="1"/>
  <c r="M169" i="3" s="1"/>
  <c r="H170" i="3" a="1"/>
  <c r="H170" i="3" s="1"/>
  <c r="M170" i="3" s="1"/>
  <c r="H171" i="3" a="1"/>
  <c r="H171" i="3" s="1"/>
  <c r="M171" i="3" s="1"/>
  <c r="H172" i="3" a="1"/>
  <c r="H172" i="3" s="1"/>
  <c r="M172" i="3" s="1"/>
  <c r="H173" i="3" a="1"/>
  <c r="H173" i="3" s="1"/>
  <c r="M173" i="3" s="1"/>
  <c r="H174" i="3" a="1"/>
  <c r="H174" i="3" s="1"/>
  <c r="M174" i="3" s="1"/>
  <c r="H175" i="3" a="1"/>
  <c r="H175" i="3" s="1"/>
  <c r="M175" i="3" s="1"/>
  <c r="H176" i="3" a="1"/>
  <c r="H176" i="3" s="1"/>
  <c r="M176" i="3" s="1"/>
  <c r="H177" i="3" a="1"/>
  <c r="H177" i="3" s="1"/>
  <c r="M177" i="3" s="1"/>
  <c r="H178" i="3" a="1"/>
  <c r="H178" i="3" s="1"/>
  <c r="M178" i="3" s="1"/>
  <c r="H179" i="3" a="1"/>
  <c r="H179" i="3" s="1"/>
  <c r="M179" i="3" s="1"/>
  <c r="H180" i="3" a="1"/>
  <c r="H180" i="3" s="1"/>
  <c r="M180" i="3" s="1"/>
  <c r="H181" i="3" a="1"/>
  <c r="H181" i="3" s="1"/>
  <c r="M181" i="3" s="1"/>
  <c r="H182" i="3" a="1"/>
  <c r="H182" i="3" s="1"/>
  <c r="M182" i="3" s="1"/>
  <c r="H183" i="3" a="1"/>
  <c r="H183" i="3" s="1"/>
  <c r="M183" i="3" s="1"/>
  <c r="H184" i="3" a="1"/>
  <c r="H184" i="3" s="1"/>
  <c r="M184" i="3" s="1"/>
  <c r="H185" i="3" a="1"/>
  <c r="H185" i="3" s="1"/>
  <c r="M185" i="3" s="1"/>
  <c r="H186" i="3" a="1"/>
  <c r="H186" i="3" s="1"/>
  <c r="M186" i="3" s="1"/>
  <c r="H187" i="3" a="1"/>
  <c r="H187" i="3" s="1"/>
  <c r="M187" i="3" s="1"/>
  <c r="H188" i="3" a="1"/>
  <c r="H188" i="3" s="1"/>
  <c r="M188" i="3" s="1"/>
  <c r="H189" i="3" a="1"/>
  <c r="H189" i="3" s="1"/>
  <c r="M189" i="3" s="1"/>
  <c r="H190" i="3" a="1"/>
  <c r="H190" i="3" s="1"/>
  <c r="M190" i="3" s="1"/>
  <c r="H191" i="3" a="1"/>
  <c r="H191" i="3" s="1"/>
  <c r="M191" i="3" s="1"/>
  <c r="H192" i="3" a="1"/>
  <c r="H192" i="3" s="1"/>
  <c r="M192" i="3" s="1"/>
  <c r="H193" i="3" a="1"/>
  <c r="H193" i="3" s="1"/>
  <c r="M193" i="3" s="1"/>
  <c r="H194" i="3" a="1"/>
  <c r="H194" i="3" s="1"/>
  <c r="M194" i="3" s="1"/>
  <c r="H195" i="3" a="1"/>
  <c r="H195" i="3" s="1"/>
  <c r="M195" i="3" s="1"/>
  <c r="H196" i="3" a="1"/>
  <c r="H196" i="3" s="1"/>
  <c r="M196" i="3" s="1"/>
  <c r="H197" i="3" a="1"/>
  <c r="H197" i="3" s="1"/>
  <c r="M197" i="3" s="1"/>
  <c r="H198" i="3" a="1"/>
  <c r="H198" i="3" s="1"/>
  <c r="M198" i="3" s="1"/>
  <c r="H199" i="3" a="1"/>
  <c r="H199" i="3" s="1"/>
  <c r="M199" i="3" s="1"/>
  <c r="H200" i="3" a="1"/>
  <c r="H200" i="3" s="1"/>
  <c r="M200" i="3" s="1"/>
  <c r="H201" i="3" a="1"/>
  <c r="H201" i="3" s="1"/>
  <c r="M201" i="3" s="1"/>
  <c r="H202" i="3" a="1"/>
  <c r="H202" i="3" s="1"/>
  <c r="M202" i="3" s="1"/>
  <c r="H203" i="3" a="1"/>
  <c r="H203" i="3" s="1"/>
  <c r="M203" i="3" s="1"/>
  <c r="H204" i="3" a="1"/>
  <c r="H204" i="3" s="1"/>
  <c r="M204" i="3" s="1"/>
  <c r="H205" i="3" a="1"/>
  <c r="H205" i="3" s="1"/>
  <c r="M205" i="3" s="1"/>
  <c r="H206" i="3" a="1"/>
  <c r="H206" i="3" s="1"/>
  <c r="M206" i="3" s="1"/>
  <c r="H207" i="3" a="1"/>
  <c r="H207" i="3" s="1"/>
  <c r="M207" i="3" s="1"/>
  <c r="H208" i="3" a="1"/>
  <c r="H208" i="3" s="1"/>
  <c r="M208" i="3" s="1"/>
  <c r="H209" i="3" a="1"/>
  <c r="H209" i="3" s="1"/>
  <c r="M209" i="3" s="1"/>
  <c r="H210" i="3" a="1"/>
  <c r="H210" i="3" s="1"/>
  <c r="M210" i="3" s="1"/>
  <c r="H211" i="3" a="1"/>
  <c r="H211" i="3" s="1"/>
  <c r="M211" i="3" s="1"/>
  <c r="H212" i="3" a="1"/>
  <c r="H212" i="3" s="1"/>
  <c r="M212" i="3" s="1"/>
  <c r="H213" i="3" a="1"/>
  <c r="H213" i="3" s="1"/>
  <c r="M213" i="3" s="1"/>
  <c r="H214" i="3" a="1"/>
  <c r="H214" i="3" s="1"/>
  <c r="M214" i="3" s="1"/>
  <c r="H215" i="3" a="1"/>
  <c r="H215" i="3" s="1"/>
  <c r="M215" i="3" s="1"/>
  <c r="H216" i="3" a="1"/>
  <c r="H216" i="3" s="1"/>
  <c r="M216" i="3" s="1"/>
  <c r="H217" i="3" a="1"/>
  <c r="H217" i="3" s="1"/>
  <c r="M217" i="3" s="1"/>
  <c r="H218" i="3" a="1"/>
  <c r="H218" i="3" s="1"/>
  <c r="M218" i="3" s="1"/>
  <c r="H219" i="3" a="1"/>
  <c r="H219" i="3" s="1"/>
  <c r="M219" i="3" s="1"/>
  <c r="H220" i="3" a="1"/>
  <c r="H220" i="3" s="1"/>
  <c r="M220" i="3" s="1"/>
  <c r="H221" i="3" a="1"/>
  <c r="H221" i="3" s="1"/>
  <c r="M221" i="3" s="1"/>
  <c r="H222" i="3" a="1"/>
  <c r="H222" i="3" s="1"/>
  <c r="M222" i="3" s="1"/>
  <c r="H223" i="3" a="1"/>
  <c r="H223" i="3" s="1"/>
  <c r="M223" i="3" s="1"/>
  <c r="H224" i="3" a="1"/>
  <c r="H224" i="3" s="1"/>
  <c r="M224" i="3" s="1"/>
  <c r="H225" i="3" a="1"/>
  <c r="H225" i="3" s="1"/>
  <c r="M225" i="3" s="1"/>
  <c r="H226" i="3" a="1"/>
  <c r="H226" i="3" s="1"/>
  <c r="M226" i="3" s="1"/>
  <c r="H227" i="3" a="1"/>
  <c r="H227" i="3" s="1"/>
  <c r="M227" i="3" s="1"/>
  <c r="H228" i="3" a="1"/>
  <c r="H228" i="3" s="1"/>
  <c r="M228" i="3" s="1"/>
  <c r="H229" i="3" a="1"/>
  <c r="H229" i="3" s="1"/>
  <c r="M229" i="3" s="1"/>
  <c r="H230" i="3" a="1"/>
  <c r="H230" i="3" s="1"/>
  <c r="M230" i="3" s="1"/>
  <c r="H231" i="3" a="1"/>
  <c r="H231" i="3" s="1"/>
  <c r="M231" i="3" s="1"/>
  <c r="H232" i="3" a="1"/>
  <c r="H232" i="3" s="1"/>
  <c r="M232" i="3" s="1"/>
  <c r="H233" i="3" a="1"/>
  <c r="H233" i="3" s="1"/>
  <c r="M233" i="3" s="1"/>
  <c r="H234" i="3" a="1"/>
  <c r="H234" i="3" s="1"/>
  <c r="M234" i="3" s="1"/>
  <c r="H235" i="3" a="1"/>
  <c r="H235" i="3" s="1"/>
  <c r="M235" i="3" s="1"/>
  <c r="H236" i="3" a="1"/>
  <c r="H236" i="3" s="1"/>
  <c r="M236" i="3" s="1"/>
  <c r="H237" i="3" a="1"/>
  <c r="H237" i="3" s="1"/>
  <c r="M237" i="3" s="1"/>
  <c r="H238" i="3" a="1"/>
  <c r="H238" i="3" s="1"/>
  <c r="M238" i="3" s="1"/>
  <c r="H239" i="3" a="1"/>
  <c r="H239" i="3" s="1"/>
  <c r="M239" i="3" s="1"/>
  <c r="H240" i="3" a="1"/>
  <c r="H240" i="3" s="1"/>
  <c r="M240" i="3" s="1"/>
  <c r="H241" i="3" a="1"/>
  <c r="H241" i="3" s="1"/>
  <c r="M241" i="3" s="1"/>
  <c r="H242" i="3" a="1"/>
  <c r="H242" i="3" s="1"/>
  <c r="M242" i="3" s="1"/>
  <c r="H243" i="3" a="1"/>
  <c r="H243" i="3" s="1"/>
  <c r="M243" i="3" s="1"/>
  <c r="H244" i="3" a="1"/>
  <c r="H244" i="3" s="1"/>
  <c r="M244" i="3" s="1"/>
  <c r="H245" i="3" a="1"/>
  <c r="H245" i="3" s="1"/>
  <c r="M245" i="3" s="1"/>
  <c r="H246" i="3" a="1"/>
  <c r="H246" i="3" s="1"/>
  <c r="M246" i="3" s="1"/>
  <c r="H247" i="3" a="1"/>
  <c r="H247" i="3" s="1"/>
  <c r="M247" i="3" s="1"/>
  <c r="H248" i="3" a="1"/>
  <c r="H248" i="3" s="1"/>
  <c r="M248" i="3" s="1"/>
  <c r="H249" i="3" a="1"/>
  <c r="H249" i="3" s="1"/>
  <c r="M249" i="3" s="1"/>
  <c r="H250" i="3" a="1"/>
  <c r="H250" i="3" s="1"/>
  <c r="M250" i="3" s="1"/>
  <c r="H251" i="3" a="1"/>
  <c r="H251" i="3" s="1"/>
  <c r="M251" i="3" s="1"/>
  <c r="H252" i="3" a="1"/>
  <c r="H252" i="3" s="1"/>
  <c r="M252" i="3" s="1"/>
  <c r="H253" i="3" a="1"/>
  <c r="H253" i="3" s="1"/>
  <c r="M253" i="3" s="1"/>
  <c r="H254" i="3" a="1"/>
  <c r="H254" i="3" s="1"/>
  <c r="M254" i="3" s="1"/>
  <c r="H255" i="3" a="1"/>
  <c r="H255" i="3" s="1"/>
  <c r="M255" i="3" s="1"/>
  <c r="H256" i="3" a="1"/>
  <c r="H256" i="3" s="1"/>
  <c r="M256" i="3" s="1"/>
  <c r="H257" i="3" a="1"/>
  <c r="H257" i="3" s="1"/>
  <c r="M257" i="3" s="1"/>
  <c r="H258" i="3" a="1"/>
  <c r="H258" i="3" s="1"/>
  <c r="M258" i="3" s="1"/>
  <c r="H259" i="3" a="1"/>
  <c r="H259" i="3" s="1"/>
  <c r="M259" i="3" s="1"/>
  <c r="H260" i="3" a="1"/>
  <c r="H260" i="3" s="1"/>
  <c r="M260" i="3" s="1"/>
  <c r="H261" i="3" a="1"/>
  <c r="H261" i="3" s="1"/>
  <c r="M261" i="3" s="1"/>
  <c r="H262" i="3" a="1"/>
  <c r="H262" i="3" s="1"/>
  <c r="M262" i="3" s="1"/>
  <c r="H263" i="3" a="1"/>
  <c r="H263" i="3" s="1"/>
  <c r="M263" i="3" s="1"/>
  <c r="H264" i="3" a="1"/>
  <c r="H264" i="3" s="1"/>
  <c r="M264" i="3" s="1"/>
  <c r="H265" i="3" a="1"/>
  <c r="H265" i="3" s="1"/>
  <c r="M265" i="3" s="1"/>
  <c r="H266" i="3" a="1"/>
  <c r="H266" i="3" s="1"/>
  <c r="M266" i="3" s="1"/>
  <c r="H267" i="3" a="1"/>
  <c r="H267" i="3" s="1"/>
  <c r="M267" i="3" s="1"/>
  <c r="H268" i="3" a="1"/>
  <c r="H268" i="3" s="1"/>
  <c r="M268" i="3" s="1"/>
  <c r="H269" i="3" a="1"/>
  <c r="H269" i="3" s="1"/>
  <c r="M269" i="3" s="1"/>
  <c r="H270" i="3" a="1"/>
  <c r="H270" i="3" s="1"/>
  <c r="M270" i="3" s="1"/>
  <c r="H271" i="3" a="1"/>
  <c r="H271" i="3" s="1"/>
  <c r="M271" i="3" s="1"/>
  <c r="H272" i="3" a="1"/>
  <c r="H272" i="3" s="1"/>
  <c r="M272" i="3" s="1"/>
  <c r="H273" i="3" a="1"/>
  <c r="H273" i="3" s="1"/>
  <c r="M273" i="3" s="1"/>
  <c r="H274" i="3" a="1"/>
  <c r="H274" i="3" s="1"/>
  <c r="M274" i="3" s="1"/>
  <c r="H275" i="3" a="1"/>
  <c r="H275" i="3" s="1"/>
  <c r="M275" i="3" s="1"/>
  <c r="H276" i="3" a="1"/>
  <c r="H276" i="3" s="1"/>
  <c r="M276" i="3" s="1"/>
  <c r="H277" i="3" a="1"/>
  <c r="H277" i="3" s="1"/>
  <c r="M277" i="3" s="1"/>
  <c r="H278" i="3" a="1"/>
  <c r="H278" i="3" s="1"/>
  <c r="M278" i="3" s="1"/>
  <c r="H279" i="3" a="1"/>
  <c r="H279" i="3" s="1"/>
  <c r="M279" i="3" s="1"/>
  <c r="H280" i="3" a="1"/>
  <c r="H280" i="3" s="1"/>
  <c r="M280" i="3" s="1"/>
  <c r="H281" i="3" a="1"/>
  <c r="H281" i="3" s="1"/>
  <c r="M281" i="3" s="1"/>
  <c r="H282" i="3" a="1"/>
  <c r="H282" i="3" s="1"/>
  <c r="M282" i="3" s="1"/>
  <c r="H283" i="3" a="1"/>
  <c r="H283" i="3" s="1"/>
  <c r="M283" i="3" s="1"/>
  <c r="H284" i="3" a="1"/>
  <c r="H284" i="3" s="1"/>
  <c r="M284" i="3" s="1"/>
  <c r="H285" i="3" a="1"/>
  <c r="H285" i="3" s="1"/>
  <c r="M285" i="3" s="1"/>
  <c r="H286" i="3" a="1"/>
  <c r="H286" i="3" s="1"/>
  <c r="M286" i="3" s="1"/>
  <c r="H287" i="3" a="1"/>
  <c r="H287" i="3" s="1"/>
  <c r="M287" i="3" s="1"/>
  <c r="H288" i="3" a="1"/>
  <c r="H288" i="3" s="1"/>
  <c r="M288" i="3" s="1"/>
  <c r="H289" i="3" a="1"/>
  <c r="H289" i="3" s="1"/>
  <c r="M289" i="3" s="1"/>
  <c r="H290" i="3" a="1"/>
  <c r="H290" i="3" s="1"/>
  <c r="M290" i="3" s="1"/>
  <c r="H291" i="3" a="1"/>
  <c r="H291" i="3" s="1"/>
  <c r="M291" i="3" s="1"/>
  <c r="H292" i="3" a="1"/>
  <c r="H292" i="3" s="1"/>
  <c r="M292" i="3" s="1"/>
  <c r="H293" i="3" a="1"/>
  <c r="H293" i="3" s="1"/>
  <c r="M293" i="3" s="1"/>
  <c r="H294" i="3" a="1"/>
  <c r="H294" i="3" s="1"/>
  <c r="M294" i="3" s="1"/>
  <c r="H295" i="3" a="1"/>
  <c r="H295" i="3" s="1"/>
  <c r="M295" i="3" s="1"/>
  <c r="H296" i="3" a="1"/>
  <c r="H296" i="3" s="1"/>
  <c r="M296" i="3" s="1"/>
  <c r="H297" i="3" a="1"/>
  <c r="H297" i="3" s="1"/>
  <c r="M297" i="3" s="1"/>
  <c r="H298" i="3" a="1"/>
  <c r="H298" i="3" s="1"/>
  <c r="M298" i="3" s="1"/>
  <c r="H299" i="3" a="1"/>
  <c r="H299" i="3" s="1"/>
  <c r="M299" i="3" s="1"/>
  <c r="H300" i="3" a="1"/>
  <c r="H300" i="3" s="1"/>
  <c r="M300" i="3" s="1"/>
  <c r="H301" i="3" a="1"/>
  <c r="H301" i="3" s="1"/>
  <c r="M301" i="3" s="1"/>
  <c r="H302" i="3" a="1"/>
  <c r="H302" i="3" s="1"/>
  <c r="M302" i="3" s="1"/>
  <c r="H303" i="3" a="1"/>
  <c r="H303" i="3" s="1"/>
  <c r="M303" i="3" s="1"/>
  <c r="H304" i="3" a="1"/>
  <c r="H304" i="3" s="1"/>
  <c r="M304" i="3" s="1"/>
  <c r="H305" i="3" a="1"/>
  <c r="H305" i="3" s="1"/>
  <c r="M305" i="3" s="1"/>
  <c r="H306" i="3" a="1"/>
  <c r="H306" i="3" s="1"/>
  <c r="M306" i="3" s="1"/>
  <c r="H307" i="3" a="1"/>
  <c r="H307" i="3" s="1"/>
  <c r="M307" i="3" s="1"/>
  <c r="H308" i="3" a="1"/>
  <c r="H308" i="3" s="1"/>
  <c r="M308" i="3" s="1"/>
  <c r="H309" i="3" a="1"/>
  <c r="H309" i="3" s="1"/>
  <c r="M309" i="3" s="1"/>
  <c r="H310" i="3" a="1"/>
  <c r="H310" i="3" s="1"/>
  <c r="M310" i="3" s="1"/>
  <c r="H311" i="3" a="1"/>
  <c r="H311" i="3" s="1"/>
  <c r="M311" i="3" s="1"/>
  <c r="H312" i="3" a="1"/>
  <c r="H312" i="3" s="1"/>
  <c r="M312" i="3" s="1"/>
  <c r="H313" i="3" a="1"/>
  <c r="H313" i="3" s="1"/>
  <c r="M313" i="3" s="1"/>
  <c r="H314" i="3" a="1"/>
  <c r="H314" i="3" s="1"/>
  <c r="M314" i="3" s="1"/>
  <c r="H315" i="3" a="1"/>
  <c r="H315" i="3" s="1"/>
  <c r="M315" i="3" s="1"/>
  <c r="H316" i="3" a="1"/>
  <c r="H316" i="3" s="1"/>
  <c r="M316" i="3" s="1"/>
  <c r="H317" i="3" a="1"/>
  <c r="H317" i="3" s="1"/>
  <c r="M317" i="3" s="1"/>
  <c r="H318" i="3" a="1"/>
  <c r="H318" i="3" s="1"/>
  <c r="M318" i="3" s="1"/>
  <c r="H319" i="3" a="1"/>
  <c r="H319" i="3" s="1"/>
  <c r="M319" i="3" s="1"/>
  <c r="H320" i="3" a="1"/>
  <c r="H320" i="3" s="1"/>
  <c r="M320" i="3" s="1"/>
  <c r="H321" i="3" a="1"/>
  <c r="H321" i="3" s="1"/>
  <c r="M321" i="3" s="1"/>
  <c r="H322" i="3" a="1"/>
  <c r="H322" i="3" s="1"/>
  <c r="M322" i="3" s="1"/>
  <c r="H323" i="3" a="1"/>
  <c r="H323" i="3" s="1"/>
  <c r="M323" i="3" s="1"/>
  <c r="H324" i="3" a="1"/>
  <c r="H324" i="3" s="1"/>
  <c r="M324" i="3" s="1"/>
  <c r="H325" i="3" a="1"/>
  <c r="H325" i="3" s="1"/>
  <c r="M325" i="3" s="1"/>
  <c r="H326" i="3" a="1"/>
  <c r="H326" i="3" s="1"/>
  <c r="M326" i="3" s="1"/>
  <c r="H327" i="3" a="1"/>
  <c r="H327" i="3" s="1"/>
  <c r="M327" i="3" s="1"/>
  <c r="H328" i="3" a="1"/>
  <c r="H328" i="3" s="1"/>
  <c r="M328" i="3" s="1"/>
  <c r="H329" i="3" a="1"/>
  <c r="H329" i="3" s="1"/>
  <c r="M329" i="3" s="1"/>
  <c r="H330" i="3" a="1"/>
  <c r="H330" i="3" s="1"/>
  <c r="M330" i="3" s="1"/>
  <c r="H331" i="3" a="1"/>
  <c r="H331" i="3" s="1"/>
  <c r="M331" i="3" s="1"/>
  <c r="H332" i="3" a="1"/>
  <c r="H332" i="3" s="1"/>
  <c r="M332" i="3" s="1"/>
  <c r="H333" i="3" a="1"/>
  <c r="H333" i="3" s="1"/>
  <c r="M333" i="3" s="1"/>
  <c r="H334" i="3" a="1"/>
  <c r="H334" i="3" s="1"/>
  <c r="M334" i="3" s="1"/>
  <c r="H335" i="3" a="1"/>
  <c r="H335" i="3" s="1"/>
  <c r="M335" i="3" s="1"/>
  <c r="H336" i="3" a="1"/>
  <c r="H336" i="3" s="1"/>
  <c r="M336" i="3" s="1"/>
  <c r="H337" i="3" a="1"/>
  <c r="H337" i="3" s="1"/>
  <c r="M337" i="3" s="1"/>
  <c r="H338" i="3" a="1"/>
  <c r="H338" i="3" s="1"/>
  <c r="M338" i="3" s="1"/>
  <c r="H339" i="3" a="1"/>
  <c r="H339" i="3" s="1"/>
  <c r="M339" i="3" s="1"/>
  <c r="H340" i="3" a="1"/>
  <c r="H340" i="3" s="1"/>
  <c r="M340" i="3" s="1"/>
  <c r="H341" i="3" a="1"/>
  <c r="H341" i="3" s="1"/>
  <c r="M341" i="3" s="1"/>
  <c r="H342" i="3" a="1"/>
  <c r="H342" i="3" s="1"/>
  <c r="M342" i="3" s="1"/>
  <c r="H343" i="3" a="1"/>
  <c r="H343" i="3" s="1"/>
  <c r="M343" i="3" s="1"/>
  <c r="H344" i="3" a="1"/>
  <c r="H344" i="3" s="1"/>
  <c r="M344" i="3" s="1"/>
  <c r="H345" i="3" a="1"/>
  <c r="H345" i="3" s="1"/>
  <c r="M345" i="3" s="1"/>
  <c r="H346" i="3" a="1"/>
  <c r="H346" i="3" s="1"/>
  <c r="M346" i="3" s="1"/>
  <c r="H347" i="3" a="1"/>
  <c r="H347" i="3" s="1"/>
  <c r="M347" i="3" s="1"/>
  <c r="H348" i="3" a="1"/>
  <c r="H348" i="3" s="1"/>
  <c r="M348" i="3" s="1"/>
  <c r="H349" i="3" a="1"/>
  <c r="H349" i="3" s="1"/>
  <c r="M349" i="3" s="1"/>
  <c r="H350" i="3" a="1"/>
  <c r="H350" i="3" s="1"/>
  <c r="M350" i="3" s="1"/>
  <c r="H351" i="3" a="1"/>
  <c r="H351" i="3" s="1"/>
  <c r="M351" i="3" s="1"/>
  <c r="H352" i="3" a="1"/>
  <c r="H352" i="3" s="1"/>
  <c r="M352" i="3" s="1"/>
  <c r="H353" i="3" a="1"/>
  <c r="H353" i="3" s="1"/>
  <c r="M353" i="3" s="1"/>
  <c r="H354" i="3" a="1"/>
  <c r="H354" i="3" s="1"/>
  <c r="M354" i="3" s="1"/>
  <c r="H355" i="3" a="1"/>
  <c r="H355" i="3" s="1"/>
  <c r="M355" i="3" s="1"/>
  <c r="H356" i="3" a="1"/>
  <c r="H356" i="3" s="1"/>
  <c r="M356" i="3" s="1"/>
  <c r="H357" i="3" a="1"/>
  <c r="H357" i="3" s="1"/>
  <c r="M357" i="3" s="1"/>
  <c r="H358" i="3" a="1"/>
  <c r="H358" i="3" s="1"/>
  <c r="M358" i="3" s="1"/>
  <c r="H359" i="3" a="1"/>
  <c r="H359" i="3" s="1"/>
  <c r="M359" i="3" s="1"/>
  <c r="H360" i="3" a="1"/>
  <c r="H360" i="3" s="1"/>
  <c r="M360" i="3" s="1"/>
  <c r="H361" i="3" a="1"/>
  <c r="H361" i="3" s="1"/>
  <c r="M361" i="3" s="1"/>
  <c r="H362" i="3" a="1"/>
  <c r="H362" i="3" s="1"/>
  <c r="M362" i="3" s="1"/>
  <c r="H363" i="3" a="1"/>
  <c r="H363" i="3" s="1"/>
  <c r="M363" i="3" s="1"/>
  <c r="H364" i="3" a="1"/>
  <c r="H364" i="3" s="1"/>
  <c r="M364" i="3" s="1"/>
  <c r="H365" i="3" a="1"/>
  <c r="H365" i="3" s="1"/>
  <c r="M365" i="3" s="1"/>
  <c r="H366" i="3" a="1"/>
  <c r="H366" i="3" s="1"/>
  <c r="M366" i="3" s="1"/>
  <c r="H367" i="3" a="1"/>
  <c r="H367" i="3" s="1"/>
  <c r="M367" i="3" s="1"/>
  <c r="H368" i="3" a="1"/>
  <c r="H368" i="3" s="1"/>
  <c r="M368" i="3" s="1"/>
  <c r="H369" i="3" a="1"/>
  <c r="H369" i="3" s="1"/>
  <c r="M369" i="3" s="1"/>
  <c r="H370" i="3" a="1"/>
  <c r="H370" i="3" s="1"/>
  <c r="M370" i="3" s="1"/>
  <c r="H371" i="3" a="1"/>
  <c r="H371" i="3" s="1"/>
  <c r="M371" i="3" s="1"/>
  <c r="H372" i="3" a="1"/>
  <c r="H372" i="3" s="1"/>
  <c r="M372" i="3" s="1"/>
  <c r="H373" i="3" a="1"/>
  <c r="H373" i="3" s="1"/>
  <c r="M373" i="3" s="1"/>
  <c r="H374" i="3" a="1"/>
  <c r="H374" i="3" s="1"/>
  <c r="M374" i="3" s="1"/>
  <c r="H375" i="3" a="1"/>
  <c r="H375" i="3" s="1"/>
  <c r="M375" i="3" s="1"/>
  <c r="H376" i="3" a="1"/>
  <c r="H376" i="3" s="1"/>
  <c r="M376" i="3" s="1"/>
  <c r="H377" i="3" a="1"/>
  <c r="H377" i="3" s="1"/>
  <c r="M377" i="3" s="1"/>
  <c r="H378" i="3" a="1"/>
  <c r="H378" i="3" s="1"/>
  <c r="M378" i="3" s="1"/>
  <c r="H379" i="3" a="1"/>
  <c r="H379" i="3" s="1"/>
  <c r="M379" i="3" s="1"/>
  <c r="H380" i="3" a="1"/>
  <c r="H380" i="3" s="1"/>
  <c r="M380" i="3" s="1"/>
  <c r="H381" i="3" a="1"/>
  <c r="H381" i="3" s="1"/>
  <c r="M381" i="3" s="1"/>
  <c r="H382" i="3" a="1"/>
  <c r="H382" i="3" s="1"/>
  <c r="M382" i="3" s="1"/>
  <c r="H383" i="3" a="1"/>
  <c r="H383" i="3" s="1"/>
  <c r="M383" i="3" s="1"/>
  <c r="H384" i="3" a="1"/>
  <c r="H384" i="3" s="1"/>
  <c r="M384" i="3" s="1"/>
  <c r="H385" i="3" a="1"/>
  <c r="H385" i="3" s="1"/>
  <c r="M385" i="3" s="1"/>
  <c r="H386" i="3" a="1"/>
  <c r="H386" i="3" s="1"/>
  <c r="M386" i="3" s="1"/>
  <c r="H387" i="3" a="1"/>
  <c r="H387" i="3" s="1"/>
  <c r="M387" i="3" s="1"/>
  <c r="H388" i="3" a="1"/>
  <c r="H388" i="3" s="1"/>
  <c r="M388" i="3" s="1"/>
  <c r="H389" i="3" a="1"/>
  <c r="H389" i="3" s="1"/>
  <c r="M389" i="3" s="1"/>
  <c r="H390" i="3" a="1"/>
  <c r="H390" i="3" s="1"/>
  <c r="M390" i="3" s="1"/>
  <c r="H391" i="3" a="1"/>
  <c r="H391" i="3" s="1"/>
  <c r="M391" i="3" s="1"/>
  <c r="H392" i="3" a="1"/>
  <c r="H392" i="3" s="1"/>
  <c r="M392" i="3" s="1"/>
  <c r="H393" i="3" a="1"/>
  <c r="H393" i="3" s="1"/>
  <c r="M393" i="3" s="1"/>
  <c r="H394" i="3" a="1"/>
  <c r="H394" i="3" s="1"/>
  <c r="M394" i="3" s="1"/>
  <c r="H395" i="3" a="1"/>
  <c r="H395" i="3" s="1"/>
  <c r="M395" i="3" s="1"/>
  <c r="H396" i="3" a="1"/>
  <c r="H396" i="3" s="1"/>
  <c r="M396" i="3" s="1"/>
  <c r="H397" i="3" a="1"/>
  <c r="H397" i="3" s="1"/>
  <c r="M397" i="3" s="1"/>
  <c r="H398" i="3" a="1"/>
  <c r="H398" i="3" s="1"/>
  <c r="M398" i="3" s="1"/>
  <c r="H399" i="3" a="1"/>
  <c r="H399" i="3" s="1"/>
  <c r="M399" i="3" s="1"/>
  <c r="H400" i="3" a="1"/>
  <c r="H400" i="3" s="1"/>
  <c r="M400" i="3" s="1"/>
  <c r="H401" i="3" a="1"/>
  <c r="H401" i="3" s="1"/>
  <c r="M401" i="3" s="1"/>
  <c r="H402" i="3" a="1"/>
  <c r="H402" i="3" s="1"/>
  <c r="M402" i="3" s="1"/>
  <c r="H403" i="3" a="1"/>
  <c r="H403" i="3" s="1"/>
  <c r="M403" i="3" s="1"/>
  <c r="H404" i="3" a="1"/>
  <c r="H404" i="3" s="1"/>
  <c r="M404" i="3" s="1"/>
  <c r="H405" i="3" a="1"/>
  <c r="H405" i="3" s="1"/>
  <c r="M405" i="3" s="1"/>
  <c r="H406" i="3" a="1"/>
  <c r="H406" i="3" s="1"/>
  <c r="M406" i="3" s="1"/>
  <c r="H407" i="3" a="1"/>
  <c r="H407" i="3" s="1"/>
  <c r="M407" i="3" s="1"/>
  <c r="H408" i="3" a="1"/>
  <c r="H408" i="3" s="1"/>
  <c r="M408" i="3" s="1"/>
  <c r="H409" i="3" a="1"/>
  <c r="H409" i="3" s="1"/>
  <c r="M409" i="3" s="1"/>
  <c r="H410" i="3" a="1"/>
  <c r="H410" i="3" s="1"/>
  <c r="M410" i="3" s="1"/>
  <c r="H411" i="3" a="1"/>
  <c r="H411" i="3" s="1"/>
  <c r="M411" i="3" s="1"/>
  <c r="H412" i="3" a="1"/>
  <c r="H412" i="3" s="1"/>
  <c r="M412" i="3" s="1"/>
  <c r="H413" i="3" a="1"/>
  <c r="H413" i="3" s="1"/>
  <c r="M413" i="3" s="1"/>
  <c r="H414" i="3" a="1"/>
  <c r="H414" i="3" s="1"/>
  <c r="M414" i="3" s="1"/>
  <c r="H415" i="3" a="1"/>
  <c r="H415" i="3" s="1"/>
  <c r="M415" i="3" s="1"/>
  <c r="H416" i="3" a="1"/>
  <c r="H416" i="3" s="1"/>
  <c r="M416" i="3" s="1"/>
  <c r="H417" i="3" a="1"/>
  <c r="H417" i="3" s="1"/>
  <c r="M417" i="3" s="1"/>
  <c r="H418" i="3" a="1"/>
  <c r="H418" i="3" s="1"/>
  <c r="M418" i="3" s="1"/>
  <c r="H419" i="3" a="1"/>
  <c r="H419" i="3" s="1"/>
  <c r="M419" i="3" s="1"/>
  <c r="H420" i="3" a="1"/>
  <c r="H420" i="3" s="1"/>
  <c r="M420" i="3" s="1"/>
  <c r="H421" i="3" a="1"/>
  <c r="H421" i="3" s="1"/>
  <c r="M421" i="3" s="1"/>
  <c r="H422" i="3" a="1"/>
  <c r="H422" i="3" s="1"/>
  <c r="M422" i="3" s="1"/>
  <c r="H423" i="3" a="1"/>
  <c r="H423" i="3" s="1"/>
  <c r="M423" i="3" s="1"/>
  <c r="H424" i="3" a="1"/>
  <c r="H424" i="3" s="1"/>
  <c r="M424" i="3" s="1"/>
  <c r="H425" i="3" a="1"/>
  <c r="H425" i="3" s="1"/>
  <c r="M425" i="3" s="1"/>
  <c r="H426" i="3" a="1"/>
  <c r="H426" i="3" s="1"/>
  <c r="M426" i="3" s="1"/>
  <c r="H427" i="3" a="1"/>
  <c r="H427" i="3" s="1"/>
  <c r="M427" i="3" s="1"/>
  <c r="H428" i="3" a="1"/>
  <c r="H428" i="3" s="1"/>
  <c r="M428" i="3" s="1"/>
  <c r="H429" i="3" a="1"/>
  <c r="H429" i="3" s="1"/>
  <c r="M429" i="3" s="1"/>
  <c r="H430" i="3" a="1"/>
  <c r="H430" i="3" s="1"/>
  <c r="M430" i="3" s="1"/>
  <c r="H431" i="3" a="1"/>
  <c r="H431" i="3" s="1"/>
  <c r="M431" i="3" s="1"/>
  <c r="H432" i="3" a="1"/>
  <c r="H432" i="3" s="1"/>
  <c r="M432" i="3" s="1"/>
  <c r="H433" i="3" a="1"/>
  <c r="H433" i="3" s="1"/>
  <c r="M433" i="3" s="1"/>
  <c r="H434" i="3" a="1"/>
  <c r="H434" i="3" s="1"/>
  <c r="M434" i="3" s="1"/>
  <c r="H435" i="3" a="1"/>
  <c r="H435" i="3" s="1"/>
  <c r="M435" i="3" s="1"/>
  <c r="H436" i="3" a="1"/>
  <c r="H436" i="3" s="1"/>
  <c r="M436" i="3" s="1"/>
  <c r="H437" i="3" a="1"/>
  <c r="H437" i="3" s="1"/>
  <c r="M437" i="3" s="1"/>
  <c r="H438" i="3" a="1"/>
  <c r="H438" i="3" s="1"/>
  <c r="M438" i="3" s="1"/>
  <c r="H439" i="3" a="1"/>
  <c r="H439" i="3" s="1"/>
  <c r="M439" i="3" s="1"/>
  <c r="H440" i="3" a="1"/>
  <c r="H440" i="3" s="1"/>
  <c r="M440" i="3" s="1"/>
  <c r="H441" i="3" a="1"/>
  <c r="H441" i="3" s="1"/>
  <c r="M441" i="3" s="1"/>
  <c r="H442" i="3" a="1"/>
  <c r="H442" i="3" s="1"/>
  <c r="M442" i="3" s="1"/>
  <c r="H443" i="3" a="1"/>
  <c r="H443" i="3" s="1"/>
  <c r="M443" i="3" s="1"/>
  <c r="H444" i="3" a="1"/>
  <c r="H444" i="3" s="1"/>
  <c r="M444" i="3" s="1"/>
  <c r="H445" i="3" a="1"/>
  <c r="H445" i="3" s="1"/>
  <c r="M445" i="3" s="1"/>
  <c r="H446" i="3" a="1"/>
  <c r="H446" i="3" s="1"/>
  <c r="M446" i="3" s="1"/>
  <c r="H447" i="3" a="1"/>
  <c r="H447" i="3" s="1"/>
  <c r="M447" i="3" s="1"/>
  <c r="H448" i="3" a="1"/>
  <c r="H448" i="3" s="1"/>
  <c r="M448" i="3" s="1"/>
  <c r="H449" i="3" a="1"/>
  <c r="H449" i="3" s="1"/>
  <c r="M449" i="3" s="1"/>
  <c r="H450" i="3" a="1"/>
  <c r="H450" i="3" s="1"/>
  <c r="M450" i="3" s="1"/>
  <c r="H451" i="3" a="1"/>
  <c r="H451" i="3" s="1"/>
  <c r="M451" i="3" s="1"/>
  <c r="H452" i="3" a="1"/>
  <c r="H452" i="3" s="1"/>
  <c r="M452" i="3" s="1"/>
  <c r="H453" i="3" a="1"/>
  <c r="H453" i="3" s="1"/>
  <c r="M453" i="3" s="1"/>
  <c r="H454" i="3" a="1"/>
  <c r="H454" i="3" s="1"/>
  <c r="M454" i="3" s="1"/>
  <c r="H455" i="3" a="1"/>
  <c r="H455" i="3" s="1"/>
  <c r="M455" i="3" s="1"/>
  <c r="H456" i="3" a="1"/>
  <c r="H456" i="3" s="1"/>
  <c r="M456" i="3" s="1"/>
  <c r="H457" i="3" a="1"/>
  <c r="H457" i="3" s="1"/>
  <c r="M457" i="3" s="1"/>
  <c r="H458" i="3" a="1"/>
  <c r="H458" i="3" s="1"/>
  <c r="M458" i="3" s="1"/>
  <c r="H459" i="3" a="1"/>
  <c r="H459" i="3" s="1"/>
  <c r="M459" i="3" s="1"/>
  <c r="H460" i="3" a="1"/>
  <c r="H460" i="3" s="1"/>
  <c r="M460" i="3" s="1"/>
  <c r="H461" i="3" a="1"/>
  <c r="H461" i="3" s="1"/>
  <c r="M461" i="3" s="1"/>
  <c r="H462" i="3" a="1"/>
  <c r="H462" i="3" s="1"/>
  <c r="M462" i="3" s="1"/>
  <c r="H463" i="3" a="1"/>
  <c r="H463" i="3" s="1"/>
  <c r="M463" i="3" s="1"/>
  <c r="H464" i="3" a="1"/>
  <c r="H464" i="3" s="1"/>
  <c r="M464" i="3" s="1"/>
  <c r="H465" i="3" a="1"/>
  <c r="H465" i="3" s="1"/>
  <c r="M465" i="3" s="1"/>
  <c r="H466" i="3" a="1"/>
  <c r="H466" i="3" s="1"/>
  <c r="M466" i="3" s="1"/>
  <c r="H467" i="3" a="1"/>
  <c r="H467" i="3" s="1"/>
  <c r="M467" i="3" s="1"/>
  <c r="H468" i="3" a="1"/>
  <c r="H468" i="3" s="1"/>
  <c r="M468" i="3" s="1"/>
  <c r="H469" i="3" a="1"/>
  <c r="H469" i="3" s="1"/>
  <c r="M469" i="3" s="1"/>
  <c r="H470" i="3" a="1"/>
  <c r="H470" i="3" s="1"/>
  <c r="M470" i="3" s="1"/>
  <c r="H471" i="3" a="1"/>
  <c r="H471" i="3" s="1"/>
  <c r="M471" i="3" s="1"/>
  <c r="H472" i="3" a="1"/>
  <c r="H472" i="3" s="1"/>
  <c r="M472" i="3" s="1"/>
  <c r="H473" i="3" a="1"/>
  <c r="H473" i="3" s="1"/>
  <c r="M473" i="3" s="1"/>
  <c r="H474" i="3" a="1"/>
  <c r="H474" i="3" s="1"/>
  <c r="M474" i="3" s="1"/>
  <c r="H475" i="3" a="1"/>
  <c r="H475" i="3" s="1"/>
  <c r="M475" i="3" s="1"/>
  <c r="H476" i="3" a="1"/>
  <c r="H476" i="3" s="1"/>
  <c r="M476" i="3" s="1"/>
  <c r="H477" i="3" a="1"/>
  <c r="H477" i="3" s="1"/>
  <c r="M477" i="3" s="1"/>
  <c r="H478" i="3" a="1"/>
  <c r="H478" i="3" s="1"/>
  <c r="M478" i="3" s="1"/>
  <c r="H479" i="3" a="1"/>
  <c r="H479" i="3" s="1"/>
  <c r="M479" i="3" s="1"/>
  <c r="H480" i="3" a="1"/>
  <c r="H480" i="3" s="1"/>
  <c r="M480" i="3" s="1"/>
  <c r="H481" i="3" a="1"/>
  <c r="H481" i="3" s="1"/>
  <c r="M481" i="3" s="1"/>
  <c r="H482" i="3" a="1"/>
  <c r="H482" i="3" s="1"/>
  <c r="M482" i="3" s="1"/>
  <c r="H483" i="3" a="1"/>
  <c r="H483" i="3" s="1"/>
  <c r="M483" i="3" s="1"/>
  <c r="H484" i="3" a="1"/>
  <c r="H484" i="3" s="1"/>
  <c r="M484" i="3" s="1"/>
  <c r="H485" i="3" a="1"/>
  <c r="H485" i="3" s="1"/>
  <c r="M485" i="3" s="1"/>
  <c r="H486" i="3" a="1"/>
  <c r="H486" i="3" s="1"/>
  <c r="M486" i="3" s="1"/>
  <c r="H487" i="3" a="1"/>
  <c r="H487" i="3" s="1"/>
  <c r="M487" i="3" s="1"/>
  <c r="H488" i="3" a="1"/>
  <c r="H488" i="3" s="1"/>
  <c r="M488" i="3" s="1"/>
  <c r="H489" i="3" a="1"/>
  <c r="H489" i="3" s="1"/>
  <c r="M489" i="3" s="1"/>
  <c r="H490" i="3" a="1"/>
  <c r="H490" i="3" s="1"/>
  <c r="M490" i="3" s="1"/>
  <c r="H491" i="3" a="1"/>
  <c r="H491" i="3" s="1"/>
  <c r="M491" i="3" s="1"/>
  <c r="H492" i="3" a="1"/>
  <c r="H492" i="3" s="1"/>
  <c r="M492" i="3" s="1"/>
  <c r="H493" i="3" a="1"/>
  <c r="H493" i="3" s="1"/>
  <c r="M493" i="3" s="1"/>
  <c r="H494" i="3" a="1"/>
  <c r="H494" i="3" s="1"/>
  <c r="M494" i="3" s="1"/>
  <c r="H495" i="3" a="1"/>
  <c r="H495" i="3" s="1"/>
  <c r="M495" i="3" s="1"/>
  <c r="H496" i="3" a="1"/>
  <c r="H496" i="3" s="1"/>
  <c r="M496" i="3" s="1"/>
  <c r="H497" i="3" a="1"/>
  <c r="H497" i="3" s="1"/>
  <c r="M497" i="3" s="1"/>
  <c r="H498" i="3" a="1"/>
  <c r="H498" i="3" s="1"/>
  <c r="M498" i="3" s="1"/>
  <c r="H499" i="3" a="1"/>
  <c r="H499" i="3" s="1"/>
  <c r="M499" i="3" s="1"/>
  <c r="H500" i="3" a="1"/>
  <c r="H500" i="3" s="1"/>
  <c r="M500" i="3" s="1"/>
  <c r="H501" i="3" a="1"/>
  <c r="H501" i="3" s="1"/>
  <c r="M501" i="3" s="1"/>
  <c r="H502" i="3" a="1"/>
  <c r="H502" i="3" s="1"/>
  <c r="M502" i="3" s="1"/>
  <c r="H503" i="3" a="1"/>
  <c r="H503" i="3" s="1"/>
  <c r="M503" i="3" s="1"/>
  <c r="H504" i="3" a="1"/>
  <c r="H504" i="3" s="1"/>
  <c r="M504" i="3" s="1"/>
  <c r="H505" i="3" a="1"/>
  <c r="H505" i="3" s="1"/>
  <c r="M505" i="3" s="1"/>
  <c r="H506" i="3" a="1"/>
  <c r="H506" i="3" s="1"/>
  <c r="M506" i="3" s="1"/>
  <c r="H507" i="3" a="1"/>
  <c r="H507" i="3" s="1"/>
  <c r="M507" i="3" s="1"/>
  <c r="H508" i="3" a="1"/>
  <c r="H508" i="3" s="1"/>
  <c r="M508" i="3" s="1"/>
  <c r="H509" i="3" a="1"/>
  <c r="H509" i="3" s="1"/>
  <c r="M509" i="3" s="1"/>
  <c r="H510" i="3" a="1"/>
  <c r="H510" i="3" s="1"/>
  <c r="M510" i="3" s="1"/>
  <c r="H511" i="3" a="1"/>
  <c r="H511" i="3" s="1"/>
  <c r="M511" i="3" s="1"/>
  <c r="H512" i="3" a="1"/>
  <c r="H512" i="3" s="1"/>
  <c r="M512" i="3" s="1"/>
  <c r="H513" i="3" a="1"/>
  <c r="H513" i="3" s="1"/>
  <c r="M513" i="3" s="1"/>
  <c r="H514" i="3" a="1"/>
  <c r="H514" i="3" s="1"/>
  <c r="M514" i="3" s="1"/>
  <c r="H515" i="3" a="1"/>
  <c r="H515" i="3" s="1"/>
  <c r="M515" i="3" s="1"/>
  <c r="H516" i="3" a="1"/>
  <c r="H516" i="3" s="1"/>
  <c r="M516" i="3" s="1"/>
  <c r="H517" i="3" a="1"/>
  <c r="H517" i="3" s="1"/>
  <c r="M517" i="3" s="1"/>
  <c r="H518" i="3" a="1"/>
  <c r="H518" i="3" s="1"/>
  <c r="M518" i="3" s="1"/>
  <c r="H519" i="3" a="1"/>
  <c r="H519" i="3" s="1"/>
  <c r="M519" i="3" s="1"/>
  <c r="H520" i="3" a="1"/>
  <c r="H520" i="3" s="1"/>
  <c r="M520" i="3" s="1"/>
  <c r="H521" i="3" a="1"/>
  <c r="H521" i="3" s="1"/>
  <c r="M521" i="3" s="1"/>
  <c r="H522" i="3" a="1"/>
  <c r="H522" i="3" s="1"/>
  <c r="M522" i="3" s="1"/>
  <c r="H523" i="3" a="1"/>
  <c r="H523" i="3" s="1"/>
  <c r="M523" i="3" s="1"/>
  <c r="H524" i="3" a="1"/>
  <c r="H524" i="3" s="1"/>
  <c r="M524" i="3" s="1"/>
  <c r="H525" i="3" a="1"/>
  <c r="H525" i="3" s="1"/>
  <c r="M525" i="3" s="1"/>
  <c r="H526" i="3" a="1"/>
  <c r="H526" i="3" s="1"/>
  <c r="M526" i="3" s="1"/>
  <c r="H527" i="3" a="1"/>
  <c r="H527" i="3" s="1"/>
  <c r="M527" i="3" s="1"/>
  <c r="H528" i="3" a="1"/>
  <c r="H528" i="3" s="1"/>
  <c r="M528" i="3" s="1"/>
  <c r="H529" i="3" a="1"/>
  <c r="H529" i="3" s="1"/>
  <c r="M529" i="3" s="1"/>
  <c r="H530" i="3" a="1"/>
  <c r="H530" i="3" s="1"/>
  <c r="M530" i="3" s="1"/>
  <c r="H531" i="3" a="1"/>
  <c r="H531" i="3" s="1"/>
  <c r="M531" i="3" s="1"/>
  <c r="H532" i="3" a="1"/>
  <c r="H532" i="3" s="1"/>
  <c r="M532" i="3" s="1"/>
  <c r="H533" i="3" a="1"/>
  <c r="H533" i="3" s="1"/>
  <c r="M533" i="3" s="1"/>
  <c r="H534" i="3" a="1"/>
  <c r="H534" i="3" s="1"/>
  <c r="M534" i="3" s="1"/>
  <c r="H535" i="3" a="1"/>
  <c r="H535" i="3" s="1"/>
  <c r="M535" i="3" s="1"/>
  <c r="H536" i="3" a="1"/>
  <c r="H536" i="3" s="1"/>
  <c r="M536" i="3" s="1"/>
  <c r="H537" i="3" a="1"/>
  <c r="H537" i="3" s="1"/>
  <c r="M537" i="3" s="1"/>
  <c r="H538" i="3" a="1"/>
  <c r="H538" i="3" s="1"/>
  <c r="M538" i="3" s="1"/>
  <c r="H539" i="3" a="1"/>
  <c r="H539" i="3" s="1"/>
  <c r="M539" i="3" s="1"/>
  <c r="H540" i="3" a="1"/>
  <c r="H540" i="3" s="1"/>
  <c r="M540" i="3" s="1"/>
  <c r="H541" i="3" a="1"/>
  <c r="H541" i="3" s="1"/>
  <c r="M541" i="3" s="1"/>
  <c r="H542" i="3" a="1"/>
  <c r="H542" i="3" s="1"/>
  <c r="M542" i="3" s="1"/>
  <c r="H543" i="3" a="1"/>
  <c r="H543" i="3" s="1"/>
  <c r="M543" i="3" s="1"/>
  <c r="H544" i="3" a="1"/>
  <c r="H544" i="3" s="1"/>
  <c r="M544" i="3" s="1"/>
  <c r="H545" i="3" a="1"/>
  <c r="H545" i="3" s="1"/>
  <c r="M545" i="3" s="1"/>
  <c r="H546" i="3" a="1"/>
  <c r="H546" i="3" s="1"/>
  <c r="M546" i="3" s="1"/>
  <c r="H547" i="3" a="1"/>
  <c r="H547" i="3" s="1"/>
  <c r="M547" i="3" s="1"/>
  <c r="H548" i="3" a="1"/>
  <c r="H548" i="3" s="1"/>
  <c r="M548" i="3" s="1"/>
  <c r="H549" i="3" a="1"/>
  <c r="H549" i="3" s="1"/>
  <c r="M549" i="3" s="1"/>
  <c r="H550" i="3" a="1"/>
  <c r="H550" i="3" s="1"/>
  <c r="M550" i="3" s="1"/>
  <c r="H551" i="3" a="1"/>
  <c r="H551" i="3" s="1"/>
  <c r="M551" i="3" s="1"/>
  <c r="H552" i="3" a="1"/>
  <c r="H552" i="3" s="1"/>
  <c r="M552" i="3" s="1"/>
  <c r="H553" i="3" a="1"/>
  <c r="H553" i="3" s="1"/>
  <c r="M553" i="3" s="1"/>
  <c r="H554" i="3" a="1"/>
  <c r="H554" i="3" s="1"/>
  <c r="M554" i="3" s="1"/>
  <c r="H555" i="3" a="1"/>
  <c r="H555" i="3" s="1"/>
  <c r="M555" i="3" s="1"/>
  <c r="H556" i="3" a="1"/>
  <c r="H556" i="3" s="1"/>
  <c r="M556" i="3" s="1"/>
  <c r="H557" i="3" a="1"/>
  <c r="H557" i="3" s="1"/>
  <c r="M557" i="3" s="1"/>
  <c r="H558" i="3" a="1"/>
  <c r="H558" i="3" s="1"/>
  <c r="M558" i="3" s="1"/>
  <c r="H559" i="3" a="1"/>
  <c r="H559" i="3" s="1"/>
  <c r="M559" i="3" s="1"/>
  <c r="H560" i="3" a="1"/>
  <c r="H560" i="3" s="1"/>
  <c r="M560" i="3" s="1"/>
  <c r="H561" i="3" a="1"/>
  <c r="H561" i="3" s="1"/>
  <c r="M561" i="3" s="1"/>
  <c r="H562" i="3" a="1"/>
  <c r="H562" i="3" s="1"/>
  <c r="M562" i="3" s="1"/>
  <c r="H563" i="3" a="1"/>
  <c r="H563" i="3" s="1"/>
  <c r="M563" i="3" s="1"/>
  <c r="H564" i="3" a="1"/>
  <c r="H564" i="3" s="1"/>
  <c r="M564" i="3" s="1"/>
  <c r="H565" i="3" a="1"/>
  <c r="H565" i="3" s="1"/>
  <c r="M565" i="3" s="1"/>
  <c r="H566" i="3" a="1"/>
  <c r="H566" i="3" s="1"/>
  <c r="M566" i="3" s="1"/>
  <c r="H567" i="3" a="1"/>
  <c r="H567" i="3" s="1"/>
  <c r="M567" i="3" s="1"/>
  <c r="H568" i="3" a="1"/>
  <c r="H568" i="3" s="1"/>
  <c r="M568" i="3" s="1"/>
  <c r="H569" i="3" a="1"/>
  <c r="H569" i="3" s="1"/>
  <c r="M569" i="3" s="1"/>
  <c r="H570" i="3" a="1"/>
  <c r="H570" i="3" s="1"/>
  <c r="M570" i="3" s="1"/>
  <c r="H571" i="3" a="1"/>
  <c r="H571" i="3" s="1"/>
  <c r="M571" i="3" s="1"/>
  <c r="H572" i="3" a="1"/>
  <c r="H572" i="3" s="1"/>
  <c r="M572" i="3" s="1"/>
  <c r="H573" i="3" a="1"/>
  <c r="H573" i="3" s="1"/>
  <c r="M573" i="3" s="1"/>
  <c r="H574" i="3" a="1"/>
  <c r="H574" i="3" s="1"/>
  <c r="M574" i="3" s="1"/>
  <c r="H575" i="3" a="1"/>
  <c r="H575" i="3" s="1"/>
  <c r="M575" i="3" s="1"/>
  <c r="H576" i="3" a="1"/>
  <c r="H576" i="3" s="1"/>
  <c r="M576" i="3" s="1"/>
  <c r="H577" i="3" a="1"/>
  <c r="H577" i="3" s="1"/>
  <c r="M577" i="3" s="1"/>
  <c r="H578" i="3" a="1"/>
  <c r="H578" i="3" s="1"/>
  <c r="M578" i="3" s="1"/>
  <c r="H579" i="3" a="1"/>
  <c r="H579" i="3" s="1"/>
  <c r="M579" i="3" s="1"/>
  <c r="H580" i="3" a="1"/>
  <c r="H580" i="3" s="1"/>
  <c r="M580" i="3" s="1"/>
  <c r="H581" i="3" a="1"/>
  <c r="H581" i="3" s="1"/>
  <c r="M581" i="3" s="1"/>
  <c r="H582" i="3" a="1"/>
  <c r="H582" i="3" s="1"/>
  <c r="M582" i="3" s="1"/>
  <c r="H583" i="3" a="1"/>
  <c r="H583" i="3" s="1"/>
  <c r="M583" i="3" s="1"/>
  <c r="H584" i="3" a="1"/>
  <c r="H584" i="3" s="1"/>
  <c r="M584" i="3" s="1"/>
  <c r="H585" i="3" a="1"/>
  <c r="H585" i="3" s="1"/>
  <c r="M585" i="3" s="1"/>
  <c r="H586" i="3" a="1"/>
  <c r="H586" i="3" s="1"/>
  <c r="M586" i="3" s="1"/>
  <c r="H587" i="3" a="1"/>
  <c r="H587" i="3" s="1"/>
  <c r="M587" i="3" s="1"/>
  <c r="H588" i="3" a="1"/>
  <c r="H588" i="3" s="1"/>
  <c r="M588" i="3" s="1"/>
  <c r="H589" i="3" a="1"/>
  <c r="H589" i="3" s="1"/>
  <c r="M589" i="3" s="1"/>
  <c r="H590" i="3" a="1"/>
  <c r="H590" i="3" s="1"/>
  <c r="M590" i="3" s="1"/>
  <c r="H591" i="3" a="1"/>
  <c r="H591" i="3" s="1"/>
  <c r="M591" i="3" s="1"/>
  <c r="H592" i="3" a="1"/>
  <c r="H592" i="3" s="1"/>
  <c r="M592" i="3" s="1"/>
  <c r="H593" i="3" a="1"/>
  <c r="H593" i="3" s="1"/>
  <c r="M593" i="3" s="1"/>
  <c r="H594" i="3" a="1"/>
  <c r="H594" i="3" s="1"/>
  <c r="M594" i="3" s="1"/>
  <c r="H595" i="3" a="1"/>
  <c r="H595" i="3" s="1"/>
  <c r="M595" i="3" s="1"/>
  <c r="H596" i="3" a="1"/>
  <c r="H596" i="3" s="1"/>
  <c r="M596" i="3" s="1"/>
  <c r="H597" i="3" a="1"/>
  <c r="H597" i="3" s="1"/>
  <c r="M597" i="3" s="1"/>
  <c r="H598" i="3" a="1"/>
  <c r="H598" i="3" s="1"/>
  <c r="M598" i="3" s="1"/>
  <c r="H599" i="3" a="1"/>
  <c r="H599" i="3" s="1"/>
  <c r="M599" i="3" s="1"/>
  <c r="H600" i="3" a="1"/>
  <c r="H600" i="3" s="1"/>
  <c r="M600" i="3" s="1"/>
  <c r="H601" i="3" a="1"/>
  <c r="H601" i="3" s="1"/>
  <c r="M601" i="3" s="1"/>
  <c r="H602" i="3" a="1"/>
  <c r="H602" i="3" s="1"/>
  <c r="M602" i="3" s="1"/>
  <c r="H603" i="3" a="1"/>
  <c r="H603" i="3" s="1"/>
  <c r="M603" i="3" s="1"/>
  <c r="H604" i="3" a="1"/>
  <c r="H604" i="3" s="1"/>
  <c r="M604" i="3" s="1"/>
  <c r="H605" i="3" a="1"/>
  <c r="H605" i="3" s="1"/>
  <c r="M605" i="3" s="1"/>
  <c r="H606" i="3" a="1"/>
  <c r="H606" i="3" s="1"/>
  <c r="M606" i="3" s="1"/>
  <c r="H607" i="3" a="1"/>
  <c r="H607" i="3" s="1"/>
  <c r="M607" i="3" s="1"/>
  <c r="H608" i="3" a="1"/>
  <c r="H608" i="3" s="1"/>
  <c r="M608" i="3" s="1"/>
  <c r="H609" i="3" a="1"/>
  <c r="H609" i="3" s="1"/>
  <c r="M609" i="3" s="1"/>
  <c r="H610" i="3" a="1"/>
  <c r="H610" i="3" s="1"/>
  <c r="M610" i="3" s="1"/>
  <c r="H611" i="3" a="1"/>
  <c r="H611" i="3" s="1"/>
  <c r="M611" i="3" s="1"/>
  <c r="H612" i="3" a="1"/>
  <c r="H612" i="3" s="1"/>
  <c r="M612" i="3" s="1"/>
  <c r="H613" i="3" a="1"/>
  <c r="H613" i="3" s="1"/>
  <c r="M613" i="3" s="1"/>
  <c r="H614" i="3" a="1"/>
  <c r="H614" i="3" s="1"/>
  <c r="M614" i="3" s="1"/>
  <c r="H615" i="3" a="1"/>
  <c r="H615" i="3" s="1"/>
  <c r="M615" i="3" s="1"/>
  <c r="H616" i="3" a="1"/>
  <c r="H616" i="3" s="1"/>
  <c r="M616" i="3" s="1"/>
  <c r="H617" i="3" a="1"/>
  <c r="H617" i="3" s="1"/>
  <c r="M617" i="3" s="1"/>
  <c r="H618" i="3" a="1"/>
  <c r="H618" i="3" s="1"/>
  <c r="M618" i="3" s="1"/>
  <c r="H619" i="3" a="1"/>
  <c r="H619" i="3" s="1"/>
  <c r="M619" i="3" s="1"/>
  <c r="H620" i="3" a="1"/>
  <c r="H620" i="3" s="1"/>
  <c r="M620" i="3" s="1"/>
  <c r="H621" i="3" a="1"/>
  <c r="H621" i="3" s="1"/>
  <c r="M621" i="3" s="1"/>
  <c r="H622" i="3" a="1"/>
  <c r="H622" i="3" s="1"/>
  <c r="M622" i="3" s="1"/>
  <c r="H623" i="3" a="1"/>
  <c r="H623" i="3" s="1"/>
  <c r="M623" i="3" s="1"/>
  <c r="H624" i="3" a="1"/>
  <c r="H624" i="3" s="1"/>
  <c r="M624" i="3" s="1"/>
  <c r="H625" i="3" a="1"/>
  <c r="H625" i="3" s="1"/>
  <c r="M625" i="3" s="1"/>
  <c r="H626" i="3" a="1"/>
  <c r="H626" i="3" s="1"/>
  <c r="M626" i="3" s="1"/>
  <c r="H627" i="3" a="1"/>
  <c r="H627" i="3" s="1"/>
  <c r="M627" i="3" s="1"/>
  <c r="H628" i="3" a="1"/>
  <c r="H628" i="3" s="1"/>
  <c r="M628" i="3" s="1"/>
  <c r="H629" i="3" a="1"/>
  <c r="H629" i="3" s="1"/>
  <c r="M629" i="3" s="1"/>
  <c r="H630" i="3" a="1"/>
  <c r="H630" i="3" s="1"/>
  <c r="M630" i="3" s="1"/>
  <c r="H631" i="3" a="1"/>
  <c r="H631" i="3" s="1"/>
  <c r="M631" i="3" s="1"/>
  <c r="H632" i="3" a="1"/>
  <c r="H632" i="3" s="1"/>
  <c r="M632" i="3" s="1"/>
  <c r="H633" i="3" a="1"/>
  <c r="H633" i="3" s="1"/>
  <c r="M633" i="3" s="1"/>
  <c r="H634" i="3" a="1"/>
  <c r="H634" i="3" s="1"/>
  <c r="M634" i="3" s="1"/>
  <c r="H635" i="3" a="1"/>
  <c r="H635" i="3" s="1"/>
  <c r="M635" i="3" s="1"/>
  <c r="H636" i="3" a="1"/>
  <c r="H636" i="3" s="1"/>
  <c r="M636" i="3" s="1"/>
  <c r="H637" i="3" a="1"/>
  <c r="H637" i="3" s="1"/>
  <c r="M637" i="3" s="1"/>
  <c r="H638" i="3" a="1"/>
  <c r="H638" i="3" s="1"/>
  <c r="M638" i="3" s="1"/>
  <c r="H639" i="3" a="1"/>
  <c r="H639" i="3" s="1"/>
  <c r="M639" i="3" s="1"/>
  <c r="H640" i="3" a="1"/>
  <c r="H640" i="3" s="1"/>
  <c r="M640" i="3" s="1"/>
  <c r="H641" i="3" a="1"/>
  <c r="H641" i="3" s="1"/>
  <c r="M641" i="3" s="1"/>
  <c r="H642" i="3" a="1"/>
  <c r="H642" i="3" s="1"/>
  <c r="M642" i="3" s="1"/>
  <c r="H643" i="3" a="1"/>
  <c r="H643" i="3" s="1"/>
  <c r="M643" i="3" s="1"/>
  <c r="H644" i="3" a="1"/>
  <c r="H644" i="3" s="1"/>
  <c r="M644" i="3" s="1"/>
  <c r="H645" i="3" a="1"/>
  <c r="H645" i="3" s="1"/>
  <c r="M645" i="3" s="1"/>
  <c r="H646" i="3" a="1"/>
  <c r="H646" i="3" s="1"/>
  <c r="M646" i="3" s="1"/>
  <c r="H647" i="3" a="1"/>
  <c r="H647" i="3" s="1"/>
  <c r="M647" i="3" s="1"/>
  <c r="H648" i="3" a="1"/>
  <c r="H648" i="3" s="1"/>
  <c r="M648" i="3" s="1"/>
  <c r="H649" i="3" a="1"/>
  <c r="H649" i="3" s="1"/>
  <c r="M649" i="3" s="1"/>
  <c r="H650" i="3" a="1"/>
  <c r="H650" i="3" s="1"/>
  <c r="M650" i="3" s="1"/>
  <c r="H651" i="3" a="1"/>
  <c r="H651" i="3" s="1"/>
  <c r="M651" i="3" s="1"/>
  <c r="H652" i="3" a="1"/>
  <c r="H652" i="3" s="1"/>
  <c r="M652" i="3" s="1"/>
  <c r="H653" i="3" a="1"/>
  <c r="H653" i="3" s="1"/>
  <c r="M653" i="3" s="1"/>
  <c r="H654" i="3" a="1"/>
  <c r="H654" i="3" s="1"/>
  <c r="M654" i="3" s="1"/>
  <c r="H655" i="3" a="1"/>
  <c r="H655" i="3" s="1"/>
  <c r="M655" i="3" s="1"/>
  <c r="H656" i="3" a="1"/>
  <c r="H656" i="3" s="1"/>
  <c r="M656" i="3" s="1"/>
  <c r="H657" i="3" a="1"/>
  <c r="H657" i="3" s="1"/>
  <c r="M657" i="3" s="1"/>
  <c r="H658" i="3" a="1"/>
  <c r="H658" i="3" s="1"/>
  <c r="M658" i="3" s="1"/>
  <c r="H659" i="3" a="1"/>
  <c r="H659" i="3" s="1"/>
  <c r="M659" i="3" s="1"/>
  <c r="H660" i="3" a="1"/>
  <c r="H660" i="3" s="1"/>
  <c r="M660" i="3" s="1"/>
  <c r="H661" i="3" a="1"/>
  <c r="H661" i="3" s="1"/>
  <c r="M661" i="3" s="1"/>
  <c r="H662" i="3" a="1"/>
  <c r="H662" i="3" s="1"/>
  <c r="M662" i="3" s="1"/>
  <c r="H663" i="3" a="1"/>
  <c r="H663" i="3" s="1"/>
  <c r="M663" i="3" s="1"/>
  <c r="H664" i="3" a="1"/>
  <c r="H664" i="3" s="1"/>
  <c r="M664" i="3" s="1"/>
  <c r="H665" i="3" a="1"/>
  <c r="H665" i="3" s="1"/>
  <c r="M665" i="3" s="1"/>
  <c r="H666" i="3" a="1"/>
  <c r="H666" i="3" s="1"/>
  <c r="M666" i="3" s="1"/>
  <c r="H667" i="3" a="1"/>
  <c r="H667" i="3" s="1"/>
  <c r="M667" i="3" s="1"/>
  <c r="H668" i="3" a="1"/>
  <c r="H668" i="3" s="1"/>
  <c r="M668" i="3" s="1"/>
  <c r="H669" i="3" a="1"/>
  <c r="H669" i="3" s="1"/>
  <c r="M669" i="3" s="1"/>
  <c r="H670" i="3" a="1"/>
  <c r="H670" i="3" s="1"/>
  <c r="M670" i="3" s="1"/>
  <c r="H671" i="3" a="1"/>
  <c r="H671" i="3" s="1"/>
  <c r="M671" i="3" s="1"/>
  <c r="H672" i="3" a="1"/>
  <c r="H672" i="3" s="1"/>
  <c r="M672" i="3" s="1"/>
  <c r="H673" i="3" a="1"/>
  <c r="H673" i="3" s="1"/>
  <c r="M673" i="3" s="1"/>
  <c r="H674" i="3" a="1"/>
  <c r="H674" i="3" s="1"/>
  <c r="M674" i="3" s="1"/>
  <c r="H675" i="3" a="1"/>
  <c r="H675" i="3" s="1"/>
  <c r="M675" i="3" s="1"/>
  <c r="H676" i="3" a="1"/>
  <c r="H676" i="3" s="1"/>
  <c r="M676" i="3" s="1"/>
  <c r="H677" i="3" a="1"/>
  <c r="H677" i="3" s="1"/>
  <c r="M677" i="3" s="1"/>
  <c r="H678" i="3" a="1"/>
  <c r="H678" i="3" s="1"/>
  <c r="M678" i="3" s="1"/>
  <c r="H679" i="3" a="1"/>
  <c r="H679" i="3" s="1"/>
  <c r="M679" i="3" s="1"/>
  <c r="H680" i="3" a="1"/>
  <c r="H680" i="3" s="1"/>
  <c r="M680" i="3" s="1"/>
  <c r="H681" i="3" a="1"/>
  <c r="H681" i="3" s="1"/>
  <c r="M681" i="3" s="1"/>
  <c r="H682" i="3" a="1"/>
  <c r="H682" i="3" s="1"/>
  <c r="M682" i="3" s="1"/>
  <c r="H683" i="3" a="1"/>
  <c r="H683" i="3" s="1"/>
  <c r="M683" i="3" s="1"/>
  <c r="H684" i="3" a="1"/>
  <c r="H684" i="3" s="1"/>
  <c r="M684" i="3" s="1"/>
  <c r="H685" i="3" a="1"/>
  <c r="H685" i="3" s="1"/>
  <c r="M685" i="3" s="1"/>
  <c r="H686" i="3" a="1"/>
  <c r="H686" i="3" s="1"/>
  <c r="M686" i="3" s="1"/>
  <c r="H687" i="3" a="1"/>
  <c r="H687" i="3" s="1"/>
  <c r="M687" i="3" s="1"/>
  <c r="H688" i="3" a="1"/>
  <c r="H688" i="3" s="1"/>
  <c r="M688" i="3" s="1"/>
  <c r="H689" i="3" a="1"/>
  <c r="H689" i="3" s="1"/>
  <c r="M689" i="3" s="1"/>
  <c r="H690" i="3" a="1"/>
  <c r="H690" i="3" s="1"/>
  <c r="M690" i="3" s="1"/>
  <c r="H691" i="3" a="1"/>
  <c r="H691" i="3" s="1"/>
  <c r="M691" i="3" s="1"/>
  <c r="H692" i="3" a="1"/>
  <c r="H692" i="3" s="1"/>
  <c r="M692" i="3" s="1"/>
  <c r="H693" i="3" a="1"/>
  <c r="H693" i="3" s="1"/>
  <c r="M693" i="3" s="1"/>
  <c r="H694" i="3" a="1"/>
  <c r="H694" i="3" s="1"/>
  <c r="M694" i="3" s="1"/>
  <c r="H695" i="3" a="1"/>
  <c r="H695" i="3" s="1"/>
  <c r="M695" i="3" s="1"/>
  <c r="H696" i="3" a="1"/>
  <c r="H696" i="3" s="1"/>
  <c r="M696" i="3" s="1"/>
  <c r="H697" i="3" a="1"/>
  <c r="H697" i="3" s="1"/>
  <c r="M697" i="3" s="1"/>
  <c r="H698" i="3" a="1"/>
  <c r="H698" i="3" s="1"/>
  <c r="M698" i="3" s="1"/>
  <c r="H699" i="3" a="1"/>
  <c r="H699" i="3" s="1"/>
  <c r="M699" i="3" s="1"/>
  <c r="H700" i="3" a="1"/>
  <c r="H700" i="3" s="1"/>
  <c r="M700" i="3" s="1"/>
  <c r="H701" i="3" a="1"/>
  <c r="H701" i="3" s="1"/>
  <c r="M701" i="3" s="1"/>
  <c r="H702" i="3" a="1"/>
  <c r="H702" i="3" s="1"/>
  <c r="M702" i="3" s="1"/>
  <c r="H703" i="3" a="1"/>
  <c r="H703" i="3" s="1"/>
  <c r="M703" i="3" s="1"/>
  <c r="H704" i="3" a="1"/>
  <c r="H704" i="3" s="1"/>
  <c r="M704" i="3" s="1"/>
  <c r="H705" i="3" a="1"/>
  <c r="H705" i="3" s="1"/>
  <c r="M705" i="3" s="1"/>
  <c r="H706" i="3" a="1"/>
  <c r="H706" i="3" s="1"/>
  <c r="M706" i="3" s="1"/>
  <c r="H707" i="3" a="1"/>
  <c r="H707" i="3" s="1"/>
  <c r="M707" i="3" s="1"/>
  <c r="H708" i="3" a="1"/>
  <c r="H708" i="3" s="1"/>
  <c r="M708" i="3" s="1"/>
  <c r="H709" i="3" a="1"/>
  <c r="H709" i="3" s="1"/>
  <c r="M709" i="3" s="1"/>
  <c r="H710" i="3" a="1"/>
  <c r="H710" i="3" s="1"/>
  <c r="M710" i="3" s="1"/>
  <c r="H711" i="3" a="1"/>
  <c r="H711" i="3" s="1"/>
  <c r="M711" i="3" s="1"/>
  <c r="H712" i="3" a="1"/>
  <c r="H712" i="3" s="1"/>
  <c r="M712" i="3" s="1"/>
  <c r="H713" i="3" a="1"/>
  <c r="H713" i="3" s="1"/>
  <c r="M713" i="3" s="1"/>
  <c r="H714" i="3" a="1"/>
  <c r="H714" i="3" s="1"/>
  <c r="M714" i="3" s="1"/>
  <c r="H715" i="3" a="1"/>
  <c r="H715" i="3" s="1"/>
  <c r="M715" i="3" s="1"/>
  <c r="H716" i="3" a="1"/>
  <c r="H716" i="3" s="1"/>
  <c r="M716" i="3" s="1"/>
  <c r="H717" i="3" a="1"/>
  <c r="H717" i="3" s="1"/>
  <c r="M717" i="3" s="1"/>
  <c r="H718" i="3" a="1"/>
  <c r="H718" i="3" s="1"/>
  <c r="M718" i="3" s="1"/>
  <c r="H719" i="3" a="1"/>
  <c r="H719" i="3" s="1"/>
  <c r="M719" i="3" s="1"/>
  <c r="H720" i="3" a="1"/>
  <c r="H720" i="3" s="1"/>
  <c r="M720" i="3" s="1"/>
  <c r="H721" i="3" a="1"/>
  <c r="H721" i="3" s="1"/>
  <c r="M721" i="3" s="1"/>
  <c r="H722" i="3" a="1"/>
  <c r="H722" i="3" s="1"/>
  <c r="M722" i="3" s="1"/>
  <c r="H723" i="3" a="1"/>
  <c r="H723" i="3" s="1"/>
  <c r="M723" i="3" s="1"/>
  <c r="H724" i="3" a="1"/>
  <c r="H724" i="3" s="1"/>
  <c r="M724" i="3" s="1"/>
  <c r="H725" i="3" a="1"/>
  <c r="H725" i="3" s="1"/>
  <c r="M725" i="3" s="1"/>
  <c r="H726" i="3" a="1"/>
  <c r="H726" i="3" s="1"/>
  <c r="M726" i="3" s="1"/>
  <c r="H727" i="3" a="1"/>
  <c r="H727" i="3" s="1"/>
  <c r="M727" i="3" s="1"/>
  <c r="H728" i="3" a="1"/>
  <c r="H728" i="3" s="1"/>
  <c r="M728" i="3" s="1"/>
  <c r="H729" i="3" a="1"/>
  <c r="H729" i="3" s="1"/>
  <c r="M729" i="3" s="1"/>
  <c r="H730" i="3" a="1"/>
  <c r="H730" i="3" s="1"/>
  <c r="M730" i="3" s="1"/>
  <c r="H731" i="3" a="1"/>
  <c r="H731" i="3" s="1"/>
  <c r="M731" i="3" s="1"/>
  <c r="H732" i="3" a="1"/>
  <c r="H732" i="3" s="1"/>
  <c r="M732" i="3" s="1"/>
  <c r="H733" i="3" a="1"/>
  <c r="H733" i="3" s="1"/>
  <c r="M733" i="3" s="1"/>
  <c r="H734" i="3" a="1"/>
  <c r="H734" i="3" s="1"/>
  <c r="M734" i="3" s="1"/>
  <c r="H735" i="3" a="1"/>
  <c r="H735" i="3" s="1"/>
  <c r="M735" i="3" s="1"/>
  <c r="H736" i="3" a="1"/>
  <c r="H736" i="3" s="1"/>
  <c r="M736" i="3" s="1"/>
  <c r="H737" i="3" a="1"/>
  <c r="H737" i="3" s="1"/>
  <c r="M737" i="3" s="1"/>
  <c r="H738" i="3" a="1"/>
  <c r="H738" i="3" s="1"/>
  <c r="M738" i="3" s="1"/>
  <c r="H739" i="3" a="1"/>
  <c r="H739" i="3" s="1"/>
  <c r="M739" i="3" s="1"/>
  <c r="H740" i="3" a="1"/>
  <c r="H740" i="3" s="1"/>
  <c r="M740" i="3" s="1"/>
  <c r="H741" i="3" a="1"/>
  <c r="H741" i="3" s="1"/>
  <c r="M741" i="3" s="1"/>
  <c r="H742" i="3" a="1"/>
  <c r="H742" i="3" s="1"/>
  <c r="M742" i="3" s="1"/>
  <c r="H743" i="3" a="1"/>
  <c r="H743" i="3" s="1"/>
  <c r="M743" i="3" s="1"/>
  <c r="H744" i="3" a="1"/>
  <c r="H744" i="3" s="1"/>
  <c r="M744" i="3" s="1"/>
  <c r="H745" i="3" a="1"/>
  <c r="H745" i="3" s="1"/>
  <c r="M745" i="3" s="1"/>
  <c r="H746" i="3" a="1"/>
  <c r="H746" i="3" s="1"/>
  <c r="M746" i="3" s="1"/>
  <c r="H747" i="3" a="1"/>
  <c r="H747" i="3" s="1"/>
  <c r="M747" i="3" s="1"/>
  <c r="H748" i="3" a="1"/>
  <c r="H748" i="3" s="1"/>
  <c r="M748" i="3" s="1"/>
  <c r="H749" i="3" a="1"/>
  <c r="H749" i="3" s="1"/>
  <c r="M749" i="3" s="1"/>
  <c r="H750" i="3" a="1"/>
  <c r="H750" i="3" s="1"/>
  <c r="M750" i="3" s="1"/>
  <c r="H751" i="3" a="1"/>
  <c r="H751" i="3" s="1"/>
  <c r="M751" i="3" s="1"/>
  <c r="H752" i="3" a="1"/>
  <c r="H752" i="3" s="1"/>
  <c r="M752" i="3" s="1"/>
  <c r="H753" i="3" a="1"/>
  <c r="H753" i="3" s="1"/>
  <c r="M753" i="3" s="1"/>
  <c r="H754" i="3" a="1"/>
  <c r="H754" i="3" s="1"/>
  <c r="M754" i="3" s="1"/>
  <c r="H755" i="3" a="1"/>
  <c r="H755" i="3" s="1"/>
  <c r="M755" i="3" s="1"/>
  <c r="H756" i="3" a="1"/>
  <c r="H756" i="3" s="1"/>
  <c r="M756" i="3" s="1"/>
  <c r="H757" i="3" a="1"/>
  <c r="H757" i="3" s="1"/>
  <c r="M757" i="3" s="1"/>
  <c r="H758" i="3" a="1"/>
  <c r="H758" i="3" s="1"/>
  <c r="M758" i="3" s="1"/>
  <c r="H759" i="3" a="1"/>
  <c r="H759" i="3" s="1"/>
  <c r="M759" i="3" s="1"/>
  <c r="H760" i="3" a="1"/>
  <c r="H760" i="3" s="1"/>
  <c r="M760" i="3" s="1"/>
  <c r="H761" i="3" a="1"/>
  <c r="H761" i="3" s="1"/>
  <c r="M761" i="3" s="1"/>
  <c r="H762" i="3" a="1"/>
  <c r="H762" i="3" s="1"/>
  <c r="M762" i="3" s="1"/>
  <c r="H763" i="3" a="1"/>
  <c r="H763" i="3" s="1"/>
  <c r="M763" i="3" s="1"/>
  <c r="H764" i="3" a="1"/>
  <c r="H764" i="3" s="1"/>
  <c r="M764" i="3" s="1"/>
  <c r="H765" i="3" a="1"/>
  <c r="H765" i="3" s="1"/>
  <c r="M765" i="3" s="1"/>
  <c r="H766" i="3" a="1"/>
  <c r="H766" i="3" s="1"/>
  <c r="M766" i="3" s="1"/>
  <c r="H767" i="3" a="1"/>
  <c r="H767" i="3" s="1"/>
  <c r="M767" i="3" s="1"/>
  <c r="H768" i="3" a="1"/>
  <c r="H768" i="3" s="1"/>
  <c r="M768" i="3" s="1"/>
  <c r="H769" i="3" a="1"/>
  <c r="H769" i="3" s="1"/>
  <c r="M769" i="3" s="1"/>
  <c r="H770" i="3" a="1"/>
  <c r="H770" i="3" s="1"/>
  <c r="M770" i="3" s="1"/>
  <c r="H771" i="3" a="1"/>
  <c r="H771" i="3" s="1"/>
  <c r="M771" i="3" s="1"/>
  <c r="H772" i="3" a="1"/>
  <c r="H772" i="3" s="1"/>
  <c r="M772" i="3" s="1"/>
  <c r="H773" i="3" a="1"/>
  <c r="H773" i="3" s="1"/>
  <c r="M773" i="3" s="1"/>
  <c r="H774" i="3" a="1"/>
  <c r="H774" i="3" s="1"/>
  <c r="M774" i="3" s="1"/>
  <c r="H775" i="3" a="1"/>
  <c r="H775" i="3" s="1"/>
  <c r="M775" i="3" s="1"/>
  <c r="H776" i="3" a="1"/>
  <c r="H776" i="3" s="1"/>
  <c r="M776" i="3" s="1"/>
  <c r="H777" i="3" a="1"/>
  <c r="H777" i="3" s="1"/>
  <c r="M777" i="3" s="1"/>
  <c r="H778" i="3" a="1"/>
  <c r="H778" i="3" s="1"/>
  <c r="M778" i="3" s="1"/>
  <c r="H779" i="3" a="1"/>
  <c r="H779" i="3" s="1"/>
  <c r="M779" i="3" s="1"/>
  <c r="H780" i="3" a="1"/>
  <c r="H780" i="3" s="1"/>
  <c r="M780" i="3" s="1"/>
  <c r="H781" i="3" a="1"/>
  <c r="H781" i="3" s="1"/>
  <c r="M781" i="3" s="1"/>
  <c r="H782" i="3" a="1"/>
  <c r="H782" i="3" s="1"/>
  <c r="M782" i="3" s="1"/>
  <c r="H783" i="3" a="1"/>
  <c r="H783" i="3" s="1"/>
  <c r="M783" i="3" s="1"/>
  <c r="H784" i="3" a="1"/>
  <c r="H784" i="3" s="1"/>
  <c r="M784" i="3" s="1"/>
  <c r="H785" i="3" a="1"/>
  <c r="H785" i="3" s="1"/>
  <c r="M785" i="3" s="1"/>
  <c r="H786" i="3" a="1"/>
  <c r="H786" i="3" s="1"/>
  <c r="M786" i="3" s="1"/>
  <c r="H787" i="3" a="1"/>
  <c r="H787" i="3" s="1"/>
  <c r="M787" i="3" s="1"/>
  <c r="H788" i="3" a="1"/>
  <c r="H788" i="3" s="1"/>
  <c r="M788" i="3" s="1"/>
  <c r="H789" i="3" a="1"/>
  <c r="H789" i="3" s="1"/>
  <c r="M789" i="3" s="1"/>
  <c r="H790" i="3" a="1"/>
  <c r="H790" i="3" s="1"/>
  <c r="M790" i="3" s="1"/>
  <c r="H791" i="3" a="1"/>
  <c r="H791" i="3" s="1"/>
  <c r="M791" i="3" s="1"/>
  <c r="H792" i="3" a="1"/>
  <c r="H792" i="3" s="1"/>
  <c r="M792" i="3" s="1"/>
  <c r="H793" i="3" a="1"/>
  <c r="H793" i="3" s="1"/>
  <c r="M793" i="3" s="1"/>
  <c r="H794" i="3" a="1"/>
  <c r="H794" i="3" s="1"/>
  <c r="M794" i="3" s="1"/>
  <c r="H795" i="3" a="1"/>
  <c r="H795" i="3" s="1"/>
  <c r="M795" i="3" s="1"/>
  <c r="H796" i="3" a="1"/>
  <c r="H796" i="3" s="1"/>
  <c r="M796" i="3" s="1"/>
  <c r="H797" i="3" a="1"/>
  <c r="H797" i="3" s="1"/>
  <c r="M797" i="3" s="1"/>
  <c r="H798" i="3" a="1"/>
  <c r="H798" i="3" s="1"/>
  <c r="M798" i="3" s="1"/>
  <c r="H799" i="3" a="1"/>
  <c r="H799" i="3" s="1"/>
  <c r="M799" i="3" s="1"/>
  <c r="H800" i="3" a="1"/>
  <c r="H800" i="3" s="1"/>
  <c r="M800" i="3" s="1"/>
  <c r="H801" i="3" a="1"/>
  <c r="H801" i="3" s="1"/>
  <c r="M801" i="3" s="1"/>
  <c r="H802" i="3" a="1"/>
  <c r="H802" i="3" s="1"/>
  <c r="M802" i="3" s="1"/>
  <c r="H803" i="3" a="1"/>
  <c r="H803" i="3" s="1"/>
  <c r="M803" i="3" s="1"/>
  <c r="H804" i="3" a="1"/>
  <c r="H804" i="3" s="1"/>
  <c r="M804" i="3" s="1"/>
  <c r="H805" i="3" a="1"/>
  <c r="H805" i="3" s="1"/>
  <c r="M805" i="3" s="1"/>
  <c r="H806" i="3" a="1"/>
  <c r="H806" i="3" s="1"/>
  <c r="M806" i="3" s="1"/>
  <c r="H807" i="3" a="1"/>
  <c r="H807" i="3" s="1"/>
  <c r="M807" i="3" s="1"/>
  <c r="H808" i="3" a="1"/>
  <c r="H808" i="3" s="1"/>
  <c r="M808" i="3" s="1"/>
  <c r="H809" i="3" a="1"/>
  <c r="H809" i="3" s="1"/>
  <c r="M809" i="3" s="1"/>
  <c r="H810" i="3" a="1"/>
  <c r="H810" i="3" s="1"/>
  <c r="M810" i="3" s="1"/>
  <c r="H811" i="3" a="1"/>
  <c r="H811" i="3" s="1"/>
  <c r="M811" i="3" s="1"/>
  <c r="H812" i="3" a="1"/>
  <c r="H812" i="3" s="1"/>
  <c r="M812" i="3" s="1"/>
  <c r="H813" i="3" a="1"/>
  <c r="H813" i="3" s="1"/>
  <c r="M813" i="3" s="1"/>
  <c r="H814" i="3" a="1"/>
  <c r="H814" i="3" s="1"/>
  <c r="M814" i="3" s="1"/>
  <c r="H815" i="3" a="1"/>
  <c r="H815" i="3" s="1"/>
  <c r="M815" i="3" s="1"/>
  <c r="H816" i="3" a="1"/>
  <c r="H816" i="3" s="1"/>
  <c r="M816" i="3" s="1"/>
  <c r="H817" i="3" a="1"/>
  <c r="H817" i="3" s="1"/>
  <c r="M817" i="3" s="1"/>
  <c r="H818" i="3" a="1"/>
  <c r="H818" i="3" s="1"/>
  <c r="M818" i="3" s="1"/>
  <c r="H819" i="3" a="1"/>
  <c r="H819" i="3" s="1"/>
  <c r="M819" i="3" s="1"/>
  <c r="H820" i="3" a="1"/>
  <c r="H820" i="3" s="1"/>
  <c r="M820" i="3" s="1"/>
  <c r="H821" i="3" a="1"/>
  <c r="H821" i="3" s="1"/>
  <c r="M821" i="3" s="1"/>
  <c r="H822" i="3" a="1"/>
  <c r="H822" i="3" s="1"/>
  <c r="M822" i="3" s="1"/>
  <c r="H823" i="3" a="1"/>
  <c r="H823" i="3" s="1"/>
  <c r="M823" i="3" s="1"/>
  <c r="H824" i="3" a="1"/>
  <c r="H824" i="3" s="1"/>
  <c r="M824" i="3" s="1"/>
  <c r="H825" i="3" a="1"/>
  <c r="H825" i="3" s="1"/>
  <c r="M825" i="3" s="1"/>
  <c r="H826" i="3" a="1"/>
  <c r="H826" i="3" s="1"/>
  <c r="M826" i="3" s="1"/>
  <c r="H827" i="3" a="1"/>
  <c r="H827" i="3" s="1"/>
  <c r="M827" i="3" s="1"/>
  <c r="H828" i="3" a="1"/>
  <c r="H828" i="3" s="1"/>
  <c r="M828" i="3" s="1"/>
  <c r="H829" i="3" a="1"/>
  <c r="H829" i="3" s="1"/>
  <c r="M829" i="3" s="1"/>
  <c r="H830" i="3" a="1"/>
  <c r="H830" i="3" s="1"/>
  <c r="M830" i="3" s="1"/>
  <c r="H831" i="3" a="1"/>
  <c r="H831" i="3" s="1"/>
  <c r="M831" i="3" s="1"/>
  <c r="H832" i="3" a="1"/>
  <c r="H832" i="3" s="1"/>
  <c r="M832" i="3" s="1"/>
  <c r="H833" i="3" a="1"/>
  <c r="H833" i="3" s="1"/>
  <c r="M833" i="3" s="1"/>
  <c r="H834" i="3" a="1"/>
  <c r="H834" i="3" s="1"/>
  <c r="M834" i="3" s="1"/>
  <c r="H835" i="3" a="1"/>
  <c r="H835" i="3" s="1"/>
  <c r="M835" i="3" s="1"/>
  <c r="H836" i="3" a="1"/>
  <c r="H836" i="3" s="1"/>
  <c r="M836" i="3" s="1"/>
  <c r="H837" i="3" a="1"/>
  <c r="H837" i="3" s="1"/>
  <c r="M837" i="3" s="1"/>
  <c r="H838" i="3" a="1"/>
  <c r="H838" i="3" s="1"/>
  <c r="M838" i="3" s="1"/>
  <c r="H839" i="3" a="1"/>
  <c r="H839" i="3" s="1"/>
  <c r="M839" i="3" s="1"/>
  <c r="H840" i="3" a="1"/>
  <c r="H840" i="3" s="1"/>
  <c r="M840" i="3" s="1"/>
  <c r="H841" i="3" a="1"/>
  <c r="H841" i="3" s="1"/>
  <c r="M841" i="3" s="1"/>
  <c r="H842" i="3" a="1"/>
  <c r="H842" i="3" s="1"/>
  <c r="M842" i="3" s="1"/>
  <c r="H843" i="3" a="1"/>
  <c r="H843" i="3" s="1"/>
  <c r="M843" i="3" s="1"/>
  <c r="H844" i="3" a="1"/>
  <c r="H844" i="3" s="1"/>
  <c r="M844" i="3" s="1"/>
  <c r="H845" i="3" a="1"/>
  <c r="H845" i="3" s="1"/>
  <c r="M845" i="3" s="1"/>
  <c r="H846" i="3" a="1"/>
  <c r="H846" i="3" s="1"/>
  <c r="M846" i="3" s="1"/>
  <c r="H847" i="3" a="1"/>
  <c r="H847" i="3" s="1"/>
  <c r="M847" i="3" s="1"/>
  <c r="H848" i="3" a="1"/>
  <c r="H848" i="3" s="1"/>
  <c r="M848" i="3" s="1"/>
  <c r="H849" i="3" a="1"/>
  <c r="H849" i="3" s="1"/>
  <c r="M849" i="3" s="1"/>
  <c r="H850" i="3" a="1"/>
  <c r="H850" i="3" s="1"/>
  <c r="M850" i="3" s="1"/>
  <c r="H851" i="3" a="1"/>
  <c r="H851" i="3" s="1"/>
  <c r="M851" i="3" s="1"/>
  <c r="H852" i="3" a="1"/>
  <c r="H852" i="3" s="1"/>
  <c r="M852" i="3" s="1"/>
  <c r="H853" i="3" a="1"/>
  <c r="H853" i="3" s="1"/>
  <c r="M853" i="3" s="1"/>
  <c r="H854" i="3" a="1"/>
  <c r="H854" i="3" s="1"/>
  <c r="M854" i="3" s="1"/>
  <c r="H855" i="3" a="1"/>
  <c r="H855" i="3" s="1"/>
  <c r="M855" i="3" s="1"/>
  <c r="H856" i="3" a="1"/>
  <c r="H856" i="3" s="1"/>
  <c r="M856" i="3" s="1"/>
  <c r="H857" i="3" a="1"/>
  <c r="H857" i="3" s="1"/>
  <c r="M857" i="3" s="1"/>
  <c r="H858" i="3" a="1"/>
  <c r="H858" i="3" s="1"/>
  <c r="M858" i="3" s="1"/>
  <c r="H859" i="3" a="1"/>
  <c r="H859" i="3" s="1"/>
  <c r="M859" i="3" s="1"/>
  <c r="H860" i="3" a="1"/>
  <c r="H860" i="3" s="1"/>
  <c r="M860" i="3" s="1"/>
  <c r="H861" i="3" a="1"/>
  <c r="H861" i="3" s="1"/>
  <c r="M861" i="3" s="1"/>
  <c r="H862" i="3" a="1"/>
  <c r="H862" i="3" s="1"/>
  <c r="M862" i="3" s="1"/>
  <c r="H863" i="3" a="1"/>
  <c r="H863" i="3" s="1"/>
  <c r="M863" i="3" s="1"/>
  <c r="H864" i="3" a="1"/>
  <c r="H864" i="3" s="1"/>
  <c r="M864" i="3" s="1"/>
  <c r="H865" i="3" a="1"/>
  <c r="H865" i="3" s="1"/>
  <c r="M865" i="3" s="1"/>
  <c r="H866" i="3" a="1"/>
  <c r="H866" i="3" s="1"/>
  <c r="M866" i="3" s="1"/>
  <c r="H867" i="3" a="1"/>
  <c r="H867" i="3" s="1"/>
  <c r="M867" i="3" s="1"/>
  <c r="H868" i="3" a="1"/>
  <c r="H868" i="3" s="1"/>
  <c r="M868" i="3" s="1"/>
  <c r="H869" i="3" a="1"/>
  <c r="H869" i="3" s="1"/>
  <c r="M869" i="3" s="1"/>
  <c r="H870" i="3" a="1"/>
  <c r="H870" i="3" s="1"/>
  <c r="M870" i="3" s="1"/>
  <c r="H871" i="3" a="1"/>
  <c r="H871" i="3" s="1"/>
  <c r="M871" i="3" s="1"/>
  <c r="H872" i="3" a="1"/>
  <c r="H872" i="3" s="1"/>
  <c r="M872" i="3" s="1"/>
  <c r="H873" i="3" a="1"/>
  <c r="H873" i="3" s="1"/>
  <c r="M873" i="3" s="1"/>
  <c r="H874" i="3" a="1"/>
  <c r="H874" i="3" s="1"/>
  <c r="M874" i="3" s="1"/>
  <c r="H875" i="3" a="1"/>
  <c r="H875" i="3" s="1"/>
  <c r="M875" i="3" s="1"/>
  <c r="H876" i="3" a="1"/>
  <c r="H876" i="3" s="1"/>
  <c r="M876" i="3" s="1"/>
  <c r="H877" i="3" a="1"/>
  <c r="H877" i="3" s="1"/>
  <c r="M877" i="3" s="1"/>
  <c r="H878" i="3" a="1"/>
  <c r="H878" i="3" s="1"/>
  <c r="M878" i="3" s="1"/>
  <c r="H879" i="3" a="1"/>
  <c r="H879" i="3" s="1"/>
  <c r="M879" i="3" s="1"/>
  <c r="H880" i="3" a="1"/>
  <c r="H880" i="3" s="1"/>
  <c r="M880" i="3" s="1"/>
  <c r="H881" i="3" a="1"/>
  <c r="H881" i="3" s="1"/>
  <c r="M881" i="3" s="1"/>
  <c r="H882" i="3" a="1"/>
  <c r="H882" i="3" s="1"/>
  <c r="M882" i="3" s="1"/>
  <c r="H883" i="3" a="1"/>
  <c r="H883" i="3" s="1"/>
  <c r="M883" i="3" s="1"/>
  <c r="H884" i="3" a="1"/>
  <c r="H884" i="3" s="1"/>
  <c r="M884" i="3" s="1"/>
  <c r="H885" i="3" a="1"/>
  <c r="H885" i="3" s="1"/>
  <c r="M885" i="3" s="1"/>
  <c r="H886" i="3" a="1"/>
  <c r="H886" i="3" s="1"/>
  <c r="M886" i="3" s="1"/>
  <c r="H887" i="3" a="1"/>
  <c r="H887" i="3" s="1"/>
  <c r="M887" i="3" s="1"/>
  <c r="H888" i="3" a="1"/>
  <c r="H888" i="3" s="1"/>
  <c r="M888" i="3" s="1"/>
  <c r="H889" i="3" a="1"/>
  <c r="H889" i="3" s="1"/>
  <c r="M889" i="3" s="1"/>
  <c r="H890" i="3" a="1"/>
  <c r="H890" i="3" s="1"/>
  <c r="M890" i="3" s="1"/>
  <c r="H891" i="3" a="1"/>
  <c r="H891" i="3" s="1"/>
  <c r="M891" i="3" s="1"/>
  <c r="H892" i="3" a="1"/>
  <c r="H892" i="3" s="1"/>
  <c r="M892" i="3" s="1"/>
  <c r="H893" i="3" a="1"/>
  <c r="H893" i="3" s="1"/>
  <c r="M893" i="3" s="1"/>
  <c r="H894" i="3" a="1"/>
  <c r="H894" i="3" s="1"/>
  <c r="M894" i="3" s="1"/>
  <c r="H895" i="3" a="1"/>
  <c r="H895" i="3" s="1"/>
  <c r="M895" i="3" s="1"/>
  <c r="H896" i="3" a="1"/>
  <c r="H896" i="3" s="1"/>
  <c r="M896" i="3" s="1"/>
  <c r="H897" i="3" a="1"/>
  <c r="H897" i="3" s="1"/>
  <c r="M897" i="3" s="1"/>
  <c r="H898" i="3" a="1"/>
  <c r="H898" i="3" s="1"/>
  <c r="M898" i="3" s="1"/>
  <c r="H899" i="3" a="1"/>
  <c r="H899" i="3" s="1"/>
  <c r="M899" i="3" s="1"/>
  <c r="H900" i="3" a="1"/>
  <c r="H900" i="3" s="1"/>
  <c r="M900" i="3" s="1"/>
  <c r="H901" i="3" a="1"/>
  <c r="H901" i="3" s="1"/>
  <c r="M901" i="3" s="1"/>
  <c r="H902" i="3" a="1"/>
  <c r="H902" i="3" s="1"/>
  <c r="M902" i="3" s="1"/>
  <c r="H903" i="3" a="1"/>
  <c r="H903" i="3" s="1"/>
  <c r="M903" i="3" s="1"/>
  <c r="H904" i="3" a="1"/>
  <c r="H904" i="3" s="1"/>
  <c r="M904" i="3" s="1"/>
  <c r="H905" i="3" a="1"/>
  <c r="H905" i="3" s="1"/>
  <c r="M905" i="3" s="1"/>
  <c r="H906" i="3" a="1"/>
  <c r="H906" i="3" s="1"/>
  <c r="M906" i="3" s="1"/>
  <c r="H907" i="3" a="1"/>
  <c r="H907" i="3" s="1"/>
  <c r="M907" i="3" s="1"/>
  <c r="H908" i="3" a="1"/>
  <c r="H908" i="3" s="1"/>
  <c r="M908" i="3" s="1"/>
  <c r="H909" i="3" a="1"/>
  <c r="H909" i="3" s="1"/>
  <c r="M909" i="3" s="1"/>
  <c r="H910" i="3" a="1"/>
  <c r="H910" i="3" s="1"/>
  <c r="M910" i="3" s="1"/>
  <c r="H911" i="3" a="1"/>
  <c r="H911" i="3" s="1"/>
  <c r="M911" i="3" s="1"/>
  <c r="H912" i="3" a="1"/>
  <c r="H912" i="3" s="1"/>
  <c r="M912" i="3" s="1"/>
  <c r="H913" i="3" a="1"/>
  <c r="H913" i="3" s="1"/>
  <c r="M913" i="3" s="1"/>
  <c r="H914" i="3" a="1"/>
  <c r="H914" i="3" s="1"/>
  <c r="M914" i="3" s="1"/>
  <c r="H915" i="3" a="1"/>
  <c r="H915" i="3" s="1"/>
  <c r="M915" i="3" s="1"/>
  <c r="H916" i="3" a="1"/>
  <c r="H916" i="3" s="1"/>
  <c r="M916" i="3" s="1"/>
  <c r="H917" i="3" a="1"/>
  <c r="H917" i="3" s="1"/>
  <c r="M917" i="3" s="1"/>
  <c r="H918" i="3" a="1"/>
  <c r="H918" i="3" s="1"/>
  <c r="M918" i="3" s="1"/>
  <c r="H919" i="3" a="1"/>
  <c r="H919" i="3" s="1"/>
  <c r="M919" i="3" s="1"/>
  <c r="H920" i="3" a="1"/>
  <c r="H920" i="3" s="1"/>
  <c r="M920" i="3" s="1"/>
  <c r="H921" i="3" a="1"/>
  <c r="H921" i="3" s="1"/>
  <c r="M921" i="3" s="1"/>
  <c r="H922" i="3" a="1"/>
  <c r="H922" i="3" s="1"/>
  <c r="M922" i="3" s="1"/>
  <c r="H4" i="3" a="1"/>
  <c r="H4" i="3" s="1"/>
  <c r="H5" i="3" a="1"/>
  <c r="H5" i="3" s="1"/>
  <c r="H6" i="3" a="1"/>
  <c r="H6" i="3" s="1"/>
  <c r="H3" i="3" a="1"/>
  <c r="H3" i="3" s="1"/>
  <c r="J8" i="3" l="1"/>
  <c r="N8" i="3"/>
  <c r="J7" i="3"/>
  <c r="N7" i="3"/>
  <c r="J6" i="3"/>
  <c r="J922" i="3"/>
  <c r="J921" i="3"/>
  <c r="J920" i="3"/>
  <c r="J919" i="3"/>
  <c r="J918" i="3"/>
  <c r="J917" i="3"/>
  <c r="J916" i="3"/>
  <c r="J915" i="3"/>
  <c r="J914" i="3"/>
  <c r="J913" i="3"/>
  <c r="J912" i="3"/>
  <c r="J911" i="3"/>
  <c r="J910" i="3"/>
  <c r="J909" i="3"/>
  <c r="J908" i="3"/>
  <c r="J907" i="3"/>
  <c r="J906" i="3"/>
  <c r="J905" i="3"/>
  <c r="J904" i="3"/>
  <c r="J903" i="3"/>
  <c r="J902" i="3"/>
  <c r="J901" i="3"/>
  <c r="J900" i="3"/>
  <c r="J899" i="3"/>
  <c r="J898" i="3"/>
  <c r="J897" i="3"/>
  <c r="J896" i="3"/>
  <c r="J895" i="3"/>
  <c r="J894" i="3"/>
  <c r="J893" i="3"/>
  <c r="J892" i="3"/>
  <c r="J891" i="3"/>
  <c r="J890" i="3"/>
  <c r="J889" i="3"/>
  <c r="J888" i="3"/>
  <c r="J887" i="3"/>
  <c r="J886" i="3"/>
  <c r="J885" i="3"/>
  <c r="J884" i="3"/>
  <c r="J883" i="3"/>
  <c r="J882" i="3"/>
  <c r="J881" i="3"/>
  <c r="J880" i="3"/>
  <c r="J879" i="3"/>
  <c r="J878" i="3"/>
  <c r="J877" i="3"/>
  <c r="J876" i="3"/>
  <c r="J875" i="3"/>
  <c r="J874" i="3"/>
  <c r="J873" i="3"/>
  <c r="J872" i="3"/>
  <c r="J871" i="3"/>
  <c r="J870" i="3"/>
  <c r="J869" i="3"/>
  <c r="J868" i="3"/>
  <c r="J867" i="3"/>
  <c r="J866" i="3"/>
  <c r="J865" i="3"/>
  <c r="J864" i="3"/>
  <c r="J863" i="3"/>
  <c r="J862" i="3"/>
  <c r="J861" i="3"/>
  <c r="J860" i="3"/>
  <c r="J859" i="3"/>
  <c r="J858" i="3"/>
  <c r="J857" i="3"/>
  <c r="J856" i="3"/>
  <c r="J855" i="3"/>
  <c r="J854" i="3"/>
  <c r="J853" i="3"/>
  <c r="J852" i="3"/>
  <c r="J851" i="3"/>
  <c r="J850" i="3"/>
  <c r="J849" i="3"/>
  <c r="J848" i="3"/>
  <c r="J847" i="3"/>
  <c r="J846" i="3"/>
  <c r="J845" i="3"/>
  <c r="J844" i="3"/>
  <c r="J843" i="3"/>
  <c r="J842" i="3"/>
  <c r="J841" i="3"/>
  <c r="J840" i="3"/>
  <c r="J839" i="3"/>
  <c r="J838" i="3"/>
  <c r="J837" i="3"/>
  <c r="J836" i="3"/>
  <c r="J835" i="3"/>
  <c r="J834" i="3"/>
  <c r="J833" i="3"/>
  <c r="J832" i="3"/>
  <c r="J831" i="3"/>
  <c r="J830" i="3"/>
  <c r="J829" i="3"/>
  <c r="J828" i="3"/>
  <c r="J827" i="3"/>
  <c r="J826" i="3"/>
  <c r="J825" i="3"/>
  <c r="J824" i="3"/>
  <c r="J823" i="3"/>
  <c r="J822" i="3"/>
  <c r="J821" i="3"/>
  <c r="J820" i="3"/>
  <c r="J819" i="3"/>
  <c r="J818" i="3"/>
  <c r="J817" i="3"/>
  <c r="J816" i="3"/>
  <c r="J815" i="3"/>
  <c r="J814" i="3"/>
  <c r="J813" i="3"/>
  <c r="J812" i="3"/>
  <c r="J811" i="3"/>
  <c r="J810" i="3"/>
  <c r="J809" i="3"/>
  <c r="J808" i="3"/>
  <c r="J807" i="3"/>
  <c r="J806" i="3"/>
  <c r="J805" i="3"/>
  <c r="J804" i="3"/>
  <c r="J803" i="3"/>
  <c r="J802" i="3"/>
  <c r="J801" i="3"/>
  <c r="J800" i="3"/>
  <c r="J799" i="3"/>
  <c r="J798" i="3"/>
  <c r="J797" i="3"/>
  <c r="J796" i="3"/>
  <c r="J795" i="3"/>
  <c r="J794" i="3"/>
  <c r="J793" i="3"/>
  <c r="J792" i="3"/>
  <c r="J791" i="3"/>
  <c r="J790" i="3"/>
  <c r="J789" i="3"/>
  <c r="J788" i="3"/>
  <c r="J787" i="3"/>
  <c r="J786" i="3"/>
  <c r="J785" i="3"/>
  <c r="J784" i="3"/>
  <c r="J783" i="3"/>
  <c r="J782" i="3"/>
  <c r="J781" i="3"/>
  <c r="J780" i="3"/>
  <c r="J779" i="3"/>
  <c r="J778" i="3"/>
  <c r="J777" i="3"/>
  <c r="J776" i="3"/>
  <c r="J775" i="3"/>
  <c r="J774" i="3"/>
  <c r="J773" i="3"/>
  <c r="J772" i="3"/>
  <c r="J771" i="3"/>
  <c r="J770" i="3"/>
  <c r="J769" i="3"/>
  <c r="J768" i="3"/>
  <c r="J767" i="3"/>
  <c r="J766" i="3"/>
  <c r="J765" i="3"/>
  <c r="J764" i="3"/>
  <c r="J763" i="3"/>
  <c r="J762" i="3"/>
  <c r="J761" i="3"/>
  <c r="J760" i="3"/>
  <c r="J759" i="3"/>
  <c r="J758" i="3"/>
  <c r="J757" i="3"/>
  <c r="J756" i="3"/>
  <c r="J755" i="3"/>
  <c r="J754" i="3"/>
  <c r="J753" i="3"/>
  <c r="J752" i="3"/>
  <c r="J751" i="3"/>
  <c r="J750" i="3"/>
  <c r="J749" i="3"/>
  <c r="J748" i="3"/>
  <c r="J747" i="3"/>
  <c r="J746" i="3"/>
  <c r="J745" i="3"/>
  <c r="J744" i="3"/>
  <c r="J743" i="3"/>
  <c r="J742" i="3"/>
  <c r="J741" i="3"/>
  <c r="J740" i="3"/>
  <c r="J739" i="3"/>
  <c r="J738" i="3"/>
  <c r="J737" i="3"/>
  <c r="J736" i="3"/>
  <c r="J735" i="3"/>
  <c r="J734" i="3"/>
  <c r="J733" i="3"/>
  <c r="J732" i="3"/>
  <c r="J731" i="3"/>
  <c r="J730" i="3"/>
  <c r="J729" i="3"/>
  <c r="J728" i="3"/>
  <c r="J727" i="3"/>
  <c r="J726" i="3"/>
  <c r="J725" i="3"/>
  <c r="J724" i="3"/>
  <c r="J723" i="3"/>
  <c r="J722" i="3"/>
  <c r="J721" i="3"/>
  <c r="J720" i="3"/>
  <c r="J719" i="3"/>
  <c r="J718" i="3"/>
  <c r="J717" i="3"/>
  <c r="J716" i="3"/>
  <c r="J715" i="3"/>
  <c r="J714" i="3"/>
  <c r="J713" i="3"/>
  <c r="J712" i="3"/>
  <c r="J711" i="3"/>
  <c r="J710" i="3"/>
  <c r="J709" i="3"/>
  <c r="J708" i="3"/>
  <c r="J707" i="3"/>
  <c r="J706" i="3"/>
  <c r="J705" i="3"/>
  <c r="J704" i="3"/>
  <c r="J703" i="3"/>
  <c r="J702" i="3"/>
  <c r="J701" i="3"/>
  <c r="J700" i="3"/>
  <c r="J699" i="3"/>
  <c r="J698" i="3"/>
  <c r="J697" i="3"/>
  <c r="J696" i="3"/>
  <c r="J695" i="3"/>
  <c r="J694" i="3"/>
  <c r="J693" i="3"/>
  <c r="J692" i="3"/>
  <c r="J691" i="3"/>
  <c r="J690" i="3"/>
  <c r="J689" i="3"/>
  <c r="J688" i="3"/>
  <c r="J687" i="3"/>
  <c r="J686" i="3"/>
  <c r="J685" i="3"/>
  <c r="J684" i="3"/>
  <c r="J683" i="3"/>
  <c r="J682" i="3"/>
  <c r="J681" i="3"/>
  <c r="J680" i="3"/>
  <c r="J679" i="3"/>
  <c r="J678" i="3"/>
  <c r="J677" i="3"/>
  <c r="J676" i="3"/>
  <c r="J675" i="3"/>
  <c r="J674" i="3"/>
  <c r="J673" i="3"/>
  <c r="J672" i="3"/>
  <c r="J671" i="3"/>
  <c r="J670" i="3"/>
  <c r="J669" i="3"/>
  <c r="J668" i="3"/>
  <c r="J667" i="3"/>
  <c r="J666" i="3"/>
  <c r="J665" i="3"/>
  <c r="J664" i="3"/>
  <c r="J663" i="3"/>
  <c r="J662" i="3"/>
  <c r="J661" i="3"/>
  <c r="J660" i="3"/>
  <c r="J659" i="3"/>
  <c r="J658" i="3"/>
  <c r="J657" i="3"/>
  <c r="J656" i="3"/>
  <c r="J655" i="3"/>
  <c r="J654" i="3"/>
  <c r="J653" i="3"/>
  <c r="J652" i="3"/>
  <c r="J651" i="3"/>
  <c r="J650" i="3"/>
  <c r="J649" i="3"/>
  <c r="J648" i="3"/>
  <c r="J647" i="3"/>
  <c r="J646" i="3"/>
  <c r="J645" i="3"/>
  <c r="J644" i="3"/>
  <c r="J643" i="3"/>
  <c r="J642" i="3"/>
  <c r="J641" i="3"/>
  <c r="J640" i="3"/>
  <c r="J639" i="3"/>
  <c r="J638" i="3"/>
  <c r="J637" i="3"/>
  <c r="J636" i="3"/>
  <c r="J635" i="3"/>
  <c r="J634" i="3"/>
  <c r="J633" i="3"/>
  <c r="J632" i="3"/>
  <c r="J631" i="3"/>
  <c r="J630" i="3"/>
  <c r="J629" i="3"/>
  <c r="J628" i="3"/>
  <c r="J627" i="3"/>
  <c r="J626" i="3"/>
  <c r="J625" i="3"/>
  <c r="J624" i="3"/>
  <c r="J623" i="3"/>
  <c r="J622" i="3"/>
  <c r="J621" i="3"/>
  <c r="J620" i="3"/>
  <c r="J619" i="3"/>
  <c r="J618" i="3"/>
  <c r="J617" i="3"/>
  <c r="J616" i="3"/>
  <c r="J615" i="3"/>
  <c r="J614" i="3"/>
  <c r="J613" i="3"/>
  <c r="J612" i="3"/>
  <c r="J611" i="3"/>
  <c r="J610" i="3"/>
  <c r="J609" i="3"/>
  <c r="J608" i="3"/>
  <c r="J607" i="3"/>
  <c r="J606" i="3"/>
  <c r="J605" i="3"/>
  <c r="J604" i="3"/>
  <c r="J603" i="3"/>
  <c r="J602" i="3"/>
  <c r="J601" i="3"/>
  <c r="J600" i="3"/>
  <c r="J599" i="3"/>
  <c r="J598" i="3"/>
  <c r="J597" i="3"/>
  <c r="J596" i="3"/>
  <c r="J595" i="3"/>
  <c r="J594" i="3"/>
  <c r="J593" i="3"/>
  <c r="J592" i="3"/>
  <c r="J591" i="3"/>
  <c r="J590" i="3"/>
  <c r="J589" i="3"/>
  <c r="J588" i="3"/>
  <c r="J587" i="3"/>
  <c r="J586" i="3"/>
  <c r="J585" i="3"/>
  <c r="J584" i="3"/>
  <c r="J583" i="3"/>
  <c r="J582" i="3"/>
  <c r="J581" i="3"/>
  <c r="J580" i="3"/>
  <c r="J579" i="3"/>
  <c r="J578" i="3"/>
  <c r="J577" i="3"/>
  <c r="J576" i="3"/>
  <c r="J575" i="3"/>
  <c r="J574" i="3"/>
  <c r="J573" i="3"/>
  <c r="J572" i="3"/>
  <c r="J571" i="3"/>
  <c r="J570" i="3"/>
  <c r="J569" i="3"/>
  <c r="J568" i="3"/>
  <c r="J567" i="3"/>
  <c r="J566" i="3"/>
  <c r="J565" i="3"/>
  <c r="J564" i="3"/>
  <c r="J563" i="3"/>
  <c r="J562" i="3"/>
  <c r="J561" i="3"/>
  <c r="J560" i="3"/>
  <c r="J559" i="3"/>
  <c r="J558" i="3"/>
  <c r="J557" i="3"/>
  <c r="J556" i="3"/>
  <c r="J555" i="3"/>
  <c r="J554" i="3"/>
  <c r="J553" i="3"/>
  <c r="J552" i="3"/>
  <c r="J551" i="3"/>
  <c r="J550" i="3"/>
  <c r="J549" i="3"/>
  <c r="J548" i="3"/>
  <c r="J547" i="3"/>
  <c r="J546" i="3"/>
  <c r="J545" i="3"/>
  <c r="J544" i="3"/>
  <c r="J543" i="3"/>
  <c r="J542" i="3"/>
  <c r="J541" i="3"/>
  <c r="J540" i="3"/>
  <c r="J539" i="3"/>
  <c r="J538" i="3"/>
  <c r="J537" i="3"/>
  <c r="J536" i="3"/>
  <c r="J535" i="3"/>
  <c r="J534" i="3"/>
  <c r="J533" i="3"/>
  <c r="J532" i="3"/>
  <c r="J531" i="3"/>
  <c r="J530" i="3"/>
  <c r="J529" i="3"/>
  <c r="J528" i="3"/>
  <c r="J527" i="3"/>
  <c r="J526" i="3"/>
  <c r="J525" i="3"/>
  <c r="J524" i="3"/>
  <c r="J523" i="3"/>
  <c r="J522" i="3"/>
  <c r="J521" i="3"/>
  <c r="J520" i="3"/>
  <c r="J519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A922" i="3"/>
  <c r="K36" i="4"/>
  <c r="M37" i="4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42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M3" i="3"/>
  <c r="M6" i="3"/>
  <c r="M5" i="3"/>
  <c r="M4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J3" i="3"/>
  <c r="I800" i="1"/>
  <c r="L38" i="4" l="1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A3" i="3"/>
  <c r="L36" i="4"/>
  <c r="N37" i="4"/>
  <c r="A4" i="3"/>
  <c r="A5" i="3"/>
  <c r="A6" i="3"/>
  <c r="A12" i="3"/>
  <c r="A11" i="3"/>
  <c r="A10" i="3"/>
  <c r="A9" i="3"/>
  <c r="A8" i="3"/>
  <c r="A7" i="3"/>
  <c r="I11" i="4" l="1"/>
  <c r="K12" i="4"/>
  <c r="K13" i="4"/>
  <c r="K14" i="4"/>
  <c r="K15" i="4"/>
  <c r="K16" i="4"/>
  <c r="K17" i="4"/>
  <c r="K18" i="4"/>
  <c r="K19" i="4"/>
  <c r="K11" i="4"/>
  <c r="J13" i="4"/>
  <c r="J12" i="4"/>
  <c r="J11" i="4"/>
  <c r="W15" i="4"/>
  <c r="W14" i="4"/>
  <c r="W13" i="4"/>
  <c r="W12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11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11" i="4"/>
  <c r="L11" i="4"/>
  <c r="M11" i="4"/>
  <c r="N11" i="4"/>
  <c r="O11" i="4"/>
  <c r="P11" i="4"/>
  <c r="Q11" i="4"/>
  <c r="R11" i="4"/>
  <c r="T11" i="4"/>
  <c r="U11" i="4"/>
  <c r="V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L12" i="4"/>
  <c r="M12" i="4"/>
  <c r="N12" i="4"/>
  <c r="O12" i="4"/>
  <c r="P12" i="4"/>
  <c r="Q12" i="4"/>
  <c r="R12" i="4"/>
  <c r="T12" i="4"/>
  <c r="U12" i="4"/>
  <c r="V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L13" i="4"/>
  <c r="M13" i="4"/>
  <c r="N13" i="4"/>
  <c r="O13" i="4"/>
  <c r="P13" i="4"/>
  <c r="Q13" i="4"/>
  <c r="R13" i="4"/>
  <c r="T13" i="4"/>
  <c r="U13" i="4"/>
  <c r="V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J14" i="4"/>
  <c r="L14" i="4"/>
  <c r="M14" i="4"/>
  <c r="N14" i="4"/>
  <c r="O14" i="4"/>
  <c r="P14" i="4"/>
  <c r="Q14" i="4"/>
  <c r="R14" i="4"/>
  <c r="T14" i="4"/>
  <c r="U14" i="4"/>
  <c r="V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L15" i="4"/>
  <c r="M15" i="4"/>
  <c r="N15" i="4"/>
  <c r="O15" i="4"/>
  <c r="P15" i="4"/>
  <c r="Q15" i="4"/>
  <c r="R15" i="4"/>
  <c r="T15" i="4"/>
  <c r="U15" i="4"/>
  <c r="V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J16" i="4"/>
  <c r="L16" i="4"/>
  <c r="M16" i="4"/>
  <c r="N16" i="4"/>
  <c r="O16" i="4"/>
  <c r="P16" i="4"/>
  <c r="Q16" i="4"/>
  <c r="R16" i="4"/>
  <c r="T16" i="4"/>
  <c r="U16" i="4"/>
  <c r="V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J17" i="4"/>
  <c r="L17" i="4"/>
  <c r="M17" i="4"/>
  <c r="N17" i="4"/>
  <c r="O17" i="4"/>
  <c r="P17" i="4"/>
  <c r="Q17" i="4"/>
  <c r="R17" i="4"/>
  <c r="T17" i="4"/>
  <c r="U17" i="4"/>
  <c r="V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J18" i="4"/>
  <c r="L18" i="4"/>
  <c r="M18" i="4"/>
  <c r="N18" i="4"/>
  <c r="O18" i="4"/>
  <c r="P18" i="4"/>
  <c r="Q18" i="4"/>
  <c r="R18" i="4"/>
  <c r="T18" i="4"/>
  <c r="U18" i="4"/>
  <c r="V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J19" i="4"/>
  <c r="L19" i="4"/>
  <c r="M19" i="4"/>
  <c r="N19" i="4"/>
  <c r="O19" i="4"/>
  <c r="P19" i="4"/>
  <c r="Q19" i="4"/>
  <c r="R19" i="4"/>
  <c r="T19" i="4"/>
  <c r="U19" i="4"/>
  <c r="V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J20" i="4"/>
  <c r="K20" i="4"/>
  <c r="L20" i="4"/>
  <c r="M20" i="4"/>
  <c r="N20" i="4"/>
  <c r="O20" i="4"/>
  <c r="P20" i="4"/>
  <c r="Q20" i="4"/>
  <c r="R20" i="4"/>
  <c r="T20" i="4"/>
  <c r="U20" i="4"/>
  <c r="V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J21" i="4"/>
  <c r="K21" i="4"/>
  <c r="L21" i="4"/>
  <c r="M21" i="4"/>
  <c r="N21" i="4"/>
  <c r="O21" i="4"/>
  <c r="P21" i="4"/>
  <c r="Q21" i="4"/>
  <c r="R21" i="4"/>
  <c r="T21" i="4"/>
  <c r="U21" i="4"/>
  <c r="V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J22" i="4"/>
  <c r="K22" i="4"/>
  <c r="L22" i="4"/>
  <c r="M22" i="4"/>
  <c r="N22" i="4"/>
  <c r="O22" i="4"/>
  <c r="P22" i="4"/>
  <c r="Q22" i="4"/>
  <c r="R22" i="4"/>
  <c r="T22" i="4"/>
  <c r="U22" i="4"/>
  <c r="V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J23" i="4"/>
  <c r="K23" i="4"/>
  <c r="L23" i="4"/>
  <c r="M23" i="4"/>
  <c r="N23" i="4"/>
  <c r="O23" i="4"/>
  <c r="P23" i="4"/>
  <c r="Q23" i="4"/>
  <c r="R23" i="4"/>
  <c r="T23" i="4"/>
  <c r="U23" i="4"/>
  <c r="V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J24" i="4"/>
  <c r="K24" i="4"/>
  <c r="L24" i="4"/>
  <c r="M24" i="4"/>
  <c r="N24" i="4"/>
  <c r="O24" i="4"/>
  <c r="P24" i="4"/>
  <c r="Q24" i="4"/>
  <c r="R24" i="4"/>
  <c r="T24" i="4"/>
  <c r="U24" i="4"/>
  <c r="V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J25" i="4"/>
  <c r="K25" i="4"/>
  <c r="L25" i="4"/>
  <c r="M25" i="4"/>
  <c r="N25" i="4"/>
  <c r="O25" i="4"/>
  <c r="P25" i="4"/>
  <c r="Q25" i="4"/>
  <c r="R25" i="4"/>
  <c r="T25" i="4"/>
  <c r="U25" i="4"/>
  <c r="V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J26" i="4"/>
  <c r="K26" i="4"/>
  <c r="L26" i="4"/>
  <c r="M26" i="4"/>
  <c r="N26" i="4"/>
  <c r="O26" i="4"/>
  <c r="P26" i="4"/>
  <c r="Q26" i="4"/>
  <c r="R26" i="4"/>
  <c r="T26" i="4"/>
  <c r="U26" i="4"/>
  <c r="V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J27" i="4"/>
  <c r="K27" i="4"/>
  <c r="L27" i="4"/>
  <c r="M27" i="4"/>
  <c r="N27" i="4"/>
  <c r="O27" i="4"/>
  <c r="P27" i="4"/>
  <c r="Q27" i="4"/>
  <c r="R27" i="4"/>
  <c r="T27" i="4"/>
  <c r="U27" i="4"/>
  <c r="V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J28" i="4"/>
  <c r="K28" i="4"/>
  <c r="L28" i="4"/>
  <c r="M28" i="4"/>
  <c r="N28" i="4"/>
  <c r="O28" i="4"/>
  <c r="P28" i="4"/>
  <c r="Q28" i="4"/>
  <c r="R28" i="4"/>
  <c r="T28" i="4"/>
  <c r="U28" i="4"/>
  <c r="V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36" i="4"/>
  <c r="O37" i="4"/>
  <c r="M9" i="4"/>
  <c r="L9" i="4"/>
  <c r="K9" i="4"/>
  <c r="J9" i="4"/>
  <c r="N38" i="4" l="1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36" i="4"/>
  <c r="P37" i="4"/>
  <c r="I9" i="4"/>
  <c r="O38" i="4" l="1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36" i="4"/>
  <c r="Q37" i="4"/>
  <c r="N9" i="4"/>
  <c r="P38" i="4" l="1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36" i="4"/>
  <c r="R37" i="4"/>
  <c r="O9" i="4"/>
  <c r="Q38" i="4" l="1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36" i="4"/>
  <c r="S37" i="4"/>
  <c r="P9" i="4"/>
  <c r="R38" i="4" l="1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36" i="4" s="1"/>
  <c r="T37" i="4"/>
  <c r="Q9" i="4"/>
  <c r="S38" i="4" l="1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36" i="4"/>
  <c r="U37" i="4"/>
  <c r="R9" i="4"/>
  <c r="T46" i="4" l="1"/>
  <c r="T38" i="4"/>
  <c r="T39" i="4"/>
  <c r="T40" i="4"/>
  <c r="T41" i="4"/>
  <c r="T42" i="4"/>
  <c r="T43" i="4"/>
  <c r="T44" i="4"/>
  <c r="T45" i="4"/>
  <c r="T47" i="4"/>
  <c r="T48" i="4"/>
  <c r="T49" i="4"/>
  <c r="T50" i="4"/>
  <c r="T51" i="4"/>
  <c r="T52" i="4"/>
  <c r="T53" i="4"/>
  <c r="T36" i="4" s="1"/>
  <c r="T54" i="4"/>
  <c r="T55" i="4"/>
  <c r="V37" i="4"/>
  <c r="S9" i="4"/>
  <c r="U38" i="4" l="1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36" i="4"/>
  <c r="W37" i="4"/>
  <c r="T9" i="4"/>
  <c r="V38" i="4" l="1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36" i="4"/>
  <c r="X37" i="4"/>
  <c r="U9" i="4"/>
  <c r="W38" i="4" l="1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36" i="4"/>
  <c r="Y37" i="4"/>
  <c r="V9" i="4"/>
  <c r="X38" i="4" l="1"/>
  <c r="X39" i="4"/>
  <c r="X36" i="4" s="1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Z37" i="4"/>
  <c r="W9" i="4"/>
  <c r="Y38" i="4" l="1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36" i="4" s="1"/>
  <c r="AA37" i="4"/>
  <c r="X9" i="4"/>
  <c r="Z38" i="4" l="1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36" i="4"/>
  <c r="AB37" i="4"/>
  <c r="Y9" i="4"/>
  <c r="AA38" i="4" l="1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36" i="4" s="1"/>
  <c r="AA55" i="4"/>
  <c r="AC37" i="4"/>
  <c r="Z9" i="4"/>
  <c r="AB38" i="4" l="1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36" i="4" s="1"/>
  <c r="AB54" i="4"/>
  <c r="AB55" i="4"/>
  <c r="AD37" i="4"/>
  <c r="AA9" i="4"/>
  <c r="AC38" i="4" l="1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36" i="4" s="1"/>
  <c r="AE37" i="4"/>
  <c r="AB9" i="4"/>
  <c r="AD38" i="4" l="1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36" i="4"/>
  <c r="AF37" i="4"/>
  <c r="AC9" i="4"/>
  <c r="AE38" i="4" l="1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36" i="4" s="1"/>
  <c r="AE55" i="4"/>
  <c r="AG37" i="4"/>
  <c r="AD9" i="4"/>
  <c r="AF38" i="4" l="1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36" i="4"/>
  <c r="AH37" i="4"/>
  <c r="AE9" i="4"/>
  <c r="AG38" i="4" l="1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36" i="4"/>
  <c r="AI37" i="4"/>
  <c r="AF9" i="4"/>
  <c r="AH38" i="4" l="1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36" i="4"/>
  <c r="AJ37" i="4"/>
  <c r="AG9" i="4"/>
  <c r="AI38" i="4" l="1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36" i="4" s="1"/>
  <c r="AK37" i="4"/>
  <c r="AH9" i="4"/>
  <c r="AJ38" i="4" l="1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36" i="4"/>
  <c r="AL37" i="4"/>
  <c r="AI9" i="4"/>
  <c r="AK38" i="4" l="1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36" i="4"/>
  <c r="AM37" i="4"/>
  <c r="AJ9" i="4"/>
  <c r="AL38" i="4" l="1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36" i="4"/>
  <c r="AK9" i="4"/>
  <c r="AM38" i="4" l="1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36" i="4"/>
  <c r="AN36" i="4" s="1"/>
  <c r="AL9" i="4"/>
  <c r="AM9" i="4" l="1"/>
  <c r="AN9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E. Omonade</author>
  </authors>
  <commentList>
    <comment ref="L5" authorId="0" shapeId="0" xr:uid="{C31E3187-FC94-40C5-A6FB-C84BBC746CB6}">
      <text>
        <r>
          <rPr>
            <b/>
            <sz val="9"/>
            <color indexed="81"/>
            <rFont val="Tahoma"/>
            <family val="2"/>
          </rPr>
          <t>Select Month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<sst xmlns="http://schemas.openxmlformats.org/spreadsheetml/2006/main" count="10792" uniqueCount="2648">
  <si>
    <t>S/N</t>
  </si>
  <si>
    <t>DATE</t>
  </si>
  <si>
    <t>T503</t>
  </si>
  <si>
    <t>Unschedule</t>
  </si>
  <si>
    <t>T693</t>
  </si>
  <si>
    <t>Schedule</t>
  </si>
  <si>
    <t>T637</t>
  </si>
  <si>
    <t>T760</t>
  </si>
  <si>
    <t>T457</t>
  </si>
  <si>
    <t>T1023</t>
  </si>
  <si>
    <t>T1032</t>
  </si>
  <si>
    <t>T237</t>
  </si>
  <si>
    <t>T467</t>
  </si>
  <si>
    <t>258479,7</t>
  </si>
  <si>
    <t>T972</t>
  </si>
  <si>
    <t>T453</t>
  </si>
  <si>
    <t>T254</t>
  </si>
  <si>
    <t>T256</t>
  </si>
  <si>
    <t>T345</t>
  </si>
  <si>
    <t>T692</t>
  </si>
  <si>
    <t>T517</t>
  </si>
  <si>
    <t>T443</t>
  </si>
  <si>
    <t>T381</t>
  </si>
  <si>
    <t>T739</t>
  </si>
  <si>
    <t>T696</t>
  </si>
  <si>
    <t>T264</t>
  </si>
  <si>
    <t>T372</t>
  </si>
  <si>
    <t>T718</t>
  </si>
  <si>
    <t>134572,2</t>
  </si>
  <si>
    <t>T485</t>
  </si>
  <si>
    <t>T512</t>
  </si>
  <si>
    <t>T501</t>
  </si>
  <si>
    <t>T504</t>
  </si>
  <si>
    <t>T464</t>
  </si>
  <si>
    <t>T684</t>
  </si>
  <si>
    <t>T764</t>
  </si>
  <si>
    <t>T288</t>
  </si>
  <si>
    <t>T647</t>
  </si>
  <si>
    <t>T990</t>
  </si>
  <si>
    <t>T995</t>
  </si>
  <si>
    <t>T994</t>
  </si>
  <si>
    <t>T404</t>
  </si>
  <si>
    <t>T767</t>
  </si>
  <si>
    <t>T1018</t>
  </si>
  <si>
    <t>T603</t>
  </si>
  <si>
    <t>T685</t>
  </si>
  <si>
    <t>T311</t>
  </si>
  <si>
    <t>T492</t>
  </si>
  <si>
    <t>T514</t>
  </si>
  <si>
    <t>T579</t>
  </si>
  <si>
    <t>T141</t>
  </si>
  <si>
    <t>NA</t>
  </si>
  <si>
    <t>T537</t>
  </si>
  <si>
    <t>T542</t>
  </si>
  <si>
    <t>T1028</t>
  </si>
  <si>
    <t>T400</t>
  </si>
  <si>
    <t>T570</t>
  </si>
  <si>
    <t>T1004</t>
  </si>
  <si>
    <t>T963</t>
  </si>
  <si>
    <t>T1000</t>
  </si>
  <si>
    <t>T976</t>
  </si>
  <si>
    <t>T985</t>
  </si>
  <si>
    <t>CLASSIFICATION</t>
  </si>
  <si>
    <t>T993</t>
  </si>
  <si>
    <t>UNSCHEDULED</t>
  </si>
  <si>
    <t>T1019</t>
  </si>
  <si>
    <t>T585</t>
  </si>
  <si>
    <t>T303</t>
  </si>
  <si>
    <t>T499</t>
  </si>
  <si>
    <t>T344</t>
  </si>
  <si>
    <t>T274</t>
  </si>
  <si>
    <t>T415</t>
  </si>
  <si>
    <t>T247</t>
  </si>
  <si>
    <t>T523</t>
  </si>
  <si>
    <t>T679</t>
  </si>
  <si>
    <t>T1005</t>
  </si>
  <si>
    <t>SCHEDULED</t>
  </si>
  <si>
    <t>T580</t>
  </si>
  <si>
    <t>T569</t>
  </si>
  <si>
    <t>T365</t>
  </si>
  <si>
    <t>T376</t>
  </si>
  <si>
    <t>T244</t>
  </si>
  <si>
    <t>T259</t>
  </si>
  <si>
    <t>T348</t>
  </si>
  <si>
    <t>T426</t>
  </si>
  <si>
    <t>T530</t>
  </si>
  <si>
    <t>T432</t>
  </si>
  <si>
    <t>T973</t>
  </si>
  <si>
    <t>T211</t>
  </si>
  <si>
    <t>N/A</t>
  </si>
  <si>
    <t>T543</t>
  </si>
  <si>
    <t>T980</t>
  </si>
  <si>
    <t>T703</t>
  </si>
  <si>
    <t>T743</t>
  </si>
  <si>
    <t>T540</t>
  </si>
  <si>
    <t>T957</t>
  </si>
  <si>
    <t>T663</t>
  </si>
  <si>
    <t>T398</t>
  </si>
  <si>
    <t>T240</t>
  </si>
  <si>
    <t>T454</t>
  </si>
  <si>
    <t>T384</t>
  </si>
  <si>
    <t>T350</t>
  </si>
  <si>
    <t>T721</t>
  </si>
  <si>
    <t>T557</t>
  </si>
  <si>
    <t>T584</t>
  </si>
  <si>
    <t>T1007</t>
  </si>
  <si>
    <t>T999</t>
  </si>
  <si>
    <t>T410</t>
  </si>
  <si>
    <t>T782</t>
  </si>
  <si>
    <t>T488</t>
  </si>
  <si>
    <t>T591</t>
  </si>
  <si>
    <t>T763</t>
  </si>
  <si>
    <t>T588</t>
  </si>
  <si>
    <t>T51</t>
  </si>
  <si>
    <t>T1016</t>
  </si>
  <si>
    <t>T575</t>
  </si>
  <si>
    <t>T302</t>
  </si>
  <si>
    <t>T671</t>
  </si>
  <si>
    <t>T413</t>
  </si>
  <si>
    <t>T1002</t>
  </si>
  <si>
    <t>T495</t>
  </si>
  <si>
    <t>T331</t>
  </si>
  <si>
    <t>T235</t>
  </si>
  <si>
    <t>T459</t>
  </si>
  <si>
    <t>T352</t>
  </si>
  <si>
    <t>T619</t>
  </si>
  <si>
    <t>T970</t>
  </si>
  <si>
    <t>T486</t>
  </si>
  <si>
    <t>T951</t>
  </si>
  <si>
    <t>T953</t>
  </si>
  <si>
    <t>T1010</t>
  </si>
  <si>
    <t>T541</t>
  </si>
  <si>
    <t>T773</t>
  </si>
  <si>
    <t>T444</t>
  </si>
  <si>
    <t>T460</t>
  </si>
  <si>
    <t>T447</t>
  </si>
  <si>
    <t>T781</t>
  </si>
  <si>
    <t>T701</t>
  </si>
  <si>
    <t>T670</t>
  </si>
  <si>
    <t>T525</t>
  </si>
  <si>
    <t>T271</t>
  </si>
  <si>
    <t>T971</t>
  </si>
  <si>
    <t>T744</t>
  </si>
  <si>
    <t>T409</t>
  </si>
  <si>
    <t>T779</t>
  </si>
  <si>
    <t>T1034</t>
  </si>
  <si>
    <t>T434</t>
  </si>
  <si>
    <t>T752</t>
  </si>
  <si>
    <t>T582</t>
  </si>
  <si>
    <t>T562</t>
  </si>
  <si>
    <t>T510</t>
  </si>
  <si>
    <t>T312</t>
  </si>
  <si>
    <t>T968</t>
  </si>
  <si>
    <t>T722</t>
  </si>
  <si>
    <t>T991</t>
  </si>
  <si>
    <t>T683</t>
  </si>
  <si>
    <t>T789</t>
  </si>
  <si>
    <t>T596</t>
  </si>
  <si>
    <t>T388</t>
  </si>
  <si>
    <t>T396</t>
  </si>
  <si>
    <t>T724</t>
  </si>
  <si>
    <t>T1008</t>
  </si>
  <si>
    <t>T1017</t>
  </si>
  <si>
    <t>T602</t>
  </si>
  <si>
    <t>T563</t>
  </si>
  <si>
    <t>T420</t>
  </si>
  <si>
    <t>T640</t>
  </si>
  <si>
    <t>T346</t>
  </si>
  <si>
    <t>T538</t>
  </si>
  <si>
    <t>T572</t>
  </si>
  <si>
    <t>T664</t>
  </si>
  <si>
    <t>T416</t>
  </si>
  <si>
    <t>T987</t>
  </si>
  <si>
    <t>T672</t>
  </si>
  <si>
    <t>T775</t>
  </si>
  <si>
    <t>T614</t>
  </si>
  <si>
    <t>T750</t>
  </si>
  <si>
    <t>T771</t>
  </si>
  <si>
    <t>T449</t>
  </si>
  <si>
    <t>T965</t>
  </si>
  <si>
    <t>T754</t>
  </si>
  <si>
    <t>T958</t>
  </si>
  <si>
    <t>T948</t>
  </si>
  <si>
    <t>T969</t>
  </si>
  <si>
    <t>T960</t>
  </si>
  <si>
    <t>T353</t>
  </si>
  <si>
    <t>T550</t>
  </si>
  <si>
    <t>T681</t>
  </si>
  <si>
    <t>T316</t>
  </si>
  <si>
    <t>T552</t>
  </si>
  <si>
    <t>T551</t>
  </si>
  <si>
    <t>T535</t>
  </si>
  <si>
    <t>T509</t>
  </si>
  <si>
    <t>T714</t>
  </si>
  <si>
    <t>T674</t>
  </si>
  <si>
    <t>T698</t>
  </si>
  <si>
    <t>T295</t>
  </si>
  <si>
    <t>T378</t>
  </si>
  <si>
    <t>T336</t>
  </si>
  <si>
    <t>TT02</t>
  </si>
  <si>
    <t>T737</t>
  </si>
  <si>
    <t>T291</t>
  </si>
  <si>
    <t>T608</t>
  </si>
  <si>
    <t>T561</t>
  </si>
  <si>
    <t>T1025</t>
  </si>
  <si>
    <t>T766</t>
  </si>
  <si>
    <t>T669</t>
  </si>
  <si>
    <t>T568</t>
  </si>
  <si>
    <t>T702</t>
  </si>
  <si>
    <t>T707</t>
  </si>
  <si>
    <t>TS02</t>
  </si>
  <si>
    <t>T1035</t>
  </si>
  <si>
    <t>T341</t>
  </si>
  <si>
    <t>T983</t>
  </si>
  <si>
    <t>T661</t>
  </si>
  <si>
    <t>T559</t>
  </si>
  <si>
    <t>T455</t>
  </si>
  <si>
    <t>T697</t>
  </si>
  <si>
    <t>T700</t>
  </si>
  <si>
    <t>T673</t>
  </si>
  <si>
    <t>T631</t>
  </si>
  <si>
    <t>T599</t>
  </si>
  <si>
    <t>T412</t>
  </si>
  <si>
    <t>T732</t>
  </si>
  <si>
    <t>T1015</t>
  </si>
  <si>
    <t>T996</t>
  </si>
  <si>
    <t>T578</t>
  </si>
  <si>
    <t>T513</t>
  </si>
  <si>
    <t>T441</t>
  </si>
  <si>
    <t>T411</t>
  </si>
  <si>
    <t>T524</t>
  </si>
  <si>
    <t>T1029</t>
  </si>
  <si>
    <t>T497</t>
  </si>
  <si>
    <t>T494</t>
  </si>
  <si>
    <t>T740</t>
  </si>
  <si>
    <t>T662</t>
  </si>
  <si>
    <t>T734</t>
  </si>
  <si>
    <t>T727</t>
  </si>
  <si>
    <t>T736</t>
  </si>
  <si>
    <t>T462</t>
  </si>
  <si>
    <t>T625</t>
  </si>
  <si>
    <t>T986</t>
  </si>
  <si>
    <t>T982</t>
  </si>
  <si>
    <t>T301</t>
  </si>
  <si>
    <t>T768</t>
  </si>
  <si>
    <t>T340</t>
  </si>
  <si>
    <t>T680</t>
  </si>
  <si>
    <t>T733</t>
  </si>
  <si>
    <t>T1026</t>
  </si>
  <si>
    <t>T581</t>
  </si>
  <si>
    <t>T997</t>
  </si>
  <si>
    <t>T776</t>
  </si>
  <si>
    <t>T780</t>
  </si>
  <si>
    <t>T777</t>
  </si>
  <si>
    <t>T450</t>
  </si>
  <si>
    <t>T7580 GZI</t>
  </si>
  <si>
    <t>T755</t>
  </si>
  <si>
    <t>T1021</t>
  </si>
  <si>
    <t>T371</t>
  </si>
  <si>
    <t>T375</t>
  </si>
  <si>
    <t>T1030</t>
  </si>
  <si>
    <t>TNumber</t>
  </si>
  <si>
    <t>Service Pack</t>
  </si>
  <si>
    <t>Milage (KM)</t>
  </si>
  <si>
    <t>TRAILER /TANKER NO.</t>
  </si>
  <si>
    <t>DATE OF TRAILER /TANKER PM</t>
  </si>
  <si>
    <t>INSP. FORM</t>
  </si>
  <si>
    <t>T45</t>
  </si>
  <si>
    <t>NOT AVAILABLE</t>
  </si>
  <si>
    <t>T1030/TL-170</t>
  </si>
  <si>
    <t>22/4/2022</t>
  </si>
  <si>
    <t>filled</t>
  </si>
  <si>
    <t>T705</t>
  </si>
  <si>
    <t>T1022/TL-138</t>
  </si>
  <si>
    <t>23/4/2022</t>
  </si>
  <si>
    <t>T397</t>
  </si>
  <si>
    <t>T952/TL-041</t>
  </si>
  <si>
    <t>25/4/2022</t>
  </si>
  <si>
    <t>T488/TL-030</t>
  </si>
  <si>
    <t>T416/TL-031</t>
  </si>
  <si>
    <t>26/4/2022</t>
  </si>
  <si>
    <t>T970/TL-086</t>
  </si>
  <si>
    <t>T449/TL-099</t>
  </si>
  <si>
    <t>T322</t>
  </si>
  <si>
    <t>T453/TL-079</t>
  </si>
  <si>
    <t>T282</t>
  </si>
  <si>
    <t>T964</t>
  </si>
  <si>
    <t>T1024</t>
  </si>
  <si>
    <t>TL-138</t>
  </si>
  <si>
    <t>24/4/2022</t>
  </si>
  <si>
    <t>T1013</t>
  </si>
  <si>
    <t>T564</t>
  </si>
  <si>
    <t>T481</t>
  </si>
  <si>
    <t>T587</t>
  </si>
  <si>
    <t>T1006</t>
  </si>
  <si>
    <t>TL-130</t>
  </si>
  <si>
    <t>T758</t>
  </si>
  <si>
    <t>T748</t>
  </si>
  <si>
    <t>T778</t>
  </si>
  <si>
    <t>T751</t>
  </si>
  <si>
    <t>T1031</t>
  </si>
  <si>
    <t>T471</t>
  </si>
  <si>
    <t>T684T</t>
  </si>
  <si>
    <t>T956</t>
  </si>
  <si>
    <t>T544</t>
  </si>
  <si>
    <t>TL-061</t>
  </si>
  <si>
    <t>27/04/2022</t>
  </si>
  <si>
    <t>T377</t>
  </si>
  <si>
    <t>T694</t>
  </si>
  <si>
    <t>T263</t>
  </si>
  <si>
    <t>T606</t>
  </si>
  <si>
    <t>GZI/T7574</t>
  </si>
  <si>
    <t>GZI/T7589</t>
  </si>
  <si>
    <t>T392</t>
  </si>
  <si>
    <t>T374</t>
  </si>
  <si>
    <t>T711</t>
  </si>
  <si>
    <t>T947</t>
  </si>
  <si>
    <t>T286</t>
  </si>
  <si>
    <t>T315</t>
  </si>
  <si>
    <t>T1001</t>
  </si>
  <si>
    <t>T390</t>
  </si>
  <si>
    <t>T387</t>
  </si>
  <si>
    <t>T682</t>
  </si>
  <si>
    <t>T979</t>
  </si>
  <si>
    <t>T354</t>
  </si>
  <si>
    <t>T961</t>
  </si>
  <si>
    <t>T1009</t>
  </si>
  <si>
    <t>TL-129</t>
  </si>
  <si>
    <t>T981</t>
  </si>
  <si>
    <t>T749</t>
  </si>
  <si>
    <t>TL-092</t>
  </si>
  <si>
    <t>T772</t>
  </si>
  <si>
    <t>GZI/T7583</t>
  </si>
  <si>
    <t>T310</t>
  </si>
  <si>
    <t>T992</t>
  </si>
  <si>
    <t>TL-164</t>
  </si>
  <si>
    <t>T945</t>
  </si>
  <si>
    <t>TL-076</t>
  </si>
  <si>
    <t>T753</t>
  </si>
  <si>
    <t>T974</t>
  </si>
  <si>
    <t>TL-160</t>
  </si>
  <si>
    <t>T644</t>
  </si>
  <si>
    <t>T704</t>
  </si>
  <si>
    <t>T155</t>
  </si>
  <si>
    <t>T421</t>
  </si>
  <si>
    <t>TL-063</t>
  </si>
  <si>
    <t>TL-074</t>
  </si>
  <si>
    <t>TL-139</t>
  </si>
  <si>
    <t>T468</t>
  </si>
  <si>
    <t>TL-030</t>
  </si>
  <si>
    <t>25/4/20222</t>
  </si>
  <si>
    <t>T1014</t>
  </si>
  <si>
    <t>TL-173</t>
  </si>
  <si>
    <t>TL-048</t>
  </si>
  <si>
    <t>TL-114</t>
  </si>
  <si>
    <t>T975</t>
  </si>
  <si>
    <t>TL-137</t>
  </si>
  <si>
    <t>T440</t>
  </si>
  <si>
    <t>TL-028</t>
  </si>
  <si>
    <t>T402</t>
  </si>
  <si>
    <t>TL-085</t>
  </si>
  <si>
    <t>TL-151</t>
  </si>
  <si>
    <t>T469</t>
  </si>
  <si>
    <t>27/4/2022</t>
  </si>
  <si>
    <t>TL-091</t>
  </si>
  <si>
    <t>T690</t>
  </si>
  <si>
    <t>T567</t>
  </si>
  <si>
    <t>T605</t>
  </si>
  <si>
    <t>T327</t>
  </si>
  <si>
    <t>TK-161</t>
  </si>
  <si>
    <t>T483</t>
  </si>
  <si>
    <t>28/4/2022</t>
  </si>
  <si>
    <t>TL-060</t>
  </si>
  <si>
    <t>29/4/2022</t>
  </si>
  <si>
    <t>T595</t>
  </si>
  <si>
    <t>TK-304</t>
  </si>
  <si>
    <t>T452</t>
  </si>
  <si>
    <t>TL-044</t>
  </si>
  <si>
    <t>T7582/GZI</t>
  </si>
  <si>
    <t>T959</t>
  </si>
  <si>
    <t>T515</t>
  </si>
  <si>
    <t>TL-057</t>
  </si>
  <si>
    <t>3rd May</t>
  </si>
  <si>
    <t>TL-116</t>
  </si>
  <si>
    <t>4th May</t>
  </si>
  <si>
    <t>Filled</t>
  </si>
  <si>
    <t>T759</t>
  </si>
  <si>
    <t>T728</t>
  </si>
  <si>
    <t>TK-351</t>
  </si>
  <si>
    <t>TL-181</t>
  </si>
  <si>
    <t>TL-066</t>
  </si>
  <si>
    <t>TK-244</t>
  </si>
  <si>
    <t>T565</t>
  </si>
  <si>
    <t>TK-305</t>
  </si>
  <si>
    <t>7th May</t>
  </si>
  <si>
    <t>5th May</t>
  </si>
  <si>
    <t>TL-096</t>
  </si>
  <si>
    <t>TL-169</t>
  </si>
  <si>
    <t>TL-026</t>
  </si>
  <si>
    <t>TK-278</t>
  </si>
  <si>
    <t>6th May</t>
  </si>
  <si>
    <t>T601</t>
  </si>
  <si>
    <t>FB-120</t>
  </si>
  <si>
    <t>PUMA</t>
  </si>
  <si>
    <t>TL-040</t>
  </si>
  <si>
    <t>TL-065</t>
  </si>
  <si>
    <t>T438</t>
  </si>
  <si>
    <t>9th May</t>
  </si>
  <si>
    <t>FB-269</t>
  </si>
  <si>
    <t>T594</t>
  </si>
  <si>
    <t>TK-267</t>
  </si>
  <si>
    <t>T1011</t>
  </si>
  <si>
    <t>TL-082</t>
  </si>
  <si>
    <t>T1012</t>
  </si>
  <si>
    <t>TL-167</t>
  </si>
  <si>
    <t>GZI/T7576</t>
  </si>
  <si>
    <t>10th May</t>
  </si>
  <si>
    <t>FB-247</t>
  </si>
  <si>
    <t>T989</t>
  </si>
  <si>
    <t>TL-147</t>
  </si>
  <si>
    <t>T729</t>
  </si>
  <si>
    <t>TK-367</t>
  </si>
  <si>
    <t>TL-125</t>
  </si>
  <si>
    <t>T593</t>
  </si>
  <si>
    <t>TK-167</t>
  </si>
  <si>
    <t>11th May</t>
  </si>
  <si>
    <t>T1033</t>
  </si>
  <si>
    <t>TL-165</t>
  </si>
  <si>
    <t>TL-134</t>
  </si>
  <si>
    <t>TL-067</t>
  </si>
  <si>
    <t>T977</t>
  </si>
  <si>
    <t>TL-087</t>
  </si>
  <si>
    <t>GZI/T7581</t>
  </si>
  <si>
    <t>12th May</t>
  </si>
  <si>
    <t>T-792/TK792</t>
  </si>
  <si>
    <t>TL-078</t>
  </si>
  <si>
    <t>TK-359</t>
  </si>
  <si>
    <t>TL-155</t>
  </si>
  <si>
    <t>16th May</t>
  </si>
  <si>
    <t>T490</t>
  </si>
  <si>
    <t>TL-032</t>
  </si>
  <si>
    <t>T998</t>
  </si>
  <si>
    <t>TL-171</t>
  </si>
  <si>
    <t>TK-255</t>
  </si>
  <si>
    <t>T321</t>
  </si>
  <si>
    <t>TK-148</t>
  </si>
  <si>
    <t>TL-038</t>
  </si>
  <si>
    <t>16th may</t>
  </si>
  <si>
    <t>FB-276</t>
  </si>
  <si>
    <t>T720</t>
  </si>
  <si>
    <t>17th May</t>
  </si>
  <si>
    <t>TK-345</t>
  </si>
  <si>
    <t>TL-148</t>
  </si>
  <si>
    <t>GZI/T7577</t>
  </si>
  <si>
    <t>GZI/T7572</t>
  </si>
  <si>
    <t>3 X Maint.</t>
  </si>
  <si>
    <t>Only Water Seperator and Fuel Filter was Replaced</t>
  </si>
  <si>
    <t>18th May</t>
  </si>
  <si>
    <t>TK-366</t>
  </si>
  <si>
    <t>T984</t>
  </si>
  <si>
    <t>TL-128</t>
  </si>
  <si>
    <t>TL-084</t>
  </si>
  <si>
    <t>19th May</t>
  </si>
  <si>
    <t>TL-059</t>
  </si>
  <si>
    <t>T746</t>
  </si>
  <si>
    <t>GZI/T7573</t>
  </si>
  <si>
    <t>25th May</t>
  </si>
  <si>
    <t>GZI/T7571</t>
  </si>
  <si>
    <t>T395</t>
  </si>
  <si>
    <t>26th May</t>
  </si>
  <si>
    <t>FB-199</t>
  </si>
  <si>
    <t>T1020</t>
  </si>
  <si>
    <t>TL-154</t>
  </si>
  <si>
    <t>T664T</t>
  </si>
  <si>
    <t>TK-313</t>
  </si>
  <si>
    <t>T279</t>
  </si>
  <si>
    <t>27th May</t>
  </si>
  <si>
    <t>TK-</t>
  </si>
  <si>
    <t>TK-283</t>
  </si>
  <si>
    <t>T314</t>
  </si>
  <si>
    <t>TK-139</t>
  </si>
  <si>
    <t>T747</t>
  </si>
  <si>
    <t>TL-133</t>
  </si>
  <si>
    <t>30th May</t>
  </si>
  <si>
    <t>TL-143</t>
  </si>
  <si>
    <t>TL-036</t>
  </si>
  <si>
    <t>TL-158</t>
  </si>
  <si>
    <t>T245</t>
  </si>
  <si>
    <t>FB-144</t>
  </si>
  <si>
    <t>TL-099</t>
  </si>
  <si>
    <t>T548</t>
  </si>
  <si>
    <t>TL-136</t>
  </si>
  <si>
    <t>T962</t>
  </si>
  <si>
    <t>31st May</t>
  </si>
  <si>
    <t>TL-152</t>
  </si>
  <si>
    <t>TL-112</t>
  </si>
  <si>
    <t>TL-088</t>
  </si>
  <si>
    <t>TL-093</t>
  </si>
  <si>
    <t>T277</t>
  </si>
  <si>
    <t>TL-064</t>
  </si>
  <si>
    <t>GZI/T-7584</t>
  </si>
  <si>
    <t>1st June</t>
  </si>
  <si>
    <t>TK258</t>
  </si>
  <si>
    <t>T784</t>
  </si>
  <si>
    <t>T328</t>
  </si>
  <si>
    <t>FB254</t>
  </si>
  <si>
    <t>T717T</t>
  </si>
  <si>
    <t>TK309</t>
  </si>
  <si>
    <t>T950</t>
  </si>
  <si>
    <t>TL058</t>
  </si>
  <si>
    <t>FB137</t>
  </si>
  <si>
    <t>T1027</t>
  </si>
  <si>
    <t>2nd June</t>
  </si>
  <si>
    <t>TL156</t>
  </si>
  <si>
    <t>TL068</t>
  </si>
  <si>
    <t>3rd June</t>
  </si>
  <si>
    <t>TK685</t>
  </si>
  <si>
    <t>TK364</t>
  </si>
  <si>
    <t>FB261</t>
  </si>
  <si>
    <t>TL039</t>
  </si>
  <si>
    <t>6th June</t>
  </si>
  <si>
    <t>T988</t>
  </si>
  <si>
    <t>TL178</t>
  </si>
  <si>
    <t>7th June</t>
  </si>
  <si>
    <t>TL132</t>
  </si>
  <si>
    <t>FB425</t>
  </si>
  <si>
    <t>GZI/T7575</t>
  </si>
  <si>
    <t>X-MAINT.</t>
  </si>
  <si>
    <t>TK274</t>
  </si>
  <si>
    <t>8th June</t>
  </si>
  <si>
    <t>GZI/T7585</t>
  </si>
  <si>
    <t>T686</t>
  </si>
  <si>
    <t>TK333</t>
  </si>
  <si>
    <t xml:space="preserve">9th June </t>
  </si>
  <si>
    <t>T719</t>
  </si>
  <si>
    <t>TK334</t>
  </si>
  <si>
    <t>TK386</t>
  </si>
  <si>
    <t>TL182</t>
  </si>
  <si>
    <t>FB262</t>
  </si>
  <si>
    <t>T337</t>
  </si>
  <si>
    <t>TK234</t>
  </si>
  <si>
    <t>TK125</t>
  </si>
  <si>
    <t>GZI/7570</t>
  </si>
  <si>
    <t>10th June</t>
  </si>
  <si>
    <t>T604/TK268</t>
  </si>
  <si>
    <t>14th June</t>
  </si>
  <si>
    <t>TL100</t>
  </si>
  <si>
    <t>T955</t>
  </si>
  <si>
    <t>TL062</t>
  </si>
  <si>
    <t>TK259</t>
  </si>
  <si>
    <t>TK383</t>
  </si>
  <si>
    <t>T689T</t>
  </si>
  <si>
    <t>TK352</t>
  </si>
  <si>
    <t>T692T</t>
  </si>
  <si>
    <t>TK337</t>
  </si>
  <si>
    <t>T705T</t>
  </si>
  <si>
    <t>TK355</t>
  </si>
  <si>
    <t>11th June</t>
  </si>
  <si>
    <t>FB283</t>
  </si>
  <si>
    <t>13th June</t>
  </si>
  <si>
    <t>TL110</t>
  </si>
  <si>
    <t>T978</t>
  </si>
  <si>
    <t>TL175</t>
  </si>
  <si>
    <t>TL106</t>
  </si>
  <si>
    <t>FB275</t>
  </si>
  <si>
    <t>FB259</t>
  </si>
  <si>
    <t>T693T</t>
  </si>
  <si>
    <t>TK331</t>
  </si>
  <si>
    <t>15th June</t>
  </si>
  <si>
    <t>TK388</t>
  </si>
  <si>
    <t>T448</t>
  </si>
  <si>
    <t>TL036</t>
  </si>
  <si>
    <t>T604</t>
  </si>
  <si>
    <t>GZI/7574</t>
  </si>
  <si>
    <t>FB210</t>
  </si>
  <si>
    <t>16th June</t>
  </si>
  <si>
    <t>FB251</t>
  </si>
  <si>
    <t>TL054</t>
  </si>
  <si>
    <t>T765</t>
  </si>
  <si>
    <t>TL115</t>
  </si>
  <si>
    <t>TK374</t>
  </si>
  <si>
    <t>24th June</t>
  </si>
  <si>
    <t>T726</t>
  </si>
  <si>
    <t>TK368</t>
  </si>
  <si>
    <t>20th June</t>
  </si>
  <si>
    <t>T700T</t>
  </si>
  <si>
    <t>TK312</t>
  </si>
  <si>
    <t>17th June</t>
  </si>
  <si>
    <t>TL119</t>
  </si>
  <si>
    <t>TL141</t>
  </si>
  <si>
    <t>FB240</t>
  </si>
  <si>
    <t>TK344</t>
  </si>
  <si>
    <t>TL127</t>
  </si>
  <si>
    <t>TL172</t>
  </si>
  <si>
    <t>T334</t>
  </si>
  <si>
    <t>TL086</t>
  </si>
  <si>
    <t>21st June</t>
  </si>
  <si>
    <t>FB184</t>
  </si>
  <si>
    <t>GZI/T7587</t>
  </si>
  <si>
    <t>FB193</t>
  </si>
  <si>
    <t>T109</t>
  </si>
  <si>
    <t>FB199</t>
  </si>
  <si>
    <t>T458</t>
  </si>
  <si>
    <t>TL123</t>
  </si>
  <si>
    <t>T320</t>
  </si>
  <si>
    <t>27th June</t>
  </si>
  <si>
    <t>T715</t>
  </si>
  <si>
    <t>TK358</t>
  </si>
  <si>
    <t>T730</t>
  </si>
  <si>
    <t>TK326</t>
  </si>
  <si>
    <t>28th June</t>
  </si>
  <si>
    <t>TK317</t>
  </si>
  <si>
    <t>29th June</t>
  </si>
  <si>
    <t>TL081</t>
  </si>
  <si>
    <t>T613</t>
  </si>
  <si>
    <t>TL057</t>
  </si>
  <si>
    <t>GZI/T7578</t>
  </si>
  <si>
    <t>30th June</t>
  </si>
  <si>
    <t>TL083</t>
  </si>
  <si>
    <t>TL053</t>
  </si>
  <si>
    <t>GZI/T7579</t>
  </si>
  <si>
    <t>1st July</t>
  </si>
  <si>
    <t>TL092</t>
  </si>
  <si>
    <t>FB211</t>
  </si>
  <si>
    <t>2nd July</t>
  </si>
  <si>
    <t>TL098</t>
  </si>
  <si>
    <t>TL109</t>
  </si>
  <si>
    <t>T707T</t>
  </si>
  <si>
    <t>4th July</t>
  </si>
  <si>
    <t>TL052</t>
  </si>
  <si>
    <t>FB226</t>
  </si>
  <si>
    <t>T665</t>
  </si>
  <si>
    <t>5th July</t>
  </si>
  <si>
    <t>TL166</t>
  </si>
  <si>
    <t>T520</t>
  </si>
  <si>
    <t>6th July</t>
  </si>
  <si>
    <t>TL102</t>
  </si>
  <si>
    <t>FB168</t>
  </si>
  <si>
    <t>7th July</t>
  </si>
  <si>
    <t>T465</t>
  </si>
  <si>
    <t>TL146</t>
  </si>
  <si>
    <t>T712</t>
  </si>
  <si>
    <t>T966</t>
  </si>
  <si>
    <t>T418</t>
  </si>
  <si>
    <t>T157</t>
  </si>
  <si>
    <t>FB156</t>
  </si>
  <si>
    <t>15th july</t>
  </si>
  <si>
    <t>TL045</t>
  </si>
  <si>
    <t>20th july</t>
  </si>
  <si>
    <t>T556</t>
  </si>
  <si>
    <t>TL065</t>
  </si>
  <si>
    <t>FB242</t>
  </si>
  <si>
    <t>18th july</t>
  </si>
  <si>
    <t>FB145</t>
  </si>
  <si>
    <t>21st july</t>
  </si>
  <si>
    <t>TK273</t>
  </si>
  <si>
    <t>GZI/T7583LA</t>
  </si>
  <si>
    <t>GZI/T7589LA</t>
  </si>
  <si>
    <t>TL168</t>
  </si>
  <si>
    <t>FB296</t>
  </si>
  <si>
    <t>TL074</t>
  </si>
  <si>
    <t>22nd july</t>
  </si>
  <si>
    <t>TK324</t>
  </si>
  <si>
    <t>T699</t>
  </si>
  <si>
    <t>TK370</t>
  </si>
  <si>
    <t>23rd july</t>
  </si>
  <si>
    <t>TK270</t>
  </si>
  <si>
    <t>TK276</t>
  </si>
  <si>
    <t>TL157</t>
  </si>
  <si>
    <t>T589</t>
  </si>
  <si>
    <t>25th july</t>
  </si>
  <si>
    <t>TK167</t>
  </si>
  <si>
    <t>T326</t>
  </si>
  <si>
    <t>TK248</t>
  </si>
  <si>
    <t>T678</t>
  </si>
  <si>
    <t>TL056</t>
  </si>
  <si>
    <t>26th july</t>
  </si>
  <si>
    <t>TL153</t>
  </si>
  <si>
    <t>T343</t>
  </si>
  <si>
    <t>TK252</t>
  </si>
  <si>
    <t>TL029</t>
  </si>
  <si>
    <t>TK140</t>
  </si>
  <si>
    <t>T516</t>
  </si>
  <si>
    <t>FB280</t>
  </si>
  <si>
    <t>T576</t>
  </si>
  <si>
    <t>27th july</t>
  </si>
  <si>
    <t>TK171</t>
  </si>
  <si>
    <t>TK101</t>
  </si>
  <si>
    <t>FB112</t>
  </si>
  <si>
    <t>TK24</t>
  </si>
  <si>
    <t>29th july</t>
  </si>
  <si>
    <t>TL104</t>
  </si>
  <si>
    <t>T709T</t>
  </si>
  <si>
    <t>30th july</t>
  </si>
  <si>
    <t>TK247</t>
  </si>
  <si>
    <t>T703T</t>
  </si>
  <si>
    <t>1st August</t>
  </si>
  <si>
    <t>TL040</t>
  </si>
  <si>
    <t>TL050</t>
  </si>
  <si>
    <t>Only gear oil and axle oil was Replaced</t>
  </si>
  <si>
    <t>GZI/7577LA</t>
  </si>
  <si>
    <t>X-maintenance</t>
  </si>
  <si>
    <t>T566</t>
  </si>
  <si>
    <t>T284</t>
  </si>
  <si>
    <t>GZI/7586LA</t>
  </si>
  <si>
    <t>GZIT7576</t>
  </si>
  <si>
    <t>M-maintenance</t>
  </si>
  <si>
    <t>A</t>
  </si>
  <si>
    <t>T380</t>
  </si>
  <si>
    <t>T967</t>
  </si>
  <si>
    <t>T545</t>
  </si>
  <si>
    <t>T702T</t>
  </si>
  <si>
    <t>T571</t>
  </si>
  <si>
    <t>T910</t>
  </si>
  <si>
    <t>T1022</t>
  </si>
  <si>
    <t>GZI/7581LA</t>
  </si>
  <si>
    <t>T845</t>
  </si>
  <si>
    <t>T846</t>
  </si>
  <si>
    <t>T666</t>
  </si>
  <si>
    <t>T592</t>
  </si>
  <si>
    <t>T797</t>
  </si>
  <si>
    <t>T482</t>
  </si>
  <si>
    <t>T533</t>
  </si>
  <si>
    <t>T7580LA/GZI</t>
  </si>
  <si>
    <t>T7582LA/GZI</t>
  </si>
  <si>
    <t>T735</t>
  </si>
  <si>
    <t>T725</t>
  </si>
  <si>
    <t>T477</t>
  </si>
  <si>
    <t>T686T</t>
  </si>
  <si>
    <t>GZI/7572LA</t>
  </si>
  <si>
    <t>GZI/7584LA</t>
  </si>
  <si>
    <t>GZI/7575LA</t>
  </si>
  <si>
    <t>T952</t>
  </si>
  <si>
    <t>TSL</t>
  </si>
  <si>
    <t>T689</t>
  </si>
  <si>
    <t>T737T</t>
  </si>
  <si>
    <t>T50</t>
  </si>
  <si>
    <t>T701T</t>
  </si>
  <si>
    <t>X-Maintenance</t>
  </si>
  <si>
    <t>only fuel and water separator was replaced</t>
  </si>
  <si>
    <t>T299</t>
  </si>
  <si>
    <t>T241</t>
  </si>
  <si>
    <t>T609</t>
  </si>
  <si>
    <t>GZI/7570LA</t>
  </si>
  <si>
    <t>GZI</t>
  </si>
  <si>
    <t>GZI/7587LA</t>
  </si>
  <si>
    <t>GZI/7571</t>
  </si>
  <si>
    <t>T296</t>
  </si>
  <si>
    <t>T711T</t>
  </si>
  <si>
    <t>T709</t>
  </si>
  <si>
    <t>T949</t>
  </si>
  <si>
    <t>T7579LA</t>
  </si>
  <si>
    <t>03/01/2022</t>
  </si>
  <si>
    <t>04/01/2022</t>
  </si>
  <si>
    <t>05/01/2022</t>
  </si>
  <si>
    <t>06/01/2022</t>
  </si>
  <si>
    <t>07/01/2022</t>
  </si>
  <si>
    <t>08/01/2022</t>
  </si>
  <si>
    <t>10/01/2022</t>
  </si>
  <si>
    <t>11/01/2022</t>
  </si>
  <si>
    <t>12/01/2022</t>
  </si>
  <si>
    <t>01/04/2022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</si>
  <si>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</si>
  <si>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</si>
  <si>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</si>
  <si>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</si>
  <si>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</si>
  <si>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</si>
  <si>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</si>
  <si>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11/04/2022</t>
  </si>
  <si>
    <t>12/04/2022</t>
  </si>
  <si>
    <t>10/05/2022</t>
  </si>
  <si>
    <t>11/05/2022</t>
  </si>
  <si>
    <t>12/05/2022</t>
  </si>
  <si>
    <t>13/05/2022</t>
  </si>
  <si>
    <t>14/05/2022</t>
  </si>
  <si>
    <t>16/05/2022</t>
  </si>
  <si>
    <t>17/05/2022</t>
  </si>
  <si>
    <t>18/05/2022</t>
  </si>
  <si>
    <t>19/05/2022</t>
  </si>
  <si>
    <t>25/05/2022</t>
  </si>
  <si>
    <t>26/05/2022</t>
  </si>
  <si>
    <t>27/05/2022</t>
  </si>
  <si>
    <t>30/05/2022</t>
  </si>
  <si>
    <t>31/05/2022</t>
  </si>
  <si>
    <t>10/06/2022</t>
  </si>
  <si>
    <t>11/06/2022</t>
  </si>
  <si>
    <t>13/06/2022</t>
  </si>
  <si>
    <t>14/06/2022</t>
  </si>
  <si>
    <t>15/06/2022</t>
  </si>
  <si>
    <t>16/06/2022</t>
  </si>
  <si>
    <t>17/06/2022</t>
  </si>
  <si>
    <t>18/06/2022</t>
  </si>
  <si>
    <t>20/06/2022</t>
  </si>
  <si>
    <t>21/06/2022</t>
  </si>
  <si>
    <t>22/06/2022</t>
  </si>
  <si>
    <t>24/06/2022</t>
  </si>
  <si>
    <t>25/06/2022</t>
  </si>
  <si>
    <t>27/06/2022</t>
  </si>
  <si>
    <t>28/06/2022</t>
  </si>
  <si>
    <t>29/06/2022</t>
  </si>
  <si>
    <t>30/06/2022</t>
  </si>
  <si>
    <t>11/07/2022</t>
  </si>
  <si>
    <t>12/07/2022</t>
  </si>
  <si>
    <t>13/07/2022</t>
  </si>
  <si>
    <t>14/07/2022</t>
  </si>
  <si>
    <t>15/07/2022</t>
  </si>
  <si>
    <t>19/07/2022</t>
  </si>
  <si>
    <t>20/07/2022</t>
  </si>
  <si>
    <t>21/07/2022</t>
  </si>
  <si>
    <t>22/07/2022</t>
  </si>
  <si>
    <t>23/07/2022</t>
  </si>
  <si>
    <t>25/07/2022</t>
  </si>
  <si>
    <t>26/07/2022</t>
  </si>
  <si>
    <t>27/07/2022</t>
  </si>
  <si>
    <t>28/07/2022</t>
  </si>
  <si>
    <t>29/07/2022</t>
  </si>
  <si>
    <t>30/07/2022</t>
  </si>
  <si>
    <t>10/08/2022</t>
  </si>
  <si>
    <t>11/08/2022</t>
  </si>
  <si>
    <t>12/08/2022</t>
  </si>
  <si>
    <t>13/08/2022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</si>
  <si>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</si>
  <si>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</si>
  <si>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</si>
  <si>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</si>
  <si>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</si>
  <si>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</si>
  <si>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</si>
  <si>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</si>
  <si>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</si>
  <si>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</si>
  <si>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27/08/2022</t>
  </si>
  <si>
    <t>29/08/2022</t>
  </si>
  <si>
    <t>30/08/2022</t>
  </si>
  <si>
    <t>31/08/2022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</si>
  <si>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</si>
  <si>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</si>
  <si>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</si>
  <si>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</si>
  <si>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</si>
  <si>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</si>
  <si>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</si>
  <si>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</si>
  <si>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</si>
  <si>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</si>
  <si>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22/10/2022</t>
  </si>
  <si>
    <t>24/10/2022</t>
  </si>
  <si>
    <t>25/10/2022</t>
  </si>
  <si>
    <t>13/01/2022</t>
  </si>
  <si>
    <t>14/01/2022</t>
  </si>
  <si>
    <t>15/01/2022</t>
  </si>
  <si>
    <t>16/01/2022</t>
  </si>
  <si>
    <t>02/02/2022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</si>
  <si>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</si>
  <si>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</si>
  <si>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</si>
  <si>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</si>
  <si>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</si>
  <si>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</si>
  <si>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</si>
  <si>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</si>
  <si>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</si>
  <si>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</si>
  <si>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</si>
  <si>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</si>
  <si>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</si>
  <si>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</si>
  <si>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</si>
  <si>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</si>
  <si>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</si>
  <si>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</si>
  <si>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</si>
  <si>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</si>
  <si>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</si>
  <si>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</si>
  <si>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</si>
  <si>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</si>
  <si>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</si>
  <si>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</si>
  <si>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</si>
  <si>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</si>
  <si>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06/03/2022</t>
  </si>
  <si>
    <t>07/03/2022</t>
  </si>
  <si>
    <t>08/03/2022</t>
  </si>
  <si>
    <t>09/03/2022</t>
  </si>
  <si>
    <t>10/03/2022</t>
  </si>
  <si>
    <t>11/03/2022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</si>
  <si>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</si>
  <si>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</si>
  <si>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</si>
  <si>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</si>
  <si>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</si>
  <si>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</si>
  <si>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</si>
  <si>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</si>
  <si>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</si>
  <si>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</si>
  <si>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</si>
  <si>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25/03/2022</t>
  </si>
  <si>
    <t>31/03/2022</t>
  </si>
  <si>
    <t>13/04/2022</t>
  </si>
  <si>
    <t>14/04/2022</t>
  </si>
  <si>
    <t>15/04/2022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</si>
  <si>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</si>
  <si>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</si>
  <si>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</si>
  <si>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</si>
  <si>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</si>
  <si>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</si>
  <si>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</si>
  <si>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28/04/2022</t>
  </si>
  <si>
    <t>29/04/2022</t>
  </si>
  <si>
    <t>30/04/2022</t>
  </si>
  <si>
    <t>02/05/2022</t>
  </si>
  <si>
    <t>03/05/2022</t>
  </si>
  <si>
    <t>04/05/2022</t>
  </si>
  <si>
    <t>05/05/2022</t>
  </si>
  <si>
    <t>06/05/2022</t>
  </si>
  <si>
    <t>07/05/2022</t>
  </si>
  <si>
    <t>09/05/2022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</si>
  <si>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</si>
  <si>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</si>
  <si>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</si>
  <si>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</si>
  <si>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</si>
  <si>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</si>
  <si>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</si>
  <si>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01/07/2022</t>
  </si>
  <si>
    <t>02/07/2022</t>
  </si>
  <si>
    <t>04/07/2022</t>
  </si>
  <si>
    <t>05/07/2022</t>
  </si>
  <si>
    <t>06/07/2022</t>
  </si>
  <si>
    <t>07/07/2022</t>
  </si>
  <si>
    <t>08/07/2022</t>
  </si>
  <si>
    <t>09/07/2022</t>
  </si>
  <si>
    <t>01/08/2022</t>
  </si>
  <si>
    <t>02/08/2022</t>
  </si>
  <si>
    <t>03/08/2022</t>
  </si>
  <si>
    <t>04/08/2022</t>
  </si>
  <si>
    <t>05/08/2022</t>
  </si>
  <si>
    <t>06/08/2022</t>
  </si>
  <si>
    <t>08/08/2022</t>
  </si>
  <si>
    <t>09/08/2022</t>
  </si>
  <si>
    <t>01/09/2022</t>
  </si>
  <si>
    <t>02/09/2022</t>
  </si>
  <si>
    <t>03/09/2022</t>
  </si>
  <si>
    <t>05/09/2022</t>
  </si>
  <si>
    <t>06/09/2022</t>
  </si>
  <si>
    <t>07/09/2022</t>
  </si>
  <si>
    <t>08/09/2022</t>
  </si>
  <si>
    <t>10/09/2022</t>
  </si>
  <si>
    <t>12/09/2022</t>
  </si>
  <si>
    <t>13/09/2022</t>
  </si>
  <si>
    <t>14/09/2022</t>
  </si>
  <si>
    <t>15/09/2022</t>
  </si>
  <si>
    <t>16/09/2022</t>
  </si>
  <si>
    <t>17/09/2022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</si>
  <si>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</si>
  <si>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</si>
  <si>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</si>
  <si>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</si>
  <si>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</si>
  <si>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</si>
  <si>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</si>
  <si>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</si>
  <si>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</si>
  <si>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</si>
  <si>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01/10/2022</t>
  </si>
  <si>
    <t>03/10/2022</t>
  </si>
  <si>
    <t>04/10/2022</t>
  </si>
  <si>
    <t>05/10/2022</t>
  </si>
  <si>
    <t>06/10/2022</t>
  </si>
  <si>
    <t>07/10/2022</t>
  </si>
  <si>
    <t>08/10/2022</t>
  </si>
  <si>
    <t>09/11/2022</t>
  </si>
  <si>
    <t>10/11/2022</t>
  </si>
  <si>
    <t>11/11/2022</t>
  </si>
  <si>
    <t>12/11/2022</t>
  </si>
  <si>
    <t>14/11/2022</t>
  </si>
  <si>
    <t>15/11/2022</t>
  </si>
  <si>
    <t>16/11/2022</t>
  </si>
  <si>
    <t>17/11/2022</t>
  </si>
  <si>
    <t>18/11/2022</t>
  </si>
  <si>
    <t>19/11/2022</t>
  </si>
  <si>
    <t>21/11/2022</t>
  </si>
  <si>
    <t>22/11/2022</t>
  </si>
  <si>
    <t>23/11/2022</t>
  </si>
  <si>
    <t>24/11/2022</t>
  </si>
  <si>
    <t>25/11/2022</t>
  </si>
  <si>
    <t>26/11/2022</t>
  </si>
  <si>
    <t>28/11/2022</t>
  </si>
  <si>
    <t>29/11/2022</t>
  </si>
  <si>
    <t>30/11/2022</t>
  </si>
  <si>
    <t>LAST S.P</t>
  </si>
  <si>
    <t>Next PM date Est.</t>
  </si>
  <si>
    <t>Next PM Odometer Est.</t>
  </si>
  <si>
    <t>NEXT S.P</t>
  </si>
  <si>
    <t>Last PM Date</t>
  </si>
  <si>
    <t>Last PM Odometer</t>
  </si>
  <si>
    <t>Title</t>
  </si>
  <si>
    <t>Registration Number</t>
  </si>
  <si>
    <t>Operational Status</t>
  </si>
  <si>
    <t>Manufacturer</t>
  </si>
  <si>
    <t>Model</t>
  </si>
  <si>
    <t>Current Contract</t>
  </si>
  <si>
    <t>T270</t>
  </si>
  <si>
    <t>EKY720XC</t>
  </si>
  <si>
    <t>Accidented</t>
  </si>
  <si>
    <t>MERCEDES</t>
  </si>
  <si>
    <t>ACT-2040</t>
  </si>
  <si>
    <t>FMN Calabar</t>
  </si>
  <si>
    <t>T491</t>
  </si>
  <si>
    <t>BDG491XM</t>
  </si>
  <si>
    <t>ACT-3340</t>
  </si>
  <si>
    <t>LAP East 40T</t>
  </si>
  <si>
    <t>T850</t>
  </si>
  <si>
    <t>APP850XW</t>
  </si>
  <si>
    <t>SCANIA</t>
  </si>
  <si>
    <t>P410</t>
  </si>
  <si>
    <t>KRD372XM</t>
  </si>
  <si>
    <t>Available</t>
  </si>
  <si>
    <t>Pladis</t>
  </si>
  <si>
    <t>ABC594XC</t>
  </si>
  <si>
    <t>OVH PMS/AGO</t>
  </si>
  <si>
    <t>ABC571XC</t>
  </si>
  <si>
    <t>OVH ATK</t>
  </si>
  <si>
    <t>ABC587XC</t>
  </si>
  <si>
    <t>ABC609XC</t>
  </si>
  <si>
    <t>ABC605XC</t>
  </si>
  <si>
    <t>T573</t>
  </si>
  <si>
    <t>ABC573XC</t>
  </si>
  <si>
    <t>ABC604XC</t>
  </si>
  <si>
    <t>KRD384XM</t>
  </si>
  <si>
    <t>FMN Apapa</t>
  </si>
  <si>
    <t>KTU941XV</t>
  </si>
  <si>
    <t>Total PMS/AGO</t>
  </si>
  <si>
    <t>ABC572XC</t>
  </si>
  <si>
    <t>T669T</t>
  </si>
  <si>
    <t>KTU921XV</t>
  </si>
  <si>
    <t>ABC589XC</t>
  </si>
  <si>
    <t>XQ648APP</t>
  </si>
  <si>
    <t>IVECO</t>
  </si>
  <si>
    <t>TRAKKER</t>
  </si>
  <si>
    <t>OVH PMS Local</t>
  </si>
  <si>
    <t>XP518KRD</t>
  </si>
  <si>
    <t>XR512EKY</t>
  </si>
  <si>
    <t>KRD449XM</t>
  </si>
  <si>
    <t>NBL Ijebu Ode</t>
  </si>
  <si>
    <t>KJA907XB</t>
  </si>
  <si>
    <t>ABC581XC</t>
  </si>
  <si>
    <t>KRD392XM</t>
  </si>
  <si>
    <t>KRD378XM</t>
  </si>
  <si>
    <t>XK744KRD</t>
  </si>
  <si>
    <t>ABC584XC</t>
  </si>
  <si>
    <t>ABC562XC</t>
  </si>
  <si>
    <t>LSD777XW</t>
  </si>
  <si>
    <t>SINOTRUK</t>
  </si>
  <si>
    <t>HOHAN J5G-H16</t>
  </si>
  <si>
    <t>LAP West 20T</t>
  </si>
  <si>
    <t>LSD743XW</t>
  </si>
  <si>
    <t>LSD746XW</t>
  </si>
  <si>
    <t>LSD753XW</t>
  </si>
  <si>
    <t>LSD754XW</t>
  </si>
  <si>
    <t>LSD748XW</t>
  </si>
  <si>
    <t>LSD767XW</t>
  </si>
  <si>
    <t>LSD751XW</t>
  </si>
  <si>
    <t>LSD764XW</t>
  </si>
  <si>
    <t>LSD775XW</t>
  </si>
  <si>
    <t>LSD749XW</t>
  </si>
  <si>
    <t>LSD782XW</t>
  </si>
  <si>
    <t>LSD758XW</t>
  </si>
  <si>
    <t>LSD776XW</t>
  </si>
  <si>
    <t>LSD771XW</t>
  </si>
  <si>
    <t>ABC599XC</t>
  </si>
  <si>
    <t>LSD765XW</t>
  </si>
  <si>
    <t>AKD410XB</t>
  </si>
  <si>
    <t>ACT-2035</t>
  </si>
  <si>
    <t>T679T</t>
  </si>
  <si>
    <t>KTU931XV</t>
  </si>
  <si>
    <t>EPE722XV</t>
  </si>
  <si>
    <t>AKD441XB</t>
  </si>
  <si>
    <t>KJA709XC</t>
  </si>
  <si>
    <t>GGE94XC</t>
  </si>
  <si>
    <t>ACT-3335</t>
  </si>
  <si>
    <t>OVH LPG</t>
  </si>
  <si>
    <t>LSD779XW</t>
  </si>
  <si>
    <t>T673T</t>
  </si>
  <si>
    <t>KTU925XV</t>
  </si>
  <si>
    <t>ABC591XC</t>
  </si>
  <si>
    <t>LSD760XW</t>
  </si>
  <si>
    <t>KTU955XV</t>
  </si>
  <si>
    <t>Total ATK</t>
  </si>
  <si>
    <t>KRD444XM</t>
  </si>
  <si>
    <t>FKJ974XZ</t>
  </si>
  <si>
    <t>NBL Iganmu</t>
  </si>
  <si>
    <t>BDG477XM</t>
  </si>
  <si>
    <t>LSD755XW</t>
  </si>
  <si>
    <t>T526</t>
  </si>
  <si>
    <t>EPE526XM</t>
  </si>
  <si>
    <t>ABC588XC</t>
  </si>
  <si>
    <t>AKD448XB</t>
  </si>
  <si>
    <t>LSD773XW</t>
  </si>
  <si>
    <t>T925</t>
  </si>
  <si>
    <t>LSD925XW</t>
  </si>
  <si>
    <t>KSF963XZ</t>
  </si>
  <si>
    <t>T902</t>
  </si>
  <si>
    <t>LSD902XW</t>
  </si>
  <si>
    <t>T794</t>
  </si>
  <si>
    <t>LSD794XW</t>
  </si>
  <si>
    <t>T838</t>
  </si>
  <si>
    <t>APP838XW</t>
  </si>
  <si>
    <t>T905</t>
  </si>
  <si>
    <t>LSD905XW</t>
  </si>
  <si>
    <t>T828</t>
  </si>
  <si>
    <t>APP828XW</t>
  </si>
  <si>
    <t>T870</t>
  </si>
  <si>
    <t>APP870XW</t>
  </si>
  <si>
    <t>T931</t>
  </si>
  <si>
    <t>LSD931XW</t>
  </si>
  <si>
    <t>T901</t>
  </si>
  <si>
    <t>LSD901XW</t>
  </si>
  <si>
    <t>T799</t>
  </si>
  <si>
    <t>LSD799XW</t>
  </si>
  <si>
    <t>T841</t>
  </si>
  <si>
    <t>APP841XW</t>
  </si>
  <si>
    <t>T369</t>
  </si>
  <si>
    <t>AGL123XD</t>
  </si>
  <si>
    <t>ATG-1517</t>
  </si>
  <si>
    <t>IASL</t>
  </si>
  <si>
    <t>T814</t>
  </si>
  <si>
    <t>LSD814XW</t>
  </si>
  <si>
    <t>T48</t>
  </si>
  <si>
    <t>KJA938XB</t>
  </si>
  <si>
    <t>Aviation Bowser</t>
  </si>
  <si>
    <t>TAKL224</t>
  </si>
  <si>
    <t>T2806LA</t>
  </si>
  <si>
    <t>MAN</t>
  </si>
  <si>
    <t>TGS 33.400</t>
  </si>
  <si>
    <t>NBL Ijebu Ode - MAN</t>
  </si>
  <si>
    <t>TAKL225</t>
  </si>
  <si>
    <t>T2807LA</t>
  </si>
  <si>
    <t>T1045</t>
  </si>
  <si>
    <t>T19155LA</t>
  </si>
  <si>
    <t>HOWO E7G371</t>
  </si>
  <si>
    <t>LAP East - SINO</t>
  </si>
  <si>
    <t>T1050</t>
  </si>
  <si>
    <t>T19160LA</t>
  </si>
  <si>
    <t>T1067</t>
  </si>
  <si>
    <t>T19177LA</t>
  </si>
  <si>
    <t>T1076</t>
  </si>
  <si>
    <t>T19186LA</t>
  </si>
  <si>
    <t>T1080</t>
  </si>
  <si>
    <t>T19190LA</t>
  </si>
  <si>
    <t>T1084</t>
  </si>
  <si>
    <t>T19194LA</t>
  </si>
  <si>
    <t>T1085</t>
  </si>
  <si>
    <t>T19195LA</t>
  </si>
  <si>
    <t>T1038</t>
  </si>
  <si>
    <t>T19148LA</t>
  </si>
  <si>
    <t>T1039</t>
  </si>
  <si>
    <t>T19149LA</t>
  </si>
  <si>
    <t>T1061</t>
  </si>
  <si>
    <t>T19171LA</t>
  </si>
  <si>
    <t>LAP West - SINO</t>
  </si>
  <si>
    <t>T1069</t>
  </si>
  <si>
    <t>T19179LA</t>
  </si>
  <si>
    <t>T1070</t>
  </si>
  <si>
    <t>T19180LA</t>
  </si>
  <si>
    <t>T1077</t>
  </si>
  <si>
    <t>T19187LA</t>
  </si>
  <si>
    <t>T1081</t>
  </si>
  <si>
    <t>T19191LA</t>
  </si>
  <si>
    <t>T1082</t>
  </si>
  <si>
    <t>T19192LA</t>
  </si>
  <si>
    <t>AKD438XB</t>
  </si>
  <si>
    <t>Available Customer Location</t>
  </si>
  <si>
    <t>PZ Wilmar</t>
  </si>
  <si>
    <t>EKY723XC</t>
  </si>
  <si>
    <t>EPE740XV</t>
  </si>
  <si>
    <t>BDG27XZ</t>
  </si>
  <si>
    <t>T699T</t>
  </si>
  <si>
    <t>KTU951XV</t>
  </si>
  <si>
    <t>LSD778XW</t>
  </si>
  <si>
    <t>ABC565XC</t>
  </si>
  <si>
    <t>APP988XZ</t>
  </si>
  <si>
    <t>ABC578XC</t>
  </si>
  <si>
    <t>EPE718XV</t>
  </si>
  <si>
    <t>EPE739XV</t>
  </si>
  <si>
    <t>LSD780XW</t>
  </si>
  <si>
    <t>T678T</t>
  </si>
  <si>
    <t>KTU930XV</t>
  </si>
  <si>
    <t>KTU961XV</t>
  </si>
  <si>
    <t>T680T</t>
  </si>
  <si>
    <t>KTU932XV</t>
  </si>
  <si>
    <t>FKJ21YA</t>
  </si>
  <si>
    <t>KSF964XZ</t>
  </si>
  <si>
    <t>BDG32XZ</t>
  </si>
  <si>
    <t>FKJ22YA</t>
  </si>
  <si>
    <t>KSF962XZ</t>
  </si>
  <si>
    <t>APP995XZ</t>
  </si>
  <si>
    <t>APP992XZ</t>
  </si>
  <si>
    <t>APP985XZ</t>
  </si>
  <si>
    <t>KSF961XZ</t>
  </si>
  <si>
    <t>FKJ24YA</t>
  </si>
  <si>
    <t>KSF965XZ</t>
  </si>
  <si>
    <t>T940</t>
  </si>
  <si>
    <t>LSD940XW</t>
  </si>
  <si>
    <t>APP991XZ</t>
  </si>
  <si>
    <t>BDG34XZ</t>
  </si>
  <si>
    <t>KSF969XZ</t>
  </si>
  <si>
    <t>APP978XZ</t>
  </si>
  <si>
    <t>APP986XZ</t>
  </si>
  <si>
    <t>APP997XZ</t>
  </si>
  <si>
    <t>KSF971XZ</t>
  </si>
  <si>
    <t>BDG31XZ</t>
  </si>
  <si>
    <t>APP987XZ</t>
  </si>
  <si>
    <t>T826</t>
  </si>
  <si>
    <t>APP826XW</t>
  </si>
  <si>
    <t>T942</t>
  </si>
  <si>
    <t>LSD942XW</t>
  </si>
  <si>
    <t>T822</t>
  </si>
  <si>
    <t>APP822XW</t>
  </si>
  <si>
    <t>T890</t>
  </si>
  <si>
    <t>LSD890XW</t>
  </si>
  <si>
    <t>T923</t>
  </si>
  <si>
    <t>LSD923XW</t>
  </si>
  <si>
    <t>T921</t>
  </si>
  <si>
    <t>LSD921XW</t>
  </si>
  <si>
    <t>T854</t>
  </si>
  <si>
    <t>APP854XW</t>
  </si>
  <si>
    <t>AKD100XZ</t>
  </si>
  <si>
    <t>TAKL 185</t>
  </si>
  <si>
    <t>T2058LA</t>
  </si>
  <si>
    <t>NBL Iganmu - MAN</t>
  </si>
  <si>
    <t>TAKL194</t>
  </si>
  <si>
    <t>T2067LA</t>
  </si>
  <si>
    <t>TAKL203</t>
  </si>
  <si>
    <t>T2785LA</t>
  </si>
  <si>
    <t>TAKL204</t>
  </si>
  <si>
    <t>T2786LA</t>
  </si>
  <si>
    <t>TAKL207</t>
  </si>
  <si>
    <t>T2789LA</t>
  </si>
  <si>
    <t>TAKL210</t>
  </si>
  <si>
    <t>T2792LA</t>
  </si>
  <si>
    <t>TAKL216</t>
  </si>
  <si>
    <t>T2798LA</t>
  </si>
  <si>
    <t>TAKL219</t>
  </si>
  <si>
    <t>T2801LA</t>
  </si>
  <si>
    <t>TAKL221</t>
  </si>
  <si>
    <t>T2803LA</t>
  </si>
  <si>
    <t>TAKL222</t>
  </si>
  <si>
    <t>T2804LA</t>
  </si>
  <si>
    <t>TAKL223</t>
  </si>
  <si>
    <t>T2805LA</t>
  </si>
  <si>
    <t>T1054</t>
  </si>
  <si>
    <t>T19164LA</t>
  </si>
  <si>
    <t>T1062</t>
  </si>
  <si>
    <t>T19172LA</t>
  </si>
  <si>
    <t>T1065</t>
  </si>
  <si>
    <t>T19175LA</t>
  </si>
  <si>
    <t>EKY735XC</t>
  </si>
  <si>
    <t>Available Fueling</t>
  </si>
  <si>
    <t>KRD411XM</t>
  </si>
  <si>
    <t>BDG25XZ</t>
  </si>
  <si>
    <t>EPE733XV</t>
  </si>
  <si>
    <t>LSD947XW</t>
  </si>
  <si>
    <t>KRD460XM</t>
  </si>
  <si>
    <t>BDG488XM</t>
  </si>
  <si>
    <t>ABC608XC</t>
  </si>
  <si>
    <t>APP993XZ</t>
  </si>
  <si>
    <t>FKJ23YA</t>
  </si>
  <si>
    <t>KRD416XM</t>
  </si>
  <si>
    <t>FKJ20YA</t>
  </si>
  <si>
    <t>KRD450XM</t>
  </si>
  <si>
    <t>KSF959XZ</t>
  </si>
  <si>
    <t>LSD949XW</t>
  </si>
  <si>
    <t>TAKL 184</t>
  </si>
  <si>
    <t>T2057LA</t>
  </si>
  <si>
    <t>TAKL 187</t>
  </si>
  <si>
    <t>T2060LA</t>
  </si>
  <si>
    <t>TAKL 193</t>
  </si>
  <si>
    <t>T2066LA</t>
  </si>
  <si>
    <t>T1042</t>
  </si>
  <si>
    <t>T19152LA</t>
  </si>
  <si>
    <t>LSD950XW</t>
  </si>
  <si>
    <t>Available Inbound</t>
  </si>
  <si>
    <t>EPE557XM</t>
  </si>
  <si>
    <t>Axella</t>
  </si>
  <si>
    <t>LSD952XW</t>
  </si>
  <si>
    <t>LSD951XW</t>
  </si>
  <si>
    <t>LSD955XW</t>
  </si>
  <si>
    <t>KTU969XV</t>
  </si>
  <si>
    <t>T694T</t>
  </si>
  <si>
    <t>KTU946XV</t>
  </si>
  <si>
    <t>EPE730XV</t>
  </si>
  <si>
    <t>KJA662XV</t>
  </si>
  <si>
    <t>T715T</t>
  </si>
  <si>
    <t>KTU967XV</t>
  </si>
  <si>
    <t>APP980XZ</t>
  </si>
  <si>
    <t>T682T</t>
  </si>
  <si>
    <t>KTU934XV</t>
  </si>
  <si>
    <t>T704T</t>
  </si>
  <si>
    <t>KTU956XV</t>
  </si>
  <si>
    <t>T674T</t>
  </si>
  <si>
    <t>KTU926XV</t>
  </si>
  <si>
    <t>KTU963XV</t>
  </si>
  <si>
    <t>KTU953XV</t>
  </si>
  <si>
    <t>KTU936XV</t>
  </si>
  <si>
    <t>T824</t>
  </si>
  <si>
    <t>APP824XW</t>
  </si>
  <si>
    <t>FKJ18YA</t>
  </si>
  <si>
    <t>EPE727XV</t>
  </si>
  <si>
    <t>KTU944XV</t>
  </si>
  <si>
    <t>EPE732XV</t>
  </si>
  <si>
    <t>KTU959XV</t>
  </si>
  <si>
    <t>APP983XZ</t>
  </si>
  <si>
    <t>EPE736XV</t>
  </si>
  <si>
    <t>T672T</t>
  </si>
  <si>
    <t>KTU924XV</t>
  </si>
  <si>
    <t>FKJ06YA</t>
  </si>
  <si>
    <t>APP976XZ</t>
  </si>
  <si>
    <t>KSF960XZ</t>
  </si>
  <si>
    <t>KRD380XM</t>
  </si>
  <si>
    <t>PZ Cussons</t>
  </si>
  <si>
    <t>KSF970XZ</t>
  </si>
  <si>
    <t>BDG35XZ</t>
  </si>
  <si>
    <t>APP990XZ</t>
  </si>
  <si>
    <t>T788</t>
  </si>
  <si>
    <t>LSD788XW</t>
  </si>
  <si>
    <t>FKJ09YA</t>
  </si>
  <si>
    <t>BDG30XZ</t>
  </si>
  <si>
    <t>BDG28XZ</t>
  </si>
  <si>
    <t>T924</t>
  </si>
  <si>
    <t>LSD924XW</t>
  </si>
  <si>
    <t>APP984XZ</t>
  </si>
  <si>
    <t>FKJ08YA</t>
  </si>
  <si>
    <t>T816</t>
  </si>
  <si>
    <t>LSD816XW</t>
  </si>
  <si>
    <t>T920</t>
  </si>
  <si>
    <t>LSD920XW</t>
  </si>
  <si>
    <t>BDG29XZ</t>
  </si>
  <si>
    <t>T690T</t>
  </si>
  <si>
    <t>KTU942XV</t>
  </si>
  <si>
    <t>T786</t>
  </si>
  <si>
    <t>LXD786XW</t>
  </si>
  <si>
    <t>T941</t>
  </si>
  <si>
    <t>LSD941XW</t>
  </si>
  <si>
    <t>T787</t>
  </si>
  <si>
    <t>LSD787XW</t>
  </si>
  <si>
    <t>T790</t>
  </si>
  <si>
    <t>LSD790XW</t>
  </si>
  <si>
    <t>T807</t>
  </si>
  <si>
    <t>LSD807XW</t>
  </si>
  <si>
    <t>T943</t>
  </si>
  <si>
    <t>LSD943XW</t>
  </si>
  <si>
    <t>T835</t>
  </si>
  <si>
    <t>APP835XW</t>
  </si>
  <si>
    <t>T858</t>
  </si>
  <si>
    <t>APP858XW</t>
  </si>
  <si>
    <t>T885</t>
  </si>
  <si>
    <t>LSD885XW</t>
  </si>
  <si>
    <t>T896</t>
  </si>
  <si>
    <t>LSD896XW</t>
  </si>
  <si>
    <t>TAKL183</t>
  </si>
  <si>
    <t>T2056LA</t>
  </si>
  <si>
    <t>TAKL192</t>
  </si>
  <si>
    <t>T2065LA</t>
  </si>
  <si>
    <t>TAKL206</t>
  </si>
  <si>
    <t>T2788LA</t>
  </si>
  <si>
    <t>TAKL208</t>
  </si>
  <si>
    <t>T2790LA</t>
  </si>
  <si>
    <t>TAKL212</t>
  </si>
  <si>
    <t>T2794LA</t>
  </si>
  <si>
    <t>TAKL215</t>
  </si>
  <si>
    <t>T2797LA</t>
  </si>
  <si>
    <t>TAKL226</t>
  </si>
  <si>
    <t>T2808LA</t>
  </si>
  <si>
    <t>TAKL235</t>
  </si>
  <si>
    <t>T2816LA</t>
  </si>
  <si>
    <t>T1049</t>
  </si>
  <si>
    <t>T19159LA</t>
  </si>
  <si>
    <t>T1066</t>
  </si>
  <si>
    <t>T19176LA</t>
  </si>
  <si>
    <t>T1071</t>
  </si>
  <si>
    <t>T19181LA</t>
  </si>
  <si>
    <t>T1072</t>
  </si>
  <si>
    <t>T19182LA</t>
  </si>
  <si>
    <t>T1079</t>
  </si>
  <si>
    <t>T19189LA</t>
  </si>
  <si>
    <t>T1057</t>
  </si>
  <si>
    <t>T19167LA</t>
  </si>
  <si>
    <t>T1064</t>
  </si>
  <si>
    <t>T19174LA</t>
  </si>
  <si>
    <t>ABC570XC</t>
  </si>
  <si>
    <t>Available On Rescue</t>
  </si>
  <si>
    <t>KRD410XM</t>
  </si>
  <si>
    <t>KTU954XV</t>
  </si>
  <si>
    <t>Available Outbound</t>
  </si>
  <si>
    <t>GGE84XC</t>
  </si>
  <si>
    <t>KJA704XC</t>
  </si>
  <si>
    <t>EPE523XM</t>
  </si>
  <si>
    <t>APP04YA</t>
  </si>
  <si>
    <t>AKD409XB</t>
  </si>
  <si>
    <t>EPE726XV</t>
  </si>
  <si>
    <t>KTU938XV</t>
  </si>
  <si>
    <t>LSD945XW</t>
  </si>
  <si>
    <t>BDG486XM</t>
  </si>
  <si>
    <t>T685T</t>
  </si>
  <si>
    <t>KTU937XV</t>
  </si>
  <si>
    <t>ABC606XC</t>
  </si>
  <si>
    <t>ABC596XC</t>
  </si>
  <si>
    <t>KRD418XM</t>
  </si>
  <si>
    <t>Port On Demand</t>
  </si>
  <si>
    <t>AKD435XB</t>
  </si>
  <si>
    <t>KSF973XZ</t>
  </si>
  <si>
    <t>EPE734XV</t>
  </si>
  <si>
    <t>ABC561XC</t>
  </si>
  <si>
    <t>FKJ11YA</t>
  </si>
  <si>
    <t>EPE725XV</t>
  </si>
  <si>
    <t>KRD413XM</t>
  </si>
  <si>
    <t>T670T</t>
  </si>
  <si>
    <t>KTU922XV</t>
  </si>
  <si>
    <t>EKY734XC</t>
  </si>
  <si>
    <t>ABC575XC</t>
  </si>
  <si>
    <t>APP999XZ</t>
  </si>
  <si>
    <t>KRD453XM</t>
  </si>
  <si>
    <t>T806</t>
  </si>
  <si>
    <t>LSD806XW</t>
  </si>
  <si>
    <t>APP05YA</t>
  </si>
  <si>
    <t>KSF956XZ</t>
  </si>
  <si>
    <t>APP977XZ</t>
  </si>
  <si>
    <t>FKJ07YA</t>
  </si>
  <si>
    <t>FKJ16YA</t>
  </si>
  <si>
    <t>APP981XZ</t>
  </si>
  <si>
    <t>KSF957XZ</t>
  </si>
  <si>
    <t>KSF966XZ</t>
  </si>
  <si>
    <t>KSF972XZ</t>
  </si>
  <si>
    <t>APP996XZ</t>
  </si>
  <si>
    <t>FKJ12YA</t>
  </si>
  <si>
    <t>FKJ989YA</t>
  </si>
  <si>
    <t>FKJ17YA</t>
  </si>
  <si>
    <t>T823</t>
  </si>
  <si>
    <t>APP823XW</t>
  </si>
  <si>
    <t>T839</t>
  </si>
  <si>
    <t>APP839XW</t>
  </si>
  <si>
    <t>T852</t>
  </si>
  <si>
    <t>APP852XW</t>
  </si>
  <si>
    <t>T909</t>
  </si>
  <si>
    <t>LSD909XW</t>
  </si>
  <si>
    <t>T805</t>
  </si>
  <si>
    <t>LSD805XW</t>
  </si>
  <si>
    <t>T929</t>
  </si>
  <si>
    <t>LSD929XW</t>
  </si>
  <si>
    <t>T834</t>
  </si>
  <si>
    <t>APP834XW</t>
  </si>
  <si>
    <t>T810</t>
  </si>
  <si>
    <t>LSD810XW</t>
  </si>
  <si>
    <t>T849</t>
  </si>
  <si>
    <t>APP849XW</t>
  </si>
  <si>
    <t>TAKL186</t>
  </si>
  <si>
    <t>T2059LA</t>
  </si>
  <si>
    <t>TAKL211</t>
  </si>
  <si>
    <t>T2793LA</t>
  </si>
  <si>
    <t>TAKL214</t>
  </si>
  <si>
    <t>T2796LA</t>
  </si>
  <si>
    <t>TAKL218</t>
  </si>
  <si>
    <t>T2800LA</t>
  </si>
  <si>
    <t>TAKL228</t>
  </si>
  <si>
    <t>T2810LA</t>
  </si>
  <si>
    <t>TAKL239</t>
  </si>
  <si>
    <t>T2783LA</t>
  </si>
  <si>
    <t>Port On Demand - MAN</t>
  </si>
  <si>
    <t>TAKL190</t>
  </si>
  <si>
    <t>T2063LA</t>
  </si>
  <si>
    <t>TAKL209</t>
  </si>
  <si>
    <t>T2791LA</t>
  </si>
  <si>
    <t>T1044</t>
  </si>
  <si>
    <t>T19154LA</t>
  </si>
  <si>
    <t>T1047</t>
  </si>
  <si>
    <t>T19157LA</t>
  </si>
  <si>
    <t>T1051</t>
  </si>
  <si>
    <t>T19161LA</t>
  </si>
  <si>
    <t>T1058</t>
  </si>
  <si>
    <t>T19168LA</t>
  </si>
  <si>
    <t>T1046</t>
  </si>
  <si>
    <t>T19156LA</t>
  </si>
  <si>
    <t>T1037</t>
  </si>
  <si>
    <t>T19147LA</t>
  </si>
  <si>
    <t>T1052</t>
  </si>
  <si>
    <t>T19162LA</t>
  </si>
  <si>
    <t>T1075</t>
  </si>
  <si>
    <t>T19185LA</t>
  </si>
  <si>
    <t>EPE724XV</t>
  </si>
  <si>
    <t>Awaiting Waybill</t>
  </si>
  <si>
    <t>KTU952XV</t>
  </si>
  <si>
    <t>KRD374XM</t>
  </si>
  <si>
    <t>BDG499XM</t>
  </si>
  <si>
    <t>KRD388XM</t>
  </si>
  <si>
    <t>Driver Gap</t>
  </si>
  <si>
    <t>T480</t>
  </si>
  <si>
    <t>BDG480XM</t>
  </si>
  <si>
    <t>T804</t>
  </si>
  <si>
    <t>LSD804XW</t>
  </si>
  <si>
    <t>T868</t>
  </si>
  <si>
    <t>APP868XW</t>
  </si>
  <si>
    <t>T861</t>
  </si>
  <si>
    <t>APP861XW</t>
  </si>
  <si>
    <t>T892</t>
  </si>
  <si>
    <t>LSD892XW</t>
  </si>
  <si>
    <t>EPE721XV</t>
  </si>
  <si>
    <t>LEA</t>
  </si>
  <si>
    <t>EPE737XV</t>
  </si>
  <si>
    <t>KRD441XM</t>
  </si>
  <si>
    <t>T451</t>
  </si>
  <si>
    <t>KRD451XM</t>
  </si>
  <si>
    <t>T278</t>
  </si>
  <si>
    <t>AKD426XB</t>
  </si>
  <si>
    <t>T785</t>
  </si>
  <si>
    <t>LSD785XW</t>
  </si>
  <si>
    <t>T840</t>
  </si>
  <si>
    <t>APP840XW</t>
  </si>
  <si>
    <t>T507</t>
  </si>
  <si>
    <t>BDG507XM</t>
  </si>
  <si>
    <t>T489</t>
  </si>
  <si>
    <t>BDG489XM</t>
  </si>
  <si>
    <t>T479</t>
  </si>
  <si>
    <t>BDG479XM</t>
  </si>
  <si>
    <t>T425</t>
  </si>
  <si>
    <t>KRD425XM</t>
  </si>
  <si>
    <t>T649</t>
  </si>
  <si>
    <t>AGL649XU</t>
  </si>
  <si>
    <t>HOWO 371</t>
  </si>
  <si>
    <t>TAKL 189</t>
  </si>
  <si>
    <t>T2062LA</t>
  </si>
  <si>
    <t>EPE729XV</t>
  </si>
  <si>
    <t>Offsite</t>
  </si>
  <si>
    <t>ABC568XC</t>
  </si>
  <si>
    <t>T49</t>
  </si>
  <si>
    <t>XM925EPE</t>
  </si>
  <si>
    <t>EPE550XM</t>
  </si>
  <si>
    <t>EPE513XM</t>
  </si>
  <si>
    <t>T683T</t>
  </si>
  <si>
    <t>KTU935XV</t>
  </si>
  <si>
    <t>FKJ14YA</t>
  </si>
  <si>
    <t>TAKL 197</t>
  </si>
  <si>
    <t>T2070LA</t>
  </si>
  <si>
    <t>TAKL220</t>
  </si>
  <si>
    <t>T2802LA</t>
  </si>
  <si>
    <t>T1078</t>
  </si>
  <si>
    <t>T19188LA</t>
  </si>
  <si>
    <t>LSD789XW</t>
  </si>
  <si>
    <t>Ops Pick Up</t>
  </si>
  <si>
    <t>EPE512XM</t>
  </si>
  <si>
    <t>Out of Service</t>
  </si>
  <si>
    <t>EPE537XM</t>
  </si>
  <si>
    <t>Puma</t>
  </si>
  <si>
    <t>T54</t>
  </si>
  <si>
    <t>XP512KRD</t>
  </si>
  <si>
    <t>No Contract</t>
  </si>
  <si>
    <t>T857</t>
  </si>
  <si>
    <t>APP857XW</t>
  </si>
  <si>
    <t>T243</t>
  </si>
  <si>
    <t>AKD423XB</t>
  </si>
  <si>
    <t>T53</t>
  </si>
  <si>
    <t>XP511KRD</t>
  </si>
  <si>
    <t>T165</t>
  </si>
  <si>
    <t>XM927EPE</t>
  </si>
  <si>
    <t>T140</t>
  </si>
  <si>
    <t>XM920EPE</t>
  </si>
  <si>
    <t>T116</t>
  </si>
  <si>
    <t>XP514KRD</t>
  </si>
  <si>
    <t>T59</t>
  </si>
  <si>
    <t>XQ283JJJ</t>
  </si>
  <si>
    <t>T1048</t>
  </si>
  <si>
    <t>T19158LA</t>
  </si>
  <si>
    <t>T1040</t>
  </si>
  <si>
    <t>T19150LA</t>
  </si>
  <si>
    <t>T1041</t>
  </si>
  <si>
    <t>T19151LA</t>
  </si>
  <si>
    <t>T1043</t>
  </si>
  <si>
    <t>T19153LA</t>
  </si>
  <si>
    <t>T1053</t>
  </si>
  <si>
    <t>T19163LA</t>
  </si>
  <si>
    <t>T1055</t>
  </si>
  <si>
    <t>T19165LA</t>
  </si>
  <si>
    <t>T1056</t>
  </si>
  <si>
    <t>T19166LA</t>
  </si>
  <si>
    <t>T1059</t>
  </si>
  <si>
    <t>T19169LA</t>
  </si>
  <si>
    <t>T1060</t>
  </si>
  <si>
    <t>T19170LA</t>
  </si>
  <si>
    <t>T1063</t>
  </si>
  <si>
    <t>T19173LA</t>
  </si>
  <si>
    <t>T1068</t>
  </si>
  <si>
    <t>T19178LA</t>
  </si>
  <si>
    <t>T1073</t>
  </si>
  <si>
    <t>T19183LA</t>
  </si>
  <si>
    <t>T1074</t>
  </si>
  <si>
    <t>T19184LA</t>
  </si>
  <si>
    <t>T1083</t>
  </si>
  <si>
    <t>T19193LA</t>
  </si>
  <si>
    <t>ABC566XC</t>
  </si>
  <si>
    <t>Reserved</t>
  </si>
  <si>
    <t>KRD400XM</t>
  </si>
  <si>
    <t>Scheduled to Load</t>
  </si>
  <si>
    <t>AGL119XD</t>
  </si>
  <si>
    <t>PZ Rigid</t>
  </si>
  <si>
    <t>BDG481XM</t>
  </si>
  <si>
    <t>ABC601XC</t>
  </si>
  <si>
    <t>GGE88XC</t>
  </si>
  <si>
    <t>KRD465XM</t>
  </si>
  <si>
    <t>APP982XZ</t>
  </si>
  <si>
    <t>BDG503XM</t>
  </si>
  <si>
    <t>APP994XZ</t>
  </si>
  <si>
    <t>APP998XZ</t>
  </si>
  <si>
    <t>FKJ15YA</t>
  </si>
  <si>
    <t>T876</t>
  </si>
  <si>
    <t>LSD876XW</t>
  </si>
  <si>
    <t>T881</t>
  </si>
  <si>
    <t>LSD881XW</t>
  </si>
  <si>
    <t>T865</t>
  </si>
  <si>
    <t>APP865XW</t>
  </si>
  <si>
    <t>TAKL237</t>
  </si>
  <si>
    <t>T2781LA</t>
  </si>
  <si>
    <t>TAKL205</t>
  </si>
  <si>
    <t>T2787LA</t>
  </si>
  <si>
    <t>TAKL227</t>
  </si>
  <si>
    <t>T2809LA</t>
  </si>
  <si>
    <t>TAKL229</t>
  </si>
  <si>
    <t>T2811LA</t>
  </si>
  <si>
    <t>TAKL230</t>
  </si>
  <si>
    <t>T2812LA</t>
  </si>
  <si>
    <t>TAKL232</t>
  </si>
  <si>
    <t>T2814LA</t>
  </si>
  <si>
    <t>TAKL236</t>
  </si>
  <si>
    <t>T2818LA</t>
  </si>
  <si>
    <t>T1036</t>
  </si>
  <si>
    <t>T19146LA</t>
  </si>
  <si>
    <t>BDG485XM</t>
  </si>
  <si>
    <t>Tow Case</t>
  </si>
  <si>
    <t>T666T</t>
  </si>
  <si>
    <t>AKD814XV</t>
  </si>
  <si>
    <t>KRD467XM</t>
  </si>
  <si>
    <t>AKD404XB</t>
  </si>
  <si>
    <t>Under Repair</t>
  </si>
  <si>
    <t>T265</t>
  </si>
  <si>
    <t>EKY716XC</t>
  </si>
  <si>
    <t>T287</t>
  </si>
  <si>
    <t>EKY729XC</t>
  </si>
  <si>
    <t>KRD402XM</t>
  </si>
  <si>
    <t>AKD417XB</t>
  </si>
  <si>
    <t>GGE101XC</t>
  </si>
  <si>
    <t>T248</t>
  </si>
  <si>
    <t>AKD439XB</t>
  </si>
  <si>
    <t>T329</t>
  </si>
  <si>
    <t>KJA710XC</t>
  </si>
  <si>
    <t>T332</t>
  </si>
  <si>
    <t>AKD420XB</t>
  </si>
  <si>
    <t>T347</t>
  </si>
  <si>
    <t>GGE95XC</t>
  </si>
  <si>
    <t>KRD409XM</t>
  </si>
  <si>
    <t>EPE520XM</t>
  </si>
  <si>
    <t>T246</t>
  </si>
  <si>
    <t>AKD437XB</t>
  </si>
  <si>
    <t>T308</t>
  </si>
  <si>
    <t>EKY747XC</t>
  </si>
  <si>
    <t>T667T</t>
  </si>
  <si>
    <t>AKD819XV</t>
  </si>
  <si>
    <t>T298</t>
  </si>
  <si>
    <t>EKY737XC</t>
  </si>
  <si>
    <t>T342</t>
  </si>
  <si>
    <t>GGE90XC</t>
  </si>
  <si>
    <t>KRD420XM</t>
  </si>
  <si>
    <t>ABC564XC</t>
  </si>
  <si>
    <t>ABC592XC</t>
  </si>
  <si>
    <t>ABC595XC</t>
  </si>
  <si>
    <t>ABC576XC</t>
  </si>
  <si>
    <t>ABC585XC</t>
  </si>
  <si>
    <t>T600</t>
  </si>
  <si>
    <t>ABC600XC</t>
  </si>
  <si>
    <t>T474</t>
  </si>
  <si>
    <t>BDG474XM</t>
  </si>
  <si>
    <t>EPE548XM</t>
  </si>
  <si>
    <t>EPE524XM</t>
  </si>
  <si>
    <t>T461</t>
  </si>
  <si>
    <t>KRD461XM</t>
  </si>
  <si>
    <t>ABC569XC</t>
  </si>
  <si>
    <t>ABC603XC</t>
  </si>
  <si>
    <t>ABC602XC</t>
  </si>
  <si>
    <t>AGL644XU</t>
  </si>
  <si>
    <t>AGL631XU</t>
  </si>
  <si>
    <t>KRD447XM</t>
  </si>
  <si>
    <t>ABC563XC</t>
  </si>
  <si>
    <t>LSD948XW</t>
  </si>
  <si>
    <t>T385</t>
  </si>
  <si>
    <t>KRD385XM</t>
  </si>
  <si>
    <t>KRD448XM</t>
  </si>
  <si>
    <t>KSF614XU</t>
  </si>
  <si>
    <t>KRD412XM</t>
  </si>
  <si>
    <t>T399</t>
  </si>
  <si>
    <t>KRD399XM</t>
  </si>
  <si>
    <t>T577</t>
  </si>
  <si>
    <t>ABC577XC</t>
  </si>
  <si>
    <t>T275</t>
  </si>
  <si>
    <t>EKY721XC</t>
  </si>
  <si>
    <t>T272</t>
  </si>
  <si>
    <t>AKD407XB</t>
  </si>
  <si>
    <t>KJA908XB</t>
  </si>
  <si>
    <t>T28</t>
  </si>
  <si>
    <t>XL849EPE</t>
  </si>
  <si>
    <t>T330</t>
  </si>
  <si>
    <t>AKD419XB</t>
  </si>
  <si>
    <t>T656</t>
  </si>
  <si>
    <t>AGL656XU</t>
  </si>
  <si>
    <t>EPE517XM</t>
  </si>
  <si>
    <t>T40</t>
  </si>
  <si>
    <t>XK747KRD</t>
  </si>
  <si>
    <t>T172</t>
  </si>
  <si>
    <t>XP507KRD</t>
  </si>
  <si>
    <t>LSR972SV</t>
  </si>
  <si>
    <t>EKY740XC</t>
  </si>
  <si>
    <t>T338</t>
  </si>
  <si>
    <t>GGE86XC</t>
  </si>
  <si>
    <t>KRD458XM</t>
  </si>
  <si>
    <t>T675T</t>
  </si>
  <si>
    <t>KTU927XV</t>
  </si>
  <si>
    <t>KTU945XV</t>
  </si>
  <si>
    <t>T723</t>
  </si>
  <si>
    <t>EPE723XV</t>
  </si>
  <si>
    <t>EKY727XC</t>
  </si>
  <si>
    <t>AKD442XB</t>
  </si>
  <si>
    <t>T239</t>
  </si>
  <si>
    <t>AKD433XB</t>
  </si>
  <si>
    <t>GGE92XC</t>
  </si>
  <si>
    <t>T665T</t>
  </si>
  <si>
    <t>AKD813XV</t>
  </si>
  <si>
    <t>KTU957XV</t>
  </si>
  <si>
    <t>GGE100XC</t>
  </si>
  <si>
    <t>GGE91XC</t>
  </si>
  <si>
    <t>T305</t>
  </si>
  <si>
    <t>EKY744XC</t>
  </si>
  <si>
    <t>KSF613XU</t>
  </si>
  <si>
    <t>KRD440XM</t>
  </si>
  <si>
    <t>BDG471XM</t>
  </si>
  <si>
    <t>AKD424XB</t>
  </si>
  <si>
    <t>AKD416XB</t>
  </si>
  <si>
    <t>T262</t>
  </si>
  <si>
    <t>EKY713XC</t>
  </si>
  <si>
    <t>EPE541XM</t>
  </si>
  <si>
    <t>EPE543XM</t>
  </si>
  <si>
    <t>T273</t>
  </si>
  <si>
    <t>AKD402XB</t>
  </si>
  <si>
    <t>AKD405XB</t>
  </si>
  <si>
    <t>T64</t>
  </si>
  <si>
    <t>KJA202XB</t>
  </si>
  <si>
    <t>T663T</t>
  </si>
  <si>
    <t>AKD799XV</t>
  </si>
  <si>
    <t>T268</t>
  </si>
  <si>
    <t>AKD430XB</t>
  </si>
  <si>
    <t>LSD781XW</t>
  </si>
  <si>
    <t>T783</t>
  </si>
  <si>
    <t>LSD783XW</t>
  </si>
  <si>
    <t>T757</t>
  </si>
  <si>
    <t>LSD757XW</t>
  </si>
  <si>
    <t>LSD766XW</t>
  </si>
  <si>
    <t>LSD763XW</t>
  </si>
  <si>
    <t>T761</t>
  </si>
  <si>
    <t>LSD761XW</t>
  </si>
  <si>
    <t>T745</t>
  </si>
  <si>
    <t>LSD745XW</t>
  </si>
  <si>
    <t>LSD747XW</t>
  </si>
  <si>
    <t>LSD752XW</t>
  </si>
  <si>
    <t>T774</t>
  </si>
  <si>
    <t>LSD774XW</t>
  </si>
  <si>
    <t>EPE533XM</t>
  </si>
  <si>
    <t>T317</t>
  </si>
  <si>
    <t>KJA705XC</t>
  </si>
  <si>
    <t>LSD784XW</t>
  </si>
  <si>
    <t>T351</t>
  </si>
  <si>
    <t>GGE99XC</t>
  </si>
  <si>
    <t>BDG482XM</t>
  </si>
  <si>
    <t>GGE85XC</t>
  </si>
  <si>
    <t>EPE719XV</t>
  </si>
  <si>
    <t>T574</t>
  </si>
  <si>
    <t>ABC574XC</t>
  </si>
  <si>
    <t>AKD413XB</t>
  </si>
  <si>
    <t>KRD454XM</t>
  </si>
  <si>
    <t>T638</t>
  </si>
  <si>
    <t>AGL638XU</t>
  </si>
  <si>
    <t>T393</t>
  </si>
  <si>
    <t>KRD393XM</t>
  </si>
  <si>
    <t>T714T</t>
  </si>
  <si>
    <t>KTU966XV</t>
  </si>
  <si>
    <t>BDG483XM</t>
  </si>
  <si>
    <t>EPE735XV</t>
  </si>
  <si>
    <t>AKD446XB</t>
  </si>
  <si>
    <t>LSD772XW</t>
  </si>
  <si>
    <t>LSD750XW</t>
  </si>
  <si>
    <t>EPE728XV</t>
  </si>
  <si>
    <t>EKY749XC</t>
  </si>
  <si>
    <t>EKY728XC</t>
  </si>
  <si>
    <t>T762</t>
  </si>
  <si>
    <t>LSD762XW</t>
  </si>
  <si>
    <t>T289</t>
  </si>
  <si>
    <t>AKD408XB</t>
  </si>
  <si>
    <t>LSD759XW</t>
  </si>
  <si>
    <t>KSF967XZ</t>
  </si>
  <si>
    <t>AKD443XB</t>
  </si>
  <si>
    <t>AKD406XB</t>
  </si>
  <si>
    <t>T63</t>
  </si>
  <si>
    <t>KJA947XB</t>
  </si>
  <si>
    <t>T698T</t>
  </si>
  <si>
    <t>KTU950XV</t>
  </si>
  <si>
    <t>ABC567XC</t>
  </si>
  <si>
    <t>EKY750XC</t>
  </si>
  <si>
    <t>T267</t>
  </si>
  <si>
    <t>EKY718XC</t>
  </si>
  <si>
    <t>AGL619XU</t>
  </si>
  <si>
    <t>KJA661XV</t>
  </si>
  <si>
    <t>ABC593XC</t>
  </si>
  <si>
    <t>T478</t>
  </si>
  <si>
    <t>BDG478XM</t>
  </si>
  <si>
    <t>GGE89XC</t>
  </si>
  <si>
    <t>GGE102XC</t>
  </si>
  <si>
    <t>T339</t>
  </si>
  <si>
    <t>GGE87XC</t>
  </si>
  <si>
    <t>T313</t>
  </si>
  <si>
    <t>EKY752XC</t>
  </si>
  <si>
    <t>T708T</t>
  </si>
  <si>
    <t>KTU960XV</t>
  </si>
  <si>
    <t>EPE516XM</t>
  </si>
  <si>
    <t>T285</t>
  </si>
  <si>
    <t>AKD403XB</t>
  </si>
  <si>
    <t>KRD395XM</t>
  </si>
  <si>
    <t>GGE93XC</t>
  </si>
  <si>
    <t>T122</t>
  </si>
  <si>
    <t>XQ157MUS</t>
  </si>
  <si>
    <t>T687T</t>
  </si>
  <si>
    <t>KTU939XV</t>
  </si>
  <si>
    <t>T648</t>
  </si>
  <si>
    <t>AGL648XU</t>
  </si>
  <si>
    <t>T954</t>
  </si>
  <si>
    <t>LSD954XW</t>
  </si>
  <si>
    <t>T883</t>
  </si>
  <si>
    <t>LSD883XW</t>
  </si>
  <si>
    <t>EKY742XC</t>
  </si>
  <si>
    <t>EPE530XM</t>
  </si>
  <si>
    <t>AKD800XV</t>
  </si>
  <si>
    <t>T249</t>
  </si>
  <si>
    <t>AKD440XB</t>
  </si>
  <si>
    <t>KRD381XM</t>
  </si>
  <si>
    <t>AKD436XB</t>
  </si>
  <si>
    <t>KRD468XM</t>
  </si>
  <si>
    <t>EKY741XC</t>
  </si>
  <si>
    <t>EPE544XM</t>
  </si>
  <si>
    <t>T626</t>
  </si>
  <si>
    <t>AGL626XU</t>
  </si>
  <si>
    <t>T800</t>
  </si>
  <si>
    <t>LSD800XW</t>
  </si>
  <si>
    <t>T598</t>
  </si>
  <si>
    <t>ABC598XC</t>
  </si>
  <si>
    <t>T695T</t>
  </si>
  <si>
    <t>KTU947XV</t>
  </si>
  <si>
    <t>T294</t>
  </si>
  <si>
    <t>EKY733XC</t>
  </si>
  <si>
    <t>KRD415XM</t>
  </si>
  <si>
    <t>KRD396XM</t>
  </si>
  <si>
    <t>KRD469XM</t>
  </si>
  <si>
    <t>EPE535XM</t>
  </si>
  <si>
    <t>T630</t>
  </si>
  <si>
    <t>AGL630XU</t>
  </si>
  <si>
    <t>FKJ13YA</t>
  </si>
  <si>
    <t>LSD768XW</t>
  </si>
  <si>
    <t>GGE98XC</t>
  </si>
  <si>
    <t>EPE559XM</t>
  </si>
  <si>
    <t>KSF968XZ</t>
  </si>
  <si>
    <t>T297</t>
  </si>
  <si>
    <t>EKY736XC</t>
  </si>
  <si>
    <t>T436</t>
  </si>
  <si>
    <t>KRD436XM</t>
  </si>
  <si>
    <t>T660</t>
  </si>
  <si>
    <t>AGL660XU</t>
  </si>
  <si>
    <t>BDG495XM</t>
  </si>
  <si>
    <t>EPE720XV</t>
  </si>
  <si>
    <t>T442</t>
  </si>
  <si>
    <t>KRD442XM</t>
  </si>
  <si>
    <t>KRD455XM</t>
  </si>
  <si>
    <t>KRD438XM</t>
  </si>
  <si>
    <t>EPE556XM</t>
  </si>
  <si>
    <t>T671T</t>
  </si>
  <si>
    <t>KTU923XV</t>
  </si>
  <si>
    <t>BDG509XM</t>
  </si>
  <si>
    <t>T417</t>
  </si>
  <si>
    <t>KRD417XM</t>
  </si>
  <si>
    <t>T266</t>
  </si>
  <si>
    <t>EKY717XC</t>
  </si>
  <si>
    <t>EKY714XC</t>
  </si>
  <si>
    <t>T236</t>
  </si>
  <si>
    <t>AKD422XB</t>
  </si>
  <si>
    <t>EPE545XM</t>
  </si>
  <si>
    <t>AKD418XB</t>
  </si>
  <si>
    <t>T293</t>
  </si>
  <si>
    <t>EKY732XC</t>
  </si>
  <si>
    <t>T710T</t>
  </si>
  <si>
    <t>KTU962XV</t>
  </si>
  <si>
    <t>KRD462XM</t>
  </si>
  <si>
    <t>T309</t>
  </si>
  <si>
    <t>EKY748XC</t>
  </si>
  <si>
    <t>T280</t>
  </si>
  <si>
    <t>AKD431XB</t>
  </si>
  <si>
    <t>T382</t>
  </si>
  <si>
    <t>KRD382XM</t>
  </si>
  <si>
    <t>EPE552XM</t>
  </si>
  <si>
    <t>AGL647XU</t>
  </si>
  <si>
    <t>T546</t>
  </si>
  <si>
    <t>EPE546XM</t>
  </si>
  <si>
    <t>AGL637XU</t>
  </si>
  <si>
    <t>T470</t>
  </si>
  <si>
    <t>KRD470XM</t>
  </si>
  <si>
    <t>AKD412XB</t>
  </si>
  <si>
    <t>T518</t>
  </si>
  <si>
    <t>EPE518XM</t>
  </si>
  <si>
    <t>T290</t>
  </si>
  <si>
    <t>EKY730XC</t>
  </si>
  <si>
    <t>T521</t>
  </si>
  <si>
    <t>EPE521XM</t>
  </si>
  <si>
    <t>T558</t>
  </si>
  <si>
    <t>EPE558XM</t>
  </si>
  <si>
    <t>BDG494XM</t>
  </si>
  <si>
    <t>ABC580XC</t>
  </si>
  <si>
    <t>T511</t>
  </si>
  <si>
    <t>BDG511XM</t>
  </si>
  <si>
    <t>KRD432XM</t>
  </si>
  <si>
    <t>KRD452XM</t>
  </si>
  <si>
    <t>T414</t>
  </si>
  <si>
    <t>KRD414XM</t>
  </si>
  <si>
    <t>EPE551XM</t>
  </si>
  <si>
    <t>AKD434XB</t>
  </si>
  <si>
    <t>T527</t>
  </si>
  <si>
    <t>EPE527XM</t>
  </si>
  <si>
    <t>T251</t>
  </si>
  <si>
    <t>AKD411XB</t>
  </si>
  <si>
    <t>T532</t>
  </si>
  <si>
    <t>EPE532XM</t>
  </si>
  <si>
    <t>T389</t>
  </si>
  <si>
    <t>KRD389XM</t>
  </si>
  <si>
    <t>T555</t>
  </si>
  <si>
    <t>EPE555XM</t>
  </si>
  <si>
    <t>KRD390XM</t>
  </si>
  <si>
    <t>T422</t>
  </si>
  <si>
    <t>KRD422XM</t>
  </si>
  <si>
    <t>EPE515XM</t>
  </si>
  <si>
    <t>AKD415XB</t>
  </si>
  <si>
    <t>T659</t>
  </si>
  <si>
    <t>AGL659XU</t>
  </si>
  <si>
    <t>T528</t>
  </si>
  <si>
    <t>EPE528XM</t>
  </si>
  <si>
    <t>T500</t>
  </si>
  <si>
    <t>BDG500XM</t>
  </si>
  <si>
    <t>T534</t>
  </si>
  <si>
    <t>EPE534XM</t>
  </si>
  <si>
    <t>KRD375XM</t>
  </si>
  <si>
    <t>T531</t>
  </si>
  <si>
    <t>EPE531XM</t>
  </si>
  <si>
    <t>T456</t>
  </si>
  <si>
    <t>KRD456XM</t>
  </si>
  <si>
    <t>T445</t>
  </si>
  <si>
    <t>KRD445XM</t>
  </si>
  <si>
    <t>T529</t>
  </si>
  <si>
    <t>EPE529XM</t>
  </si>
  <si>
    <t>T475</t>
  </si>
  <si>
    <t>BDG475XM</t>
  </si>
  <si>
    <t>T463</t>
  </si>
  <si>
    <t>KRD463XM</t>
  </si>
  <si>
    <t>T506</t>
  </si>
  <si>
    <t>BDG506XM</t>
  </si>
  <si>
    <t>T433</t>
  </si>
  <si>
    <t>KRD433XM</t>
  </si>
  <si>
    <t>T547</t>
  </si>
  <si>
    <t>EPE547XM</t>
  </si>
  <si>
    <t>T508</t>
  </si>
  <si>
    <t>BDG508XM</t>
  </si>
  <si>
    <t>T553</t>
  </si>
  <si>
    <t>EPE553XM</t>
  </si>
  <si>
    <t>BDG490XM</t>
  </si>
  <si>
    <t>T401</t>
  </si>
  <si>
    <t>KRD401XM</t>
  </si>
  <si>
    <t>T383</t>
  </si>
  <si>
    <t>KRD383XM</t>
  </si>
  <si>
    <t>T306</t>
  </si>
  <si>
    <t>EKY745XC</t>
  </si>
  <si>
    <t>T386</t>
  </si>
  <si>
    <t>KRD386XM</t>
  </si>
  <si>
    <t>EPE525XM</t>
  </si>
  <si>
    <t>T632</t>
  </si>
  <si>
    <t>AGL632XU</t>
  </si>
  <si>
    <t>T446</t>
  </si>
  <si>
    <t>KRD446XM</t>
  </si>
  <si>
    <t>T437</t>
  </si>
  <si>
    <t>KRD437XM</t>
  </si>
  <si>
    <t>T554</t>
  </si>
  <si>
    <t>EPE554XM</t>
  </si>
  <si>
    <t>T522</t>
  </si>
  <si>
    <t>EPE522XM</t>
  </si>
  <si>
    <t>T423</t>
  </si>
  <si>
    <t>KRD423XM</t>
  </si>
  <si>
    <t>T621</t>
  </si>
  <si>
    <t>AGL621XU</t>
  </si>
  <si>
    <t>T407</t>
  </si>
  <si>
    <t>KRD407XM</t>
  </si>
  <si>
    <t>BDG504XM</t>
  </si>
  <si>
    <t>T738</t>
  </si>
  <si>
    <t>EPE738XV</t>
  </si>
  <si>
    <t>T611</t>
  </si>
  <si>
    <t>KSF611XU</t>
  </si>
  <si>
    <t>T250</t>
  </si>
  <si>
    <t>AKD432XB</t>
  </si>
  <si>
    <t>T373</t>
  </si>
  <si>
    <t>KRD373XM</t>
  </si>
  <si>
    <t>T472</t>
  </si>
  <si>
    <t>BDG472XM</t>
  </si>
  <si>
    <t>T405</t>
  </si>
  <si>
    <t>KRD405XM</t>
  </si>
  <si>
    <t>T539</t>
  </si>
  <si>
    <t>EPE539XM</t>
  </si>
  <si>
    <t>T419</t>
  </si>
  <si>
    <t>KRD419XM</t>
  </si>
  <si>
    <t>T691T</t>
  </si>
  <si>
    <t>KTU943XV</t>
  </si>
  <si>
    <t>T394</t>
  </si>
  <si>
    <t>KRD394XM</t>
  </si>
  <si>
    <t>T498</t>
  </si>
  <si>
    <t>BDG498XM</t>
  </si>
  <si>
    <t>T668T</t>
  </si>
  <si>
    <t>KTU920XV</t>
  </si>
  <si>
    <t>KSF958XZ</t>
  </si>
  <si>
    <t>EPE542XM</t>
  </si>
  <si>
    <t>T435</t>
  </si>
  <si>
    <t>KRD435XM</t>
  </si>
  <si>
    <t>KRD376XM</t>
  </si>
  <si>
    <t>T493</t>
  </si>
  <si>
    <t>BDG493XM</t>
  </si>
  <si>
    <t>T519</t>
  </si>
  <si>
    <t>EPE519XM</t>
  </si>
  <si>
    <t>T466</t>
  </si>
  <si>
    <t>KRD466XM</t>
  </si>
  <si>
    <t>ABC582XC</t>
  </si>
  <si>
    <t>T403</t>
  </si>
  <si>
    <t>KRD403XM</t>
  </si>
  <si>
    <t>T505</t>
  </si>
  <si>
    <t>BDG505XM</t>
  </si>
  <si>
    <t>T634</t>
  </si>
  <si>
    <t>AGL634XU</t>
  </si>
  <si>
    <t>T238</t>
  </si>
  <si>
    <t>AKD425XB</t>
  </si>
  <si>
    <t>T681T</t>
  </si>
  <si>
    <t>KTU933XV</t>
  </si>
  <si>
    <t>KRD371XM</t>
  </si>
  <si>
    <t>BDG492XM</t>
  </si>
  <si>
    <t>BDG497XM</t>
  </si>
  <si>
    <t>T639</t>
  </si>
  <si>
    <t>AGL639XU</t>
  </si>
  <si>
    <t>T323</t>
  </si>
  <si>
    <t>AKD414XB</t>
  </si>
  <si>
    <t>ABC579XC</t>
  </si>
  <si>
    <t>AGL640XU</t>
  </si>
  <si>
    <t>T629</t>
  </si>
  <si>
    <t>AGL629XU</t>
  </si>
  <si>
    <t>T620</t>
  </si>
  <si>
    <t>AGL620XU</t>
  </si>
  <si>
    <t>T731</t>
  </si>
  <si>
    <t>EPE731XV</t>
  </si>
  <si>
    <t>KRD398XM</t>
  </si>
  <si>
    <t>KRD421XM</t>
  </si>
  <si>
    <t>T496</t>
  </si>
  <si>
    <t>BDG496XM</t>
  </si>
  <si>
    <t>T912</t>
  </si>
  <si>
    <t>LSD912XW</t>
  </si>
  <si>
    <t>T652</t>
  </si>
  <si>
    <t>AGL652XU</t>
  </si>
  <si>
    <t>KRD459XM</t>
  </si>
  <si>
    <t>T261</t>
  </si>
  <si>
    <t>EKY712XC</t>
  </si>
  <si>
    <t>KRD397XM</t>
  </si>
  <si>
    <t>BDG510XM</t>
  </si>
  <si>
    <t>EPE540XM</t>
  </si>
  <si>
    <t>T742</t>
  </si>
  <si>
    <t>LSD742XW</t>
  </si>
  <si>
    <t>T624</t>
  </si>
  <si>
    <t>AGL624XU</t>
  </si>
  <si>
    <t>T428</t>
  </si>
  <si>
    <t>KRD428XM</t>
  </si>
  <si>
    <t>T617</t>
  </si>
  <si>
    <t>KSF617XU</t>
  </si>
  <si>
    <t>EPE538XM</t>
  </si>
  <si>
    <t>KRD457XM</t>
  </si>
  <si>
    <t>KRD443XM</t>
  </si>
  <si>
    <t>T874</t>
  </si>
  <si>
    <t>LSD874XW</t>
  </si>
  <si>
    <t>EKY724XC</t>
  </si>
  <si>
    <t>AGL625XU</t>
  </si>
  <si>
    <t>BDG33XZ</t>
  </si>
  <si>
    <t>T487</t>
  </si>
  <si>
    <t>BDG487XM</t>
  </si>
  <si>
    <t>EPE514XM</t>
  </si>
  <si>
    <t>T627</t>
  </si>
  <si>
    <t>AGL627XU</t>
  </si>
  <si>
    <t>T676T</t>
  </si>
  <si>
    <t>KTU928XV</t>
  </si>
  <si>
    <t>T886</t>
  </si>
  <si>
    <t>LSD886XW</t>
  </si>
  <si>
    <t>KRD426XM</t>
  </si>
  <si>
    <t>T651</t>
  </si>
  <si>
    <t>AGL651XU</t>
  </si>
  <si>
    <t>T110</t>
  </si>
  <si>
    <t>XP979AGL</t>
  </si>
  <si>
    <t>T928</t>
  </si>
  <si>
    <t>LSD928XW</t>
  </si>
  <si>
    <t>T304</t>
  </si>
  <si>
    <t>EKY743XC</t>
  </si>
  <si>
    <t>KRD434XM</t>
  </si>
  <si>
    <t>BDG26XZ</t>
  </si>
  <si>
    <t>APP846XW</t>
  </si>
  <si>
    <t>T260</t>
  </si>
  <si>
    <t>AKD428XB</t>
  </si>
  <si>
    <t>FKJ10YA</t>
  </si>
  <si>
    <t>T635</t>
  </si>
  <si>
    <t>AGL635XU</t>
  </si>
  <si>
    <t>T484</t>
  </si>
  <si>
    <t>BDG484XM</t>
  </si>
  <si>
    <t>T367</t>
  </si>
  <si>
    <t>AGL121XD</t>
  </si>
  <si>
    <t>T152</t>
  </si>
  <si>
    <t>XP971AGL</t>
  </si>
  <si>
    <t>T769</t>
  </si>
  <si>
    <t>LSD769XW</t>
  </si>
  <si>
    <t>T811</t>
  </si>
  <si>
    <t>LSD811XW</t>
  </si>
  <si>
    <t>T658</t>
  </si>
  <si>
    <t>AGL658XU</t>
  </si>
  <si>
    <t>T307</t>
  </si>
  <si>
    <t>EKY746XC</t>
  </si>
  <si>
    <t>T812</t>
  </si>
  <si>
    <t>LSD812XW</t>
  </si>
  <si>
    <t>T653</t>
  </si>
  <si>
    <t>AGL653XU</t>
  </si>
  <si>
    <t>T615</t>
  </si>
  <si>
    <t>KSF615XU</t>
  </si>
  <si>
    <t>T145</t>
  </si>
  <si>
    <t>XP524KRD</t>
  </si>
  <si>
    <t>T113</t>
  </si>
  <si>
    <t>XP982AGL</t>
  </si>
  <si>
    <t>T379</t>
  </si>
  <si>
    <t>KRD379XM</t>
  </si>
  <si>
    <t>T612</t>
  </si>
  <si>
    <t>KSF612XU</t>
  </si>
  <si>
    <t>T1003</t>
  </si>
  <si>
    <t>APP03YA</t>
  </si>
  <si>
    <t>KRD377XM</t>
  </si>
  <si>
    <t>XM923EPE</t>
  </si>
  <si>
    <t>T926</t>
  </si>
  <si>
    <t>LSD926XW</t>
  </si>
  <si>
    <t>FKJ19YA</t>
  </si>
  <si>
    <t>T655</t>
  </si>
  <si>
    <t>AGL655XU</t>
  </si>
  <si>
    <t>T636</t>
  </si>
  <si>
    <t>AGL636XU</t>
  </si>
  <si>
    <t>T242</t>
  </si>
  <si>
    <t>AKD429XB</t>
  </si>
  <si>
    <t>T586</t>
  </si>
  <si>
    <t>ABC586XC</t>
  </si>
  <si>
    <t>T618</t>
  </si>
  <si>
    <t>KSF618XU</t>
  </si>
  <si>
    <t>T817</t>
  </si>
  <si>
    <t>LSD817XW</t>
  </si>
  <si>
    <t>FKJ553XB</t>
  </si>
  <si>
    <t>T809</t>
  </si>
  <si>
    <t>LSD809XW</t>
  </si>
  <si>
    <t>T607</t>
  </si>
  <si>
    <t>ABC607XC</t>
  </si>
  <si>
    <t>T820</t>
  </si>
  <si>
    <t>LSD820XW</t>
  </si>
  <si>
    <t>T646</t>
  </si>
  <si>
    <t>AGL646XU</t>
  </si>
  <si>
    <t>T324</t>
  </si>
  <si>
    <t>AKD421XB</t>
  </si>
  <si>
    <t>APP01YA</t>
  </si>
  <si>
    <t>T590</t>
  </si>
  <si>
    <t>ABC590XC</t>
  </si>
  <si>
    <t>T888</t>
  </si>
  <si>
    <t>LSD888XW</t>
  </si>
  <si>
    <t>T914</t>
  </si>
  <si>
    <t>LSD914XW</t>
  </si>
  <si>
    <t>KRD464XM</t>
  </si>
  <si>
    <t>T610</t>
  </si>
  <si>
    <t>ABC610XC</t>
  </si>
  <si>
    <t>T318</t>
  </si>
  <si>
    <t>KJA706XC</t>
  </si>
  <si>
    <t>T936</t>
  </si>
  <si>
    <t>LSD936XW</t>
  </si>
  <si>
    <t>BDG501XM</t>
  </si>
  <si>
    <t>T937</t>
  </si>
  <si>
    <t>LSD937XW</t>
  </si>
  <si>
    <t>AKD450XB</t>
  </si>
  <si>
    <t>T832</t>
  </si>
  <si>
    <t>APP832XW</t>
  </si>
  <si>
    <t>T406</t>
  </si>
  <si>
    <t>KRD406XM</t>
  </si>
  <si>
    <t>T880</t>
  </si>
  <si>
    <t>LSD880XW</t>
  </si>
  <si>
    <t>T891</t>
  </si>
  <si>
    <t>LSD891XW</t>
  </si>
  <si>
    <t>APP02YA</t>
  </si>
  <si>
    <t>T904</t>
  </si>
  <si>
    <t>LSD904XW</t>
  </si>
  <si>
    <t>T829</t>
  </si>
  <si>
    <t>APP829XW</t>
  </si>
  <si>
    <t>T645</t>
  </si>
  <si>
    <t>AGL645XU</t>
  </si>
  <si>
    <t>T439</t>
  </si>
  <si>
    <t>KRD439XM</t>
  </si>
  <si>
    <t>APP975XZ</t>
  </si>
  <si>
    <t>T836</t>
  </si>
  <si>
    <t>APP836XW</t>
  </si>
  <si>
    <t>T833</t>
  </si>
  <si>
    <t>APP833XW</t>
  </si>
  <si>
    <t>T927</t>
  </si>
  <si>
    <t>LSD927XW</t>
  </si>
  <si>
    <t>T879</t>
  </si>
  <si>
    <t>LSD879XW</t>
  </si>
  <si>
    <t>T696T</t>
  </si>
  <si>
    <t>KTU948XV</t>
  </si>
  <si>
    <t>T889</t>
  </si>
  <si>
    <t>LSD889XW</t>
  </si>
  <si>
    <t>T801</t>
  </si>
  <si>
    <t>LSD801XW</t>
  </si>
  <si>
    <t>T893</t>
  </si>
  <si>
    <t>LSD893XW</t>
  </si>
  <si>
    <t>T873</t>
  </si>
  <si>
    <t>LSD873XW</t>
  </si>
  <si>
    <t>T333</t>
  </si>
  <si>
    <t>KJA711XC</t>
  </si>
  <si>
    <t>T875</t>
  </si>
  <si>
    <t>LSD875XW</t>
  </si>
  <si>
    <t>T859</t>
  </si>
  <si>
    <t>APP859XW</t>
  </si>
  <si>
    <t>T856</t>
  </si>
  <si>
    <t>APP856XW</t>
  </si>
  <si>
    <t>T887</t>
  </si>
  <si>
    <t>LSD887XW</t>
  </si>
  <si>
    <t>T650</t>
  </si>
  <si>
    <t>AGL650XU</t>
  </si>
  <si>
    <t>T916</t>
  </si>
  <si>
    <t>LSD916XW</t>
  </si>
  <si>
    <t>T898</t>
  </si>
  <si>
    <t>LSD898XW</t>
  </si>
  <si>
    <t>T808</t>
  </si>
  <si>
    <t>LSD808XW</t>
  </si>
  <si>
    <t>T872</t>
  </si>
  <si>
    <t>LSD872XW</t>
  </si>
  <si>
    <t>T803</t>
  </si>
  <si>
    <t>LSD803XW</t>
  </si>
  <si>
    <t>T906</t>
  </si>
  <si>
    <t>LSD906XW</t>
  </si>
  <si>
    <t>GGE96XC</t>
  </si>
  <si>
    <t>T844</t>
  </si>
  <si>
    <t>APP844XW</t>
  </si>
  <si>
    <t>T917</t>
  </si>
  <si>
    <t>LSD917XW</t>
  </si>
  <si>
    <t>T918</t>
  </si>
  <si>
    <t>LSD918XW</t>
  </si>
  <si>
    <t>T855</t>
  </si>
  <si>
    <t>APP855XW</t>
  </si>
  <si>
    <t>T851</t>
  </si>
  <si>
    <t>APP851XW</t>
  </si>
  <si>
    <t>T818</t>
  </si>
  <si>
    <t>LSD818XW</t>
  </si>
  <si>
    <t>T913</t>
  </si>
  <si>
    <t>LSD913XW</t>
  </si>
  <si>
    <t>T869</t>
  </si>
  <si>
    <t>APP869XW</t>
  </si>
  <si>
    <t>T292</t>
  </si>
  <si>
    <t>EKY731XC</t>
  </si>
  <si>
    <t>T654</t>
  </si>
  <si>
    <t>AGL654XU</t>
  </si>
  <si>
    <t>T915</t>
  </si>
  <si>
    <t>LSD915XW</t>
  </si>
  <si>
    <t>T560</t>
  </si>
  <si>
    <t>EPE560XM</t>
  </si>
  <si>
    <t>T319</t>
  </si>
  <si>
    <t>KJA707XC</t>
  </si>
  <si>
    <t>T895</t>
  </si>
  <si>
    <t>LSD895XW</t>
  </si>
  <si>
    <t>T255</t>
  </si>
  <si>
    <t>AKD447XB</t>
  </si>
  <si>
    <t>T706T</t>
  </si>
  <si>
    <t>KTU958XV</t>
  </si>
  <si>
    <t>T900</t>
  </si>
  <si>
    <t>LSD900XW</t>
  </si>
  <si>
    <t>T919</t>
  </si>
  <si>
    <t>LSD919XW</t>
  </si>
  <si>
    <t>T815</t>
  </si>
  <si>
    <t>LSD815XW</t>
  </si>
  <si>
    <t>T62</t>
  </si>
  <si>
    <t>XP516KRD</t>
  </si>
  <si>
    <t>T848</t>
  </si>
  <si>
    <t>APP848XW</t>
  </si>
  <si>
    <t>T897</t>
  </si>
  <si>
    <t>LSD897XW</t>
  </si>
  <si>
    <t>T633</t>
  </si>
  <si>
    <t>AGL633XU</t>
  </si>
  <si>
    <t>T944</t>
  </si>
  <si>
    <t>LSD944XW</t>
  </si>
  <si>
    <t>T831</t>
  </si>
  <si>
    <t>APP831XW</t>
  </si>
  <si>
    <t>T716T</t>
  </si>
  <si>
    <t>KTU968XV</t>
  </si>
  <si>
    <t>T252</t>
  </si>
  <si>
    <t>AKD444XB</t>
  </si>
  <si>
    <t>T281</t>
  </si>
  <si>
    <t>EKY725XC</t>
  </si>
  <si>
    <t>T257</t>
  </si>
  <si>
    <t>AKD449XB</t>
  </si>
  <si>
    <t>T473</t>
  </si>
  <si>
    <t>BDG473XM</t>
  </si>
  <si>
    <t>T502</t>
  </si>
  <si>
    <t>BDG502XM</t>
  </si>
  <si>
    <t>T864</t>
  </si>
  <si>
    <t>APP864XW</t>
  </si>
  <si>
    <t>T642</t>
  </si>
  <si>
    <t>AGL642XU</t>
  </si>
  <si>
    <t>T813</t>
  </si>
  <si>
    <t>LSD813XW</t>
  </si>
  <si>
    <t>T907</t>
  </si>
  <si>
    <t>LSD907XW</t>
  </si>
  <si>
    <t>T930</t>
  </si>
  <si>
    <t>LSD930XW</t>
  </si>
  <si>
    <t>T643</t>
  </si>
  <si>
    <t>AGL643XU</t>
  </si>
  <si>
    <t>T549</t>
  </si>
  <si>
    <t>EPE549XM</t>
  </si>
  <si>
    <t>T793</t>
  </si>
  <si>
    <t>LSD793XW</t>
  </si>
  <si>
    <t>T349</t>
  </si>
  <si>
    <t>GGE97XC</t>
  </si>
  <si>
    <t>T792</t>
  </si>
  <si>
    <t>LSD792XW</t>
  </si>
  <si>
    <t>T366</t>
  </si>
  <si>
    <t>AGL120XD</t>
  </si>
  <si>
    <t>T819</t>
  </si>
  <si>
    <t>LSD819XW</t>
  </si>
  <si>
    <t>T946</t>
  </si>
  <si>
    <t>LSD946XW</t>
  </si>
  <si>
    <t>T55</t>
  </si>
  <si>
    <t>XP513KRD</t>
  </si>
  <si>
    <t>T837</t>
  </si>
  <si>
    <t>APP837XW</t>
  </si>
  <si>
    <t>T911</t>
  </si>
  <si>
    <t>LSD911XW</t>
  </si>
  <si>
    <t>T922</t>
  </si>
  <si>
    <t>LSD922XW</t>
  </si>
  <si>
    <t>T908</t>
  </si>
  <si>
    <t>LSD908XW</t>
  </si>
  <si>
    <t>T843</t>
  </si>
  <si>
    <t>APP843XW</t>
  </si>
  <si>
    <t>T871</t>
  </si>
  <si>
    <t>APP871XW</t>
  </si>
  <si>
    <t>T335</t>
  </si>
  <si>
    <t>GGE83XC</t>
  </si>
  <si>
    <t>T933</t>
  </si>
  <si>
    <t>LSD933XW</t>
  </si>
  <si>
    <t>T825</t>
  </si>
  <si>
    <t>APP825XW</t>
  </si>
  <si>
    <t>T935</t>
  </si>
  <si>
    <t>LSD935XW</t>
  </si>
  <si>
    <t>T56</t>
  </si>
  <si>
    <t>XP519KRD</t>
  </si>
  <si>
    <t>T597</t>
  </si>
  <si>
    <t>ABC597XC</t>
  </si>
  <si>
    <t>T622</t>
  </si>
  <si>
    <t>AGL622XU</t>
  </si>
  <si>
    <t>T821</t>
  </si>
  <si>
    <t>LSD821XW</t>
  </si>
  <si>
    <t>T934</t>
  </si>
  <si>
    <t>LSD934XW</t>
  </si>
  <si>
    <t>T853</t>
  </si>
  <si>
    <t>APP853XW</t>
  </si>
  <si>
    <t>T741</t>
  </si>
  <si>
    <t>LSD741XW</t>
  </si>
  <si>
    <t>EKY715XC</t>
  </si>
  <si>
    <t>T756</t>
  </si>
  <si>
    <t>LSD756XW</t>
  </si>
  <si>
    <t>LSD910XW</t>
  </si>
  <si>
    <t>T156</t>
  </si>
  <si>
    <t>XQ284JJJ</t>
  </si>
  <si>
    <t>T884</t>
  </si>
  <si>
    <t>LSD884XW</t>
  </si>
  <si>
    <t>T878</t>
  </si>
  <si>
    <t>LSD878XW</t>
  </si>
  <si>
    <t>T283</t>
  </si>
  <si>
    <t>EKY726XC</t>
  </si>
  <si>
    <t>T882</t>
  </si>
  <si>
    <t>LSD882XW</t>
  </si>
  <si>
    <t>T424</t>
  </si>
  <si>
    <t>KRD424XM</t>
  </si>
  <si>
    <t>T802</t>
  </si>
  <si>
    <t>LSD802XW</t>
  </si>
  <si>
    <t>T688T</t>
  </si>
  <si>
    <t>KTU940XV</t>
  </si>
  <si>
    <t>T713T</t>
  </si>
  <si>
    <t>KTU965XV</t>
  </si>
  <si>
    <t>T863</t>
  </si>
  <si>
    <t>APP863XW</t>
  </si>
  <si>
    <t>T47</t>
  </si>
  <si>
    <t>XQ156MUS</t>
  </si>
  <si>
    <t>T795</t>
  </si>
  <si>
    <t>LSD795XW</t>
  </si>
  <si>
    <t>T903</t>
  </si>
  <si>
    <t>LSD903XW</t>
  </si>
  <si>
    <t>T616</t>
  </si>
  <si>
    <t>KSF616XU</t>
  </si>
  <si>
    <t>T269</t>
  </si>
  <si>
    <t>EKY719XC</t>
  </si>
  <si>
    <t>T877</t>
  </si>
  <si>
    <t>LSD877XW</t>
  </si>
  <si>
    <t>T791</t>
  </si>
  <si>
    <t>LSD791XW</t>
  </si>
  <si>
    <t>T894</t>
  </si>
  <si>
    <t>LSD894XW</t>
  </si>
  <si>
    <t>LSD797XW</t>
  </si>
  <si>
    <t>T325</t>
  </si>
  <si>
    <t>KJA708XC</t>
  </si>
  <si>
    <t>T159</t>
  </si>
  <si>
    <t>XR516EKY</t>
  </si>
  <si>
    <t>T153</t>
  </si>
  <si>
    <t>XH357JJJ</t>
  </si>
  <si>
    <t>T938</t>
  </si>
  <si>
    <t>LSD938XW</t>
  </si>
  <si>
    <t>T536</t>
  </si>
  <si>
    <t>EPE536XM</t>
  </si>
  <si>
    <t>T657</t>
  </si>
  <si>
    <t>AGL657XU</t>
  </si>
  <si>
    <t>T830</t>
  </si>
  <si>
    <t>APP830XW</t>
  </si>
  <si>
    <t>T867</t>
  </si>
  <si>
    <t>APP867XW</t>
  </si>
  <si>
    <t>T623</t>
  </si>
  <si>
    <t>AGL623XU</t>
  </si>
  <si>
    <t>T408</t>
  </si>
  <si>
    <t>KRD408XM</t>
  </si>
  <si>
    <t>T796</t>
  </si>
  <si>
    <t>LSD796XW</t>
  </si>
  <si>
    <t>T429</t>
  </si>
  <si>
    <t>KRD429XM</t>
  </si>
  <si>
    <t>T847</t>
  </si>
  <si>
    <t>APP847XW</t>
  </si>
  <si>
    <t>KRD404XM</t>
  </si>
  <si>
    <t>T932</t>
  </si>
  <si>
    <t>LSD932XW</t>
  </si>
  <si>
    <t>T827</t>
  </si>
  <si>
    <t>APP827XW</t>
  </si>
  <si>
    <t>T430</t>
  </si>
  <si>
    <t>KRD430XM</t>
  </si>
  <si>
    <t>T866</t>
  </si>
  <si>
    <t>APP866XW</t>
  </si>
  <si>
    <t>T770</t>
  </si>
  <si>
    <t>LSD770XW</t>
  </si>
  <si>
    <t>APP845XW</t>
  </si>
  <si>
    <t>T641</t>
  </si>
  <si>
    <t>AGL641XU</t>
  </si>
  <si>
    <t>T899</t>
  </si>
  <si>
    <t>LSD899XW</t>
  </si>
  <si>
    <t>T939</t>
  </si>
  <si>
    <t>LSD939XW</t>
  </si>
  <si>
    <t>T300</t>
  </si>
  <si>
    <t>EKY739XC</t>
  </si>
  <si>
    <t>T167</t>
  </si>
  <si>
    <t>XL853EPE</t>
  </si>
  <si>
    <t>T798</t>
  </si>
  <si>
    <t>LSD798XW</t>
  </si>
  <si>
    <t>T842</t>
  </si>
  <si>
    <t>APP842XW</t>
  </si>
  <si>
    <t>T862</t>
  </si>
  <si>
    <t>APP862XW</t>
  </si>
  <si>
    <t>T677T</t>
  </si>
  <si>
    <t>KTU929XV</t>
  </si>
  <si>
    <t>T628</t>
  </si>
  <si>
    <t>AGL628XU</t>
  </si>
  <si>
    <t>T391</t>
  </si>
  <si>
    <t>KRD391XM</t>
  </si>
  <si>
    <t>KRD387XM</t>
  </si>
  <si>
    <t>T476</t>
  </si>
  <si>
    <t>BDG476XM</t>
  </si>
  <si>
    <t>T583</t>
  </si>
  <si>
    <t>ABC583XC</t>
  </si>
  <si>
    <t>T860</t>
  </si>
  <si>
    <t>APP860XW</t>
  </si>
  <si>
    <t>TAKL196</t>
  </si>
  <si>
    <t>T2069LA</t>
  </si>
  <si>
    <t>TAKL217</t>
  </si>
  <si>
    <t>T2799LA</t>
  </si>
  <si>
    <t>TAKL231</t>
  </si>
  <si>
    <t>T2813LA</t>
  </si>
  <si>
    <t>TAKL240</t>
  </si>
  <si>
    <t>T2784LA</t>
  </si>
  <si>
    <t>TAKL234</t>
  </si>
  <si>
    <t>T2817LA</t>
  </si>
  <si>
    <t>KJA703XC</t>
  </si>
  <si>
    <t>Under Repair (Not in Workshop)</t>
  </si>
  <si>
    <t>T712T</t>
  </si>
  <si>
    <t>KTU964XV</t>
  </si>
  <si>
    <t>LSD744XW</t>
  </si>
  <si>
    <t>T697T</t>
  </si>
  <si>
    <t>KTU949XV</t>
  </si>
  <si>
    <t>LSD953XW</t>
  </si>
  <si>
    <t>EKY751XC</t>
  </si>
  <si>
    <t>EKY738XC</t>
  </si>
  <si>
    <t>T431</t>
  </si>
  <si>
    <t>KRD431XM</t>
  </si>
  <si>
    <t>APP979XZ</t>
  </si>
  <si>
    <t>T368</t>
  </si>
  <si>
    <t>AGL122XD</t>
  </si>
  <si>
    <t>TAKL213</t>
  </si>
  <si>
    <t>T2795LA</t>
  </si>
  <si>
    <t>TAKL238</t>
  </si>
  <si>
    <t>T2782LA</t>
  </si>
  <si>
    <t>TAKL233</t>
  </si>
  <si>
    <t>T2815LA</t>
  </si>
  <si>
    <t>No of Trucks</t>
  </si>
  <si>
    <t>Dates Planned</t>
  </si>
  <si>
    <t>T-No</t>
  </si>
  <si>
    <t>KEY</t>
  </si>
  <si>
    <t>LESS THAN 2 WEEKS</t>
  </si>
  <si>
    <t>LESS THAN ONE MONTH</t>
  </si>
  <si>
    <t>LONG OVER DUE</t>
  </si>
  <si>
    <t>T717</t>
  </si>
  <si>
    <t>LOCATION</t>
  </si>
  <si>
    <t>ITORI</t>
  </si>
  <si>
    <t>NOT SCHEDULED</t>
  </si>
  <si>
    <t>T-7578-LA</t>
  </si>
  <si>
    <t>M-Maintenance</t>
  </si>
  <si>
    <t>T-7576-LA</t>
  </si>
  <si>
    <t>T-7583-LA</t>
  </si>
  <si>
    <t>T-7586-LA</t>
  </si>
  <si>
    <t>CONTRACT</t>
  </si>
  <si>
    <t>TECHNICIANS</t>
  </si>
  <si>
    <t>REMARK</t>
  </si>
  <si>
    <t>PLAN</t>
  </si>
  <si>
    <t>CALABAR</t>
  </si>
  <si>
    <t>LAP EAST</t>
  </si>
  <si>
    <t>Dickson, Jackson, Uwem, Matthew, Ubong</t>
  </si>
  <si>
    <t>ASANGA, DICKSON, MATTHEW, UWEM, EKEMINI</t>
  </si>
  <si>
    <t>Asanga, Godwin, Matthew, Uwem, Ekemini, Ubong, Marshal</t>
  </si>
  <si>
    <t>Dickson, Jackson, Uwem, Matthew</t>
  </si>
  <si>
    <t>UWEM, MATTHEW, JACKSON, Dickson, Ubong</t>
  </si>
  <si>
    <t>Awaiting brake shoe</t>
  </si>
  <si>
    <t>Mathew,Ubong, Dickson,Uwem,godwin, Ekemini</t>
  </si>
  <si>
    <t>Ubong, Godwin, Uwem, Matthew, Asanga</t>
  </si>
  <si>
    <t>Ubong, Marshal, Godwin, Uwem, Matthew</t>
  </si>
  <si>
    <t>Matthew, Ubong, Uwem, Asanga, Godwin, Jackson</t>
  </si>
  <si>
    <t>Matthew, Uwem, Asanga, Vincent</t>
  </si>
  <si>
    <t>Awaiting windscreen</t>
  </si>
  <si>
    <t>Uwem, Matthew, Dickson, Jackson</t>
  </si>
  <si>
    <t>Matthew, Uwem, Asanga, Ubong, Jackson, Marshal</t>
  </si>
  <si>
    <t xml:space="preserve">UBONG,MATTHEW, UWEM, </t>
  </si>
  <si>
    <t>Ubong, Jackson, Uwem, Matthew</t>
  </si>
  <si>
    <t>Matthew, Uwem, Asanga,Ubong, Dickson, Jackson</t>
  </si>
  <si>
    <t>Ubong,Jim,Uwem, Matthew,</t>
  </si>
  <si>
    <t>Jackson, Ubong, Uwem, Matthew</t>
  </si>
  <si>
    <t>ASANGA, GODWIN, MATTHEW, UWEM, EKEMINI</t>
  </si>
  <si>
    <t>UBONG, GODWIN, MATTHEW, UWEM, EKEMINI</t>
  </si>
  <si>
    <t>UBONG, ASANGA, MATTHEW, UWEM, EKEMINI</t>
  </si>
  <si>
    <t>UWEM, MATTHEW, JACKSON</t>
  </si>
  <si>
    <t>UNPLAN</t>
  </si>
  <si>
    <t>PORT OPS</t>
  </si>
  <si>
    <t>MATTHEW, MARSHAL, UWEM</t>
  </si>
  <si>
    <t>MATTHEW, UWEM, ASANGA, VINCENT</t>
  </si>
  <si>
    <t>Bassey, Viho, Vincent, Jackson, Ikechukwu</t>
  </si>
  <si>
    <t>Dickson, Ubong, Jackson, Uwem, Matthew, Asanga</t>
  </si>
  <si>
    <t>Jackson, Ubong, Uwem, Boniface,Martins</t>
  </si>
  <si>
    <t>Jackson, Ubong, Uwem, Marshal, Godwin</t>
  </si>
  <si>
    <t>4 pending Tyre repair</t>
  </si>
  <si>
    <t>Jackson, Ubong, Uwem, Dickson</t>
  </si>
  <si>
    <t>Jackson, Ubong, Uwem, Boniface</t>
  </si>
  <si>
    <t>Jackson, Ubong, Uwem, Dickson, Godwin</t>
  </si>
  <si>
    <t>Dickson,Uwem,Ubong Abasi</t>
  </si>
  <si>
    <t>Jackson, Uwem, Dickson, Justin</t>
  </si>
  <si>
    <t>Dickson, Uwem, Ubong</t>
  </si>
  <si>
    <t>Uwem,Dickson,Ubong,Jackson</t>
  </si>
  <si>
    <t>Ubong, Boniface, Asanga, Uwem</t>
  </si>
  <si>
    <t>Dickson,Uwem,Jackson,Yenime</t>
  </si>
  <si>
    <t>Dickson,Uwem, Ubong,Jackson</t>
  </si>
  <si>
    <t>Dickson, Uwem, Jackson,Ubong</t>
  </si>
  <si>
    <t>Dickson, Uwem, Jackson</t>
  </si>
  <si>
    <t>Dickson/Uwem/Ubong/Vincent</t>
  </si>
  <si>
    <t>Dickson/Uwem/Marshall/Martins</t>
  </si>
  <si>
    <t>Dickson/Uwem/Marshall/Ubong/Vincent</t>
  </si>
  <si>
    <t>Dickson/Uwem/Marshall/Jackson/Yenime</t>
  </si>
  <si>
    <t>Dickson/Uwem/Marshall/Martins/Vincent</t>
  </si>
  <si>
    <t>Dickson/Uwem/Marshall/Ubong/Jackson/Martins</t>
  </si>
  <si>
    <t>Dickson/Uwem/Marshall/Ubong/Jackson</t>
  </si>
  <si>
    <t>Dickson/Rowland/Ubong/Jackson</t>
  </si>
  <si>
    <t>Dickson/Uwem/Marshall/Jackson/Boniface</t>
  </si>
  <si>
    <t>Trailer axle/Tyres/Battery</t>
  </si>
  <si>
    <t>Windscreen/Tyres/Battery</t>
  </si>
  <si>
    <t>Jackson/Uwem/Dickson/Ubong</t>
  </si>
  <si>
    <t>Jackson/Uwem/Dickson/Yenime</t>
  </si>
  <si>
    <t>Jackson/Uwem/Ubong/Boniface/Vincent</t>
  </si>
  <si>
    <t>Jackson/Uwem/Dickson/Ubong/Vincent</t>
  </si>
  <si>
    <t>Tyres/Battery</t>
  </si>
  <si>
    <t>Jackson/Uwem/Martins/</t>
  </si>
  <si>
    <t>Dickson/Uwem/Ubong/Jackson</t>
  </si>
  <si>
    <t>Jackson/Uwem/Martins/Vincent</t>
  </si>
  <si>
    <t>Jackson/Uwem/Ubong/Boniface</t>
  </si>
  <si>
    <t>Uwem</t>
  </si>
  <si>
    <t>Tyres/Battery/Cabin Hanger Bolts</t>
  </si>
  <si>
    <t>FNM</t>
  </si>
  <si>
    <t>Dickson/Jackson/Ubong/Ekemini</t>
  </si>
  <si>
    <t>COMPLETED</t>
  </si>
  <si>
    <t>JACKSON/UWEM/DICKSON/UBONG</t>
  </si>
  <si>
    <t>UWEN/DICKSON</t>
  </si>
  <si>
    <t>UWEM/JACKSON/UBONG</t>
  </si>
  <si>
    <t>JACKSON/UWEM</t>
  </si>
  <si>
    <t>UWEM</t>
  </si>
  <si>
    <t>UWEM/UBONG/JUSTICE</t>
  </si>
  <si>
    <t>UWEM/DICKSON</t>
  </si>
  <si>
    <t>UWEM/JACKSON/DICKSON/UBONG</t>
  </si>
  <si>
    <t>UWEM/DICKSON/UBONG</t>
  </si>
  <si>
    <t>UWEM/UBONG/DICKSON</t>
  </si>
  <si>
    <t>Dickson/Jackson/Ubong/Boniface</t>
  </si>
  <si>
    <t>JACKSON/DICKSON</t>
  </si>
  <si>
    <t>JACKSON</t>
  </si>
  <si>
    <t>WIP- tie rod, tyre, steering bracket replacement</t>
  </si>
  <si>
    <t>Ekpeyoung /UbongAbasi</t>
  </si>
  <si>
    <t>JACKSON/UWEM/UBONG/BONIFACE</t>
  </si>
  <si>
    <t>Jackson/Uwem/Dickson/Justice</t>
  </si>
  <si>
    <t>UWEM/JACKSON/UBONG/JUSTICE</t>
  </si>
  <si>
    <t>UWEM/JACKSON/UBONG/DICKSON</t>
  </si>
  <si>
    <t>UNPLANNED</t>
  </si>
  <si>
    <t>LAP WEST</t>
  </si>
  <si>
    <t>YENIME/OKECHUKWU</t>
  </si>
  <si>
    <t>DOWN TRUCK</t>
  </si>
  <si>
    <t>Planned</t>
  </si>
  <si>
    <t>PM CARRIED OUT FOR THE MONTH</t>
  </si>
  <si>
    <t>PM SCHEDULED FOR THE MONTH</t>
  </si>
  <si>
    <t>PM DONE</t>
  </si>
  <si>
    <t>SPILL FROM PREVIOUS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</si>
</sst>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-* #,##0.00_-;\-* #,##0.00_-;_-* &quot;-&quot;??_-;_-@_-"/>
    <numFmt numFmtId="164" formatCode="mmmm/yyyy"/>
    <numFmt numFmtId="165" formatCode="[$-409]General"/>
    <numFmt numFmtId="166" formatCode="[$-409]d/mmm/yy;@"/>
    <numFmt numFmtId="167" formatCode="\ #,##0.00\ ;&quot; (&quot;#,##0.00\);\-#\ ;\ @\ "/>
    <numFmt numFmtId="168" formatCode="[$-409]0"/>
    <numFmt numFmtId="169" formatCode="0.0"/>
    <numFmt numFmtId="170" formatCode="_-* #,##0_-;\-* #,##0_-;_-* &quot;-&quot;??_-;_-@_-"/>
    <numFmt numFmtId="171" formatCode="_(* #,##0_);_(* \(#,##0\);_(* &quot;-&quot;??_);_(@_)"/>
    <numFmt numFmtId="172" formatCode="dd/mm/yyyy;@"/>
    <numFmt numFmtId="173" formatCode="[$-F800]dddd\,\ mmmm\ dd\,\ yyyy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ndara"/>
      <family val="2"/>
    </font>
    <font>
      <b/>
      <sz val="11"/>
      <color rgb="FF222B35"/>
      <name val="Candara"/>
      <family val="2"/>
    </font>
    <font>
      <sz val="11"/>
      <color rgb="FF222B35"/>
      <name val="Candara"/>
      <family val="2"/>
    </font>
    <font>
      <sz val="11"/>
      <color theme="1"/>
      <name val="Candar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andara"/>
      <family val="2"/>
    </font>
    <font>
      <b/>
      <sz val="9"/>
      <color indexed="81"/>
      <name val="Tahoma"/>
      <family val="2"/>
    </font>
    <font>
      <sz val="11"/>
      <color theme="0"/>
      <name val="Candara"/>
      <family val="2"/>
    </font>
    <font>
      <sz val="11"/>
      <color theme="1"/>
      <name val="Calibri"/>
      <family val="2"/>
      <scheme val="minor"/>
    </font>
    <font>
      <sz val="11"/>
      <color rgb="FF000000"/>
      <name val="Liberation Sans1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13"/>
      <color rgb="FF020202"/>
      <name val="Inherit"/>
    </font>
    <font>
      <sz val="16"/>
      <color theme="0"/>
      <name val="Candara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3"/>
      <color theme="1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sz val="13"/>
      <name val="Calibri"/>
      <family val="2"/>
    </font>
    <font>
      <i/>
      <sz val="13"/>
      <color theme="1"/>
      <name val="Calibri"/>
      <family val="2"/>
    </font>
    <font>
      <sz val="13"/>
      <color theme="1" tint="0.14999847407452621"/>
      <name val="Calibri"/>
      <family val="2"/>
    </font>
    <font>
      <b/>
      <sz val="12"/>
      <color rgb="FFBDC1C6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D7D31"/>
      </patternFill>
    </fill>
    <fill>
      <patternFill patternType="solid">
        <fgColor rgb="FFFFFF00"/>
        <bgColor rgb="FFED7D31"/>
      </patternFill>
    </fill>
    <fill>
      <patternFill patternType="solid">
        <fgColor rgb="FFD6DCE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22B35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222B35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rgb="FFEBEBEB"/>
      </left>
      <right style="mediumDashed">
        <color rgb="FFEBEBEB"/>
      </right>
      <top style="mediumDashed">
        <color rgb="FFEBEBEB"/>
      </top>
      <bottom style="mediumDashed">
        <color rgb="FFEBEBEB"/>
      </bottom>
      <diagonal/>
    </border>
    <border>
      <left style="medium">
        <color indexed="64"/>
      </left>
      <right style="medium">
        <color rgb="FF222B35"/>
      </right>
      <top style="thin">
        <color indexed="64"/>
      </top>
      <bottom style="medium">
        <color rgb="FF222B35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165" fontId="12" fillId="0" borderId="0"/>
    <xf numFmtId="166" fontId="13" fillId="0" borderId="0"/>
    <xf numFmtId="167" fontId="14" fillId="0" borderId="0" applyBorder="0" applyProtection="0"/>
  </cellStyleXfs>
  <cellXfs count="150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64" fontId="0" fillId="0" borderId="0" xfId="0" applyNumberFormat="1"/>
    <xf numFmtId="0" fontId="3" fillId="0" borderId="3" xfId="0" applyFont="1" applyBorder="1" applyAlignment="1">
      <alignment horizontal="center" vertical="center" wrapText="1"/>
    </xf>
    <xf numFmtId="14" fontId="3" fillId="8" borderId="4" xfId="0" applyNumberFormat="1" applyFont="1" applyFill="1" applyBorder="1" applyAlignment="1">
      <alignment horizontal="center" vertical="center" textRotation="90"/>
    </xf>
    <xf numFmtId="0" fontId="5" fillId="0" borderId="6" xfId="0" applyFont="1" applyBorder="1" applyAlignment="1">
      <alignment horizontal="center"/>
    </xf>
    <xf numFmtId="0" fontId="7" fillId="0" borderId="0" xfId="0" applyFont="1"/>
    <xf numFmtId="0" fontId="2" fillId="10" borderId="1" xfId="0" applyFont="1" applyFill="1" applyBorder="1" applyAlignment="1">
      <alignment horizontal="center"/>
    </xf>
    <xf numFmtId="0" fontId="6" fillId="0" borderId="0" xfId="0" applyFont="1"/>
    <xf numFmtId="0" fontId="4" fillId="11" borderId="2" xfId="0" applyFont="1" applyFill="1" applyBorder="1" applyAlignment="1">
      <alignment vertical="center"/>
    </xf>
    <xf numFmtId="0" fontId="4" fillId="11" borderId="0" xfId="0" applyFont="1" applyFill="1" applyAlignment="1">
      <alignment vertical="center"/>
    </xf>
    <xf numFmtId="0" fontId="4" fillId="11" borderId="9" xfId="0" applyFont="1" applyFill="1" applyBorder="1" applyAlignment="1">
      <alignment vertical="center"/>
    </xf>
    <xf numFmtId="0" fontId="10" fillId="11" borderId="2" xfId="0" applyFont="1" applyFill="1" applyBorder="1" applyAlignment="1">
      <alignment vertical="center"/>
    </xf>
    <xf numFmtId="1" fontId="0" fillId="0" borderId="0" xfId="0" applyNumberFormat="1"/>
    <xf numFmtId="165" fontId="15" fillId="0" borderId="1" xfId="2" applyFont="1" applyBorder="1" applyAlignment="1">
      <alignment horizontal="center" vertical="center"/>
    </xf>
    <xf numFmtId="165" fontId="16" fillId="0" borderId="1" xfId="2" applyFont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12" borderId="1" xfId="0" applyNumberFormat="1" applyFill="1" applyBorder="1"/>
    <xf numFmtId="1" fontId="0" fillId="4" borderId="1" xfId="0" applyNumberFormat="1" applyFill="1" applyBorder="1"/>
    <xf numFmtId="1" fontId="0" fillId="9" borderId="1" xfId="0" applyNumberFormat="1" applyFill="1" applyBorder="1" applyAlignment="1">
      <alignment horizontal="center"/>
    </xf>
    <xf numFmtId="172" fontId="8" fillId="5" borderId="0" xfId="0" applyNumberFormat="1" applyFont="1" applyFill="1"/>
    <xf numFmtId="172" fontId="0" fillId="0" borderId="0" xfId="0" applyNumberFormat="1"/>
    <xf numFmtId="0" fontId="17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8" fillId="11" borderId="2" xfId="0" applyFont="1" applyFill="1" applyBorder="1" applyAlignment="1">
      <alignment vertical="center"/>
    </xf>
    <xf numFmtId="0" fontId="19" fillId="0" borderId="0" xfId="0" applyFont="1"/>
    <xf numFmtId="22" fontId="0" fillId="0" borderId="0" xfId="0" applyNumberFormat="1"/>
    <xf numFmtId="49" fontId="0" fillId="0" borderId="0" xfId="0" applyNumberFormat="1"/>
    <xf numFmtId="49" fontId="21" fillId="0" borderId="0" xfId="0" applyNumberFormat="1" applyFont="1"/>
    <xf numFmtId="0" fontId="22" fillId="0" borderId="0" xfId="0" applyFont="1"/>
    <xf numFmtId="14" fontId="22" fillId="0" borderId="0" xfId="0" applyNumberFormat="1" applyFont="1"/>
    <xf numFmtId="0" fontId="23" fillId="2" borderId="1" xfId="0" applyFont="1" applyFill="1" applyBorder="1"/>
    <xf numFmtId="14" fontId="23" fillId="3" borderId="1" xfId="0" applyNumberFormat="1" applyFont="1" applyFill="1" applyBorder="1"/>
    <xf numFmtId="0" fontId="22" fillId="0" borderId="1" xfId="0" applyFont="1" applyBorder="1"/>
    <xf numFmtId="4" fontId="22" fillId="0" borderId="1" xfId="0" applyNumberFormat="1" applyFont="1" applyBorder="1"/>
    <xf numFmtId="0" fontId="24" fillId="0" borderId="1" xfId="0" applyFont="1" applyBorder="1"/>
    <xf numFmtId="14" fontId="22" fillId="0" borderId="1" xfId="0" applyNumberFormat="1" applyFont="1" applyBorder="1"/>
    <xf numFmtId="166" fontId="24" fillId="0" borderId="1" xfId="3" applyFont="1" applyBorder="1" applyAlignment="1">
      <alignment vertical="center"/>
    </xf>
    <xf numFmtId="168" fontId="25" fillId="0" borderId="1" xfId="4" applyNumberFormat="1" applyFont="1" applyBorder="1" applyAlignment="1" applyProtection="1">
      <alignment vertical="center"/>
    </xf>
    <xf numFmtId="2" fontId="24" fillId="0" borderId="1" xfId="2" applyNumberFormat="1" applyFont="1" applyBorder="1" applyAlignment="1">
      <alignment vertical="center"/>
    </xf>
    <xf numFmtId="165" fontId="24" fillId="0" borderId="1" xfId="2" applyFont="1" applyBorder="1"/>
    <xf numFmtId="165" fontId="24" fillId="0" borderId="0" xfId="2" applyFont="1"/>
    <xf numFmtId="165" fontId="24" fillId="0" borderId="1" xfId="3" applyNumberFormat="1" applyFont="1" applyBorder="1" applyAlignment="1">
      <alignment vertical="center"/>
    </xf>
    <xf numFmtId="2" fontId="24" fillId="0" borderId="1" xfId="3" applyNumberFormat="1" applyFont="1" applyBorder="1" applyAlignment="1">
      <alignment vertical="center"/>
    </xf>
    <xf numFmtId="2" fontId="24" fillId="0" borderId="1" xfId="4" applyNumberFormat="1" applyFont="1" applyBorder="1" applyAlignment="1">
      <alignment vertical="center"/>
    </xf>
    <xf numFmtId="169" fontId="24" fillId="0" borderId="1" xfId="3" applyNumberFormat="1" applyFont="1" applyBorder="1" applyAlignment="1">
      <alignment vertical="center"/>
    </xf>
    <xf numFmtId="2" fontId="24" fillId="0" borderId="1" xfId="2" applyNumberFormat="1" applyFont="1" applyBorder="1"/>
    <xf numFmtId="0" fontId="22" fillId="0" borderId="1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14" fontId="26" fillId="0" borderId="1" xfId="0" applyNumberFormat="1" applyFont="1" applyBorder="1"/>
    <xf numFmtId="0" fontId="23" fillId="0" borderId="1" xfId="0" applyFont="1" applyBorder="1"/>
    <xf numFmtId="165" fontId="25" fillId="0" borderId="1" xfId="2" applyFont="1" applyBorder="1"/>
    <xf numFmtId="165" fontId="25" fillId="0" borderId="1" xfId="3" applyNumberFormat="1" applyFont="1" applyBorder="1" applyAlignment="1">
      <alignment vertical="center"/>
    </xf>
    <xf numFmtId="169" fontId="22" fillId="0" borderId="1" xfId="0" applyNumberFormat="1" applyFont="1" applyBorder="1" applyAlignment="1">
      <alignment vertical="center"/>
    </xf>
    <xf numFmtId="169" fontId="25" fillId="0" borderId="1" xfId="0" applyNumberFormat="1" applyFont="1" applyBorder="1" applyAlignment="1">
      <alignment vertical="center"/>
    </xf>
    <xf numFmtId="0" fontId="23" fillId="4" borderId="1" xfId="0" applyFont="1" applyFill="1" applyBorder="1"/>
    <xf numFmtId="0" fontId="24" fillId="0" borderId="1" xfId="0" applyFont="1" applyBorder="1" applyAlignment="1">
      <alignment vertical="center" wrapText="1"/>
    </xf>
    <xf numFmtId="0" fontId="23" fillId="5" borderId="1" xfId="0" applyFont="1" applyFill="1" applyBorder="1"/>
    <xf numFmtId="0" fontId="27" fillId="0" borderId="1" xfId="0" applyFont="1" applyBorder="1" applyAlignment="1">
      <alignment vertical="center" wrapText="1"/>
    </xf>
    <xf numFmtId="168" fontId="27" fillId="0" borderId="1" xfId="4" applyNumberFormat="1" applyFont="1" applyBorder="1" applyAlignment="1" applyProtection="1">
      <alignment vertical="center"/>
    </xf>
    <xf numFmtId="169" fontId="27" fillId="0" borderId="1" xfId="0" applyNumberFormat="1" applyFont="1" applyBorder="1" applyAlignment="1">
      <alignment vertical="center"/>
    </xf>
    <xf numFmtId="165" fontId="27" fillId="0" borderId="1" xfId="2" applyFont="1" applyBorder="1"/>
    <xf numFmtId="0" fontId="24" fillId="0" borderId="1" xfId="0" applyFont="1" applyBorder="1" applyAlignment="1">
      <alignment vertical="center"/>
    </xf>
    <xf numFmtId="0" fontId="24" fillId="6" borderId="1" xfId="0" applyFont="1" applyFill="1" applyBorder="1"/>
    <xf numFmtId="0" fontId="23" fillId="6" borderId="1" xfId="0" applyFont="1" applyFill="1" applyBorder="1"/>
    <xf numFmtId="14" fontId="22" fillId="0" borderId="14" xfId="0" applyNumberFormat="1" applyFont="1" applyBorder="1"/>
    <xf numFmtId="165" fontId="24" fillId="0" borderId="14" xfId="2" applyFont="1" applyBorder="1"/>
    <xf numFmtId="0" fontId="22" fillId="0" borderId="15" xfId="0" applyFont="1" applyBorder="1"/>
    <xf numFmtId="0" fontId="24" fillId="0" borderId="15" xfId="0" applyFont="1" applyBorder="1"/>
    <xf numFmtId="14" fontId="22" fillId="0" borderId="16" xfId="0" applyNumberFormat="1" applyFont="1" applyBorder="1"/>
    <xf numFmtId="0" fontId="24" fillId="0" borderId="15" xfId="0" applyFont="1" applyBorder="1" applyAlignment="1">
      <alignment vertical="center"/>
    </xf>
    <xf numFmtId="169" fontId="22" fillId="0" borderId="15" xfId="0" applyNumberFormat="1" applyFont="1" applyBorder="1" applyAlignment="1">
      <alignment vertical="center"/>
    </xf>
    <xf numFmtId="165" fontId="24" fillId="0" borderId="15" xfId="2" applyFont="1" applyBorder="1"/>
    <xf numFmtId="165" fontId="24" fillId="0" borderId="16" xfId="2" applyFont="1" applyBorder="1"/>
    <xf numFmtId="0" fontId="24" fillId="6" borderId="15" xfId="0" applyFont="1" applyFill="1" applyBorder="1"/>
    <xf numFmtId="0" fontId="24" fillId="6" borderId="17" xfId="0" applyFont="1" applyFill="1" applyBorder="1"/>
    <xf numFmtId="14" fontId="22" fillId="0" borderId="18" xfId="0" applyNumberFormat="1" applyFont="1" applyBorder="1"/>
    <xf numFmtId="0" fontId="24" fillId="6" borderId="0" xfId="0" applyFont="1" applyFill="1"/>
    <xf numFmtId="165" fontId="24" fillId="0" borderId="13" xfId="2" applyFont="1" applyBorder="1"/>
    <xf numFmtId="0" fontId="24" fillId="7" borderId="1" xfId="0" applyFont="1" applyFill="1" applyBorder="1"/>
    <xf numFmtId="0" fontId="24" fillId="7" borderId="0" xfId="0" applyFont="1" applyFill="1"/>
    <xf numFmtId="0" fontId="25" fillId="0" borderId="1" xfId="0" applyFont="1" applyBorder="1"/>
    <xf numFmtId="171" fontId="22" fillId="0" borderId="1" xfId="1" applyNumberFormat="1" applyFont="1" applyFill="1" applyBorder="1" applyAlignment="1">
      <alignment vertical="center"/>
    </xf>
    <xf numFmtId="0" fontId="24" fillId="0" borderId="19" xfId="0" applyFont="1" applyBorder="1" applyAlignment="1">
      <alignment vertical="center"/>
    </xf>
    <xf numFmtId="170" fontId="22" fillId="0" borderId="1" xfId="1" applyNumberFormat="1" applyFont="1" applyFill="1" applyBorder="1" applyAlignment="1">
      <alignment vertical="center"/>
    </xf>
    <xf numFmtId="0" fontId="25" fillId="0" borderId="15" xfId="0" applyFont="1" applyBorder="1"/>
    <xf numFmtId="0" fontId="24" fillId="0" borderId="20" xfId="0" applyFont="1" applyBorder="1" applyAlignment="1">
      <alignment vertical="center"/>
    </xf>
    <xf numFmtId="165" fontId="24" fillId="0" borderId="15" xfId="3" applyNumberFormat="1" applyFont="1" applyBorder="1" applyAlignment="1">
      <alignment vertical="center"/>
    </xf>
    <xf numFmtId="165" fontId="24" fillId="0" borderId="21" xfId="2" applyFont="1" applyBorder="1"/>
    <xf numFmtId="14" fontId="22" fillId="0" borderId="15" xfId="0" applyNumberFormat="1" applyFont="1" applyBorder="1"/>
    <xf numFmtId="0" fontId="22" fillId="0" borderId="21" xfId="0" applyFont="1" applyBorder="1"/>
    <xf numFmtId="165" fontId="24" fillId="0" borderId="1" xfId="2" applyFont="1" applyBorder="1" applyAlignment="1">
      <alignment wrapText="1"/>
    </xf>
    <xf numFmtId="0" fontId="24" fillId="0" borderId="0" xfId="0" applyFont="1" applyAlignment="1">
      <alignment vertical="center"/>
    </xf>
    <xf numFmtId="165" fontId="25" fillId="0" borderId="1" xfId="2" applyFont="1" applyBorder="1" applyAlignment="1">
      <alignment wrapText="1"/>
    </xf>
    <xf numFmtId="165" fontId="24" fillId="0" borderId="1" xfId="2" applyFont="1" applyBorder="1" applyAlignment="1">
      <alignment vertical="center"/>
    </xf>
    <xf numFmtId="0" fontId="24" fillId="0" borderId="22" xfId="0" applyFont="1" applyBorder="1" applyAlignment="1">
      <alignment vertical="center"/>
    </xf>
    <xf numFmtId="0" fontId="22" fillId="0" borderId="22" xfId="0" applyFont="1" applyBorder="1"/>
    <xf numFmtId="0" fontId="24" fillId="0" borderId="22" xfId="0" applyFont="1" applyBorder="1"/>
    <xf numFmtId="165" fontId="24" fillId="0" borderId="22" xfId="2" applyFont="1" applyBorder="1"/>
    <xf numFmtId="0" fontId="22" fillId="0" borderId="22" xfId="0" applyFont="1" applyBorder="1" applyAlignment="1">
      <alignment vertical="center" wrapText="1"/>
    </xf>
    <xf numFmtId="0" fontId="22" fillId="0" borderId="22" xfId="0" applyFont="1" applyBorder="1" applyAlignment="1">
      <alignment vertical="center"/>
    </xf>
    <xf numFmtId="0" fontId="25" fillId="0" borderId="22" xfId="0" applyFont="1" applyBorder="1"/>
    <xf numFmtId="0" fontId="27" fillId="0" borderId="22" xfId="0" applyFont="1" applyBorder="1" applyAlignment="1">
      <alignment vertical="center" wrapText="1"/>
    </xf>
    <xf numFmtId="0" fontId="22" fillId="0" borderId="25" xfId="0" applyFont="1" applyBorder="1" applyAlignment="1">
      <alignment vertical="center"/>
    </xf>
    <xf numFmtId="0" fontId="25" fillId="0" borderId="25" xfId="0" applyFont="1" applyBorder="1"/>
    <xf numFmtId="165" fontId="24" fillId="0" borderId="25" xfId="2" applyFont="1" applyBorder="1"/>
    <xf numFmtId="0" fontId="22" fillId="0" borderId="25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165" fontId="24" fillId="0" borderId="19" xfId="2" applyFont="1" applyBorder="1"/>
    <xf numFmtId="165" fontId="24" fillId="0" borderId="19" xfId="2" applyFont="1" applyBorder="1" applyAlignment="1">
      <alignment wrapText="1"/>
    </xf>
    <xf numFmtId="165" fontId="24" fillId="0" borderId="20" xfId="2" applyFont="1" applyBorder="1"/>
    <xf numFmtId="165" fontId="27" fillId="0" borderId="19" xfId="2" applyFont="1" applyBorder="1"/>
    <xf numFmtId="172" fontId="22" fillId="0" borderId="0" xfId="0" applyNumberFormat="1" applyFont="1" applyAlignment="1">
      <alignment horizontal="center"/>
    </xf>
    <xf numFmtId="172" fontId="23" fillId="2" borderId="1" xfId="0" applyNumberFormat="1" applyFont="1" applyFill="1" applyBorder="1" applyAlignment="1">
      <alignment horizontal="center"/>
    </xf>
    <xf numFmtId="172" fontId="22" fillId="0" borderId="1" xfId="0" applyNumberFormat="1" applyFont="1" applyBorder="1" applyAlignment="1">
      <alignment horizontal="center"/>
    </xf>
    <xf numFmtId="172" fontId="24" fillId="0" borderId="0" xfId="4" applyNumberFormat="1" applyFont="1" applyBorder="1" applyAlignment="1" applyProtection="1">
      <alignment horizontal="center" vertical="center"/>
    </xf>
    <xf numFmtId="172" fontId="22" fillId="0" borderId="0" xfId="0" applyNumberFormat="1" applyFont="1" applyAlignment="1">
      <alignment horizontal="center" vertical="center"/>
    </xf>
    <xf numFmtId="172" fontId="25" fillId="0" borderId="0" xfId="0" applyNumberFormat="1" applyFont="1" applyAlignment="1">
      <alignment horizontal="center" vertical="center"/>
    </xf>
    <xf numFmtId="172" fontId="27" fillId="0" borderId="0" xfId="0" applyNumberFormat="1" applyFont="1" applyAlignment="1">
      <alignment horizontal="center" vertical="center"/>
    </xf>
    <xf numFmtId="172" fontId="22" fillId="0" borderId="1" xfId="0" applyNumberFormat="1" applyFont="1" applyBorder="1" applyAlignment="1">
      <alignment horizontal="center" vertical="center"/>
    </xf>
    <xf numFmtId="172" fontId="22" fillId="0" borderId="15" xfId="0" applyNumberFormat="1" applyFont="1" applyBorder="1" applyAlignment="1">
      <alignment horizontal="center"/>
    </xf>
    <xf numFmtId="172" fontId="22" fillId="0" borderId="15" xfId="0" applyNumberFormat="1" applyFont="1" applyBorder="1" applyAlignment="1">
      <alignment horizontal="center" vertical="center"/>
    </xf>
    <xf numFmtId="172" fontId="22" fillId="0" borderId="17" xfId="0" applyNumberFormat="1" applyFont="1" applyBorder="1" applyAlignment="1">
      <alignment horizontal="center"/>
    </xf>
    <xf numFmtId="172" fontId="22" fillId="0" borderId="13" xfId="0" applyNumberFormat="1" applyFont="1" applyBorder="1" applyAlignment="1">
      <alignment horizontal="center" vertical="center"/>
    </xf>
    <xf numFmtId="172" fontId="24" fillId="0" borderId="1" xfId="0" applyNumberFormat="1" applyFont="1" applyBorder="1" applyAlignment="1">
      <alignment horizontal="center" vertical="center"/>
    </xf>
    <xf numFmtId="172" fontId="25" fillId="0" borderId="1" xfId="0" applyNumberFormat="1" applyFont="1" applyBorder="1" applyAlignment="1">
      <alignment horizontal="center" vertical="center"/>
    </xf>
    <xf numFmtId="172" fontId="27" fillId="0" borderId="1" xfId="0" applyNumberFormat="1" applyFont="1" applyBorder="1" applyAlignment="1">
      <alignment horizontal="center" vertical="center"/>
    </xf>
    <xf numFmtId="173" fontId="0" fillId="0" borderId="0" xfId="0" applyNumberFormat="1"/>
    <xf numFmtId="14" fontId="28" fillId="0" borderId="0" xfId="0" applyNumberFormat="1" applyFont="1"/>
    <xf numFmtId="164" fontId="20" fillId="0" borderId="10" xfId="0" applyNumberFormat="1" applyFont="1" applyBorder="1" applyAlignment="1">
      <alignment horizontal="center"/>
    </xf>
    <xf numFmtId="164" fontId="20" fillId="0" borderId="11" xfId="0" applyNumberFormat="1" applyFont="1" applyBorder="1" applyAlignment="1">
      <alignment horizontal="center"/>
    </xf>
    <xf numFmtId="164" fontId="20" fillId="0" borderId="12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2" fontId="0" fillId="0" borderId="0" xfId="0" applyNumberFormat="1" applyProtection="1">
      <protection hidden="1"/>
    </xf>
    <xf numFmtId="14" fontId="0" fillId="0" borderId="0" xfId="0" applyNumberForma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72" fontId="2" fillId="10" borderId="1" xfId="0" applyNumberFormat="1" applyFont="1" applyFill="1" applyBorder="1" applyAlignment="1" applyProtection="1">
      <alignment horizontal="center"/>
      <protection hidden="1"/>
    </xf>
    <xf numFmtId="14" fontId="2" fillId="10" borderId="1" xfId="0" applyNumberFormat="1" applyFont="1" applyFill="1" applyBorder="1" applyAlignment="1" applyProtection="1">
      <alignment horizontal="center"/>
      <protection hidden="1"/>
    </xf>
    <xf numFmtId="0" fontId="2" fillId="10" borderId="1" xfId="0" applyFont="1" applyFill="1" applyBorder="1" applyAlignment="1" applyProtection="1">
      <alignment horizontal="center"/>
      <protection hidden="1"/>
    </xf>
    <xf numFmtId="1" fontId="2" fillId="10" borderId="1" xfId="0" applyNumberFormat="1" applyFont="1" applyFill="1" applyBorder="1" applyAlignment="1" applyProtection="1">
      <alignment horizontal="center"/>
      <protection hidden="1"/>
    </xf>
    <xf numFmtId="172" fontId="0" fillId="0" borderId="1" xfId="0" applyNumberFormat="1" applyBorder="1" applyAlignment="1" applyProtection="1">
      <alignment horizontal="center"/>
      <protection hidden="1"/>
    </xf>
    <xf numFmtId="2" fontId="0" fillId="0" borderId="1" xfId="0" applyNumberFormat="1" applyBorder="1" applyAlignment="1" applyProtection="1">
      <alignment horizontal="center"/>
      <protection hidden="1"/>
    </xf>
    <xf numFmtId="1" fontId="0" fillId="0" borderId="1" xfId="0" applyNumberFormat="1" applyBorder="1" applyAlignment="1" applyProtection="1">
      <alignment horizontal="center"/>
      <protection hidden="1"/>
    </xf>
  </cellXfs>
  <cellStyles count="5">
    <cellStyle name="Comma" xfId="1" builtinId="3"/>
    <cellStyle name="Comma 3" xfId="4" xr:uid="{A4A81278-3C8E-41EF-9BAF-3D44EF0A5466}"/>
    <cellStyle name="Normal" xfId="0" builtinId="0"/>
    <cellStyle name="Normal 2" xfId="2" xr:uid="{A13D79E4-FCC1-4CB7-9D1A-AE576DAF4BAC}"/>
    <cellStyle name="Normal 3" xfId="3" xr:uid="{CEBA0BF4-9172-4E54-AA75-17D6C1B452D0}"/>
  </cellStyles>
  <dxfs count="15"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71129015-0DC4-405E-8ECA-37C1A3FE67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39E4-2F1C-4886-B828-8701C053AF69}">
  <sheetPr codeName="Sheet1"/>
  <dimension ref="A1:P5166"/>
  <sheetViews>
    <sheetView showFormulas="1" showGridLines="0" topLeftCell="I3" zoomScale="96" zoomScaleNormal="96" workbookViewId="0">
      <pane ySplit="1" topLeftCell="A1135" activePane="bottomLeft" state="frozen"/>
      <selection activeCell="A3" sqref="A3"/>
      <selection pane="bottomLeft" activeCell="J1141" sqref="J1141"/>
    </sheetView>
  </sheetViews>
  <sheetFormatPr defaultRowHeight="17.25"/>
  <cols>
    <col min="1" max="1" width="9.140625" hidden="1" customWidth="1"/>
    <col min="2" max="2" width="10.28515625" bestFit="1" customWidth="1"/>
    <col min="3" max="3" width="18.42578125" style="33" bestFit="1" customWidth="1"/>
    <col min="4" max="4" width="23.5703125" style="33" bestFit="1" customWidth="1"/>
    <col min="5" max="5" width="17.7109375" style="33" bestFit="1" customWidth="1"/>
    <col min="6" max="6" width="22.140625" style="116" bestFit="1" customWidth="1"/>
    <col min="7" max="7" width="15.7109375" style="33" bestFit="1" customWidth="1"/>
    <col min="8" max="8" width="60.7109375" style="33" bestFit="1" customWidth="1"/>
    <col min="9" max="9" width="30" style="34" bestFit="1" customWidth="1"/>
    <col min="10" max="10" width="29.85546875" style="34" customWidth="1"/>
    <col min="11" max="11" width="12" style="33" bestFit="1" customWidth="1"/>
    <col min="12" max="12" width="20.28515625" style="33" bestFit="1" customWidth="1"/>
    <col min="13" max="13" width="9.140625" style="33"/>
    <col min="14" max="14" width="10.85546875" style="33" bestFit="1" customWidth="1"/>
    <col min="15" max="15" width="60.7109375" style="33" bestFit="1" customWidth="1"/>
    <col min="16" max="16" width="22.5703125" style="33" bestFit="1" customWidth="1"/>
  </cols>
  <sheetData>
    <row r="1" spans="1:16" hidden="1"/>
    <row r="2" spans="1:16" hidden="1"/>
    <row r="3" spans="1:16">
      <c r="B3" s="3" t="s">
        <v>0</v>
      </c>
      <c r="C3" s="35" t="s">
        <v>261</v>
      </c>
      <c r="D3" s="35" t="s">
        <v>262</v>
      </c>
      <c r="E3" s="35" t="s">
        <v>263</v>
      </c>
      <c r="F3" s="117" t="s">
        <v>1</v>
      </c>
      <c r="G3" s="35" t="s">
        <v>62</v>
      </c>
      <c r="H3" s="35" t="s">
        <v>264</v>
      </c>
      <c r="I3" s="36" t="s">
        <v>265</v>
      </c>
      <c r="J3" s="36" t="s">
        <v>1</v>
      </c>
      <c r="K3" s="35" t="s">
        <v>266</v>
      </c>
      <c r="L3" s="35" t="s">
        <v>2537</v>
      </c>
      <c r="M3" s="35"/>
      <c r="N3" s="35" t="s">
        <v>2545</v>
      </c>
      <c r="O3" s="35" t="s">
        <v>2546</v>
      </c>
      <c r="P3" s="35" t="s">
        <v>2547</v>
      </c>
    </row>
    <row r="4" spans="1:16">
      <c r="A4" s="24" t="str">
        <f ca="1">TEXT(F4,"dd/mm/yyyy")&amp;COUNTIF(F4:F$9999,F4)</f>
        <v>03/01/20224</v>
      </c>
      <c r="B4">
        <v>1</v>
      </c>
      <c r="C4" s="37" t="s">
        <v>2</v>
      </c>
      <c r="D4" s="37">
        <v>4</v>
      </c>
      <c r="E4" s="38">
        <v>253840.7</v>
      </c>
      <c r="F4" s="118" t="s">
        <v>752</v>
      </c>
      <c r="G4" s="39" t="s">
        <v>3</v>
      </c>
      <c r="I4" s="33"/>
      <c r="J4" s="34">
        <v>44564</v>
      </c>
      <c r="L4" s="33" t="s">
        <v>2538</v>
      </c>
    </row>
    <row r="5" spans="1:16">
      <c r="A5" s="24" t="str">
        <f ca="1">TEXT(F5,"dd/mm/yyyy")&amp;COUNTIF(F5:F$9999,F5)</f>
        <v>03/01/20223</v>
      </c>
      <c r="B5">
        <v>2</v>
      </c>
      <c r="C5" s="39" t="s">
        <v>4</v>
      </c>
      <c r="D5" s="37">
        <v>2</v>
      </c>
      <c r="E5" s="38">
        <v>140651.6</v>
      </c>
      <c r="F5" s="118" t="s">
        <v>752</v>
      </c>
      <c r="G5" s="39" t="s">
        <v>5</v>
      </c>
      <c r="I5" s="33"/>
      <c r="J5" s="34">
        <v>44564</v>
      </c>
      <c r="L5" s="33" t="s">
        <v>2538</v>
      </c>
    </row>
    <row r="6" spans="1:16">
      <c r="A6" s="24" t="str">
        <f ca="1">TEXT(F6,"dd/mm/yyyy")&amp;COUNTIF(F6:F$9999,F6)</f>
        <v>03/01/20222</v>
      </c>
      <c r="B6">
        <v>3</v>
      </c>
      <c r="C6" s="37" t="s">
        <v>6</v>
      </c>
      <c r="D6" s="37">
        <v>1</v>
      </c>
      <c r="E6" s="38">
        <v>68392</v>
      </c>
      <c r="F6" s="118" t="s">
        <v>752</v>
      </c>
      <c r="G6" s="39" t="s">
        <v>5</v>
      </c>
      <c r="I6" s="33"/>
      <c r="J6" s="34">
        <v>44564</v>
      </c>
      <c r="L6" s="33" t="s">
        <v>2538</v>
      </c>
    </row>
    <row r="7" spans="1:16">
      <c r="A7" s="24" t="str">
        <f ca="1">TEXT(F7,"dd/mm/yyyy")&amp;COUNTIF(F7:F$9999,F7)</f>
        <v>03/01/20221</v>
      </c>
      <c r="B7">
        <v>4</v>
      </c>
      <c r="C7" s="39" t="s">
        <v>260</v>
      </c>
      <c r="D7" s="37">
        <v>4</v>
      </c>
      <c r="E7" s="38">
        <v>93915</v>
      </c>
      <c r="F7" s="118" t="s">
        <v>752</v>
      </c>
      <c r="G7" s="39" t="s">
        <v>76</v>
      </c>
      <c r="J7" s="34">
        <v>44564</v>
      </c>
      <c r="L7" s="33" t="s">
        <v>2538</v>
      </c>
    </row>
    <row r="8" spans="1:16">
      <c r="A8" s="24" t="str">
        <f ca="1">TEXT(F8,"dd/mm/yyyy")&amp;COUNTIF(F8:F$9999,F8)</f>
        <v>04/01/20225</v>
      </c>
      <c r="B8">
        <v>5</v>
      </c>
      <c r="C8" s="39" t="s">
        <v>7</v>
      </c>
      <c r="D8" s="37">
        <v>3</v>
      </c>
      <c r="E8" s="38">
        <v>65428</v>
      </c>
      <c r="F8" s="118" t="s">
        <v>753</v>
      </c>
      <c r="G8" s="39" t="s">
        <v>3</v>
      </c>
      <c r="I8" s="33"/>
      <c r="J8" s="34">
        <v>44565</v>
      </c>
      <c r="L8" s="33" t="s">
        <v>2538</v>
      </c>
    </row>
    <row r="9" spans="1:16">
      <c r="A9" s="24" t="str">
        <f ca="1">TEXT(F9,"dd/mm/yyyy")&amp;COUNTIF(F9:F$9999,F9)</f>
        <v>04/01/20224</v>
      </c>
      <c r="B9">
        <v>6</v>
      </c>
      <c r="C9" s="37" t="s">
        <v>8</v>
      </c>
      <c r="D9" s="37">
        <v>3</v>
      </c>
      <c r="E9" s="38">
        <v>262976.40000000002</v>
      </c>
      <c r="F9" s="118" t="s">
        <v>753</v>
      </c>
      <c r="G9" s="37" t="s">
        <v>5</v>
      </c>
      <c r="I9" s="33"/>
      <c r="J9" s="34">
        <v>44565</v>
      </c>
      <c r="L9" s="33" t="s">
        <v>2538</v>
      </c>
    </row>
    <row r="10" spans="1:16">
      <c r="A10" s="24" t="str">
        <f ca="1">TEXT(F10,"dd/mm/yyyy")&amp;COUNTIF(F10:F$9999,F10)</f>
        <v>04/01/20223</v>
      </c>
      <c r="B10">
        <v>7</v>
      </c>
      <c r="C10" s="37" t="s">
        <v>9</v>
      </c>
      <c r="D10" s="37">
        <v>1</v>
      </c>
      <c r="E10" s="38">
        <v>83996</v>
      </c>
      <c r="F10" s="118" t="s">
        <v>753</v>
      </c>
      <c r="G10" s="37" t="s">
        <v>3</v>
      </c>
      <c r="I10" s="33"/>
      <c r="J10" s="34">
        <v>44565</v>
      </c>
      <c r="L10" s="33" t="s">
        <v>2538</v>
      </c>
    </row>
    <row r="11" spans="1:16">
      <c r="A11" s="24" t="str">
        <f ca="1">TEXT(F11,"dd/mm/yyyy")&amp;COUNTIF(F11:F$9999,F11)</f>
        <v>04/01/20222</v>
      </c>
      <c r="B11">
        <v>8</v>
      </c>
      <c r="C11" s="37" t="s">
        <v>10</v>
      </c>
      <c r="D11" s="37">
        <v>1</v>
      </c>
      <c r="E11" s="38">
        <v>91233</v>
      </c>
      <c r="F11" s="118" t="s">
        <v>753</v>
      </c>
      <c r="G11" s="39" t="s">
        <v>5</v>
      </c>
      <c r="I11" s="33"/>
      <c r="J11" s="34">
        <v>44565</v>
      </c>
      <c r="L11" s="33" t="s">
        <v>2538</v>
      </c>
    </row>
    <row r="12" spans="1:16">
      <c r="A12" s="24" t="str">
        <f ca="1">TEXT(F12,"dd/mm/yyyy")&amp;COUNTIF(F12:F$9999,F12)</f>
        <v>04/01/20221</v>
      </c>
      <c r="B12">
        <v>9</v>
      </c>
      <c r="C12" s="37" t="s">
        <v>11</v>
      </c>
      <c r="D12" s="37">
        <v>4</v>
      </c>
      <c r="E12" s="38">
        <v>344072.5</v>
      </c>
      <c r="F12" s="118" t="s">
        <v>753</v>
      </c>
      <c r="G12" s="37" t="s">
        <v>5</v>
      </c>
      <c r="I12" s="33"/>
      <c r="J12" s="34">
        <v>44565</v>
      </c>
      <c r="L12" s="33" t="s">
        <v>2538</v>
      </c>
    </row>
    <row r="13" spans="1:16">
      <c r="A13" s="24" t="str">
        <f ca="1">TEXT(F13,"dd/mm/yyyy")&amp;COUNTIF(F13:F$9999,F13)</f>
        <v>05/01/20229</v>
      </c>
      <c r="B13">
        <v>10</v>
      </c>
      <c r="C13" s="39" t="s">
        <v>12</v>
      </c>
      <c r="D13" s="37">
        <v>4</v>
      </c>
      <c r="E13" s="38" t="s">
        <v>13</v>
      </c>
      <c r="F13" s="118" t="s">
        <v>754</v>
      </c>
      <c r="G13" s="39" t="s">
        <v>3</v>
      </c>
      <c r="I13" s="33"/>
      <c r="J13" s="34">
        <v>44566</v>
      </c>
      <c r="L13" s="33" t="s">
        <v>2538</v>
      </c>
    </row>
    <row r="14" spans="1:16">
      <c r="A14" s="24" t="str">
        <f ca="1">TEXT(F14,"dd/mm/yyyy")&amp;COUNTIF(F14:F$9999,F14)</f>
        <v>05/01/20228</v>
      </c>
      <c r="B14">
        <v>11</v>
      </c>
      <c r="C14" s="39" t="s">
        <v>14</v>
      </c>
      <c r="D14" s="37">
        <v>4</v>
      </c>
      <c r="E14" s="38">
        <v>75138</v>
      </c>
      <c r="F14" s="118" t="s">
        <v>754</v>
      </c>
      <c r="G14" s="39" t="s">
        <v>3</v>
      </c>
      <c r="I14" s="33"/>
      <c r="J14" s="34">
        <v>44566</v>
      </c>
      <c r="L14" s="33" t="s">
        <v>2538</v>
      </c>
    </row>
    <row r="15" spans="1:16">
      <c r="A15" s="24" t="str">
        <f ca="1">TEXT(F15,"dd/mm/yyyy")&amp;COUNTIF(F15:F$9999,F15)</f>
        <v>05/01/20227</v>
      </c>
      <c r="B15">
        <v>12</v>
      </c>
      <c r="C15" s="39" t="s">
        <v>15</v>
      </c>
      <c r="D15" s="37">
        <v>2</v>
      </c>
      <c r="E15" s="38">
        <v>93517.3</v>
      </c>
      <c r="F15" s="118" t="s">
        <v>754</v>
      </c>
      <c r="G15" s="39" t="s">
        <v>3</v>
      </c>
      <c r="I15" s="33"/>
      <c r="J15" s="34">
        <v>44566</v>
      </c>
      <c r="L15" s="33" t="s">
        <v>2538</v>
      </c>
    </row>
    <row r="16" spans="1:16">
      <c r="A16" s="24" t="str">
        <f ca="1">TEXT(F16,"dd/mm/yyyy")&amp;COUNTIF(F16:F$9999,F16)</f>
        <v>05/01/20226</v>
      </c>
      <c r="B16">
        <v>13</v>
      </c>
      <c r="C16" s="39" t="s">
        <v>16</v>
      </c>
      <c r="D16" s="37">
        <v>2</v>
      </c>
      <c r="E16" s="38">
        <v>330147.09999999998</v>
      </c>
      <c r="F16" s="118" t="s">
        <v>754</v>
      </c>
      <c r="G16" s="39" t="s">
        <v>3</v>
      </c>
      <c r="I16" s="33"/>
      <c r="J16" s="34">
        <v>44566</v>
      </c>
      <c r="L16" s="33" t="s">
        <v>2538</v>
      </c>
    </row>
    <row r="17" spans="1:12">
      <c r="A17" s="24" t="str">
        <f ca="1">TEXT(F17,"dd/mm/yyyy")&amp;COUNTIF(F17:F$9999,F17)</f>
        <v>05/01/20225</v>
      </c>
      <c r="B17">
        <v>14</v>
      </c>
      <c r="C17" s="39" t="s">
        <v>17</v>
      </c>
      <c r="D17" s="37">
        <v>1</v>
      </c>
      <c r="E17" s="38">
        <v>318606.59999999998</v>
      </c>
      <c r="F17" s="118" t="s">
        <v>754</v>
      </c>
      <c r="G17" s="39" t="s">
        <v>3</v>
      </c>
      <c r="I17" s="33"/>
      <c r="J17" s="34">
        <v>44566</v>
      </c>
      <c r="L17" s="33" t="s">
        <v>2538</v>
      </c>
    </row>
    <row r="18" spans="1:12">
      <c r="A18" s="24" t="str">
        <f ca="1">TEXT(F18,"dd/mm/yyyy")&amp;COUNTIF(F18:F$9999,F18)</f>
        <v>05/01/20224</v>
      </c>
      <c r="B18">
        <v>15</v>
      </c>
      <c r="C18" s="37" t="s">
        <v>18</v>
      </c>
      <c r="D18" s="37">
        <v>2</v>
      </c>
      <c r="E18" s="38">
        <v>142149.29999999999</v>
      </c>
      <c r="F18" s="118" t="s">
        <v>754</v>
      </c>
      <c r="G18" s="37" t="s">
        <v>3</v>
      </c>
      <c r="I18" s="33"/>
      <c r="J18" s="34">
        <v>44566</v>
      </c>
      <c r="L18" s="33" t="s">
        <v>2538</v>
      </c>
    </row>
    <row r="19" spans="1:12">
      <c r="A19" s="24" t="str">
        <f ca="1">TEXT(F19,"dd/mm/yyyy")&amp;COUNTIF(F19:F$9999,F19)</f>
        <v>05/01/20223</v>
      </c>
      <c r="B19">
        <v>16</v>
      </c>
      <c r="C19" s="37" t="s">
        <v>19</v>
      </c>
      <c r="D19" s="37">
        <v>2</v>
      </c>
      <c r="E19" s="38">
        <v>142396.1</v>
      </c>
      <c r="F19" s="118" t="s">
        <v>754</v>
      </c>
      <c r="G19" s="37" t="s">
        <v>3</v>
      </c>
      <c r="I19" s="33"/>
      <c r="J19" s="34">
        <v>44566</v>
      </c>
      <c r="L19" s="33" t="s">
        <v>2538</v>
      </c>
    </row>
    <row r="20" spans="1:12">
      <c r="A20" s="24" t="str">
        <f ca="1">TEXT(F20,"dd/mm/yyyy")&amp;COUNTIF(F20:F$9999,F20)</f>
        <v>05/01/20222</v>
      </c>
      <c r="B20">
        <v>17</v>
      </c>
      <c r="C20" s="37" t="s">
        <v>20</v>
      </c>
      <c r="D20" s="37">
        <v>4</v>
      </c>
      <c r="E20" s="38">
        <v>267160.59999999998</v>
      </c>
      <c r="F20" s="118" t="s">
        <v>754</v>
      </c>
      <c r="G20" s="37" t="s">
        <v>5</v>
      </c>
      <c r="I20" s="33"/>
      <c r="J20" s="34">
        <v>44566</v>
      </c>
      <c r="L20" s="33" t="s">
        <v>2538</v>
      </c>
    </row>
    <row r="21" spans="1:12">
      <c r="A21" s="24" t="str">
        <f ca="1">TEXT(F21,"dd/mm/yyyy")&amp;COUNTIF(F21:F$9999,F21)</f>
        <v>05/01/20221</v>
      </c>
      <c r="B21">
        <v>18</v>
      </c>
      <c r="C21" s="37" t="s">
        <v>21</v>
      </c>
      <c r="D21" s="37">
        <v>4</v>
      </c>
      <c r="E21" s="38">
        <v>293344</v>
      </c>
      <c r="F21" s="118" t="s">
        <v>754</v>
      </c>
      <c r="G21" s="37" t="s">
        <v>3</v>
      </c>
      <c r="I21" s="33"/>
      <c r="J21" s="34">
        <v>44566</v>
      </c>
      <c r="L21" s="33" t="s">
        <v>2538</v>
      </c>
    </row>
    <row r="22" spans="1:12">
      <c r="A22" s="24" t="str">
        <f ca="1">TEXT(F22,"dd/mm/yyyy")&amp;COUNTIF(F22:F$9999,F22)</f>
        <v>06/01/20225</v>
      </c>
      <c r="B22">
        <v>19</v>
      </c>
      <c r="C22" s="37" t="s">
        <v>22</v>
      </c>
      <c r="D22" s="37">
        <v>3</v>
      </c>
      <c r="E22" s="38">
        <v>418736.7</v>
      </c>
      <c r="F22" s="118" t="s">
        <v>755</v>
      </c>
      <c r="G22" s="37" t="s">
        <v>3</v>
      </c>
      <c r="I22" s="33"/>
      <c r="J22" s="34">
        <v>44567</v>
      </c>
      <c r="L22" s="33" t="s">
        <v>2538</v>
      </c>
    </row>
    <row r="23" spans="1:12">
      <c r="A23" s="24" t="str">
        <f ca="1">TEXT(F23,"dd/mm/yyyy")&amp;COUNTIF(F23:F$9999,F23)</f>
        <v>06/01/20224</v>
      </c>
      <c r="B23">
        <v>20</v>
      </c>
      <c r="C23" s="37" t="s">
        <v>23</v>
      </c>
      <c r="D23" s="37">
        <v>3</v>
      </c>
      <c r="E23" s="38">
        <v>144364.1</v>
      </c>
      <c r="F23" s="118" t="s">
        <v>755</v>
      </c>
      <c r="G23" s="39" t="s">
        <v>5</v>
      </c>
      <c r="I23" s="33"/>
      <c r="J23" s="34">
        <v>44567</v>
      </c>
      <c r="L23" s="33" t="s">
        <v>2538</v>
      </c>
    </row>
    <row r="24" spans="1:12">
      <c r="A24" s="24" t="str">
        <f ca="1">TEXT(F24,"dd/mm/yyyy")&amp;COUNTIF(F24:F$9999,F24)</f>
        <v>06/01/20223</v>
      </c>
      <c r="B24">
        <v>21</v>
      </c>
      <c r="C24" s="37" t="s">
        <v>24</v>
      </c>
      <c r="D24" s="37">
        <v>4</v>
      </c>
      <c r="E24" s="38">
        <v>127215.1</v>
      </c>
      <c r="F24" s="118" t="s">
        <v>755</v>
      </c>
      <c r="G24" s="39" t="s">
        <v>5</v>
      </c>
      <c r="I24" s="33"/>
      <c r="J24" s="34">
        <v>44567</v>
      </c>
      <c r="L24" s="33" t="s">
        <v>2538</v>
      </c>
    </row>
    <row r="25" spans="1:12">
      <c r="A25" s="24" t="str">
        <f ca="1">TEXT(F25,"dd/mm/yyyy")&amp;COUNTIF(F25:F$9999,F25)</f>
        <v>06/01/20222</v>
      </c>
      <c r="B25">
        <v>22</v>
      </c>
      <c r="C25" s="37" t="s">
        <v>25</v>
      </c>
      <c r="D25" s="37">
        <v>3</v>
      </c>
      <c r="E25" s="38">
        <v>132529</v>
      </c>
      <c r="F25" s="118" t="s">
        <v>755</v>
      </c>
      <c r="G25" s="39" t="s">
        <v>3</v>
      </c>
      <c r="I25" s="33"/>
      <c r="J25" s="34">
        <v>44567</v>
      </c>
      <c r="L25" s="33" t="s">
        <v>2538</v>
      </c>
    </row>
    <row r="26" spans="1:12">
      <c r="A26" s="24" t="str">
        <f ca="1">TEXT(F26,"dd/mm/yyyy")&amp;COUNTIF(F26:F$9999,F26)</f>
        <v>06/01/20221</v>
      </c>
      <c r="B26">
        <v>23</v>
      </c>
      <c r="C26" s="37" t="s">
        <v>26</v>
      </c>
      <c r="D26" s="37">
        <v>1</v>
      </c>
      <c r="E26" s="38">
        <v>362021.5</v>
      </c>
      <c r="F26" s="118" t="s">
        <v>755</v>
      </c>
      <c r="G26" s="39" t="s">
        <v>5</v>
      </c>
      <c r="I26" s="33"/>
      <c r="J26" s="34">
        <v>44567</v>
      </c>
      <c r="L26" s="33" t="s">
        <v>2538</v>
      </c>
    </row>
    <row r="27" spans="1:12">
      <c r="A27" s="24" t="str">
        <f ca="1">TEXT(F27,"dd/mm/yyyy")&amp;COUNTIF(F27:F$9999,F27)</f>
        <v>07/01/20228</v>
      </c>
      <c r="B27">
        <v>24</v>
      </c>
      <c r="C27" s="37" t="s">
        <v>27</v>
      </c>
      <c r="D27" s="37">
        <v>1</v>
      </c>
      <c r="E27" s="38" t="s">
        <v>28</v>
      </c>
      <c r="F27" s="118" t="s">
        <v>756</v>
      </c>
      <c r="G27" s="39" t="s">
        <v>5</v>
      </c>
      <c r="I27" s="33"/>
      <c r="J27" s="34">
        <v>44568</v>
      </c>
      <c r="L27" s="33" t="s">
        <v>2538</v>
      </c>
    </row>
    <row r="28" spans="1:12">
      <c r="A28" s="24" t="str">
        <f ca="1">TEXT(F28,"dd/mm/yyyy")&amp;COUNTIF(F28:F$9999,F28)</f>
        <v>07/01/20227</v>
      </c>
      <c r="B28">
        <v>25</v>
      </c>
      <c r="C28" s="39" t="s">
        <v>29</v>
      </c>
      <c r="D28" s="37">
        <v>2</v>
      </c>
      <c r="E28" s="38">
        <v>285075.8</v>
      </c>
      <c r="F28" s="118" t="s">
        <v>756</v>
      </c>
      <c r="G28" s="39" t="s">
        <v>5</v>
      </c>
      <c r="I28" s="33"/>
      <c r="J28" s="34">
        <v>44568</v>
      </c>
      <c r="L28" s="33" t="s">
        <v>2538</v>
      </c>
    </row>
    <row r="29" spans="1:12">
      <c r="A29" s="24" t="str">
        <f ca="1">TEXT(F29,"dd/mm/yyyy")&amp;COUNTIF(F29:F$9999,F29)</f>
        <v>07/01/20226</v>
      </c>
      <c r="B29">
        <v>26</v>
      </c>
      <c r="C29" s="39" t="s">
        <v>30</v>
      </c>
      <c r="D29" s="37">
        <v>4</v>
      </c>
      <c r="E29" s="38">
        <v>321437</v>
      </c>
      <c r="F29" s="118" t="s">
        <v>756</v>
      </c>
      <c r="G29" s="39" t="s">
        <v>3</v>
      </c>
      <c r="I29" s="33"/>
      <c r="J29" s="34">
        <v>44568</v>
      </c>
      <c r="L29" s="33" t="s">
        <v>2538</v>
      </c>
    </row>
    <row r="30" spans="1:12">
      <c r="A30" s="24" t="str">
        <f ca="1">TEXT(F30,"dd/mm/yyyy")&amp;COUNTIF(F30:F$9999,F30)</f>
        <v>07/01/20225</v>
      </c>
      <c r="B30">
        <v>27</v>
      </c>
      <c r="C30" s="39" t="s">
        <v>31</v>
      </c>
      <c r="D30" s="37">
        <v>2</v>
      </c>
      <c r="E30" s="38">
        <v>358398.3</v>
      </c>
      <c r="F30" s="118" t="s">
        <v>756</v>
      </c>
      <c r="G30" s="39" t="s">
        <v>3</v>
      </c>
      <c r="I30" s="33"/>
      <c r="J30" s="34">
        <v>44568</v>
      </c>
      <c r="L30" s="33" t="s">
        <v>2538</v>
      </c>
    </row>
    <row r="31" spans="1:12">
      <c r="A31" s="24" t="str">
        <f ca="1">TEXT(F31,"dd/mm/yyyy")&amp;COUNTIF(F31:F$9999,F31)</f>
        <v>07/01/20224</v>
      </c>
      <c r="B31">
        <v>28</v>
      </c>
      <c r="C31" s="39" t="s">
        <v>32</v>
      </c>
      <c r="D31" s="37">
        <v>3</v>
      </c>
      <c r="E31" s="38">
        <v>318130.40000000002</v>
      </c>
      <c r="F31" s="118" t="s">
        <v>756</v>
      </c>
      <c r="G31" s="39" t="s">
        <v>3</v>
      </c>
      <c r="I31" s="33"/>
      <c r="J31" s="34">
        <v>44568</v>
      </c>
      <c r="L31" s="33" t="s">
        <v>2538</v>
      </c>
    </row>
    <row r="32" spans="1:12">
      <c r="A32" s="24" t="str">
        <f ca="1">TEXT(F32,"dd/mm/yyyy")&amp;COUNTIF(F32:F$9999,F32)</f>
        <v>07/01/20223</v>
      </c>
      <c r="B32">
        <v>29</v>
      </c>
      <c r="C32" s="39" t="s">
        <v>33</v>
      </c>
      <c r="D32" s="37">
        <v>4</v>
      </c>
      <c r="E32" s="38">
        <v>293932.59999999998</v>
      </c>
      <c r="F32" s="118" t="s">
        <v>756</v>
      </c>
      <c r="G32" s="39" t="s">
        <v>3</v>
      </c>
      <c r="I32" s="33"/>
      <c r="J32" s="34">
        <v>44568</v>
      </c>
      <c r="L32" s="33" t="s">
        <v>2538</v>
      </c>
    </row>
    <row r="33" spans="1:12">
      <c r="A33" s="24" t="str">
        <f ca="1">TEXT(F33,"dd/mm/yyyy")&amp;COUNTIF(F33:F$9999,F33)</f>
        <v>07/01/20222</v>
      </c>
      <c r="B33">
        <v>30</v>
      </c>
      <c r="C33" s="39" t="s">
        <v>34</v>
      </c>
      <c r="D33" s="37">
        <v>4</v>
      </c>
      <c r="E33" s="38">
        <v>132756.4</v>
      </c>
      <c r="F33" s="118" t="s">
        <v>756</v>
      </c>
      <c r="G33" s="39" t="s">
        <v>5</v>
      </c>
      <c r="I33" s="33"/>
      <c r="J33" s="34">
        <v>44568</v>
      </c>
      <c r="L33" s="33" t="s">
        <v>2538</v>
      </c>
    </row>
    <row r="34" spans="1:12">
      <c r="A34" s="24" t="str">
        <f ca="1">TEXT(F34,"dd/mm/yyyy")&amp;COUNTIF(F34:F$9999,F34)</f>
        <v>07/01/20221</v>
      </c>
      <c r="B34">
        <v>31</v>
      </c>
      <c r="C34" s="39" t="s">
        <v>35</v>
      </c>
      <c r="D34" s="37">
        <v>3</v>
      </c>
      <c r="E34" s="38">
        <v>58537</v>
      </c>
      <c r="F34" s="118" t="s">
        <v>756</v>
      </c>
      <c r="G34" s="39" t="s">
        <v>3</v>
      </c>
      <c r="I34" s="33"/>
      <c r="J34" s="34">
        <v>44568</v>
      </c>
      <c r="L34" s="33" t="s">
        <v>2538</v>
      </c>
    </row>
    <row r="35" spans="1:12">
      <c r="A35" s="24" t="str">
        <f ca="1">TEXT(F35,"dd/mm/yyyy")&amp;COUNTIF(F35:F$9999,F35)</f>
        <v>08/01/20221</v>
      </c>
      <c r="B35">
        <v>32</v>
      </c>
      <c r="C35" s="39" t="s">
        <v>36</v>
      </c>
      <c r="D35" s="37">
        <v>2</v>
      </c>
      <c r="E35" s="38">
        <v>270044</v>
      </c>
      <c r="F35" s="118" t="s">
        <v>757</v>
      </c>
      <c r="G35" s="39" t="s">
        <v>5</v>
      </c>
      <c r="I35" s="33"/>
      <c r="J35" s="34">
        <v>44569</v>
      </c>
      <c r="L35" s="33" t="s">
        <v>2538</v>
      </c>
    </row>
    <row r="36" spans="1:12">
      <c r="A36" s="24" t="str">
        <f ca="1">TEXT(F36,"dd/mm/yyyy")&amp;COUNTIF(F36:F$9999,F36)</f>
        <v>10/01/20221</v>
      </c>
      <c r="B36">
        <v>33</v>
      </c>
      <c r="C36" s="39" t="s">
        <v>37</v>
      </c>
      <c r="D36" s="37">
        <v>2</v>
      </c>
      <c r="E36" s="38">
        <v>90514</v>
      </c>
      <c r="F36" s="118" t="s">
        <v>758</v>
      </c>
      <c r="G36" s="39" t="s">
        <v>5</v>
      </c>
      <c r="I36" s="33"/>
      <c r="J36" s="34">
        <v>44571</v>
      </c>
      <c r="L36" s="33" t="s">
        <v>2538</v>
      </c>
    </row>
    <row r="37" spans="1:12">
      <c r="A37" s="24" t="str">
        <f ca="1">TEXT(F37,"dd/mm/yyyy")&amp;COUNTIF(F37:F$9999,F37)</f>
        <v>11/01/20226</v>
      </c>
      <c r="B37">
        <v>34</v>
      </c>
      <c r="C37" s="39" t="s">
        <v>38</v>
      </c>
      <c r="D37" s="37">
        <v>4</v>
      </c>
      <c r="E37" s="38">
        <v>74395</v>
      </c>
      <c r="F37" s="118" t="s">
        <v>759</v>
      </c>
      <c r="G37" s="39" t="s">
        <v>5</v>
      </c>
      <c r="I37" s="33"/>
      <c r="J37" s="34">
        <v>44572</v>
      </c>
      <c r="L37" s="33" t="s">
        <v>2538</v>
      </c>
    </row>
    <row r="38" spans="1:12">
      <c r="A38" s="24" t="str">
        <f ca="1">TEXT(F38,"dd/mm/yyyy")&amp;COUNTIF(F38:F$9999,F38)</f>
        <v>11/01/20225</v>
      </c>
      <c r="B38">
        <v>35</v>
      </c>
      <c r="C38" s="39" t="s">
        <v>39</v>
      </c>
      <c r="D38" s="37">
        <v>4</v>
      </c>
      <c r="E38" s="38">
        <v>68194</v>
      </c>
      <c r="F38" s="118" t="s">
        <v>759</v>
      </c>
      <c r="G38" s="39" t="s">
        <v>5</v>
      </c>
      <c r="I38" s="33"/>
      <c r="J38" s="34">
        <v>44572</v>
      </c>
      <c r="L38" s="33" t="s">
        <v>2538</v>
      </c>
    </row>
    <row r="39" spans="1:12">
      <c r="A39" s="24" t="str">
        <f ca="1">TEXT(F39,"dd/mm/yyyy")&amp;COUNTIF(F39:F$9999,F39)</f>
        <v>11/01/20224</v>
      </c>
      <c r="B39">
        <v>36</v>
      </c>
      <c r="C39" s="39" t="s">
        <v>40</v>
      </c>
      <c r="D39" s="37">
        <v>1</v>
      </c>
      <c r="E39" s="38">
        <v>73630</v>
      </c>
      <c r="F39" s="118" t="s">
        <v>759</v>
      </c>
      <c r="G39" s="39" t="s">
        <v>5</v>
      </c>
      <c r="I39" s="33"/>
      <c r="J39" s="34">
        <v>44572</v>
      </c>
      <c r="L39" s="33" t="s">
        <v>2538</v>
      </c>
    </row>
    <row r="40" spans="1:12">
      <c r="A40" s="24" t="str">
        <f ca="1">TEXT(F40,"dd/mm/yyyy")&amp;COUNTIF(F40:F$9999,F40)</f>
        <v>11/01/20223</v>
      </c>
      <c r="B40">
        <v>37</v>
      </c>
      <c r="C40" s="39" t="s">
        <v>41</v>
      </c>
      <c r="D40" s="37">
        <v>3</v>
      </c>
      <c r="E40" s="38">
        <v>226386.8</v>
      </c>
      <c r="F40" s="118" t="s">
        <v>759</v>
      </c>
      <c r="G40" s="39" t="s">
        <v>3</v>
      </c>
      <c r="I40" s="33"/>
      <c r="J40" s="34">
        <v>44572</v>
      </c>
      <c r="L40" s="33" t="s">
        <v>2538</v>
      </c>
    </row>
    <row r="41" spans="1:12">
      <c r="A41" s="24" t="str">
        <f ca="1">TEXT(F41,"dd/mm/yyyy")&amp;COUNTIF(F41:F$9999,F41)</f>
        <v>11/01/20222</v>
      </c>
      <c r="B41">
        <v>38</v>
      </c>
      <c r="C41" s="39" t="s">
        <v>42</v>
      </c>
      <c r="D41" s="37">
        <v>4</v>
      </c>
      <c r="E41" s="38">
        <v>44036</v>
      </c>
      <c r="F41" s="118" t="s">
        <v>759</v>
      </c>
      <c r="G41" s="39" t="s">
        <v>3</v>
      </c>
      <c r="I41" s="33"/>
      <c r="J41" s="34">
        <v>44572</v>
      </c>
      <c r="L41" s="33" t="s">
        <v>2538</v>
      </c>
    </row>
    <row r="42" spans="1:12">
      <c r="A42" s="24" t="str">
        <f ca="1">TEXT(F42,"dd/mm/yyyy")&amp;COUNTIF(F42:F$9999,F42)</f>
        <v>11/01/20221</v>
      </c>
      <c r="B42">
        <v>39</v>
      </c>
      <c r="C42" s="39" t="s">
        <v>43</v>
      </c>
      <c r="D42" s="37">
        <v>1</v>
      </c>
      <c r="E42" s="38">
        <v>85464</v>
      </c>
      <c r="F42" s="118" t="s">
        <v>759</v>
      </c>
      <c r="G42" s="39" t="s">
        <v>5</v>
      </c>
      <c r="I42" s="33"/>
      <c r="J42" s="34">
        <v>44572</v>
      </c>
      <c r="L42" s="33" t="s">
        <v>2538</v>
      </c>
    </row>
    <row r="43" spans="1:12">
      <c r="A43" s="24" t="str">
        <f ca="1">TEXT(F43,"dd/mm/yyyy")&amp;COUNTIF(F43:F$9999,F43)</f>
        <v>12/01/20225</v>
      </c>
      <c r="B43">
        <v>40</v>
      </c>
      <c r="C43" s="39" t="s">
        <v>44</v>
      </c>
      <c r="D43" s="37">
        <v>3</v>
      </c>
      <c r="E43" s="38">
        <v>206053</v>
      </c>
      <c r="F43" s="118" t="s">
        <v>760</v>
      </c>
      <c r="G43" s="39" t="s">
        <v>5</v>
      </c>
      <c r="I43" s="33"/>
      <c r="J43" s="34">
        <v>44573</v>
      </c>
      <c r="L43" s="33" t="s">
        <v>2538</v>
      </c>
    </row>
    <row r="44" spans="1:12">
      <c r="A44" s="24" t="str">
        <f ca="1">TEXT(F44,"dd/mm/yyyy")&amp;COUNTIF(F44:F$9999,F44)</f>
        <v>12/01/20224</v>
      </c>
      <c r="B44">
        <v>41</v>
      </c>
      <c r="C44" s="39" t="s">
        <v>45</v>
      </c>
      <c r="D44" s="37">
        <v>2</v>
      </c>
      <c r="E44" s="38">
        <v>149236.79999999999</v>
      </c>
      <c r="F44" s="118" t="s">
        <v>760</v>
      </c>
      <c r="G44" s="39" t="s">
        <v>5</v>
      </c>
      <c r="I44" s="33"/>
      <c r="J44" s="34">
        <v>44573</v>
      </c>
      <c r="L44" s="33" t="s">
        <v>2538</v>
      </c>
    </row>
    <row r="45" spans="1:12">
      <c r="A45" s="24" t="str">
        <f ca="1">TEXT(F45,"dd/mm/yyyy")&amp;COUNTIF(F45:F$9999,F45)</f>
        <v>12/01/20223</v>
      </c>
      <c r="B45">
        <v>42</v>
      </c>
      <c r="C45" s="39" t="s">
        <v>46</v>
      </c>
      <c r="D45" s="37">
        <v>2</v>
      </c>
      <c r="E45" s="38">
        <v>400279.6</v>
      </c>
      <c r="F45" s="118" t="s">
        <v>760</v>
      </c>
      <c r="G45" s="39" t="s">
        <v>5</v>
      </c>
      <c r="I45" s="33"/>
      <c r="J45" s="34">
        <v>44573</v>
      </c>
      <c r="L45" s="33" t="s">
        <v>2538</v>
      </c>
    </row>
    <row r="46" spans="1:12">
      <c r="A46" s="24" t="str">
        <f ca="1">TEXT(F46,"dd/mm/yyyy")&amp;COUNTIF(F46:F$9999,F46)</f>
        <v>12/01/20222</v>
      </c>
      <c r="B46">
        <v>43</v>
      </c>
      <c r="C46" s="39" t="s">
        <v>47</v>
      </c>
      <c r="D46" s="37">
        <v>4</v>
      </c>
      <c r="E46" s="38">
        <v>266860.7</v>
      </c>
      <c r="F46" s="118" t="s">
        <v>760</v>
      </c>
      <c r="G46" s="39" t="s">
        <v>5</v>
      </c>
      <c r="I46" s="33"/>
      <c r="J46" s="34">
        <v>44573</v>
      </c>
      <c r="L46" s="33" t="s">
        <v>2538</v>
      </c>
    </row>
    <row r="47" spans="1:12">
      <c r="A47" s="24" t="str">
        <f ca="1">TEXT(F47,"dd/mm/yyyy")&amp;COUNTIF(F47:F$9999,F47)</f>
        <v>12/01/20221</v>
      </c>
      <c r="B47">
        <v>44</v>
      </c>
      <c r="C47" s="39" t="s">
        <v>48</v>
      </c>
      <c r="D47" s="37">
        <v>1</v>
      </c>
      <c r="E47" s="38">
        <v>255900.5</v>
      </c>
      <c r="F47" s="116" t="s">
        <v>760</v>
      </c>
      <c r="G47" s="39" t="s">
        <v>5</v>
      </c>
      <c r="H47" s="37"/>
      <c r="I47" s="37"/>
      <c r="J47" s="40">
        <v>44573</v>
      </c>
      <c r="K47" s="37"/>
      <c r="L47" s="33" t="s">
        <v>2538</v>
      </c>
    </row>
    <row r="48" spans="1:12">
      <c r="A48" s="24" t="str">
        <f ca="1">TEXT(F48,"dd/mm/yyyy")&amp;COUNTIF(F48:F$9999,F48)</f>
        <v>13/01/20221</v>
      </c>
      <c r="B48">
        <v>45</v>
      </c>
      <c r="C48" s="39" t="s">
        <v>49</v>
      </c>
      <c r="D48" s="37">
        <v>3</v>
      </c>
      <c r="E48" s="37">
        <v>156146.20000000001</v>
      </c>
      <c r="F48" s="116" t="s">
        <v>849</v>
      </c>
      <c r="G48" s="39" t="s">
        <v>5</v>
      </c>
      <c r="H48" s="37"/>
      <c r="I48" s="37"/>
      <c r="J48" s="40">
        <v>44574</v>
      </c>
      <c r="K48" s="37"/>
      <c r="L48" s="33" t="s">
        <v>2538</v>
      </c>
    </row>
    <row r="49" spans="1:12">
      <c r="A49" s="24" t="str">
        <f ca="1">TEXT(F49,"dd/mm/yyyy")&amp;COUNTIF(F49:F$9999,F49)</f>
        <v>14/01/20221</v>
      </c>
      <c r="B49">
        <v>46</v>
      </c>
      <c r="C49" s="39" t="s">
        <v>50</v>
      </c>
      <c r="D49" s="37">
        <v>4</v>
      </c>
      <c r="E49" s="38" t="s">
        <v>51</v>
      </c>
      <c r="F49" s="116" t="s">
        <v>850</v>
      </c>
      <c r="G49" s="39" t="s">
        <v>5</v>
      </c>
      <c r="H49" s="37"/>
      <c r="I49" s="37"/>
      <c r="J49" s="40">
        <v>44575</v>
      </c>
      <c r="K49" s="37"/>
      <c r="L49" s="33" t="s">
        <v>2538</v>
      </c>
    </row>
    <row r="50" spans="1:12">
      <c r="A50" s="24" t="str">
        <f ca="1">TEXT(F50,"dd/mm/yyyy")&amp;COUNTIF(F50:F$9999,F50)</f>
        <v>15/01/20228</v>
      </c>
      <c r="B50">
        <v>47</v>
      </c>
      <c r="C50" s="39" t="s">
        <v>52</v>
      </c>
      <c r="D50" s="37">
        <v>2</v>
      </c>
      <c r="E50" s="38">
        <v>233518</v>
      </c>
      <c r="F50" s="116" t="s">
        <v>851</v>
      </c>
      <c r="G50" s="39" t="s">
        <v>5</v>
      </c>
      <c r="H50" s="37"/>
      <c r="I50" s="37"/>
      <c r="J50" s="40">
        <v>44576</v>
      </c>
      <c r="K50" s="37"/>
      <c r="L50" s="33" t="s">
        <v>2538</v>
      </c>
    </row>
    <row r="51" spans="1:12">
      <c r="A51" s="24" t="str">
        <f ca="1">TEXT(F51,"dd/mm/yyyy")&amp;COUNTIF(F51:F$9999,F51)</f>
        <v>15/01/20227</v>
      </c>
      <c r="B51">
        <v>48</v>
      </c>
      <c r="C51" s="39" t="s">
        <v>53</v>
      </c>
      <c r="D51" s="37">
        <v>2</v>
      </c>
      <c r="E51" s="38">
        <v>25982</v>
      </c>
      <c r="F51" s="116" t="s">
        <v>851</v>
      </c>
      <c r="G51" s="39" t="s">
        <v>3</v>
      </c>
      <c r="H51" s="37"/>
      <c r="I51" s="37"/>
      <c r="J51" s="40">
        <v>44576</v>
      </c>
      <c r="K51" s="37"/>
      <c r="L51" s="33" t="s">
        <v>2538</v>
      </c>
    </row>
    <row r="52" spans="1:12">
      <c r="A52" s="24" t="str">
        <f ca="1">TEXT(F52,"dd/mm/yyyy")&amp;COUNTIF(F52:F$9999,F52)</f>
        <v>15/01/20226</v>
      </c>
      <c r="B52">
        <v>49</v>
      </c>
      <c r="C52" s="39" t="s">
        <v>54</v>
      </c>
      <c r="D52" s="37">
        <v>4</v>
      </c>
      <c r="E52" s="38">
        <v>66119</v>
      </c>
      <c r="F52" s="116" t="s">
        <v>851</v>
      </c>
      <c r="G52" s="39" t="s">
        <v>5</v>
      </c>
      <c r="H52" s="37"/>
      <c r="I52" s="37"/>
      <c r="J52" s="40">
        <v>44576</v>
      </c>
      <c r="K52" s="37"/>
      <c r="L52" s="33" t="s">
        <v>2538</v>
      </c>
    </row>
    <row r="53" spans="1:12">
      <c r="A53" s="24" t="str">
        <f ca="1">TEXT(F53,"dd/mm/yyyy")&amp;COUNTIF(F53:F$9999,F53)</f>
        <v>15/01/20225</v>
      </c>
      <c r="B53">
        <v>50</v>
      </c>
      <c r="C53" s="39" t="s">
        <v>55</v>
      </c>
      <c r="D53" s="37">
        <v>3</v>
      </c>
      <c r="E53" s="38">
        <v>395831</v>
      </c>
      <c r="F53" s="116" t="s">
        <v>851</v>
      </c>
      <c r="G53" s="39" t="s">
        <v>5</v>
      </c>
      <c r="H53" s="37"/>
      <c r="I53" s="37"/>
      <c r="J53" s="40">
        <v>44576</v>
      </c>
      <c r="K53" s="37"/>
      <c r="L53" s="33" t="s">
        <v>2538</v>
      </c>
    </row>
    <row r="54" spans="1:12">
      <c r="A54" s="24" t="str">
        <f ca="1">TEXT(F54,"dd/mm/yyyy")&amp;COUNTIF(F54:F$9999,F54)</f>
        <v>15/01/20224</v>
      </c>
      <c r="B54">
        <v>51</v>
      </c>
      <c r="C54" s="39" t="s">
        <v>56</v>
      </c>
      <c r="D54" s="37">
        <v>4</v>
      </c>
      <c r="E54" s="38">
        <v>165946</v>
      </c>
      <c r="F54" s="116" t="s">
        <v>851</v>
      </c>
      <c r="G54" s="39" t="s">
        <v>3</v>
      </c>
      <c r="H54" s="37"/>
      <c r="I54" s="37"/>
      <c r="J54" s="40">
        <v>44576</v>
      </c>
      <c r="K54" s="37"/>
      <c r="L54" s="33" t="s">
        <v>2538</v>
      </c>
    </row>
    <row r="55" spans="1:12">
      <c r="A55" s="24" t="str">
        <f ca="1">TEXT(F55,"dd/mm/yyyy")&amp;COUNTIF(F55:F$9999,F55)</f>
        <v>15/01/20223</v>
      </c>
      <c r="B55">
        <v>52</v>
      </c>
      <c r="C55" s="39" t="s">
        <v>57</v>
      </c>
      <c r="D55" s="37">
        <v>4</v>
      </c>
      <c r="E55" s="38">
        <v>6623</v>
      </c>
      <c r="F55" s="116" t="s">
        <v>851</v>
      </c>
      <c r="G55" s="39" t="s">
        <v>5</v>
      </c>
      <c r="H55" s="37"/>
      <c r="I55" s="37"/>
      <c r="J55" s="40">
        <v>44576</v>
      </c>
      <c r="K55" s="37"/>
      <c r="L55" s="33" t="s">
        <v>2538</v>
      </c>
    </row>
    <row r="56" spans="1:12">
      <c r="A56" s="24" t="str">
        <f ca="1">TEXT(F56,"dd/mm/yyyy")&amp;COUNTIF(F56:F$9999,F56)</f>
        <v>15/01/20222</v>
      </c>
      <c r="B56">
        <v>53</v>
      </c>
      <c r="C56" s="39" t="s">
        <v>58</v>
      </c>
      <c r="D56" s="37">
        <v>4</v>
      </c>
      <c r="E56" s="38">
        <v>76678</v>
      </c>
      <c r="F56" s="116" t="s">
        <v>851</v>
      </c>
      <c r="G56" s="39" t="s">
        <v>5</v>
      </c>
      <c r="H56" s="37"/>
      <c r="I56" s="37"/>
      <c r="J56" s="40">
        <v>44576</v>
      </c>
      <c r="K56" s="37"/>
      <c r="L56" s="33" t="s">
        <v>2538</v>
      </c>
    </row>
    <row r="57" spans="1:12">
      <c r="A57" s="24" t="str">
        <f ca="1">TEXT(F57,"dd/mm/yyyy")&amp;COUNTIF(F57:F$9999,F57)</f>
        <v>15/01/20221</v>
      </c>
      <c r="B57">
        <v>54</v>
      </c>
      <c r="C57" s="39" t="s">
        <v>59</v>
      </c>
      <c r="D57" s="37">
        <v>4</v>
      </c>
      <c r="E57" s="38">
        <v>53438</v>
      </c>
      <c r="F57" s="116" t="s">
        <v>851</v>
      </c>
      <c r="G57" s="39" t="s">
        <v>3</v>
      </c>
      <c r="H57" s="37"/>
      <c r="I57" s="37"/>
      <c r="J57" s="40">
        <v>44576</v>
      </c>
      <c r="K57" s="37"/>
      <c r="L57" s="33" t="s">
        <v>2538</v>
      </c>
    </row>
    <row r="58" spans="1:12">
      <c r="A58" s="24" t="str">
        <f ca="1">TEXT(F58,"dd/mm/yyyy")&amp;COUNTIF(F58:F$9999,F58)</f>
        <v>16/01/20222</v>
      </c>
      <c r="B58">
        <v>55</v>
      </c>
      <c r="C58" s="37" t="s">
        <v>60</v>
      </c>
      <c r="D58" s="37">
        <v>1</v>
      </c>
      <c r="E58" s="38">
        <v>89103</v>
      </c>
      <c r="F58" s="116" t="s">
        <v>852</v>
      </c>
      <c r="G58" s="39" t="s">
        <v>5</v>
      </c>
      <c r="H58" s="37"/>
      <c r="I58" s="37"/>
      <c r="J58" s="40">
        <v>44577</v>
      </c>
      <c r="K58" s="37"/>
      <c r="L58" s="33" t="s">
        <v>2538</v>
      </c>
    </row>
    <row r="59" spans="1:12">
      <c r="A59" s="24" t="str">
        <f ca="1">TEXT(F59,"dd/mm/yyyy")&amp;COUNTIF(F59:F$9999,F59)</f>
        <v>16/01/20221</v>
      </c>
      <c r="B59">
        <v>56</v>
      </c>
      <c r="C59" s="37" t="s">
        <v>61</v>
      </c>
      <c r="D59" s="37">
        <v>2</v>
      </c>
      <c r="E59" s="38">
        <v>99626</v>
      </c>
      <c r="F59" s="116" t="s">
        <v>852</v>
      </c>
      <c r="G59" s="39" t="s">
        <v>5</v>
      </c>
      <c r="H59" s="37"/>
      <c r="I59" s="37"/>
      <c r="J59" s="40">
        <v>44577</v>
      </c>
      <c r="K59" s="37"/>
      <c r="L59" s="33" t="s">
        <v>2538</v>
      </c>
    </row>
    <row r="60" spans="1:12">
      <c r="A60" s="24" t="str">
        <f ca="1">TEXT(F60,"dd/mm/yyyy")&amp;COUNTIF(F60:F$9999,F60)</f>
        <v>02/02/20221</v>
      </c>
      <c r="B60">
        <v>57</v>
      </c>
      <c r="C60" s="39" t="s">
        <v>63</v>
      </c>
      <c r="D60" s="37">
        <v>1</v>
      </c>
      <c r="E60" s="38">
        <v>92169</v>
      </c>
      <c r="F60" s="116" t="s">
        <v>853</v>
      </c>
      <c r="G60" s="39" t="s">
        <v>64</v>
      </c>
      <c r="H60" s="37"/>
      <c r="I60" s="37"/>
      <c r="J60" s="40">
        <v>44594</v>
      </c>
      <c r="K60" s="37"/>
      <c r="L60" s="33" t="s">
        <v>2538</v>
      </c>
    </row>
    <row r="61" spans="1:12">
      <c r="A61" s="24" t="str">
        <f ca="1">TEXT(F61,"dd/mm/yyyy")&amp;COUNTIF(F61:F$9999,F61)</f>
        <v>04/02/20221</v>
      </c>
      <c r="B61">
        <v>58</v>
      </c>
      <c r="C61" s="39" t="s">
        <v>65</v>
      </c>
      <c r="D61" s="37">
        <v>1</v>
      </c>
      <c r="E61" s="38">
        <v>66654</v>
      </c>
      <c r="F61" s="116" t="s">
        <v>854</v>
      </c>
      <c r="G61" s="39" t="s">
        <v>64</v>
      </c>
      <c r="H61" s="37"/>
      <c r="I61" s="37"/>
      <c r="J61" s="40">
        <v>44596</v>
      </c>
      <c r="K61" s="37"/>
      <c r="L61" s="33" t="s">
        <v>2538</v>
      </c>
    </row>
    <row r="62" spans="1:12">
      <c r="A62" s="24" t="str">
        <f ca="1">TEXT(F62,"dd/mm/yyyy")&amp;COUNTIF(F62:F$9999,F62)</f>
        <v>05/02/20229</v>
      </c>
      <c r="B62">
        <v>59</v>
      </c>
      <c r="C62" s="37" t="s">
        <v>66</v>
      </c>
      <c r="D62" s="37">
        <v>1</v>
      </c>
      <c r="E62" s="38">
        <v>164076.4</v>
      </c>
      <c r="F62" s="116" t="s">
        <v>855</v>
      </c>
      <c r="G62" s="39" t="s">
        <v>64</v>
      </c>
      <c r="H62" s="37"/>
      <c r="I62" s="37"/>
      <c r="J62" s="40">
        <v>44597</v>
      </c>
      <c r="K62" s="37"/>
      <c r="L62" s="33" t="s">
        <v>2538</v>
      </c>
    </row>
    <row r="63" spans="1:12">
      <c r="A63" s="24" t="str">
        <f ca="1">TEXT(F63,"dd/mm/yyyy")&amp;COUNTIF(F63:F$9999,F63)</f>
        <v>05/02/20228</v>
      </c>
      <c r="B63">
        <v>60</v>
      </c>
      <c r="C63" s="39" t="s">
        <v>67</v>
      </c>
      <c r="D63" s="37">
        <v>1</v>
      </c>
      <c r="E63" s="38">
        <v>300689.90000000002</v>
      </c>
      <c r="F63" s="116" t="s">
        <v>855</v>
      </c>
      <c r="G63" s="39" t="s">
        <v>64</v>
      </c>
      <c r="H63" s="37"/>
      <c r="I63" s="37"/>
      <c r="J63" s="40">
        <v>44597</v>
      </c>
      <c r="K63" s="37"/>
      <c r="L63" s="33" t="s">
        <v>2538</v>
      </c>
    </row>
    <row r="64" spans="1:12">
      <c r="A64" s="24" t="str">
        <f ca="1">TEXT(F64,"dd/mm/yyyy")&amp;COUNTIF(F64:F$9999,F64)</f>
        <v>05/02/20227</v>
      </c>
      <c r="B64">
        <v>61</v>
      </c>
      <c r="C64" s="37" t="s">
        <v>68</v>
      </c>
      <c r="D64" s="37">
        <v>1</v>
      </c>
      <c r="E64" s="38">
        <v>268459.90000000002</v>
      </c>
      <c r="F64" s="116" t="s">
        <v>855</v>
      </c>
      <c r="G64" s="39" t="s">
        <v>64</v>
      </c>
      <c r="H64" s="37"/>
      <c r="I64" s="37"/>
      <c r="J64" s="40">
        <v>44597</v>
      </c>
      <c r="K64" s="37"/>
      <c r="L64" s="33" t="s">
        <v>2538</v>
      </c>
    </row>
    <row r="65" spans="1:12">
      <c r="A65" s="24" t="str">
        <f ca="1">TEXT(F65,"dd/mm/yyyy")&amp;COUNTIF(F65:F$9999,F65)</f>
        <v>05/02/20226</v>
      </c>
      <c r="B65">
        <v>62</v>
      </c>
      <c r="C65" s="37" t="s">
        <v>69</v>
      </c>
      <c r="D65" s="37">
        <v>1</v>
      </c>
      <c r="E65" s="38">
        <v>338503</v>
      </c>
      <c r="F65" s="116" t="s">
        <v>855</v>
      </c>
      <c r="G65" s="39" t="s">
        <v>64</v>
      </c>
      <c r="H65" s="37"/>
      <c r="I65" s="37"/>
      <c r="J65" s="40">
        <v>44597</v>
      </c>
      <c r="K65" s="37"/>
      <c r="L65" s="33" t="s">
        <v>2538</v>
      </c>
    </row>
    <row r="66" spans="1:12">
      <c r="A66" s="24" t="str">
        <f ca="1">TEXT(F66,"dd/mm/yyyy")&amp;COUNTIF(F66:F$9999,F66)</f>
        <v>05/02/20225</v>
      </c>
      <c r="B66">
        <v>63</v>
      </c>
      <c r="C66" s="37" t="s">
        <v>70</v>
      </c>
      <c r="D66" s="37">
        <v>1</v>
      </c>
      <c r="E66" s="38">
        <v>394840.7</v>
      </c>
      <c r="F66" s="116" t="s">
        <v>855</v>
      </c>
      <c r="G66" s="39" t="s">
        <v>64</v>
      </c>
      <c r="H66" s="37"/>
      <c r="I66" s="37"/>
      <c r="J66" s="40">
        <v>44597</v>
      </c>
      <c r="K66" s="37"/>
      <c r="L66" s="33" t="s">
        <v>2538</v>
      </c>
    </row>
    <row r="67" spans="1:12">
      <c r="A67" s="24" t="str">
        <f ca="1">TEXT(F67,"dd/mm/yyyy")&amp;COUNTIF(F67:F$9999,F67)</f>
        <v>05/02/20224</v>
      </c>
      <c r="B67">
        <v>64</v>
      </c>
      <c r="C67" s="37" t="s">
        <v>71</v>
      </c>
      <c r="D67" s="37">
        <v>2</v>
      </c>
      <c r="E67" s="38">
        <v>238748.79999999999</v>
      </c>
      <c r="F67" s="116" t="s">
        <v>855</v>
      </c>
      <c r="G67" s="39" t="s">
        <v>64</v>
      </c>
      <c r="H67" s="37"/>
      <c r="I67" s="37"/>
      <c r="J67" s="40">
        <v>44597</v>
      </c>
      <c r="K67" s="37"/>
      <c r="L67" s="33" t="s">
        <v>2538</v>
      </c>
    </row>
    <row r="68" spans="1:12">
      <c r="A68" s="24" t="str">
        <f ca="1">TEXT(F68,"dd/mm/yyyy")&amp;COUNTIF(F68:F$9999,F68)</f>
        <v>05/02/20223</v>
      </c>
      <c r="B68">
        <v>65</v>
      </c>
      <c r="C68" s="39" t="s">
        <v>72</v>
      </c>
      <c r="D68" s="37">
        <v>4</v>
      </c>
      <c r="E68" s="38">
        <v>40080.300000000003</v>
      </c>
      <c r="F68" s="116" t="s">
        <v>855</v>
      </c>
      <c r="G68" s="39" t="s">
        <v>64</v>
      </c>
      <c r="H68" s="37"/>
      <c r="I68" s="37"/>
      <c r="J68" s="40">
        <v>44597</v>
      </c>
      <c r="K68" s="37"/>
      <c r="L68" s="33" t="s">
        <v>2538</v>
      </c>
    </row>
    <row r="69" spans="1:12">
      <c r="A69" s="24" t="str">
        <f ca="1">TEXT(F69,"dd/mm/yyyy")&amp;COUNTIF(F69:F$9999,F69)</f>
        <v>05/02/20222</v>
      </c>
      <c r="B69">
        <v>66</v>
      </c>
      <c r="C69" s="39" t="s">
        <v>73</v>
      </c>
      <c r="D69" s="37">
        <v>1</v>
      </c>
      <c r="E69" s="38">
        <v>288953.8</v>
      </c>
      <c r="F69" s="116" t="s">
        <v>855</v>
      </c>
      <c r="G69" s="39" t="s">
        <v>64</v>
      </c>
      <c r="H69" s="37"/>
      <c r="I69" s="37"/>
      <c r="J69" s="40">
        <v>44597</v>
      </c>
      <c r="K69" s="37"/>
      <c r="L69" s="33" t="s">
        <v>2538</v>
      </c>
    </row>
    <row r="70" spans="1:12">
      <c r="A70" s="24" t="str">
        <f ca="1">TEXT(F70,"dd/mm/yyyy")&amp;COUNTIF(F70:F$9999,F70)</f>
        <v>05/02/20221</v>
      </c>
      <c r="B70">
        <v>67</v>
      </c>
      <c r="C70" s="39" t="s">
        <v>74</v>
      </c>
      <c r="D70" s="37">
        <v>2</v>
      </c>
      <c r="E70" s="38">
        <v>112147.9</v>
      </c>
      <c r="F70" s="116" t="s">
        <v>855</v>
      </c>
      <c r="G70" s="39" t="s">
        <v>64</v>
      </c>
      <c r="H70" s="37"/>
      <c r="I70" s="37"/>
      <c r="J70" s="40">
        <v>44597</v>
      </c>
      <c r="K70" s="37"/>
      <c r="L70" s="33" t="s">
        <v>2538</v>
      </c>
    </row>
    <row r="71" spans="1:12">
      <c r="A71" s="24" t="str">
        <f ca="1">TEXT(F71,"dd/mm/yyyy")&amp;COUNTIF(F71:F$9999,F71)</f>
        <v>06/02/20222</v>
      </c>
      <c r="B71">
        <v>68</v>
      </c>
      <c r="C71" s="39" t="s">
        <v>75</v>
      </c>
      <c r="D71" s="37">
        <v>4</v>
      </c>
      <c r="E71" s="38">
        <v>76013</v>
      </c>
      <c r="F71" s="116" t="s">
        <v>856</v>
      </c>
      <c r="G71" s="39" t="s">
        <v>76</v>
      </c>
      <c r="H71" s="37"/>
      <c r="I71" s="37"/>
      <c r="J71" s="40">
        <v>44598</v>
      </c>
      <c r="K71" s="37"/>
      <c r="L71" s="33" t="s">
        <v>2538</v>
      </c>
    </row>
    <row r="72" spans="1:12">
      <c r="A72" s="24" t="str">
        <f ca="1">TEXT(F72,"dd/mm/yyyy")&amp;COUNTIF(F72:F$9999,F72)</f>
        <v>06/02/20221</v>
      </c>
      <c r="B72">
        <v>69</v>
      </c>
      <c r="C72" s="39" t="s">
        <v>77</v>
      </c>
      <c r="D72" s="37">
        <v>2</v>
      </c>
      <c r="E72" s="38">
        <v>193000.8</v>
      </c>
      <c r="F72" s="116" t="s">
        <v>856</v>
      </c>
      <c r="G72" s="39" t="s">
        <v>64</v>
      </c>
      <c r="H72" s="37"/>
      <c r="I72" s="37"/>
      <c r="J72" s="40">
        <v>44598</v>
      </c>
      <c r="K72" s="37"/>
      <c r="L72" s="33" t="s">
        <v>2538</v>
      </c>
    </row>
    <row r="73" spans="1:12">
      <c r="A73" s="24" t="str">
        <f ca="1">TEXT(F73,"dd/mm/yyyy")&amp;COUNTIF(F73:F$9999,F73)</f>
        <v>07/02/20224</v>
      </c>
      <c r="B73">
        <v>70</v>
      </c>
      <c r="C73" s="37" t="s">
        <v>78</v>
      </c>
      <c r="D73" s="37">
        <v>3</v>
      </c>
      <c r="E73" s="38">
        <v>191513.5</v>
      </c>
      <c r="F73" s="116" t="s">
        <v>857</v>
      </c>
      <c r="G73" s="39" t="s">
        <v>64</v>
      </c>
      <c r="H73" s="37"/>
      <c r="I73" s="37"/>
      <c r="J73" s="40">
        <v>44599</v>
      </c>
      <c r="K73" s="37"/>
      <c r="L73" s="33" t="s">
        <v>2538</v>
      </c>
    </row>
    <row r="74" spans="1:12">
      <c r="A74" s="24" t="str">
        <f ca="1">TEXT(F74,"dd/mm/yyyy")&amp;COUNTIF(F74:F$9999,F74)</f>
        <v>07/02/20223</v>
      </c>
      <c r="B74">
        <v>71</v>
      </c>
      <c r="C74" s="37" t="s">
        <v>79</v>
      </c>
      <c r="D74" s="37">
        <v>4</v>
      </c>
      <c r="E74" s="38">
        <v>173340</v>
      </c>
      <c r="F74" s="116" t="s">
        <v>857</v>
      </c>
      <c r="G74" s="39" t="s">
        <v>64</v>
      </c>
      <c r="H74" s="37"/>
      <c r="I74" s="37"/>
      <c r="J74" s="40">
        <v>44599</v>
      </c>
      <c r="K74" s="37"/>
      <c r="L74" s="33" t="s">
        <v>2538</v>
      </c>
    </row>
    <row r="75" spans="1:12">
      <c r="A75" s="24" t="str">
        <f ca="1">TEXT(F75,"dd/mm/yyyy")&amp;COUNTIF(F75:F$9999,F75)</f>
        <v>07/02/20222</v>
      </c>
      <c r="B75">
        <v>72</v>
      </c>
      <c r="C75" s="37" t="s">
        <v>80</v>
      </c>
      <c r="D75" s="37">
        <v>2</v>
      </c>
      <c r="E75" s="38">
        <v>436614</v>
      </c>
      <c r="F75" s="116" t="s">
        <v>857</v>
      </c>
      <c r="G75" s="39" t="s">
        <v>64</v>
      </c>
      <c r="H75" s="37"/>
      <c r="I75" s="37"/>
      <c r="J75" s="40">
        <v>44599</v>
      </c>
      <c r="K75" s="37"/>
      <c r="L75" s="33" t="s">
        <v>2538</v>
      </c>
    </row>
    <row r="76" spans="1:12">
      <c r="A76" s="24" t="str">
        <f ca="1">TEXT(F76,"dd/mm/yyyy")&amp;COUNTIF(F76:F$9999,F76)</f>
        <v>07/02/20221</v>
      </c>
      <c r="B76">
        <v>73</v>
      </c>
      <c r="C76" s="37" t="s">
        <v>81</v>
      </c>
      <c r="D76" s="37">
        <v>3</v>
      </c>
      <c r="E76" s="38">
        <v>300424.2</v>
      </c>
      <c r="F76" s="116" t="s">
        <v>857</v>
      </c>
      <c r="G76" s="39" t="s">
        <v>64</v>
      </c>
      <c r="H76" s="37"/>
      <c r="I76" s="37"/>
      <c r="J76" s="40">
        <v>44599</v>
      </c>
      <c r="K76" s="37"/>
      <c r="L76" s="33" t="s">
        <v>2538</v>
      </c>
    </row>
    <row r="77" spans="1:12">
      <c r="A77" s="24" t="str">
        <f ca="1">TEXT(F77,"dd/mm/yyyy")&amp;COUNTIF(F77:F$9999,F77)</f>
        <v>08/02/20228</v>
      </c>
      <c r="B77">
        <v>74</v>
      </c>
      <c r="C77" s="37" t="s">
        <v>82</v>
      </c>
      <c r="D77" s="37">
        <v>4</v>
      </c>
      <c r="E77" s="38">
        <v>249124.5</v>
      </c>
      <c r="F77" s="116" t="s">
        <v>858</v>
      </c>
      <c r="G77" s="37" t="s">
        <v>76</v>
      </c>
      <c r="H77" s="37"/>
      <c r="I77" s="37"/>
      <c r="J77" s="40">
        <v>44600</v>
      </c>
      <c r="K77" s="37"/>
      <c r="L77" s="33" t="s">
        <v>2538</v>
      </c>
    </row>
    <row r="78" spans="1:12">
      <c r="A78" s="24" t="str">
        <f ca="1">TEXT(F78,"dd/mm/yyyy")&amp;COUNTIF(F78:F$9999,F78)</f>
        <v>08/02/20227</v>
      </c>
      <c r="B78">
        <v>75</v>
      </c>
      <c r="C78" s="37" t="s">
        <v>83</v>
      </c>
      <c r="D78" s="37">
        <v>3</v>
      </c>
      <c r="E78" s="38">
        <v>224187.2</v>
      </c>
      <c r="F78" s="116" t="s">
        <v>858</v>
      </c>
      <c r="G78" s="39" t="s">
        <v>76</v>
      </c>
      <c r="H78" s="37"/>
      <c r="I78" s="37"/>
      <c r="J78" s="40">
        <v>44600</v>
      </c>
      <c r="K78" s="37"/>
      <c r="L78" s="33" t="s">
        <v>2538</v>
      </c>
    </row>
    <row r="79" spans="1:12">
      <c r="A79" s="24" t="str">
        <f ca="1">TEXT(F79,"dd/mm/yyyy")&amp;COUNTIF(F79:F$9999,F79)</f>
        <v>08/02/20226</v>
      </c>
      <c r="B79">
        <v>76</v>
      </c>
      <c r="C79" s="37" t="s">
        <v>84</v>
      </c>
      <c r="D79" s="37">
        <v>4</v>
      </c>
      <c r="E79" s="38">
        <v>276373.59999999998</v>
      </c>
      <c r="F79" s="116" t="s">
        <v>858</v>
      </c>
      <c r="G79" s="39" t="s">
        <v>76</v>
      </c>
      <c r="H79" s="37"/>
      <c r="I79" s="37"/>
      <c r="J79" s="40">
        <v>44600</v>
      </c>
      <c r="K79" s="37"/>
      <c r="L79" s="33" t="s">
        <v>2538</v>
      </c>
    </row>
    <row r="80" spans="1:12">
      <c r="A80" s="24" t="str">
        <f ca="1">TEXT(F80,"dd/mm/yyyy")&amp;COUNTIF(F80:F$9999,F80)</f>
        <v>08/02/20225</v>
      </c>
      <c r="B80">
        <v>77</v>
      </c>
      <c r="C80" s="37" t="s">
        <v>85</v>
      </c>
      <c r="D80" s="37">
        <v>3</v>
      </c>
      <c r="E80" s="38">
        <v>365199.4</v>
      </c>
      <c r="F80" s="116" t="s">
        <v>858</v>
      </c>
      <c r="G80" s="39" t="s">
        <v>64</v>
      </c>
      <c r="H80" s="37"/>
      <c r="I80" s="37"/>
      <c r="J80" s="40">
        <v>44600</v>
      </c>
      <c r="K80" s="37"/>
      <c r="L80" s="33" t="s">
        <v>2538</v>
      </c>
    </row>
    <row r="81" spans="1:12">
      <c r="A81" s="24" t="str">
        <f ca="1">TEXT(F81,"dd/mm/yyyy")&amp;COUNTIF(F81:F$9999,F81)</f>
        <v>08/02/20224</v>
      </c>
      <c r="B81">
        <v>78</v>
      </c>
      <c r="C81" s="37" t="s">
        <v>86</v>
      </c>
      <c r="D81" s="37">
        <v>1</v>
      </c>
      <c r="E81" s="38">
        <v>277936.3</v>
      </c>
      <c r="F81" s="116" t="s">
        <v>858</v>
      </c>
      <c r="G81" s="39" t="s">
        <v>64</v>
      </c>
      <c r="H81" s="37"/>
      <c r="I81" s="37"/>
      <c r="J81" s="40">
        <v>44600</v>
      </c>
      <c r="K81" s="37"/>
      <c r="L81" s="33" t="s">
        <v>2538</v>
      </c>
    </row>
    <row r="82" spans="1:12">
      <c r="A82" s="24" t="str">
        <f ca="1">TEXT(F82,"dd/mm/yyyy")&amp;COUNTIF(F82:F$9999,F82)</f>
        <v>08/02/20223</v>
      </c>
      <c r="B82">
        <v>79</v>
      </c>
      <c r="C82" s="37" t="s">
        <v>87</v>
      </c>
      <c r="D82" s="37">
        <v>1</v>
      </c>
      <c r="E82" s="38">
        <v>71604</v>
      </c>
      <c r="F82" s="116" t="s">
        <v>858</v>
      </c>
      <c r="G82" s="39" t="s">
        <v>76</v>
      </c>
      <c r="H82" s="37"/>
      <c r="I82" s="37"/>
      <c r="J82" s="40">
        <v>44600</v>
      </c>
      <c r="K82" s="37"/>
      <c r="L82" s="33" t="s">
        <v>2538</v>
      </c>
    </row>
    <row r="83" spans="1:12">
      <c r="A83" s="24" t="str">
        <f ca="1">TEXT(F83,"dd/mm/yyyy")&amp;COUNTIF(F83:F$9999,F83)</f>
        <v>08/02/20222</v>
      </c>
      <c r="B83">
        <v>80</v>
      </c>
      <c r="C83" s="39" t="s">
        <v>88</v>
      </c>
      <c r="D83" s="37">
        <v>1</v>
      </c>
      <c r="E83" s="38" t="s">
        <v>89</v>
      </c>
      <c r="F83" s="116" t="s">
        <v>858</v>
      </c>
      <c r="G83" s="39" t="s">
        <v>76</v>
      </c>
      <c r="H83" s="37"/>
      <c r="I83" s="37"/>
      <c r="J83" s="40">
        <v>44600</v>
      </c>
      <c r="K83" s="37"/>
      <c r="L83" s="33" t="s">
        <v>2538</v>
      </c>
    </row>
    <row r="84" spans="1:12">
      <c r="A84" s="24" t="str">
        <f ca="1">TEXT(F84,"dd/mm/yyyy")&amp;COUNTIF(F84:F$9999,F84)</f>
        <v>08/02/20221</v>
      </c>
      <c r="B84">
        <v>81</v>
      </c>
      <c r="C84" s="39" t="s">
        <v>90</v>
      </c>
      <c r="D84" s="37">
        <v>3</v>
      </c>
      <c r="E84" s="38">
        <v>235971.8</v>
      </c>
      <c r="F84" s="116" t="s">
        <v>858</v>
      </c>
      <c r="G84" s="39" t="s">
        <v>64</v>
      </c>
      <c r="H84" s="37"/>
      <c r="I84" s="37"/>
      <c r="J84" s="40">
        <v>44600</v>
      </c>
      <c r="K84" s="37"/>
      <c r="L84" s="33" t="s">
        <v>2538</v>
      </c>
    </row>
    <row r="85" spans="1:12">
      <c r="A85" s="24" t="str">
        <f ca="1">TEXT(F85,"dd/mm/yyyy")&amp;COUNTIF(F85:F$9999,F85)</f>
        <v>09/02/20224</v>
      </c>
      <c r="B85">
        <v>82</v>
      </c>
      <c r="C85" s="39" t="s">
        <v>91</v>
      </c>
      <c r="D85" s="37">
        <v>1</v>
      </c>
      <c r="E85" s="38">
        <v>71604</v>
      </c>
      <c r="F85" s="116" t="s">
        <v>859</v>
      </c>
      <c r="G85" s="39" t="s">
        <v>76</v>
      </c>
      <c r="H85" s="37"/>
      <c r="I85" s="37"/>
      <c r="J85" s="40">
        <v>44601</v>
      </c>
      <c r="K85" s="37"/>
      <c r="L85" s="33" t="s">
        <v>2538</v>
      </c>
    </row>
    <row r="86" spans="1:12">
      <c r="A86" s="24" t="str">
        <f ca="1">TEXT(F86,"dd/mm/yyyy")&amp;COUNTIF(F86:F$9999,F86)</f>
        <v>09/02/20223</v>
      </c>
      <c r="B86">
        <v>83</v>
      </c>
      <c r="C86" s="39" t="s">
        <v>92</v>
      </c>
      <c r="D86" s="37">
        <v>3</v>
      </c>
      <c r="E86" s="38">
        <v>132528.29999999999</v>
      </c>
      <c r="F86" s="116" t="s">
        <v>859</v>
      </c>
      <c r="G86" s="39" t="s">
        <v>64</v>
      </c>
      <c r="H86" s="37"/>
      <c r="I86" s="37"/>
      <c r="J86" s="40">
        <v>44601</v>
      </c>
      <c r="K86" s="37"/>
      <c r="L86" s="33" t="s">
        <v>2538</v>
      </c>
    </row>
    <row r="87" spans="1:12">
      <c r="A87" s="24" t="str">
        <f ca="1">TEXT(F87,"dd/mm/yyyy")&amp;COUNTIF(F87:F$9999,F87)</f>
        <v>09/02/20222</v>
      </c>
      <c r="B87">
        <v>84</v>
      </c>
      <c r="C87" s="39" t="s">
        <v>93</v>
      </c>
      <c r="D87" s="37">
        <v>1</v>
      </c>
      <c r="E87" s="38">
        <v>60802</v>
      </c>
      <c r="F87" s="116" t="s">
        <v>859</v>
      </c>
      <c r="G87" s="39" t="s">
        <v>76</v>
      </c>
      <c r="H87" s="37"/>
      <c r="I87" s="37"/>
      <c r="J87" s="40">
        <v>44601</v>
      </c>
      <c r="K87" s="37"/>
      <c r="L87" s="33" t="s">
        <v>2538</v>
      </c>
    </row>
    <row r="88" spans="1:12">
      <c r="A88" s="24" t="str">
        <f ca="1">TEXT(F88,"dd/mm/yyyy")&amp;COUNTIF(F88:F$9999,F88)</f>
        <v>09/02/20221</v>
      </c>
      <c r="B88">
        <v>85</v>
      </c>
      <c r="C88" s="39" t="s">
        <v>94</v>
      </c>
      <c r="D88" s="37">
        <v>2</v>
      </c>
      <c r="E88" s="38">
        <v>246223.3</v>
      </c>
      <c r="F88" s="116" t="s">
        <v>859</v>
      </c>
      <c r="G88" s="39" t="s">
        <v>76</v>
      </c>
      <c r="H88" s="37"/>
      <c r="I88" s="37"/>
      <c r="J88" s="40">
        <v>44601</v>
      </c>
      <c r="K88" s="37"/>
      <c r="L88" s="33" t="s">
        <v>2538</v>
      </c>
    </row>
    <row r="89" spans="1:12">
      <c r="A89" s="24" t="str">
        <f ca="1">TEXT(F89,"dd/mm/yyyy")&amp;COUNTIF(F89:F$9999,F89)</f>
        <v>10/02/20225</v>
      </c>
      <c r="B89">
        <v>86</v>
      </c>
      <c r="C89" s="39" t="s">
        <v>95</v>
      </c>
      <c r="D89" s="37">
        <v>1</v>
      </c>
      <c r="E89" s="38">
        <v>80814</v>
      </c>
      <c r="F89" s="116" t="s">
        <v>860</v>
      </c>
      <c r="G89" s="39" t="s">
        <v>64</v>
      </c>
      <c r="H89" s="37"/>
      <c r="I89" s="37"/>
      <c r="J89" s="40">
        <v>44602</v>
      </c>
      <c r="K89" s="37"/>
      <c r="L89" s="33" t="s">
        <v>2538</v>
      </c>
    </row>
    <row r="90" spans="1:12">
      <c r="A90" s="24" t="str">
        <f ca="1">TEXT(F90,"dd/mm/yyyy")&amp;COUNTIF(F90:F$9999,F90)</f>
        <v>10/02/20224</v>
      </c>
      <c r="B90">
        <v>87</v>
      </c>
      <c r="C90" s="39" t="s">
        <v>96</v>
      </c>
      <c r="D90" s="37">
        <v>2</v>
      </c>
      <c r="E90" s="38">
        <v>167787.2</v>
      </c>
      <c r="F90" s="116" t="s">
        <v>860</v>
      </c>
      <c r="G90" s="39" t="s">
        <v>64</v>
      </c>
      <c r="H90" s="37"/>
      <c r="I90" s="37"/>
      <c r="J90" s="40">
        <v>44602</v>
      </c>
      <c r="K90" s="37"/>
      <c r="L90" s="33" t="s">
        <v>2538</v>
      </c>
    </row>
    <row r="91" spans="1:12">
      <c r="A91" s="24" t="str">
        <f ca="1">TEXT(F91,"dd/mm/yyyy")&amp;COUNTIF(F91:F$9999,F91)</f>
        <v>10/02/20223</v>
      </c>
      <c r="B91">
        <v>88</v>
      </c>
      <c r="C91" s="39" t="s">
        <v>97</v>
      </c>
      <c r="D91" s="37">
        <v>1</v>
      </c>
      <c r="E91" s="38">
        <v>384563.5</v>
      </c>
      <c r="F91" s="116" t="s">
        <v>860</v>
      </c>
      <c r="G91" s="39" t="s">
        <v>64</v>
      </c>
      <c r="H91" s="37"/>
      <c r="I91" s="37"/>
      <c r="J91" s="40">
        <v>44602</v>
      </c>
      <c r="K91" s="37"/>
      <c r="L91" s="33" t="s">
        <v>2538</v>
      </c>
    </row>
    <row r="92" spans="1:12">
      <c r="A92" s="24" t="str">
        <f ca="1">TEXT(F92,"dd/mm/yyyy")&amp;COUNTIF(F92:F$9999,F92)</f>
        <v>10/02/20222</v>
      </c>
      <c r="B92">
        <v>89</v>
      </c>
      <c r="C92" s="39" t="s">
        <v>98</v>
      </c>
      <c r="D92" s="37">
        <v>2</v>
      </c>
      <c r="E92" s="38">
        <v>155835.9</v>
      </c>
      <c r="F92" s="116" t="s">
        <v>860</v>
      </c>
      <c r="G92" s="39" t="s">
        <v>76</v>
      </c>
      <c r="H92" s="37"/>
      <c r="I92" s="37"/>
      <c r="J92" s="40">
        <v>44602</v>
      </c>
      <c r="K92" s="37"/>
      <c r="L92" s="33" t="s">
        <v>2538</v>
      </c>
    </row>
    <row r="93" spans="1:12">
      <c r="A93" s="24" t="str">
        <f ca="1">TEXT(F93,"dd/mm/yyyy")&amp;COUNTIF(F93:F$9999,F93)</f>
        <v>10/02/20221</v>
      </c>
      <c r="B93">
        <v>90</v>
      </c>
      <c r="C93" s="39" t="s">
        <v>99</v>
      </c>
      <c r="D93" s="37">
        <v>2</v>
      </c>
      <c r="E93" s="38">
        <v>205751.7</v>
      </c>
      <c r="F93" s="116" t="s">
        <v>860</v>
      </c>
      <c r="G93" s="39" t="s">
        <v>76</v>
      </c>
      <c r="H93" s="37"/>
      <c r="I93" s="37"/>
      <c r="J93" s="40">
        <v>44602</v>
      </c>
      <c r="K93" s="37"/>
      <c r="L93" s="33" t="s">
        <v>2538</v>
      </c>
    </row>
    <row r="94" spans="1:12">
      <c r="A94" s="24" t="str">
        <f ca="1">TEXT(F94,"dd/mm/yyyy")&amp;COUNTIF(F94:F$9999,F94)</f>
        <v>11/02/20226</v>
      </c>
      <c r="B94">
        <v>91</v>
      </c>
      <c r="C94" s="39" t="s">
        <v>100</v>
      </c>
      <c r="D94" s="37">
        <v>4</v>
      </c>
      <c r="E94" s="38">
        <v>401800.6</v>
      </c>
      <c r="F94" s="116" t="s">
        <v>861</v>
      </c>
      <c r="G94" s="39" t="s">
        <v>76</v>
      </c>
      <c r="H94" s="37"/>
      <c r="I94" s="37"/>
      <c r="J94" s="40">
        <v>44603</v>
      </c>
      <c r="K94" s="37"/>
      <c r="L94" s="33" t="s">
        <v>2538</v>
      </c>
    </row>
    <row r="95" spans="1:12">
      <c r="A95" s="24" t="str">
        <f ca="1">TEXT(F95,"dd/mm/yyyy")&amp;COUNTIF(F95:F$9999,F95)</f>
        <v>11/02/20225</v>
      </c>
      <c r="B95">
        <v>92</v>
      </c>
      <c r="C95" s="39" t="s">
        <v>101</v>
      </c>
      <c r="D95" s="37">
        <v>1</v>
      </c>
      <c r="E95" s="38">
        <v>374231.7</v>
      </c>
      <c r="F95" s="116" t="s">
        <v>861</v>
      </c>
      <c r="G95" s="39" t="s">
        <v>64</v>
      </c>
      <c r="H95" s="37"/>
      <c r="I95" s="37"/>
      <c r="J95" s="40">
        <v>44603</v>
      </c>
      <c r="K95" s="37"/>
      <c r="L95" s="33" t="s">
        <v>2538</v>
      </c>
    </row>
    <row r="96" spans="1:12">
      <c r="A96" s="24" t="str">
        <f ca="1">TEXT(F96,"dd/mm/yyyy")&amp;COUNTIF(F96:F$9999,F96)</f>
        <v>11/02/20224</v>
      </c>
      <c r="B96">
        <v>93</v>
      </c>
      <c r="C96" s="39" t="s">
        <v>102</v>
      </c>
      <c r="D96" s="37">
        <v>4</v>
      </c>
      <c r="E96" s="38">
        <v>156025.70000000001</v>
      </c>
      <c r="F96" s="116" t="s">
        <v>861</v>
      </c>
      <c r="G96" s="39" t="s">
        <v>76</v>
      </c>
      <c r="H96" s="37"/>
      <c r="I96" s="37"/>
      <c r="J96" s="40">
        <v>44603</v>
      </c>
      <c r="K96" s="37"/>
      <c r="L96" s="33" t="s">
        <v>2538</v>
      </c>
    </row>
    <row r="97" spans="1:12">
      <c r="A97" s="24" t="str">
        <f ca="1">TEXT(F97,"dd/mm/yyyy")&amp;COUNTIF(F97:F$9999,F97)</f>
        <v>11/02/20223</v>
      </c>
      <c r="B97">
        <v>94</v>
      </c>
      <c r="C97" s="39" t="s">
        <v>103</v>
      </c>
      <c r="D97" s="37">
        <v>1</v>
      </c>
      <c r="E97" s="38">
        <v>321290.59999999998</v>
      </c>
      <c r="F97" s="116" t="s">
        <v>861</v>
      </c>
      <c r="G97" s="39" t="s">
        <v>76</v>
      </c>
      <c r="H97" s="37"/>
      <c r="I97" s="37"/>
      <c r="J97" s="40">
        <v>44603</v>
      </c>
      <c r="K97" s="37"/>
      <c r="L97" s="33" t="s">
        <v>2538</v>
      </c>
    </row>
    <row r="98" spans="1:12">
      <c r="A98" s="24" t="str">
        <f ca="1">TEXT(F98,"dd/mm/yyyy")&amp;COUNTIF(F98:F$9999,F98)</f>
        <v>11/02/20222</v>
      </c>
      <c r="B98">
        <v>95</v>
      </c>
      <c r="C98" s="39" t="s">
        <v>104</v>
      </c>
      <c r="D98" s="37">
        <v>3</v>
      </c>
      <c r="E98" s="38">
        <v>278406.2</v>
      </c>
      <c r="F98" s="116" t="s">
        <v>861</v>
      </c>
      <c r="G98" s="39" t="s">
        <v>64</v>
      </c>
      <c r="H98" s="37"/>
      <c r="I98" s="37"/>
      <c r="J98" s="40">
        <v>44603</v>
      </c>
      <c r="K98" s="37"/>
      <c r="L98" s="33" t="s">
        <v>2538</v>
      </c>
    </row>
    <row r="99" spans="1:12">
      <c r="A99" s="24" t="str">
        <f ca="1">TEXT(F99,"dd/mm/yyyy")&amp;COUNTIF(F99:F$9999,F99)</f>
        <v>11/02/20221</v>
      </c>
      <c r="B99">
        <v>96</v>
      </c>
      <c r="C99" s="39" t="s">
        <v>105</v>
      </c>
      <c r="D99" s="37">
        <v>4</v>
      </c>
      <c r="E99" s="38">
        <v>71158</v>
      </c>
      <c r="F99" s="116" t="s">
        <v>861</v>
      </c>
      <c r="G99" s="39" t="s">
        <v>64</v>
      </c>
      <c r="H99" s="37"/>
      <c r="I99" s="37"/>
      <c r="J99" s="40">
        <v>44603</v>
      </c>
      <c r="K99" s="37"/>
      <c r="L99" s="33" t="s">
        <v>2538</v>
      </c>
    </row>
    <row r="100" spans="1:12">
      <c r="A100" s="24" t="str">
        <f ca="1">TEXT(F100,"dd/mm/yyyy")&amp;COUNTIF(F100:F$9999,F100)</f>
        <v>12/02/20221</v>
      </c>
      <c r="B100">
        <v>97</v>
      </c>
      <c r="C100" s="39" t="s">
        <v>106</v>
      </c>
      <c r="D100" s="37">
        <v>1</v>
      </c>
      <c r="E100" s="38">
        <v>77484</v>
      </c>
      <c r="F100" s="116" t="s">
        <v>862</v>
      </c>
      <c r="G100" s="39" t="s">
        <v>76</v>
      </c>
      <c r="H100" s="37"/>
      <c r="I100" s="37"/>
      <c r="J100" s="40">
        <v>44604</v>
      </c>
      <c r="K100" s="37"/>
      <c r="L100" s="33" t="s">
        <v>2538</v>
      </c>
    </row>
    <row r="101" spans="1:12">
      <c r="A101" s="24" t="str">
        <f ca="1">TEXT(F101,"dd/mm/yyyy")&amp;COUNTIF(F101:F$9999,F101)</f>
        <v>13/02/20223</v>
      </c>
      <c r="B101">
        <v>98</v>
      </c>
      <c r="C101" s="39" t="s">
        <v>107</v>
      </c>
      <c r="D101" s="37">
        <v>4</v>
      </c>
      <c r="E101" s="38">
        <v>267034</v>
      </c>
      <c r="F101" s="116" t="s">
        <v>863</v>
      </c>
      <c r="G101" s="39" t="s">
        <v>76</v>
      </c>
      <c r="H101" s="37"/>
      <c r="I101" s="37"/>
      <c r="J101" s="40">
        <v>44605</v>
      </c>
      <c r="K101" s="37"/>
      <c r="L101" s="33" t="s">
        <v>2538</v>
      </c>
    </row>
    <row r="102" spans="1:12">
      <c r="A102" s="24" t="str">
        <f ca="1">TEXT(F102,"dd/mm/yyyy")&amp;COUNTIF(F102:F$9999,F102)</f>
        <v>13/02/20222</v>
      </c>
      <c r="B102">
        <v>99</v>
      </c>
      <c r="C102" s="39" t="s">
        <v>108</v>
      </c>
      <c r="D102" s="37">
        <v>1</v>
      </c>
      <c r="E102" s="38">
        <v>58273</v>
      </c>
      <c r="F102" s="116" t="s">
        <v>863</v>
      </c>
      <c r="G102" s="39" t="s">
        <v>76</v>
      </c>
      <c r="H102" s="37"/>
      <c r="I102" s="37"/>
      <c r="J102" s="40">
        <v>44605</v>
      </c>
      <c r="K102" s="37"/>
      <c r="L102" s="33" t="s">
        <v>2538</v>
      </c>
    </row>
    <row r="103" spans="1:12">
      <c r="A103" s="24" t="str">
        <f ca="1">TEXT(F103,"dd/mm/yyyy")&amp;COUNTIF(F103:F$9999,F103)</f>
        <v>13/02/20221</v>
      </c>
      <c r="B103">
        <v>100</v>
      </c>
      <c r="C103" s="39" t="s">
        <v>109</v>
      </c>
      <c r="D103" s="37">
        <v>2</v>
      </c>
      <c r="E103" s="37">
        <v>242236.79999999999</v>
      </c>
      <c r="F103" s="116" t="s">
        <v>863</v>
      </c>
      <c r="G103" s="39" t="s">
        <v>64</v>
      </c>
      <c r="H103" s="37"/>
      <c r="I103" s="37"/>
      <c r="J103" s="40">
        <v>44605</v>
      </c>
      <c r="K103" s="37"/>
      <c r="L103" s="33" t="s">
        <v>2538</v>
      </c>
    </row>
    <row r="104" spans="1:12">
      <c r="A104" s="24" t="str">
        <f ca="1">TEXT(F104,"dd/mm/yyyy")&amp;COUNTIF(F104:F$9999,F104)</f>
        <v>14/02/20224</v>
      </c>
      <c r="B104">
        <v>101</v>
      </c>
      <c r="C104" s="39" t="s">
        <v>110</v>
      </c>
      <c r="D104" s="37">
        <v>1</v>
      </c>
      <c r="E104" s="38">
        <v>198065.9</v>
      </c>
      <c r="F104" s="116" t="s">
        <v>864</v>
      </c>
      <c r="G104" s="39" t="s">
        <v>64</v>
      </c>
      <c r="H104" s="37"/>
      <c r="I104" s="37"/>
      <c r="J104" s="40">
        <v>44606</v>
      </c>
      <c r="K104" s="37"/>
      <c r="L104" s="33" t="s">
        <v>2538</v>
      </c>
    </row>
    <row r="105" spans="1:12">
      <c r="A105" s="24" t="str">
        <f ca="1">TEXT(F105,"dd/mm/yyyy")&amp;COUNTIF(F105:F$9999,F105)</f>
        <v>14/02/20223</v>
      </c>
      <c r="B105">
        <v>102</v>
      </c>
      <c r="C105" s="39" t="s">
        <v>111</v>
      </c>
      <c r="D105" s="37">
        <v>2</v>
      </c>
      <c r="E105" s="38">
        <v>57308</v>
      </c>
      <c r="F105" s="116" t="s">
        <v>864</v>
      </c>
      <c r="G105" s="39" t="s">
        <v>76</v>
      </c>
      <c r="H105" s="37"/>
      <c r="I105" s="37"/>
      <c r="J105" s="40">
        <v>44606</v>
      </c>
      <c r="K105" s="37"/>
      <c r="L105" s="33" t="s">
        <v>2538</v>
      </c>
    </row>
    <row r="106" spans="1:12">
      <c r="A106" s="24" t="str">
        <f ca="1">TEXT(F106,"dd/mm/yyyy")&amp;COUNTIF(F106:F$9999,F106)</f>
        <v>14/02/20222</v>
      </c>
      <c r="B106">
        <v>103</v>
      </c>
      <c r="C106" s="39" t="s">
        <v>112</v>
      </c>
      <c r="D106" s="37">
        <v>3</v>
      </c>
      <c r="E106" s="38">
        <v>183217.2</v>
      </c>
      <c r="F106" s="116" t="s">
        <v>864</v>
      </c>
      <c r="G106" s="39" t="s">
        <v>76</v>
      </c>
      <c r="H106" s="37"/>
      <c r="I106" s="37"/>
      <c r="J106" s="40">
        <v>44606</v>
      </c>
      <c r="K106" s="37"/>
      <c r="L106" s="33" t="s">
        <v>2538</v>
      </c>
    </row>
    <row r="107" spans="1:12">
      <c r="A107" s="24" t="str">
        <f ca="1">TEXT(F107,"dd/mm/yyyy")&amp;COUNTIF(F107:F$9999,F107)</f>
        <v>14/02/20221</v>
      </c>
      <c r="B107">
        <v>104</v>
      </c>
      <c r="C107" s="39" t="s">
        <v>113</v>
      </c>
      <c r="D107" s="37">
        <v>2</v>
      </c>
      <c r="E107" s="38" t="s">
        <v>89</v>
      </c>
      <c r="F107" s="116" t="s">
        <v>864</v>
      </c>
      <c r="G107" s="39" t="s">
        <v>64</v>
      </c>
      <c r="H107" s="37"/>
      <c r="I107" s="37"/>
      <c r="J107" s="40">
        <v>44606</v>
      </c>
      <c r="K107" s="37"/>
      <c r="L107" s="33" t="s">
        <v>2538</v>
      </c>
    </row>
    <row r="108" spans="1:12">
      <c r="A108" s="24" t="str">
        <f ca="1">TEXT(F108,"dd/mm/yyyy")&amp;COUNTIF(F108:F$9999,F108)</f>
        <v>15/02/20226</v>
      </c>
      <c r="B108">
        <v>105</v>
      </c>
      <c r="C108" s="39" t="s">
        <v>114</v>
      </c>
      <c r="D108" s="37">
        <v>1</v>
      </c>
      <c r="E108" s="38">
        <v>86234</v>
      </c>
      <c r="F108" s="116" t="s">
        <v>865</v>
      </c>
      <c r="G108" s="39" t="s">
        <v>76</v>
      </c>
      <c r="H108" s="37"/>
      <c r="I108" s="37"/>
      <c r="J108" s="40">
        <v>44607</v>
      </c>
      <c r="K108" s="37"/>
      <c r="L108" s="33" t="s">
        <v>2538</v>
      </c>
    </row>
    <row r="109" spans="1:12">
      <c r="A109" s="24" t="str">
        <f ca="1">TEXT(F109,"dd/mm/yyyy")&amp;COUNTIF(F109:F$9999,F109)</f>
        <v>15/02/20225</v>
      </c>
      <c r="B109">
        <v>106</v>
      </c>
      <c r="C109" s="39" t="s">
        <v>115</v>
      </c>
      <c r="D109" s="37">
        <v>4</v>
      </c>
      <c r="E109" s="38">
        <v>194732.3</v>
      </c>
      <c r="F109" s="116" t="s">
        <v>865</v>
      </c>
      <c r="G109" s="39" t="s">
        <v>76</v>
      </c>
      <c r="H109" s="37"/>
      <c r="I109" s="37"/>
      <c r="J109" s="40">
        <v>44607</v>
      </c>
      <c r="K109" s="37"/>
      <c r="L109" s="33" t="s">
        <v>2538</v>
      </c>
    </row>
    <row r="110" spans="1:12">
      <c r="A110" s="24" t="str">
        <f ca="1">TEXT(F110,"dd/mm/yyyy")&amp;COUNTIF(F110:F$9999,F110)</f>
        <v>15/02/20224</v>
      </c>
      <c r="B110">
        <v>107</v>
      </c>
      <c r="C110" s="39" t="s">
        <v>116</v>
      </c>
      <c r="D110" s="37">
        <v>2</v>
      </c>
      <c r="E110" s="38">
        <v>278939</v>
      </c>
      <c r="F110" s="116" t="s">
        <v>865</v>
      </c>
      <c r="G110" s="39" t="s">
        <v>76</v>
      </c>
      <c r="H110" s="37"/>
      <c r="I110" s="37"/>
      <c r="J110" s="40">
        <v>44607</v>
      </c>
      <c r="K110" s="37"/>
      <c r="L110" s="33" t="s">
        <v>2538</v>
      </c>
    </row>
    <row r="111" spans="1:12">
      <c r="A111" s="24" t="str">
        <f ca="1">TEXT(F111,"dd/mm/yyyy")&amp;COUNTIF(F111:F$9999,F111)</f>
        <v>15/02/20223</v>
      </c>
      <c r="B111">
        <v>108</v>
      </c>
      <c r="C111" s="39" t="s">
        <v>117</v>
      </c>
      <c r="D111" s="37">
        <v>3</v>
      </c>
      <c r="E111" s="38">
        <v>141347.4</v>
      </c>
      <c r="F111" s="116" t="s">
        <v>865</v>
      </c>
      <c r="G111" s="39" t="s">
        <v>76</v>
      </c>
      <c r="H111" s="37"/>
      <c r="I111" s="37"/>
      <c r="J111" s="40">
        <v>44607</v>
      </c>
      <c r="K111" s="37"/>
      <c r="L111" s="33" t="s">
        <v>2538</v>
      </c>
    </row>
    <row r="112" spans="1:12">
      <c r="A112" s="24" t="str">
        <f ca="1">TEXT(F112,"dd/mm/yyyy")&amp;COUNTIF(F112:F$9999,F112)</f>
        <v>15/02/20222</v>
      </c>
      <c r="B112">
        <v>109</v>
      </c>
      <c r="C112" s="39" t="s">
        <v>118</v>
      </c>
      <c r="D112" s="37">
        <v>3</v>
      </c>
      <c r="E112" s="38">
        <v>273000.40000000002</v>
      </c>
      <c r="F112" s="116" t="s">
        <v>865</v>
      </c>
      <c r="G112" s="39" t="s">
        <v>64</v>
      </c>
      <c r="H112" s="37"/>
      <c r="I112" s="37"/>
      <c r="J112" s="40">
        <v>44607</v>
      </c>
      <c r="K112" s="37"/>
      <c r="L112" s="33" t="s">
        <v>2538</v>
      </c>
    </row>
    <row r="113" spans="1:12">
      <c r="A113" s="24" t="str">
        <f ca="1">TEXT(F113,"dd/mm/yyyy")&amp;COUNTIF(F113:F$9999,F113)</f>
        <v>15/02/20221</v>
      </c>
      <c r="B113">
        <v>110</v>
      </c>
      <c r="C113" s="37" t="s">
        <v>119</v>
      </c>
      <c r="D113" s="37">
        <v>1</v>
      </c>
      <c r="E113" s="38">
        <v>87026</v>
      </c>
      <c r="F113" s="116" t="s">
        <v>865</v>
      </c>
      <c r="G113" s="39" t="s">
        <v>64</v>
      </c>
      <c r="H113" s="37"/>
      <c r="I113" s="37"/>
      <c r="J113" s="40">
        <v>44607</v>
      </c>
      <c r="K113" s="37"/>
      <c r="L113" s="33" t="s">
        <v>2538</v>
      </c>
    </row>
    <row r="114" spans="1:12">
      <c r="A114" s="24" t="str">
        <f ca="1">TEXT(F114,"dd/mm/yyyy")&amp;COUNTIF(F114:F$9999,F114)</f>
        <v>16/02/20222</v>
      </c>
      <c r="B114">
        <v>111</v>
      </c>
      <c r="C114" s="37" t="s">
        <v>120</v>
      </c>
      <c r="D114" s="37">
        <v>3</v>
      </c>
      <c r="E114" s="38">
        <v>213302.39999999999</v>
      </c>
      <c r="F114" s="116" t="s">
        <v>866</v>
      </c>
      <c r="G114" s="39" t="s">
        <v>64</v>
      </c>
      <c r="H114" s="37"/>
      <c r="I114" s="37"/>
      <c r="J114" s="40">
        <v>44608</v>
      </c>
      <c r="K114" s="37"/>
      <c r="L114" s="33" t="s">
        <v>2538</v>
      </c>
    </row>
    <row r="115" spans="1:12">
      <c r="A115" s="24" t="str">
        <f ca="1">TEXT(F115,"dd/mm/yyyy")&amp;COUNTIF(F115:F$9999,F115)</f>
        <v>16/02/20221</v>
      </c>
      <c r="B115">
        <v>112</v>
      </c>
      <c r="C115" s="37" t="s">
        <v>121</v>
      </c>
      <c r="D115" s="37">
        <v>4</v>
      </c>
      <c r="E115" s="38">
        <v>307280.59999999998</v>
      </c>
      <c r="F115" s="116" t="s">
        <v>866</v>
      </c>
      <c r="G115" s="39" t="s">
        <v>76</v>
      </c>
      <c r="H115" s="37"/>
      <c r="I115" s="37"/>
      <c r="J115" s="40">
        <v>44608</v>
      </c>
      <c r="K115" s="37"/>
      <c r="L115" s="33" t="s">
        <v>2538</v>
      </c>
    </row>
    <row r="116" spans="1:12">
      <c r="A116" s="24" t="str">
        <f ca="1">TEXT(F116,"dd/mm/yyyy")&amp;COUNTIF(F116:F$9999,F116)</f>
        <v>17/02/20223</v>
      </c>
      <c r="B116">
        <v>113</v>
      </c>
      <c r="C116" s="37" t="s">
        <v>122</v>
      </c>
      <c r="D116" s="37">
        <v>1</v>
      </c>
      <c r="E116" s="38">
        <v>266951.90000000002</v>
      </c>
      <c r="F116" s="116" t="s">
        <v>867</v>
      </c>
      <c r="G116" s="39" t="s">
        <v>64</v>
      </c>
      <c r="H116" s="37"/>
      <c r="I116" s="37"/>
      <c r="J116" s="40">
        <v>44609</v>
      </c>
      <c r="K116" s="37"/>
      <c r="L116" s="33" t="s">
        <v>2538</v>
      </c>
    </row>
    <row r="117" spans="1:12">
      <c r="A117" s="24" t="str">
        <f ca="1">TEXT(F117,"dd/mm/yyyy")&amp;COUNTIF(F117:F$9999,F117)</f>
        <v>17/02/20222</v>
      </c>
      <c r="B117">
        <v>114</v>
      </c>
      <c r="C117" s="37" t="s">
        <v>123</v>
      </c>
      <c r="D117" s="37">
        <v>3</v>
      </c>
      <c r="E117" s="38">
        <v>272204.2</v>
      </c>
      <c r="F117" s="116" t="s">
        <v>867</v>
      </c>
      <c r="G117" s="39" t="s">
        <v>64</v>
      </c>
      <c r="H117" s="37"/>
      <c r="I117" s="37"/>
      <c r="J117" s="40">
        <v>44609</v>
      </c>
      <c r="K117" s="37"/>
      <c r="L117" s="33" t="s">
        <v>2538</v>
      </c>
    </row>
    <row r="118" spans="1:12">
      <c r="A118" s="24" t="str">
        <f ca="1">TEXT(F118,"dd/mm/yyyy")&amp;COUNTIF(F118:F$9999,F118)</f>
        <v>17/02/20221</v>
      </c>
      <c r="B118">
        <v>115</v>
      </c>
      <c r="C118" s="37" t="s">
        <v>124</v>
      </c>
      <c r="D118" s="37">
        <v>4</v>
      </c>
      <c r="E118" s="38">
        <v>308095.3</v>
      </c>
      <c r="F118" s="116" t="s">
        <v>867</v>
      </c>
      <c r="G118" s="39" t="s">
        <v>76</v>
      </c>
      <c r="H118" s="37"/>
      <c r="I118" s="37"/>
      <c r="J118" s="40">
        <v>44609</v>
      </c>
      <c r="K118" s="37"/>
      <c r="L118" s="33" t="s">
        <v>2538</v>
      </c>
    </row>
    <row r="119" spans="1:12">
      <c r="A119" s="24" t="str">
        <f ca="1">TEXT(F119,"dd/mm/yyyy")&amp;COUNTIF(F119:F$9999,F119)</f>
        <v>18/02/20221</v>
      </c>
      <c r="B119">
        <v>116</v>
      </c>
      <c r="C119" s="37" t="s">
        <v>125</v>
      </c>
      <c r="D119" s="37">
        <v>4</v>
      </c>
      <c r="E119" s="38">
        <v>76250</v>
      </c>
      <c r="F119" s="116" t="s">
        <v>868</v>
      </c>
      <c r="G119" s="39" t="s">
        <v>64</v>
      </c>
      <c r="H119" s="37"/>
      <c r="I119" s="37"/>
      <c r="J119" s="40">
        <v>44610</v>
      </c>
      <c r="K119" s="37"/>
      <c r="L119" s="33" t="s">
        <v>2538</v>
      </c>
    </row>
    <row r="120" spans="1:12">
      <c r="A120" s="24" t="str">
        <f ca="1">TEXT(F120,"dd/mm/yyyy")&amp;COUNTIF(F120:F$9999,F120)</f>
        <v>19/02/20221</v>
      </c>
      <c r="B120">
        <v>117</v>
      </c>
      <c r="C120" s="37" t="s">
        <v>126</v>
      </c>
      <c r="D120" s="37">
        <v>4</v>
      </c>
      <c r="E120" s="38">
        <v>70309</v>
      </c>
      <c r="F120" s="116" t="s">
        <v>869</v>
      </c>
      <c r="G120" s="39" t="s">
        <v>64</v>
      </c>
      <c r="H120" s="37"/>
      <c r="I120" s="37"/>
      <c r="J120" s="40">
        <v>44611</v>
      </c>
      <c r="K120" s="37"/>
      <c r="L120" s="33" t="s">
        <v>2538</v>
      </c>
    </row>
    <row r="121" spans="1:12">
      <c r="A121" s="24" t="str">
        <f ca="1">TEXT(F121,"dd/mm/yyyy")&amp;COUNTIF(F121:F$9999,F121)</f>
        <v>20/02/20221</v>
      </c>
      <c r="B121">
        <v>118</v>
      </c>
      <c r="C121" s="37" t="s">
        <v>127</v>
      </c>
      <c r="D121" s="37">
        <v>4</v>
      </c>
      <c r="E121" s="38">
        <v>228067.4</v>
      </c>
      <c r="F121" s="116" t="s">
        <v>870</v>
      </c>
      <c r="G121" s="39" t="s">
        <v>64</v>
      </c>
      <c r="H121" s="37"/>
      <c r="I121" s="37"/>
      <c r="J121" s="40">
        <v>44612</v>
      </c>
      <c r="K121" s="37"/>
      <c r="L121" s="33" t="s">
        <v>2538</v>
      </c>
    </row>
    <row r="122" spans="1:12">
      <c r="A122" s="24" t="str">
        <f ca="1">TEXT(F122,"dd/mm/yyyy")&amp;COUNTIF(F122:F$9999,F122)</f>
        <v>21/02/20222</v>
      </c>
      <c r="B122">
        <v>119</v>
      </c>
      <c r="C122" s="37" t="s">
        <v>128</v>
      </c>
      <c r="D122" s="37">
        <v>1</v>
      </c>
      <c r="E122" s="38">
        <v>95360.6</v>
      </c>
      <c r="F122" s="116" t="s">
        <v>871</v>
      </c>
      <c r="G122" s="39" t="s">
        <v>64</v>
      </c>
      <c r="H122" s="37"/>
      <c r="I122" s="37"/>
      <c r="J122" s="40">
        <v>44613</v>
      </c>
      <c r="K122" s="37"/>
      <c r="L122" s="33" t="s">
        <v>2538</v>
      </c>
    </row>
    <row r="123" spans="1:12">
      <c r="A123" s="24" t="str">
        <f ca="1">TEXT(F123,"dd/mm/yyyy")&amp;COUNTIF(F123:F$9999,F123)</f>
        <v>21/02/20221</v>
      </c>
      <c r="B123">
        <v>120</v>
      </c>
      <c r="C123" s="37" t="s">
        <v>129</v>
      </c>
      <c r="D123" s="37">
        <v>4</v>
      </c>
      <c r="E123" s="38">
        <v>189119.4</v>
      </c>
      <c r="F123" s="116" t="s">
        <v>871</v>
      </c>
      <c r="G123" s="39" t="s">
        <v>64</v>
      </c>
      <c r="H123" s="37"/>
      <c r="I123" s="37"/>
      <c r="J123" s="40">
        <v>44613</v>
      </c>
      <c r="K123" s="37"/>
      <c r="L123" s="33" t="s">
        <v>2538</v>
      </c>
    </row>
    <row r="124" spans="1:12">
      <c r="A124" s="24" t="str">
        <f ca="1">TEXT(F124,"dd/mm/yyyy")&amp;COUNTIF(F124:F$9999,F124)</f>
        <v>23/02/20225</v>
      </c>
      <c r="B124">
        <v>121</v>
      </c>
      <c r="C124" s="39" t="s">
        <v>130</v>
      </c>
      <c r="D124" s="37">
        <v>1</v>
      </c>
      <c r="E124" s="38">
        <v>89206</v>
      </c>
      <c r="F124" s="116" t="s">
        <v>872</v>
      </c>
      <c r="G124" s="39" t="s">
        <v>76</v>
      </c>
      <c r="H124" s="37"/>
      <c r="I124" s="37"/>
      <c r="J124" s="40">
        <v>44615</v>
      </c>
      <c r="K124" s="37"/>
      <c r="L124" s="33" t="s">
        <v>2538</v>
      </c>
    </row>
    <row r="125" spans="1:12">
      <c r="A125" s="24" t="str">
        <f ca="1">TEXT(F125,"dd/mm/yyyy")&amp;COUNTIF(F125:F$9999,F125)</f>
        <v>23/02/20224</v>
      </c>
      <c r="B125">
        <v>122</v>
      </c>
      <c r="C125" s="39" t="s">
        <v>131</v>
      </c>
      <c r="D125" s="37">
        <v>3</v>
      </c>
      <c r="E125" s="38">
        <v>250061.3</v>
      </c>
      <c r="F125" s="116" t="s">
        <v>872</v>
      </c>
      <c r="G125" s="39" t="s">
        <v>64</v>
      </c>
      <c r="H125" s="37"/>
      <c r="I125" s="37"/>
      <c r="J125" s="40">
        <v>44615</v>
      </c>
      <c r="K125" s="37"/>
      <c r="L125" s="33" t="s">
        <v>2538</v>
      </c>
    </row>
    <row r="126" spans="1:12">
      <c r="A126" s="24" t="str">
        <f ca="1">TEXT(F126,"dd/mm/yyyy")&amp;COUNTIF(F126:F$9999,F126)</f>
        <v>23/02/20223</v>
      </c>
      <c r="B126">
        <v>123</v>
      </c>
      <c r="C126" s="39" t="s">
        <v>132</v>
      </c>
      <c r="D126" s="37">
        <v>1</v>
      </c>
      <c r="E126" s="38">
        <v>32328</v>
      </c>
      <c r="F126" s="116" t="s">
        <v>872</v>
      </c>
      <c r="G126" s="39" t="s">
        <v>64</v>
      </c>
      <c r="H126" s="37"/>
      <c r="I126" s="37"/>
      <c r="J126" s="40">
        <v>44615</v>
      </c>
      <c r="K126" s="37"/>
      <c r="L126" s="33" t="s">
        <v>2538</v>
      </c>
    </row>
    <row r="127" spans="1:12">
      <c r="A127" s="24" t="str">
        <f ca="1">TEXT(F127,"dd/mm/yyyy")&amp;COUNTIF(F127:F$9999,F127)</f>
        <v>23/02/20222</v>
      </c>
      <c r="B127">
        <v>124</v>
      </c>
      <c r="C127" s="39" t="s">
        <v>133</v>
      </c>
      <c r="D127" s="37">
        <v>1</v>
      </c>
      <c r="E127" s="38">
        <v>371357.5</v>
      </c>
      <c r="F127" s="116" t="s">
        <v>872</v>
      </c>
      <c r="G127" s="39" t="s">
        <v>64</v>
      </c>
      <c r="H127" s="37"/>
      <c r="I127" s="37"/>
      <c r="J127" s="40">
        <v>44615</v>
      </c>
      <c r="K127" s="37"/>
      <c r="L127" s="33" t="s">
        <v>2538</v>
      </c>
    </row>
    <row r="128" spans="1:12">
      <c r="A128" s="24" t="str">
        <f ca="1">TEXT(F128,"dd/mm/yyyy")&amp;COUNTIF(F128:F$9999,F128)</f>
        <v>23/02/20221</v>
      </c>
      <c r="B128">
        <v>125</v>
      </c>
      <c r="C128" s="39" t="s">
        <v>134</v>
      </c>
      <c r="D128" s="37">
        <v>2</v>
      </c>
      <c r="E128" s="38">
        <v>268047.40000000002</v>
      </c>
      <c r="F128" s="116" t="s">
        <v>872</v>
      </c>
      <c r="G128" s="39" t="s">
        <v>76</v>
      </c>
      <c r="H128" s="37"/>
      <c r="I128" s="37"/>
      <c r="J128" s="40">
        <v>44615</v>
      </c>
      <c r="K128" s="37"/>
      <c r="L128" s="33" t="s">
        <v>2538</v>
      </c>
    </row>
    <row r="129" spans="1:12">
      <c r="A129" s="24" t="str">
        <f ca="1">TEXT(F129,"dd/mm/yyyy")&amp;COUNTIF(F129:F$9999,F129)</f>
        <v>24/02/20226</v>
      </c>
      <c r="B129">
        <v>126</v>
      </c>
      <c r="C129" s="37" t="s">
        <v>135</v>
      </c>
      <c r="D129" s="37">
        <v>1</v>
      </c>
      <c r="E129" s="38">
        <v>293757.2</v>
      </c>
      <c r="F129" s="116" t="s">
        <v>873</v>
      </c>
      <c r="G129" s="37" t="s">
        <v>76</v>
      </c>
      <c r="H129" s="37"/>
      <c r="I129" s="37"/>
      <c r="J129" s="40">
        <v>44616</v>
      </c>
      <c r="K129" s="37"/>
      <c r="L129" s="33" t="s">
        <v>2538</v>
      </c>
    </row>
    <row r="130" spans="1:12">
      <c r="A130" s="24" t="str">
        <f ca="1">TEXT(F130,"dd/mm/yyyy")&amp;COUNTIF(F130:F$9999,F130)</f>
        <v>24/02/20225</v>
      </c>
      <c r="B130">
        <v>127</v>
      </c>
      <c r="C130" s="37" t="s">
        <v>136</v>
      </c>
      <c r="D130" s="37">
        <v>4</v>
      </c>
      <c r="E130" s="38">
        <v>52992</v>
      </c>
      <c r="F130" s="116" t="s">
        <v>873</v>
      </c>
      <c r="G130" s="37" t="s">
        <v>76</v>
      </c>
      <c r="H130" s="37"/>
      <c r="I130" s="37"/>
      <c r="J130" s="40">
        <v>44616</v>
      </c>
      <c r="K130" s="37"/>
      <c r="L130" s="33" t="s">
        <v>2538</v>
      </c>
    </row>
    <row r="131" spans="1:12">
      <c r="A131" s="24" t="str">
        <f ca="1">TEXT(F131,"dd/mm/yyyy")&amp;COUNTIF(F131:F$9999,F131)</f>
        <v>24/02/20224</v>
      </c>
      <c r="B131">
        <v>128</v>
      </c>
      <c r="C131" s="37" t="s">
        <v>137</v>
      </c>
      <c r="D131" s="37">
        <v>2</v>
      </c>
      <c r="E131" s="38">
        <v>137952.1</v>
      </c>
      <c r="F131" s="116" t="s">
        <v>873</v>
      </c>
      <c r="G131" s="37" t="s">
        <v>76</v>
      </c>
      <c r="H131" s="37"/>
      <c r="I131" s="37"/>
      <c r="J131" s="40">
        <v>44616</v>
      </c>
      <c r="K131" s="37"/>
      <c r="L131" s="33" t="s">
        <v>2538</v>
      </c>
    </row>
    <row r="132" spans="1:12">
      <c r="A132" s="24" t="str">
        <f ca="1">TEXT(F132,"dd/mm/yyyy")&amp;COUNTIF(F132:F$9999,F132)</f>
        <v>24/02/20223</v>
      </c>
      <c r="B132">
        <v>129</v>
      </c>
      <c r="C132" s="37" t="s">
        <v>138</v>
      </c>
      <c r="D132" s="37">
        <v>3</v>
      </c>
      <c r="E132" s="38">
        <v>134266.4</v>
      </c>
      <c r="F132" s="116" t="s">
        <v>873</v>
      </c>
      <c r="G132" s="37" t="s">
        <v>76</v>
      </c>
      <c r="H132" s="37"/>
      <c r="I132" s="37"/>
      <c r="J132" s="40">
        <v>44616</v>
      </c>
      <c r="K132" s="37"/>
      <c r="L132" s="33" t="s">
        <v>2538</v>
      </c>
    </row>
    <row r="133" spans="1:12">
      <c r="A133" s="24" t="str">
        <f ca="1">TEXT(F133,"dd/mm/yyyy")&amp;COUNTIF(F133:F$9999,F133)</f>
        <v>24/02/20222</v>
      </c>
      <c r="B133">
        <v>130</v>
      </c>
      <c r="C133" s="37" t="s">
        <v>139</v>
      </c>
      <c r="D133" s="37">
        <v>2</v>
      </c>
      <c r="E133" s="38">
        <v>284926.8</v>
      </c>
      <c r="F133" s="116" t="s">
        <v>873</v>
      </c>
      <c r="G133" s="37" t="s">
        <v>76</v>
      </c>
      <c r="H133" s="37"/>
      <c r="I133" s="37"/>
      <c r="J133" s="40">
        <v>44616</v>
      </c>
      <c r="K133" s="37"/>
      <c r="L133" s="33" t="s">
        <v>2538</v>
      </c>
    </row>
    <row r="134" spans="1:12">
      <c r="A134" s="24" t="str">
        <f ca="1">TEXT(F134,"dd/mm/yyyy")&amp;COUNTIF(F134:F$9999,F134)</f>
        <v>24/02/20221</v>
      </c>
      <c r="B134">
        <v>131</v>
      </c>
      <c r="C134" s="37" t="s">
        <v>140</v>
      </c>
      <c r="D134" s="37">
        <v>4</v>
      </c>
      <c r="E134" s="38">
        <v>365989.2</v>
      </c>
      <c r="F134" s="116" t="s">
        <v>873</v>
      </c>
      <c r="G134" s="37" t="s">
        <v>64</v>
      </c>
      <c r="H134" s="37"/>
      <c r="I134" s="37"/>
      <c r="J134" s="40">
        <v>44616</v>
      </c>
      <c r="K134" s="37"/>
      <c r="L134" s="33" t="s">
        <v>2538</v>
      </c>
    </row>
    <row r="135" spans="1:12">
      <c r="A135" s="24" t="str">
        <f ca="1">TEXT(F135,"dd/mm/yyyy")&amp;COUNTIF(F135:F$9999,F135)</f>
        <v>25/02/20224</v>
      </c>
      <c r="B135">
        <v>132</v>
      </c>
      <c r="C135" s="37" t="s">
        <v>141</v>
      </c>
      <c r="D135" s="37">
        <v>1</v>
      </c>
      <c r="E135" s="38">
        <v>96080</v>
      </c>
      <c r="F135" s="116" t="s">
        <v>874</v>
      </c>
      <c r="G135" s="37" t="s">
        <v>76</v>
      </c>
      <c r="H135" s="37"/>
      <c r="I135" s="37"/>
      <c r="J135" s="40">
        <v>44617</v>
      </c>
      <c r="K135" s="37"/>
      <c r="L135" s="33" t="s">
        <v>2538</v>
      </c>
    </row>
    <row r="136" spans="1:12">
      <c r="A136" s="24" t="str">
        <f ca="1">TEXT(F136,"dd/mm/yyyy")&amp;COUNTIF(F136:F$9999,F136)</f>
        <v>25/02/20223</v>
      </c>
      <c r="B136">
        <v>133</v>
      </c>
      <c r="C136" s="37" t="s">
        <v>142</v>
      </c>
      <c r="D136" s="37">
        <v>2</v>
      </c>
      <c r="E136" s="38">
        <v>54810</v>
      </c>
      <c r="F136" s="116" t="s">
        <v>874</v>
      </c>
      <c r="G136" s="37" t="s">
        <v>64</v>
      </c>
      <c r="H136" s="37"/>
      <c r="I136" s="37"/>
      <c r="J136" s="40">
        <v>44617</v>
      </c>
      <c r="K136" s="37"/>
      <c r="L136" s="33" t="s">
        <v>2538</v>
      </c>
    </row>
    <row r="137" spans="1:12">
      <c r="A137" s="24" t="str">
        <f ca="1">TEXT(F137,"dd/mm/yyyy")&amp;COUNTIF(F137:F$9999,F137)</f>
        <v>25/02/20222</v>
      </c>
      <c r="B137">
        <v>134</v>
      </c>
      <c r="C137" s="37" t="s">
        <v>143</v>
      </c>
      <c r="D137" s="37">
        <v>1</v>
      </c>
      <c r="E137" s="38">
        <v>289757.5</v>
      </c>
      <c r="F137" s="116" t="s">
        <v>874</v>
      </c>
      <c r="G137" s="37" t="s">
        <v>76</v>
      </c>
      <c r="H137" s="37"/>
      <c r="I137" s="37"/>
      <c r="J137" s="40">
        <v>44617</v>
      </c>
      <c r="K137" s="37"/>
      <c r="L137" s="33" t="s">
        <v>2538</v>
      </c>
    </row>
    <row r="138" spans="1:12">
      <c r="A138" s="24" t="str">
        <f ca="1">TEXT(F138,"dd/mm/yyyy")&amp;COUNTIF(F138:F$9999,F138)</f>
        <v>25/02/20221</v>
      </c>
      <c r="B138">
        <v>135</v>
      </c>
      <c r="C138" s="37" t="s">
        <v>144</v>
      </c>
      <c r="D138" s="37">
        <v>1</v>
      </c>
      <c r="E138" s="38">
        <v>70568</v>
      </c>
      <c r="F138" s="116" t="s">
        <v>874</v>
      </c>
      <c r="G138" s="37" t="s">
        <v>76</v>
      </c>
      <c r="H138" s="37"/>
      <c r="I138" s="37"/>
      <c r="J138" s="40">
        <v>44617</v>
      </c>
      <c r="K138" s="37"/>
      <c r="L138" s="33" t="s">
        <v>2538</v>
      </c>
    </row>
    <row r="139" spans="1:12">
      <c r="A139" s="24" t="str">
        <f ca="1">TEXT(F139,"dd/mm/yyyy")&amp;COUNTIF(F139:F$9999,F139)</f>
        <v>26/02/20226</v>
      </c>
      <c r="B139">
        <v>136</v>
      </c>
      <c r="C139" s="39" t="s">
        <v>145</v>
      </c>
      <c r="D139" s="37">
        <v>3</v>
      </c>
      <c r="E139" s="38">
        <v>79634</v>
      </c>
      <c r="F139" s="116" t="s">
        <v>875</v>
      </c>
      <c r="G139" s="39" t="s">
        <v>76</v>
      </c>
      <c r="H139" s="37"/>
      <c r="I139" s="37"/>
      <c r="J139" s="40">
        <v>44618</v>
      </c>
      <c r="K139" s="37"/>
      <c r="L139" s="33" t="s">
        <v>2538</v>
      </c>
    </row>
    <row r="140" spans="1:12">
      <c r="A140" s="24" t="str">
        <f ca="1">TEXT(F140,"dd/mm/yyyy")&amp;COUNTIF(F140:F$9999,F140)</f>
        <v>26/02/20225</v>
      </c>
      <c r="B140">
        <v>137</v>
      </c>
      <c r="C140" s="39" t="s">
        <v>146</v>
      </c>
      <c r="D140" s="37">
        <v>3</v>
      </c>
      <c r="E140" s="38">
        <v>275542</v>
      </c>
      <c r="F140" s="116" t="s">
        <v>875</v>
      </c>
      <c r="G140" s="39" t="s">
        <v>76</v>
      </c>
      <c r="H140" s="37"/>
      <c r="I140" s="37"/>
      <c r="J140" s="40">
        <v>44618</v>
      </c>
      <c r="K140" s="37"/>
      <c r="L140" s="33" t="s">
        <v>2538</v>
      </c>
    </row>
    <row r="141" spans="1:12">
      <c r="A141" s="24" t="str">
        <f ca="1">TEXT(F141,"dd/mm/yyyy")&amp;COUNTIF(F141:F$9999,F141)</f>
        <v>26/02/20224</v>
      </c>
      <c r="B141">
        <v>138</v>
      </c>
      <c r="C141" s="39" t="s">
        <v>147</v>
      </c>
      <c r="D141" s="37">
        <v>1</v>
      </c>
      <c r="E141" s="38">
        <v>71222</v>
      </c>
      <c r="F141" s="116" t="s">
        <v>875</v>
      </c>
      <c r="G141" s="39" t="s">
        <v>76</v>
      </c>
      <c r="H141" s="37"/>
      <c r="I141" s="37"/>
      <c r="J141" s="40">
        <v>44618</v>
      </c>
      <c r="K141" s="37"/>
      <c r="L141" s="33" t="s">
        <v>2538</v>
      </c>
    </row>
    <row r="142" spans="1:12">
      <c r="A142" s="24" t="str">
        <f ca="1">TEXT(F142,"dd/mm/yyyy")&amp;COUNTIF(F142:F$9999,F142)</f>
        <v>26/02/20223</v>
      </c>
      <c r="B142">
        <v>139</v>
      </c>
      <c r="C142" s="39" t="s">
        <v>148</v>
      </c>
      <c r="D142" s="37">
        <v>4</v>
      </c>
      <c r="E142" s="38">
        <v>229411.5</v>
      </c>
      <c r="F142" s="116" t="s">
        <v>875</v>
      </c>
      <c r="G142" s="39" t="s">
        <v>76</v>
      </c>
      <c r="H142" s="37"/>
      <c r="I142" s="37"/>
      <c r="J142" s="40">
        <v>44618</v>
      </c>
      <c r="K142" s="37"/>
      <c r="L142" s="33" t="s">
        <v>2538</v>
      </c>
    </row>
    <row r="143" spans="1:12">
      <c r="A143" s="24" t="str">
        <f ca="1">TEXT(F143,"dd/mm/yyyy")&amp;COUNTIF(F143:F$9999,F143)</f>
        <v>26/02/20222</v>
      </c>
      <c r="B143">
        <v>140</v>
      </c>
      <c r="C143" s="39" t="s">
        <v>149</v>
      </c>
      <c r="D143" s="37">
        <v>1</v>
      </c>
      <c r="E143" s="38">
        <v>149520.70000000001</v>
      </c>
      <c r="F143" s="116" t="s">
        <v>875</v>
      </c>
      <c r="G143" s="39" t="s">
        <v>64</v>
      </c>
      <c r="H143" s="37"/>
      <c r="I143" s="37"/>
      <c r="J143" s="40">
        <v>44618</v>
      </c>
      <c r="K143" s="37"/>
      <c r="L143" s="33" t="s">
        <v>2538</v>
      </c>
    </row>
    <row r="144" spans="1:12">
      <c r="A144" s="24" t="str">
        <f ca="1">TEXT(F144,"dd/mm/yyyy")&amp;COUNTIF(F144:F$9999,F144)</f>
        <v>26/02/20221</v>
      </c>
      <c r="B144">
        <v>141</v>
      </c>
      <c r="C144" s="37" t="s">
        <v>150</v>
      </c>
      <c r="D144" s="37">
        <v>3</v>
      </c>
      <c r="E144" s="38" t="s">
        <v>89</v>
      </c>
      <c r="F144" s="116" t="s">
        <v>875</v>
      </c>
      <c r="G144" s="37" t="s">
        <v>76</v>
      </c>
      <c r="H144" s="37"/>
      <c r="I144" s="37"/>
      <c r="J144" s="40">
        <v>44618</v>
      </c>
      <c r="K144" s="37"/>
      <c r="L144" s="33" t="s">
        <v>2538</v>
      </c>
    </row>
    <row r="145" spans="1:12">
      <c r="A145" s="24" t="str">
        <f ca="1">TEXT(F145,"dd/mm/yyyy")&amp;COUNTIF(F145:F$9999,F145)</f>
        <v>27/02/20222</v>
      </c>
      <c r="B145">
        <v>142</v>
      </c>
      <c r="C145" s="37" t="s">
        <v>151</v>
      </c>
      <c r="D145" s="37">
        <v>3</v>
      </c>
      <c r="E145" s="38">
        <v>388768</v>
      </c>
      <c r="F145" s="116" t="s">
        <v>876</v>
      </c>
      <c r="G145" s="37" t="s">
        <v>64</v>
      </c>
      <c r="H145" s="37"/>
      <c r="I145" s="37"/>
      <c r="J145" s="40">
        <v>44619</v>
      </c>
      <c r="K145" s="37"/>
      <c r="L145" s="33" t="s">
        <v>2538</v>
      </c>
    </row>
    <row r="146" spans="1:12">
      <c r="A146" s="24" t="str">
        <f ca="1">TEXT(F146,"dd/mm/yyyy")&amp;COUNTIF(F146:F$9999,F146)</f>
        <v>27/02/20221</v>
      </c>
      <c r="B146">
        <v>143</v>
      </c>
      <c r="C146" s="37" t="s">
        <v>152</v>
      </c>
      <c r="D146" s="37">
        <v>1</v>
      </c>
      <c r="E146" s="38">
        <v>67573</v>
      </c>
      <c r="F146" s="116" t="s">
        <v>876</v>
      </c>
      <c r="G146" s="37" t="s">
        <v>76</v>
      </c>
      <c r="H146" s="37"/>
      <c r="I146" s="37"/>
      <c r="J146" s="40">
        <v>44619</v>
      </c>
      <c r="K146" s="37"/>
      <c r="L146" s="33" t="s">
        <v>2538</v>
      </c>
    </row>
    <row r="147" spans="1:12">
      <c r="A147" s="24" t="str">
        <f ca="1">TEXT(F147,"dd/mm/yyyy")&amp;COUNTIF(F147:F$9999,F147)</f>
        <v>28/02/20225</v>
      </c>
      <c r="B147">
        <v>144</v>
      </c>
      <c r="C147" s="37" t="s">
        <v>153</v>
      </c>
      <c r="D147" s="37">
        <v>4</v>
      </c>
      <c r="E147" s="38">
        <v>108822.2</v>
      </c>
      <c r="F147" s="116" t="s">
        <v>877</v>
      </c>
      <c r="G147" s="37" t="s">
        <v>64</v>
      </c>
      <c r="H147" s="37"/>
      <c r="I147" s="37"/>
      <c r="J147" s="40">
        <v>44620</v>
      </c>
      <c r="K147" s="37"/>
      <c r="L147" s="33" t="s">
        <v>2538</v>
      </c>
    </row>
    <row r="148" spans="1:12">
      <c r="A148" s="24" t="str">
        <f ca="1">TEXT(F148,"dd/mm/yyyy")&amp;COUNTIF(F148:F$9999,F148)</f>
        <v>28/02/20224</v>
      </c>
      <c r="B148">
        <v>145</v>
      </c>
      <c r="C148" s="37" t="s">
        <v>154</v>
      </c>
      <c r="D148" s="37">
        <v>1</v>
      </c>
      <c r="E148" s="38">
        <v>75582</v>
      </c>
      <c r="F148" s="116" t="s">
        <v>877</v>
      </c>
      <c r="G148" s="37" t="s">
        <v>76</v>
      </c>
      <c r="H148" s="37"/>
      <c r="I148" s="37"/>
      <c r="J148" s="40">
        <v>44620</v>
      </c>
      <c r="K148" s="37"/>
      <c r="L148" s="33" t="s">
        <v>2538</v>
      </c>
    </row>
    <row r="149" spans="1:12">
      <c r="A149" s="24" t="str">
        <f ca="1">TEXT(F149,"dd/mm/yyyy")&amp;COUNTIF(F149:F$9999,F149)</f>
        <v>28/02/20223</v>
      </c>
      <c r="B149">
        <v>146</v>
      </c>
      <c r="C149" s="37" t="s">
        <v>155</v>
      </c>
      <c r="D149" s="37">
        <v>4</v>
      </c>
      <c r="E149" s="38">
        <v>135018.4</v>
      </c>
      <c r="F149" s="116" t="s">
        <v>877</v>
      </c>
      <c r="G149" s="37" t="s">
        <v>76</v>
      </c>
      <c r="H149" s="37"/>
      <c r="I149" s="37"/>
      <c r="J149" s="40">
        <v>44620</v>
      </c>
      <c r="K149" s="37"/>
      <c r="L149" s="33" t="s">
        <v>2538</v>
      </c>
    </row>
    <row r="150" spans="1:12">
      <c r="A150" s="24" t="str">
        <f ca="1">TEXT(F150,"dd/mm/yyyy")&amp;COUNTIF(F150:F$9999,F150)</f>
        <v>28/02/20222</v>
      </c>
      <c r="B150">
        <v>147</v>
      </c>
      <c r="C150" s="39" t="s">
        <v>156</v>
      </c>
      <c r="D150" s="37">
        <v>4</v>
      </c>
      <c r="E150" s="38">
        <v>116039.8</v>
      </c>
      <c r="F150" s="116" t="s">
        <v>877</v>
      </c>
      <c r="G150" s="39" t="s">
        <v>64</v>
      </c>
      <c r="H150" s="37"/>
      <c r="I150" s="37"/>
      <c r="J150" s="40">
        <v>44620</v>
      </c>
      <c r="K150" s="37"/>
      <c r="L150" s="33" t="s">
        <v>2538</v>
      </c>
    </row>
    <row r="151" spans="1:12">
      <c r="A151" s="24" t="str">
        <f ca="1">TEXT(F151,"dd/mm/yyyy")&amp;COUNTIF(F151:F$9999,F151)</f>
        <v>28/02/20221</v>
      </c>
      <c r="B151">
        <v>148</v>
      </c>
      <c r="C151" s="39" t="s">
        <v>157</v>
      </c>
      <c r="D151" s="37">
        <v>1</v>
      </c>
      <c r="E151" s="38">
        <v>198223.5</v>
      </c>
      <c r="F151" s="116" t="s">
        <v>877</v>
      </c>
      <c r="G151" s="39" t="s">
        <v>76</v>
      </c>
      <c r="H151" s="37"/>
      <c r="I151" s="37"/>
      <c r="J151" s="40">
        <v>44620</v>
      </c>
      <c r="K151" s="37"/>
      <c r="L151" s="33" t="s">
        <v>2538</v>
      </c>
    </row>
    <row r="152" spans="1:12">
      <c r="A152" s="24" t="str">
        <f ca="1">TEXT(F152,"dd/mm/yyyy")&amp;COUNTIF(F152:F$9999,F152)</f>
        <v>01/03/20225</v>
      </c>
      <c r="B152">
        <v>149</v>
      </c>
      <c r="C152" s="39" t="s">
        <v>153</v>
      </c>
      <c r="D152" s="37">
        <v>4</v>
      </c>
      <c r="E152" s="38">
        <v>108822.2</v>
      </c>
      <c r="F152" s="116" t="s">
        <v>878</v>
      </c>
      <c r="G152" s="39" t="s">
        <v>64</v>
      </c>
      <c r="H152" s="37"/>
      <c r="I152" s="37"/>
      <c r="J152" s="40">
        <v>44621</v>
      </c>
      <c r="K152" s="37"/>
      <c r="L152" s="33" t="s">
        <v>2538</v>
      </c>
    </row>
    <row r="153" spans="1:12">
      <c r="A153" s="24" t="str">
        <f ca="1">TEXT(F153,"dd/mm/yyyy")&amp;COUNTIF(F153:F$9999,F153)</f>
        <v>01/03/20224</v>
      </c>
      <c r="B153">
        <v>150</v>
      </c>
      <c r="C153" s="39" t="s">
        <v>154</v>
      </c>
      <c r="D153" s="37">
        <v>4</v>
      </c>
      <c r="E153" s="38">
        <v>75582</v>
      </c>
      <c r="F153" s="116" t="s">
        <v>878</v>
      </c>
      <c r="G153" s="39" t="s">
        <v>76</v>
      </c>
      <c r="H153" s="37"/>
      <c r="I153" s="37"/>
      <c r="J153" s="40">
        <v>44621</v>
      </c>
      <c r="K153" s="37"/>
      <c r="L153" s="33" t="s">
        <v>2538</v>
      </c>
    </row>
    <row r="154" spans="1:12">
      <c r="A154" s="24" t="str">
        <f ca="1">TEXT(F154,"dd/mm/yyyy")&amp;COUNTIF(F154:F$9999,F154)</f>
        <v>01/03/20223</v>
      </c>
      <c r="B154">
        <v>151</v>
      </c>
      <c r="C154" s="37" t="s">
        <v>155</v>
      </c>
      <c r="D154" s="37">
        <v>4</v>
      </c>
      <c r="E154" s="38">
        <v>135018.4</v>
      </c>
      <c r="F154" s="116" t="s">
        <v>878</v>
      </c>
      <c r="G154" s="39" t="s">
        <v>76</v>
      </c>
      <c r="H154" s="37"/>
      <c r="I154" s="37"/>
      <c r="J154" s="40">
        <v>44621</v>
      </c>
      <c r="K154" s="37"/>
      <c r="L154" s="33" t="s">
        <v>2538</v>
      </c>
    </row>
    <row r="155" spans="1:12">
      <c r="A155" s="24" t="str">
        <f ca="1">TEXT(F155,"dd/mm/yyyy")&amp;COUNTIF(F155:F$9999,F155)</f>
        <v>01/03/20222</v>
      </c>
      <c r="B155">
        <v>152</v>
      </c>
      <c r="C155" s="39" t="s">
        <v>156</v>
      </c>
      <c r="D155" s="37">
        <v>4</v>
      </c>
      <c r="E155" s="38">
        <v>116039.8</v>
      </c>
      <c r="F155" s="116" t="s">
        <v>878</v>
      </c>
      <c r="G155" s="39" t="s">
        <v>64</v>
      </c>
      <c r="H155" s="37"/>
      <c r="I155" s="37"/>
      <c r="J155" s="40">
        <v>44621</v>
      </c>
      <c r="K155" s="37"/>
      <c r="L155" s="33" t="s">
        <v>2538</v>
      </c>
    </row>
    <row r="156" spans="1:12">
      <c r="A156" s="24" t="str">
        <f ca="1">TEXT(F156,"dd/mm/yyyy")&amp;COUNTIF(F156:F$9999,F156)</f>
        <v>01/03/20221</v>
      </c>
      <c r="B156">
        <v>153</v>
      </c>
      <c r="C156" s="37" t="s">
        <v>157</v>
      </c>
      <c r="D156" s="37">
        <v>1</v>
      </c>
      <c r="E156" s="38">
        <v>198223.5</v>
      </c>
      <c r="F156" s="116" t="s">
        <v>878</v>
      </c>
      <c r="G156" s="39" t="s">
        <v>76</v>
      </c>
      <c r="H156" s="37"/>
      <c r="I156" s="37"/>
      <c r="J156" s="40">
        <v>44621</v>
      </c>
      <c r="K156" s="37"/>
      <c r="L156" s="33" t="s">
        <v>2538</v>
      </c>
    </row>
    <row r="157" spans="1:12">
      <c r="A157" s="24" t="str">
        <f ca="1">TEXT(F157,"dd/mm/yyyy")&amp;COUNTIF(F157:F$9999,F157)</f>
        <v>02/03/20226</v>
      </c>
      <c r="B157">
        <v>154</v>
      </c>
      <c r="C157" s="37" t="s">
        <v>158</v>
      </c>
      <c r="D157" s="37">
        <v>2</v>
      </c>
      <c r="E157" s="38">
        <v>414003.4</v>
      </c>
      <c r="F157" s="116" t="s">
        <v>879</v>
      </c>
      <c r="G157" s="39" t="s">
        <v>64</v>
      </c>
      <c r="H157" s="37"/>
      <c r="I157" s="37"/>
      <c r="J157" s="40">
        <v>44622</v>
      </c>
      <c r="K157" s="37"/>
      <c r="L157" s="33" t="s">
        <v>2538</v>
      </c>
    </row>
    <row r="158" spans="1:12">
      <c r="A158" s="24" t="str">
        <f ca="1">TEXT(F158,"dd/mm/yyyy")&amp;COUNTIF(F158:F$9999,F158)</f>
        <v>02/03/20225</v>
      </c>
      <c r="B158">
        <v>155</v>
      </c>
      <c r="C158" s="37" t="s">
        <v>159</v>
      </c>
      <c r="D158" s="37">
        <v>3</v>
      </c>
      <c r="E158" s="38">
        <v>184841.7</v>
      </c>
      <c r="F158" s="116" t="s">
        <v>879</v>
      </c>
      <c r="G158" s="39" t="s">
        <v>64</v>
      </c>
      <c r="H158" s="37"/>
      <c r="I158" s="37"/>
      <c r="J158" s="40">
        <v>44622</v>
      </c>
      <c r="K158" s="37"/>
      <c r="L158" s="33" t="s">
        <v>2538</v>
      </c>
    </row>
    <row r="159" spans="1:12">
      <c r="A159" s="24" t="str">
        <f ca="1">TEXT(F159,"dd/mm/yyyy")&amp;COUNTIF(F159:F$9999,F159)</f>
        <v>02/03/20224</v>
      </c>
      <c r="B159">
        <v>156</v>
      </c>
      <c r="C159" s="37" t="s">
        <v>160</v>
      </c>
      <c r="D159" s="37">
        <v>1</v>
      </c>
      <c r="E159" s="38">
        <v>115995.8</v>
      </c>
      <c r="F159" s="116" t="s">
        <v>879</v>
      </c>
      <c r="G159" s="39" t="s">
        <v>76</v>
      </c>
      <c r="H159" s="37"/>
      <c r="I159" s="37"/>
      <c r="J159" s="40">
        <v>44622</v>
      </c>
      <c r="K159" s="37"/>
      <c r="L159" s="33" t="s">
        <v>2538</v>
      </c>
    </row>
    <row r="160" spans="1:12">
      <c r="A160" s="24" t="str">
        <f ca="1">TEXT(F160,"dd/mm/yyyy")&amp;COUNTIF(F160:F$9999,F160)</f>
        <v>02/03/20223</v>
      </c>
      <c r="B160">
        <v>157</v>
      </c>
      <c r="C160" s="39" t="s">
        <v>161</v>
      </c>
      <c r="D160" s="37">
        <v>1</v>
      </c>
      <c r="E160" s="38">
        <v>81216</v>
      </c>
      <c r="F160" s="116" t="s">
        <v>879</v>
      </c>
      <c r="G160" s="39" t="s">
        <v>76</v>
      </c>
      <c r="H160" s="37"/>
      <c r="I160" s="37"/>
      <c r="J160" s="40">
        <v>44622</v>
      </c>
      <c r="K160" s="37"/>
      <c r="L160" s="33" t="s">
        <v>2538</v>
      </c>
    </row>
    <row r="161" spans="1:12">
      <c r="A161" s="24" t="str">
        <f ca="1">TEXT(F161,"dd/mm/yyyy")&amp;COUNTIF(F161:F$9999,F161)</f>
        <v>02/03/20222</v>
      </c>
      <c r="B161">
        <v>158</v>
      </c>
      <c r="C161" s="39" t="s">
        <v>162</v>
      </c>
      <c r="D161" s="37">
        <v>1</v>
      </c>
      <c r="E161" s="38">
        <v>90177</v>
      </c>
      <c r="F161" s="116" t="s">
        <v>879</v>
      </c>
      <c r="G161" s="39" t="s">
        <v>76</v>
      </c>
      <c r="H161" s="37"/>
      <c r="I161" s="37"/>
      <c r="J161" s="40">
        <v>44622</v>
      </c>
      <c r="K161" s="37"/>
      <c r="L161" s="33" t="s">
        <v>2538</v>
      </c>
    </row>
    <row r="162" spans="1:12">
      <c r="A162" s="24" t="str">
        <f ca="1">TEXT(F162,"dd/mm/yyyy")&amp;COUNTIF(F162:F$9999,F162)</f>
        <v>02/03/20221</v>
      </c>
      <c r="B162">
        <v>159</v>
      </c>
      <c r="C162" s="39" t="s">
        <v>163</v>
      </c>
      <c r="D162" s="37">
        <v>3</v>
      </c>
      <c r="E162" s="38">
        <v>215764.7</v>
      </c>
      <c r="F162" s="116" t="s">
        <v>879</v>
      </c>
      <c r="G162" s="39" t="s">
        <v>64</v>
      </c>
      <c r="H162" s="37"/>
      <c r="I162" s="37"/>
      <c r="J162" s="40">
        <v>44622</v>
      </c>
      <c r="K162" s="37"/>
      <c r="L162" s="33" t="s">
        <v>2538</v>
      </c>
    </row>
    <row r="163" spans="1:12">
      <c r="A163" s="24" t="str">
        <f ca="1">TEXT(F163,"dd/mm/yyyy")&amp;COUNTIF(F163:F$9999,F163)</f>
        <v>03/03/20228</v>
      </c>
      <c r="B163">
        <v>160</v>
      </c>
      <c r="C163" s="39" t="s">
        <v>164</v>
      </c>
      <c r="D163" s="37">
        <v>2</v>
      </c>
      <c r="E163" s="38">
        <v>155774.39999999999</v>
      </c>
      <c r="F163" s="116" t="s">
        <v>880</v>
      </c>
      <c r="G163" s="39" t="s">
        <v>64</v>
      </c>
      <c r="H163" s="37"/>
      <c r="I163" s="37"/>
      <c r="J163" s="40">
        <v>44623</v>
      </c>
      <c r="K163" s="37"/>
      <c r="L163" s="33" t="s">
        <v>2538</v>
      </c>
    </row>
    <row r="164" spans="1:12">
      <c r="A164" s="24" t="str">
        <f ca="1">TEXT(F164,"dd/mm/yyyy")&amp;COUNTIF(F164:F$9999,F164)</f>
        <v>03/03/20227</v>
      </c>
      <c r="B164">
        <v>161</v>
      </c>
      <c r="C164" s="39" t="s">
        <v>165</v>
      </c>
      <c r="D164" s="37">
        <v>2</v>
      </c>
      <c r="E164" s="38">
        <v>257849.2</v>
      </c>
      <c r="F164" s="116" t="s">
        <v>880</v>
      </c>
      <c r="G164" s="39" t="s">
        <v>64</v>
      </c>
      <c r="H164" s="37"/>
      <c r="I164" s="37"/>
      <c r="J164" s="40">
        <v>44623</v>
      </c>
      <c r="K164" s="37"/>
      <c r="L164" s="33" t="s">
        <v>2538</v>
      </c>
    </row>
    <row r="165" spans="1:12">
      <c r="A165" s="24" t="str">
        <f ca="1">TEXT(F165,"dd/mm/yyyy")&amp;COUNTIF(F165:F$9999,F165)</f>
        <v>03/03/20226</v>
      </c>
      <c r="B165">
        <v>162</v>
      </c>
      <c r="C165" s="37" t="s">
        <v>166</v>
      </c>
      <c r="D165" s="37">
        <v>1</v>
      </c>
      <c r="E165" s="38">
        <v>230872.9</v>
      </c>
      <c r="F165" s="116" t="s">
        <v>880</v>
      </c>
      <c r="G165" s="39" t="s">
        <v>64</v>
      </c>
      <c r="H165" s="37"/>
      <c r="I165" s="37"/>
      <c r="J165" s="40">
        <v>44623</v>
      </c>
      <c r="K165" s="37"/>
      <c r="L165" s="33" t="s">
        <v>2538</v>
      </c>
    </row>
    <row r="166" spans="1:12">
      <c r="A166" s="24" t="str">
        <f ca="1">TEXT(F166,"dd/mm/yyyy")&amp;COUNTIF(F166:F$9999,F166)</f>
        <v>03/03/20225</v>
      </c>
      <c r="B166">
        <v>163</v>
      </c>
      <c r="C166" s="37" t="s">
        <v>167</v>
      </c>
      <c r="D166" s="37">
        <v>1</v>
      </c>
      <c r="E166" s="38">
        <v>370783.6</v>
      </c>
      <c r="F166" s="116" t="s">
        <v>880</v>
      </c>
      <c r="G166" s="39" t="s">
        <v>64</v>
      </c>
      <c r="H166" s="37"/>
      <c r="I166" s="37"/>
      <c r="J166" s="40">
        <v>44623</v>
      </c>
      <c r="K166" s="37"/>
      <c r="L166" s="33" t="s">
        <v>2538</v>
      </c>
    </row>
    <row r="167" spans="1:12">
      <c r="A167" s="24" t="str">
        <f ca="1">TEXT(F167,"dd/mm/yyyy")&amp;COUNTIF(F167:F$9999,F167)</f>
        <v>03/03/20224</v>
      </c>
      <c r="B167">
        <v>164</v>
      </c>
      <c r="C167" s="37" t="s">
        <v>168</v>
      </c>
      <c r="D167" s="37">
        <v>4</v>
      </c>
      <c r="E167" s="38">
        <v>327829.7</v>
      </c>
      <c r="F167" s="116" t="s">
        <v>880</v>
      </c>
      <c r="G167" s="39" t="s">
        <v>76</v>
      </c>
      <c r="H167" s="37"/>
      <c r="I167" s="37"/>
      <c r="J167" s="40">
        <v>44623</v>
      </c>
      <c r="K167" s="37"/>
      <c r="L167" s="33" t="s">
        <v>2538</v>
      </c>
    </row>
    <row r="168" spans="1:12">
      <c r="A168" s="24" t="str">
        <f ca="1">TEXT(F168,"dd/mm/yyyy")&amp;COUNTIF(F168:F$9999,F168)</f>
        <v>03/03/20223</v>
      </c>
      <c r="B168">
        <v>165</v>
      </c>
      <c r="C168" s="37" t="s">
        <v>169</v>
      </c>
      <c r="D168" s="37">
        <v>1</v>
      </c>
      <c r="E168" s="38">
        <v>70069.7</v>
      </c>
      <c r="F168" s="116" t="s">
        <v>880</v>
      </c>
      <c r="G168" s="39" t="s">
        <v>76</v>
      </c>
      <c r="H168" s="37"/>
      <c r="I168" s="37"/>
      <c r="J168" s="40">
        <v>44623</v>
      </c>
      <c r="K168" s="37"/>
      <c r="L168" s="33" t="s">
        <v>2538</v>
      </c>
    </row>
    <row r="169" spans="1:12">
      <c r="A169" s="24" t="str">
        <f ca="1">TEXT(F169,"dd/mm/yyyy")&amp;COUNTIF(F169:F$9999,F169)</f>
        <v>03/03/20222</v>
      </c>
      <c r="B169">
        <v>166</v>
      </c>
      <c r="C169" s="37" t="s">
        <v>170</v>
      </c>
      <c r="D169" s="37">
        <v>3</v>
      </c>
      <c r="E169" s="38">
        <v>131982.9</v>
      </c>
      <c r="F169" s="116" t="s">
        <v>880</v>
      </c>
      <c r="G169" s="37" t="s">
        <v>64</v>
      </c>
      <c r="H169" s="37"/>
      <c r="I169" s="37"/>
      <c r="J169" s="40">
        <v>44623</v>
      </c>
      <c r="K169" s="37"/>
      <c r="L169" s="33" t="s">
        <v>2538</v>
      </c>
    </row>
    <row r="170" spans="1:12">
      <c r="A170" s="24" t="str">
        <f ca="1">TEXT(F170,"dd/mm/yyyy")&amp;COUNTIF(F170:F$9999,F170)</f>
        <v>03/03/20221</v>
      </c>
      <c r="B170">
        <v>167</v>
      </c>
      <c r="C170" s="37" t="s">
        <v>171</v>
      </c>
      <c r="D170" s="37">
        <v>4</v>
      </c>
      <c r="E170" s="38">
        <v>283973.09999999998</v>
      </c>
      <c r="F170" s="116" t="s">
        <v>880</v>
      </c>
      <c r="G170" s="39" t="s">
        <v>76</v>
      </c>
      <c r="H170" s="37"/>
      <c r="I170" s="37"/>
      <c r="J170" s="40">
        <v>44623</v>
      </c>
      <c r="K170" s="37"/>
      <c r="L170" s="33" t="s">
        <v>2538</v>
      </c>
    </row>
    <row r="171" spans="1:12">
      <c r="A171" s="24" t="str">
        <f ca="1">TEXT(F171,"dd/mm/yyyy")&amp;COUNTIF(F171:F$9999,F171)</f>
        <v>04/03/20225</v>
      </c>
      <c r="B171">
        <v>168</v>
      </c>
      <c r="C171" s="37" t="s">
        <v>172</v>
      </c>
      <c r="D171" s="37">
        <v>1</v>
      </c>
      <c r="E171" s="38">
        <v>86263</v>
      </c>
      <c r="F171" s="116" t="s">
        <v>881</v>
      </c>
      <c r="G171" s="39" t="s">
        <v>76</v>
      </c>
      <c r="H171" s="37"/>
      <c r="I171" s="37"/>
      <c r="J171" s="40">
        <v>44624</v>
      </c>
      <c r="K171" s="37"/>
      <c r="L171" s="33" t="s">
        <v>2538</v>
      </c>
    </row>
    <row r="172" spans="1:12">
      <c r="A172" s="24" t="str">
        <f ca="1">TEXT(F172,"dd/mm/yyyy")&amp;COUNTIF(F172:F$9999,F172)</f>
        <v>04/03/20224</v>
      </c>
      <c r="B172">
        <v>169</v>
      </c>
      <c r="C172" s="37" t="s">
        <v>173</v>
      </c>
      <c r="D172" s="37">
        <v>1</v>
      </c>
      <c r="E172" s="38">
        <v>137251.4</v>
      </c>
      <c r="F172" s="116" t="s">
        <v>881</v>
      </c>
      <c r="G172" s="39" t="s">
        <v>76</v>
      </c>
      <c r="H172" s="37"/>
      <c r="I172" s="37"/>
      <c r="J172" s="40">
        <v>44624</v>
      </c>
      <c r="K172" s="37"/>
      <c r="L172" s="33" t="s">
        <v>2538</v>
      </c>
    </row>
    <row r="173" spans="1:12">
      <c r="A173" s="24" t="str">
        <f ca="1">TEXT(F173,"dd/mm/yyyy")&amp;COUNTIF(F173:F$9999,F173)</f>
        <v>04/03/20223</v>
      </c>
      <c r="B173">
        <v>170</v>
      </c>
      <c r="C173" s="37" t="s">
        <v>174</v>
      </c>
      <c r="D173" s="37">
        <v>4</v>
      </c>
      <c r="E173" s="38">
        <v>65600</v>
      </c>
      <c r="F173" s="116" t="s">
        <v>881</v>
      </c>
      <c r="G173" s="39" t="s">
        <v>64</v>
      </c>
      <c r="H173" s="37"/>
      <c r="I173" s="37"/>
      <c r="J173" s="40">
        <v>44624</v>
      </c>
      <c r="K173" s="37"/>
      <c r="L173" s="33" t="s">
        <v>2538</v>
      </c>
    </row>
    <row r="174" spans="1:12">
      <c r="A174" s="24" t="str">
        <f ca="1">TEXT(F174,"dd/mm/yyyy")&amp;COUNTIF(F174:F$9999,F174)</f>
        <v>04/03/20222</v>
      </c>
      <c r="B174">
        <v>171</v>
      </c>
      <c r="C174" s="37" t="s">
        <v>175</v>
      </c>
      <c r="D174" s="37">
        <v>2</v>
      </c>
      <c r="E174" s="38">
        <v>94888</v>
      </c>
      <c r="F174" s="116" t="s">
        <v>881</v>
      </c>
      <c r="G174" s="39" t="s">
        <v>64</v>
      </c>
      <c r="H174" s="37"/>
      <c r="I174" s="37"/>
      <c r="J174" s="40">
        <v>44624</v>
      </c>
      <c r="K174" s="37"/>
      <c r="L174" s="33" t="s">
        <v>2538</v>
      </c>
    </row>
    <row r="175" spans="1:12">
      <c r="A175" s="24" t="str">
        <f ca="1">TEXT(F175,"dd/mm/yyyy")&amp;COUNTIF(F175:F$9999,F175)</f>
        <v>04/03/20221</v>
      </c>
      <c r="B175">
        <v>172</v>
      </c>
      <c r="C175" s="39" t="s">
        <v>176</v>
      </c>
      <c r="D175" s="37">
        <v>3</v>
      </c>
      <c r="E175" s="38">
        <v>52012</v>
      </c>
      <c r="F175" s="116" t="s">
        <v>881</v>
      </c>
      <c r="G175" s="39" t="s">
        <v>64</v>
      </c>
      <c r="H175" s="37"/>
      <c r="I175" s="37"/>
      <c r="J175" s="40">
        <v>44624</v>
      </c>
      <c r="K175" s="37"/>
      <c r="L175" s="33" t="s">
        <v>2538</v>
      </c>
    </row>
    <row r="176" spans="1:12">
      <c r="A176" s="24" t="str">
        <f ca="1">TEXT(F176,"dd/mm/yyyy")&amp;COUNTIF(F176:F$9999,F176)</f>
        <v>06/03/20225</v>
      </c>
      <c r="B176">
        <v>173</v>
      </c>
      <c r="C176" s="39" t="s">
        <v>177</v>
      </c>
      <c r="D176" s="37">
        <v>4</v>
      </c>
      <c r="E176" s="38">
        <v>52591</v>
      </c>
      <c r="F176" s="116" t="s">
        <v>882</v>
      </c>
      <c r="G176" s="40" t="s">
        <v>64</v>
      </c>
      <c r="H176" s="37"/>
      <c r="I176" s="37"/>
      <c r="J176" s="40">
        <v>44626</v>
      </c>
      <c r="K176" s="37"/>
      <c r="L176" s="33" t="s">
        <v>2538</v>
      </c>
    </row>
    <row r="177" spans="1:12">
      <c r="A177" s="24" t="str">
        <f ca="1">TEXT(F177,"dd/mm/yyyy")&amp;COUNTIF(F177:F$9999,F177)</f>
        <v>06/03/20224</v>
      </c>
      <c r="B177">
        <v>174</v>
      </c>
      <c r="C177" s="39" t="s">
        <v>178</v>
      </c>
      <c r="D177" s="37">
        <v>3</v>
      </c>
      <c r="E177" s="38">
        <v>329516.09999999998</v>
      </c>
      <c r="F177" s="116" t="s">
        <v>882</v>
      </c>
      <c r="G177" s="40" t="s">
        <v>64</v>
      </c>
      <c r="H177" s="37"/>
      <c r="I177" s="37"/>
      <c r="J177" s="40">
        <v>44626</v>
      </c>
      <c r="K177" s="37"/>
      <c r="L177" s="33" t="s">
        <v>2538</v>
      </c>
    </row>
    <row r="178" spans="1:12">
      <c r="A178" s="24" t="str">
        <f ca="1">TEXT(F178,"dd/mm/yyyy")&amp;COUNTIF(F178:F$9999,F178)</f>
        <v>06/03/20223</v>
      </c>
      <c r="B178">
        <v>175</v>
      </c>
      <c r="C178" s="39" t="s">
        <v>179</v>
      </c>
      <c r="D178" s="37">
        <v>1</v>
      </c>
      <c r="E178" s="38">
        <v>89188</v>
      </c>
      <c r="F178" s="116" t="s">
        <v>882</v>
      </c>
      <c r="G178" s="40" t="s">
        <v>76</v>
      </c>
      <c r="H178" s="37"/>
      <c r="I178" s="37"/>
      <c r="J178" s="40">
        <v>44626</v>
      </c>
      <c r="K178" s="37"/>
      <c r="L178" s="33" t="s">
        <v>2538</v>
      </c>
    </row>
    <row r="179" spans="1:12">
      <c r="A179" s="24" t="str">
        <f ca="1">TEXT(F179,"dd/mm/yyyy")&amp;COUNTIF(F179:F$9999,F179)</f>
        <v>06/03/20222</v>
      </c>
      <c r="B179">
        <v>176</v>
      </c>
      <c r="C179" s="39" t="s">
        <v>180</v>
      </c>
      <c r="D179" s="37">
        <v>3</v>
      </c>
      <c r="E179" s="38">
        <v>56722</v>
      </c>
      <c r="F179" s="116" t="s">
        <v>882</v>
      </c>
      <c r="G179" s="40" t="s">
        <v>64</v>
      </c>
      <c r="H179" s="37"/>
      <c r="I179" s="37"/>
      <c r="J179" s="40">
        <v>44626</v>
      </c>
      <c r="K179" s="37"/>
      <c r="L179" s="33" t="s">
        <v>2538</v>
      </c>
    </row>
    <row r="180" spans="1:12">
      <c r="A180" s="24" t="str">
        <f ca="1">TEXT(F180,"dd/mm/yyyy")&amp;COUNTIF(F180:F$9999,F180)</f>
        <v>06/03/20221</v>
      </c>
      <c r="B180">
        <v>177</v>
      </c>
      <c r="C180" s="39" t="s">
        <v>181</v>
      </c>
      <c r="D180" s="37">
        <v>2</v>
      </c>
      <c r="E180" s="38">
        <v>94397</v>
      </c>
      <c r="F180" s="116" t="s">
        <v>882</v>
      </c>
      <c r="G180" s="40" t="s">
        <v>76</v>
      </c>
      <c r="H180" s="37"/>
      <c r="I180" s="37"/>
      <c r="J180" s="40">
        <v>44626</v>
      </c>
      <c r="K180" s="37"/>
      <c r="L180" s="33" t="s">
        <v>2538</v>
      </c>
    </row>
    <row r="181" spans="1:12">
      <c r="A181" s="24" t="str">
        <f ca="1">TEXT(F181,"dd/mm/yyyy")&amp;COUNTIF(F181:F$9999,F181)</f>
        <v>07/03/20222</v>
      </c>
      <c r="B181">
        <v>178</v>
      </c>
      <c r="C181" s="39" t="s">
        <v>182</v>
      </c>
      <c r="D181" s="37">
        <v>3</v>
      </c>
      <c r="E181" s="38">
        <v>121122.8</v>
      </c>
      <c r="F181" s="116" t="s">
        <v>883</v>
      </c>
      <c r="G181" s="39" t="s">
        <v>76</v>
      </c>
      <c r="H181" s="37"/>
      <c r="I181" s="37"/>
      <c r="J181" s="40">
        <v>44627</v>
      </c>
      <c r="K181" s="37"/>
      <c r="L181" s="33" t="s">
        <v>2538</v>
      </c>
    </row>
    <row r="182" spans="1:12">
      <c r="A182" s="24" t="str">
        <f ca="1">TEXT(F182,"dd/mm/yyyy")&amp;COUNTIF(F182:F$9999,F182)</f>
        <v>07/03/20221</v>
      </c>
      <c r="B182">
        <v>179</v>
      </c>
      <c r="C182" s="39" t="s">
        <v>183</v>
      </c>
      <c r="D182" s="37">
        <v>1</v>
      </c>
      <c r="E182" s="38">
        <v>83631</v>
      </c>
      <c r="F182" s="116" t="s">
        <v>883</v>
      </c>
      <c r="G182" s="39" t="s">
        <v>76</v>
      </c>
      <c r="H182" s="37"/>
      <c r="I182" s="37"/>
      <c r="J182" s="40">
        <v>44627</v>
      </c>
      <c r="K182" s="37"/>
      <c r="L182" s="33" t="s">
        <v>2538</v>
      </c>
    </row>
    <row r="183" spans="1:12">
      <c r="A183" s="24" t="str">
        <f ca="1">TEXT(F183,"dd/mm/yyyy")&amp;COUNTIF(F183:F$9999,F183)</f>
        <v>08/03/20226</v>
      </c>
      <c r="B183">
        <v>180</v>
      </c>
      <c r="C183" s="39" t="s">
        <v>184</v>
      </c>
      <c r="D183" s="37">
        <v>1</v>
      </c>
      <c r="E183" s="38">
        <v>95773</v>
      </c>
      <c r="F183" s="116" t="s">
        <v>884</v>
      </c>
      <c r="G183" s="39" t="s">
        <v>76</v>
      </c>
      <c r="H183" s="37"/>
      <c r="I183" s="37"/>
      <c r="J183" s="40">
        <v>44628</v>
      </c>
      <c r="K183" s="37"/>
      <c r="L183" s="33" t="s">
        <v>2538</v>
      </c>
    </row>
    <row r="184" spans="1:12">
      <c r="A184" s="24" t="str">
        <f ca="1">TEXT(F184,"dd/mm/yyyy")&amp;COUNTIF(F184:F$9999,F184)</f>
        <v>08/03/20225</v>
      </c>
      <c r="B184">
        <v>181</v>
      </c>
      <c r="C184" s="39" t="s">
        <v>185</v>
      </c>
      <c r="D184" s="37">
        <v>4</v>
      </c>
      <c r="E184" s="38">
        <v>300715.5</v>
      </c>
      <c r="F184" s="116" t="s">
        <v>884</v>
      </c>
      <c r="G184" s="39" t="s">
        <v>64</v>
      </c>
      <c r="H184" s="37"/>
      <c r="I184" s="37"/>
      <c r="J184" s="40">
        <v>44628</v>
      </c>
      <c r="K184" s="37"/>
      <c r="L184" s="33" t="s">
        <v>2538</v>
      </c>
    </row>
    <row r="185" spans="1:12">
      <c r="A185" s="24" t="str">
        <f ca="1">TEXT(F185,"dd/mm/yyyy")&amp;COUNTIF(F185:F$9999,F185)</f>
        <v>08/03/20224</v>
      </c>
      <c r="B185">
        <v>182</v>
      </c>
      <c r="C185" s="39" t="s">
        <v>186</v>
      </c>
      <c r="D185" s="37">
        <v>2</v>
      </c>
      <c r="E185" s="38">
        <v>263086.59999999998</v>
      </c>
      <c r="F185" s="116" t="s">
        <v>884</v>
      </c>
      <c r="G185" s="39" t="s">
        <v>64</v>
      </c>
      <c r="H185" s="37"/>
      <c r="I185" s="37"/>
      <c r="J185" s="40">
        <v>44628</v>
      </c>
      <c r="K185" s="37"/>
      <c r="L185" s="33" t="s">
        <v>2538</v>
      </c>
    </row>
    <row r="186" spans="1:12">
      <c r="A186" s="24" t="str">
        <f ca="1">TEXT(F186,"dd/mm/yyyy")&amp;COUNTIF(F186:F$9999,F186)</f>
        <v>08/03/20223</v>
      </c>
      <c r="B186">
        <v>183</v>
      </c>
      <c r="C186" s="39" t="s">
        <v>187</v>
      </c>
      <c r="D186" s="37">
        <v>4</v>
      </c>
      <c r="E186" s="37">
        <v>147184.29999999999</v>
      </c>
      <c r="F186" s="116" t="s">
        <v>884</v>
      </c>
      <c r="G186" s="39" t="s">
        <v>76</v>
      </c>
      <c r="H186" s="37"/>
      <c r="I186" s="37"/>
      <c r="J186" s="40">
        <v>44628</v>
      </c>
      <c r="K186" s="37"/>
      <c r="L186" s="33" t="s">
        <v>2538</v>
      </c>
    </row>
    <row r="187" spans="1:12">
      <c r="A187" s="24" t="str">
        <f ca="1">TEXT(F187,"dd/mm/yyyy")&amp;COUNTIF(F187:F$9999,F187)</f>
        <v>08/03/20222</v>
      </c>
      <c r="B187">
        <v>184</v>
      </c>
      <c r="C187" s="39" t="s">
        <v>188</v>
      </c>
      <c r="D187" s="37">
        <v>2</v>
      </c>
      <c r="E187" s="38">
        <v>277075.3</v>
      </c>
      <c r="F187" s="116" t="s">
        <v>884</v>
      </c>
      <c r="G187" s="39" t="s">
        <v>64</v>
      </c>
      <c r="H187" s="37"/>
      <c r="I187" s="37"/>
      <c r="J187" s="40">
        <v>44628</v>
      </c>
      <c r="K187" s="37"/>
      <c r="L187" s="33" t="s">
        <v>2538</v>
      </c>
    </row>
    <row r="188" spans="1:12">
      <c r="A188" s="24" t="str">
        <f ca="1">TEXT(F188,"dd/mm/yyyy")&amp;COUNTIF(F188:F$9999,F188)</f>
        <v>08/03/20221</v>
      </c>
      <c r="B188">
        <v>185</v>
      </c>
      <c r="C188" s="39" t="s">
        <v>189</v>
      </c>
      <c r="D188" s="37">
        <v>2</v>
      </c>
      <c r="E188" s="38">
        <v>196677.7</v>
      </c>
      <c r="F188" s="116" t="s">
        <v>884</v>
      </c>
      <c r="G188" s="39" t="s">
        <v>76</v>
      </c>
      <c r="H188" s="37"/>
      <c r="I188" s="37"/>
      <c r="J188" s="40">
        <v>44628</v>
      </c>
      <c r="K188" s="37"/>
      <c r="L188" s="33" t="s">
        <v>2538</v>
      </c>
    </row>
    <row r="189" spans="1:12">
      <c r="A189" s="24" t="str">
        <f ca="1">TEXT(F189,"dd/mm/yyyy")&amp;COUNTIF(F189:F$9999,F189)</f>
        <v>09/03/20225</v>
      </c>
      <c r="B189">
        <v>186</v>
      </c>
      <c r="C189" s="39" t="s">
        <v>190</v>
      </c>
      <c r="D189" s="37">
        <v>4</v>
      </c>
      <c r="E189" s="38">
        <v>248086.3</v>
      </c>
      <c r="F189" s="116" t="s">
        <v>885</v>
      </c>
      <c r="G189" s="39" t="s">
        <v>64</v>
      </c>
      <c r="H189" s="37"/>
      <c r="I189" s="37"/>
      <c r="J189" s="40">
        <v>44629</v>
      </c>
      <c r="K189" s="37"/>
      <c r="L189" s="33" t="s">
        <v>2538</v>
      </c>
    </row>
    <row r="190" spans="1:12">
      <c r="A190" s="24" t="str">
        <f ca="1">TEXT(F190,"dd/mm/yyyy")&amp;COUNTIF(F190:F$9999,F190)</f>
        <v>09/03/20224</v>
      </c>
      <c r="B190">
        <v>187</v>
      </c>
      <c r="C190" s="39" t="s">
        <v>191</v>
      </c>
      <c r="D190" s="37">
        <v>3</v>
      </c>
      <c r="E190" s="38">
        <v>344145.9</v>
      </c>
      <c r="F190" s="116" t="s">
        <v>885</v>
      </c>
      <c r="G190" s="39" t="s">
        <v>76</v>
      </c>
      <c r="H190" s="37"/>
      <c r="I190" s="37"/>
      <c r="J190" s="40">
        <v>44629</v>
      </c>
      <c r="K190" s="37"/>
      <c r="L190" s="33" t="s">
        <v>2538</v>
      </c>
    </row>
    <row r="191" spans="1:12">
      <c r="A191" s="24" t="str">
        <f ca="1">TEXT(F191,"dd/mm/yyyy")&amp;COUNTIF(F191:F$9999,F191)</f>
        <v>09/03/20223</v>
      </c>
      <c r="B191">
        <v>188</v>
      </c>
      <c r="C191" s="39" t="s">
        <v>192</v>
      </c>
      <c r="D191" s="37">
        <v>3</v>
      </c>
      <c r="E191" s="38">
        <v>277147.40000000002</v>
      </c>
      <c r="F191" s="116" t="s">
        <v>885</v>
      </c>
      <c r="G191" s="39" t="s">
        <v>76</v>
      </c>
      <c r="H191" s="37"/>
      <c r="I191" s="37"/>
      <c r="J191" s="40">
        <v>44629</v>
      </c>
      <c r="K191" s="37"/>
      <c r="L191" s="33" t="s">
        <v>2538</v>
      </c>
    </row>
    <row r="192" spans="1:12">
      <c r="A192" s="24" t="str">
        <f ca="1">TEXT(F192,"dd/mm/yyyy")&amp;COUNTIF(F192:F$9999,F192)</f>
        <v>09/03/20222</v>
      </c>
      <c r="B192">
        <v>189</v>
      </c>
      <c r="C192" s="39" t="s">
        <v>193</v>
      </c>
      <c r="D192" s="37">
        <v>1</v>
      </c>
      <c r="E192" s="38">
        <v>168791.1</v>
      </c>
      <c r="F192" s="116" t="s">
        <v>885</v>
      </c>
      <c r="G192" s="39" t="s">
        <v>64</v>
      </c>
      <c r="H192" s="37"/>
      <c r="I192" s="37"/>
      <c r="J192" s="40">
        <v>44629</v>
      </c>
      <c r="K192" s="37"/>
      <c r="L192" s="33" t="s">
        <v>2538</v>
      </c>
    </row>
    <row r="193" spans="1:12">
      <c r="A193" s="24" t="str">
        <f ca="1">TEXT(F193,"dd/mm/yyyy")&amp;COUNTIF(F193:F$9999,F193)</f>
        <v>09/03/20221</v>
      </c>
      <c r="B193">
        <v>190</v>
      </c>
      <c r="C193" s="39" t="s">
        <v>194</v>
      </c>
      <c r="D193" s="37">
        <v>2</v>
      </c>
      <c r="E193" s="38">
        <v>140577.29999999999</v>
      </c>
      <c r="F193" s="116" t="s">
        <v>885</v>
      </c>
      <c r="G193" s="39" t="s">
        <v>64</v>
      </c>
      <c r="H193" s="37"/>
      <c r="I193" s="37"/>
      <c r="J193" s="40">
        <v>44629</v>
      </c>
      <c r="K193" s="37"/>
      <c r="L193" s="33" t="s">
        <v>2538</v>
      </c>
    </row>
    <row r="194" spans="1:12">
      <c r="A194" s="24" t="str">
        <f ca="1">TEXT(F194,"dd/mm/yyyy")&amp;COUNTIF(F194:F$9999,F194)</f>
        <v>10/03/20227</v>
      </c>
      <c r="B194">
        <v>191</v>
      </c>
      <c r="C194" s="39" t="s">
        <v>195</v>
      </c>
      <c r="D194" s="37">
        <v>4</v>
      </c>
      <c r="E194" s="38">
        <v>142787.29999999999</v>
      </c>
      <c r="F194" s="116" t="s">
        <v>886</v>
      </c>
      <c r="G194" s="39" t="s">
        <v>76</v>
      </c>
      <c r="H194" s="37"/>
      <c r="I194" s="37"/>
      <c r="J194" s="40">
        <v>44630</v>
      </c>
      <c r="K194" s="37"/>
      <c r="L194" s="33" t="s">
        <v>2538</v>
      </c>
    </row>
    <row r="195" spans="1:12">
      <c r="A195" s="24" t="str">
        <f ca="1">TEXT(F195,"dd/mm/yyyy")&amp;COUNTIF(F195:F$9999,F195)</f>
        <v>10/03/20226</v>
      </c>
      <c r="B195">
        <v>192</v>
      </c>
      <c r="C195" s="39" t="s">
        <v>196</v>
      </c>
      <c r="D195" s="37">
        <v>2</v>
      </c>
      <c r="E195" s="37">
        <v>375316.9</v>
      </c>
      <c r="F195" s="116" t="s">
        <v>886</v>
      </c>
      <c r="G195" s="39" t="s">
        <v>64</v>
      </c>
      <c r="H195" s="37"/>
      <c r="I195" s="37"/>
      <c r="J195" s="40">
        <v>44630</v>
      </c>
      <c r="K195" s="37"/>
      <c r="L195" s="33" t="s">
        <v>2538</v>
      </c>
    </row>
    <row r="196" spans="1:12">
      <c r="A196" s="24" t="str">
        <f ca="1">TEXT(F196,"dd/mm/yyyy")&amp;COUNTIF(F196:F$9999,F196)</f>
        <v>10/03/20225</v>
      </c>
      <c r="B196">
        <v>193</v>
      </c>
      <c r="C196" s="39" t="s">
        <v>197</v>
      </c>
      <c r="D196" s="37">
        <v>4</v>
      </c>
      <c r="E196" s="38">
        <v>398822.7</v>
      </c>
      <c r="F196" s="116" t="s">
        <v>886</v>
      </c>
      <c r="G196" s="39" t="s">
        <v>76</v>
      </c>
      <c r="H196" s="37"/>
      <c r="I196" s="37"/>
      <c r="J196" s="40">
        <v>44630</v>
      </c>
      <c r="K196" s="37"/>
      <c r="L196" s="33" t="s">
        <v>2538</v>
      </c>
    </row>
    <row r="197" spans="1:12">
      <c r="A197" s="24" t="str">
        <f ca="1">TEXT(F197,"dd/mm/yyyy")&amp;COUNTIF(F197:F$9999,F197)</f>
        <v>10/03/20224</v>
      </c>
      <c r="B197">
        <v>194</v>
      </c>
      <c r="C197" s="39" t="s">
        <v>198</v>
      </c>
      <c r="D197" s="37">
        <v>1</v>
      </c>
      <c r="E197" s="38">
        <v>440396.3</v>
      </c>
      <c r="F197" s="116" t="s">
        <v>886</v>
      </c>
      <c r="G197" s="39" t="s">
        <v>76</v>
      </c>
      <c r="H197" s="37"/>
      <c r="I197" s="37"/>
      <c r="J197" s="40">
        <v>44630</v>
      </c>
      <c r="K197" s="37"/>
      <c r="L197" s="33" t="s">
        <v>2538</v>
      </c>
    </row>
    <row r="198" spans="1:12">
      <c r="A198" s="24" t="str">
        <f ca="1">TEXT(F198,"dd/mm/yyyy")&amp;COUNTIF(F198:F$9999,F198)</f>
        <v>10/03/20223</v>
      </c>
      <c r="B198">
        <v>195</v>
      </c>
      <c r="C198" s="39" t="s">
        <v>199</v>
      </c>
      <c r="D198" s="37">
        <v>3</v>
      </c>
      <c r="E198" s="38">
        <v>432759.9</v>
      </c>
      <c r="F198" s="116" t="s">
        <v>886</v>
      </c>
      <c r="G198" s="39" t="s">
        <v>64</v>
      </c>
      <c r="H198" s="37"/>
      <c r="I198" s="37"/>
      <c r="J198" s="40">
        <v>44630</v>
      </c>
      <c r="K198" s="37"/>
      <c r="L198" s="33" t="s">
        <v>2538</v>
      </c>
    </row>
    <row r="199" spans="1:12">
      <c r="A199" s="24" t="str">
        <f ca="1">TEXT(F199,"dd/mm/yyyy")&amp;COUNTIF(F199:F$9999,F199)</f>
        <v>10/03/20222</v>
      </c>
      <c r="B199">
        <v>196</v>
      </c>
      <c r="C199" s="39" t="s">
        <v>200</v>
      </c>
      <c r="D199" s="37">
        <v>2</v>
      </c>
      <c r="E199" s="38">
        <v>139252.70000000001</v>
      </c>
      <c r="F199" s="116" t="s">
        <v>886</v>
      </c>
      <c r="G199" s="39" t="s">
        <v>64</v>
      </c>
      <c r="H199" s="37"/>
      <c r="I199" s="37"/>
      <c r="J199" s="40">
        <v>44630</v>
      </c>
      <c r="K199" s="37"/>
      <c r="L199" s="33" t="s">
        <v>2538</v>
      </c>
    </row>
    <row r="200" spans="1:12">
      <c r="A200" s="24" t="str">
        <f ca="1">TEXT(F200,"dd/mm/yyyy")&amp;COUNTIF(F200:F$9999,F200)</f>
        <v>10/03/20221</v>
      </c>
      <c r="B200">
        <v>197</v>
      </c>
      <c r="C200" s="39" t="s">
        <v>201</v>
      </c>
      <c r="D200" s="37">
        <v>2</v>
      </c>
      <c r="E200" s="38">
        <v>256803.9</v>
      </c>
      <c r="F200" s="116" t="s">
        <v>886</v>
      </c>
      <c r="G200" s="39" t="s">
        <v>64</v>
      </c>
      <c r="H200" s="37"/>
      <c r="I200" s="37"/>
      <c r="J200" s="40">
        <v>44630</v>
      </c>
      <c r="K200" s="37"/>
      <c r="L200" s="33" t="s">
        <v>2538</v>
      </c>
    </row>
    <row r="201" spans="1:12">
      <c r="A201" s="24" t="str">
        <f ca="1">TEXT(F201,"dd/mm/yyyy")&amp;COUNTIF(F201:F$9999,F201)</f>
        <v>11/03/20222</v>
      </c>
      <c r="B201">
        <v>198</v>
      </c>
      <c r="C201" s="39" t="s">
        <v>202</v>
      </c>
      <c r="D201" s="37">
        <v>4</v>
      </c>
      <c r="E201" s="38">
        <v>214064</v>
      </c>
      <c r="F201" s="116" t="s">
        <v>887</v>
      </c>
      <c r="G201" s="39" t="s">
        <v>64</v>
      </c>
      <c r="H201" s="37"/>
      <c r="I201" s="37"/>
      <c r="J201" s="40">
        <v>44631</v>
      </c>
      <c r="K201" s="37"/>
      <c r="L201" s="33" t="s">
        <v>2538</v>
      </c>
    </row>
    <row r="202" spans="1:12">
      <c r="A202" s="24" t="str">
        <f ca="1">TEXT(F202,"dd/mm/yyyy")&amp;COUNTIF(F202:F$9999,F202)</f>
        <v>11/03/20221</v>
      </c>
      <c r="B202">
        <v>199</v>
      </c>
      <c r="C202" s="39" t="s">
        <v>203</v>
      </c>
      <c r="D202" s="37">
        <v>1</v>
      </c>
      <c r="E202" s="38">
        <v>154471.20000000001</v>
      </c>
      <c r="F202" s="116" t="s">
        <v>887</v>
      </c>
      <c r="G202" s="39" t="s">
        <v>76</v>
      </c>
      <c r="H202" s="37"/>
      <c r="I202" s="37"/>
      <c r="J202" s="40">
        <v>44631</v>
      </c>
      <c r="K202" s="37"/>
      <c r="L202" s="33" t="s">
        <v>2538</v>
      </c>
    </row>
    <row r="203" spans="1:12">
      <c r="A203" s="24" t="str">
        <f ca="1">TEXT(F203,"dd/mm/yyyy")&amp;COUNTIF(F203:F$9999,F203)</f>
        <v>13/03/20221</v>
      </c>
      <c r="B203">
        <v>200</v>
      </c>
      <c r="C203" s="39" t="s">
        <v>204</v>
      </c>
      <c r="D203" s="37">
        <v>1</v>
      </c>
      <c r="E203" s="38">
        <v>77082</v>
      </c>
      <c r="F203" s="116" t="s">
        <v>888</v>
      </c>
      <c r="G203" s="39" t="s">
        <v>64</v>
      </c>
      <c r="H203" s="37"/>
      <c r="I203" s="37"/>
      <c r="J203" s="40">
        <v>44633</v>
      </c>
      <c r="K203" s="37"/>
      <c r="L203" s="33" t="s">
        <v>2538</v>
      </c>
    </row>
    <row r="204" spans="1:12">
      <c r="A204" s="24" t="str">
        <f ca="1">TEXT(F204,"dd/mm/yyyy")&amp;COUNTIF(F204:F$9999,F204)</f>
        <v>14/03/20226</v>
      </c>
      <c r="B204">
        <v>201</v>
      </c>
      <c r="C204" s="39" t="s">
        <v>205</v>
      </c>
      <c r="D204" s="37">
        <v>2</v>
      </c>
      <c r="E204" s="38">
        <v>63830</v>
      </c>
      <c r="F204" s="116" t="s">
        <v>889</v>
      </c>
      <c r="G204" s="39" t="s">
        <v>64</v>
      </c>
      <c r="H204" s="37"/>
      <c r="I204" s="37"/>
      <c r="J204" s="40">
        <v>44634</v>
      </c>
      <c r="K204" s="37"/>
      <c r="L204" s="33" t="s">
        <v>2538</v>
      </c>
    </row>
    <row r="205" spans="1:12">
      <c r="A205" s="24" t="str">
        <f ca="1">TEXT(F205,"dd/mm/yyyy")&amp;COUNTIF(F205:F$9999,F205)</f>
        <v>14/03/20225</v>
      </c>
      <c r="B205">
        <v>202</v>
      </c>
      <c r="C205" s="37" t="s">
        <v>206</v>
      </c>
      <c r="D205" s="37">
        <v>1</v>
      </c>
      <c r="E205" s="38">
        <v>138663.6</v>
      </c>
      <c r="F205" s="116" t="s">
        <v>889</v>
      </c>
      <c r="G205" s="39" t="s">
        <v>76</v>
      </c>
      <c r="H205" s="37"/>
      <c r="I205" s="37"/>
      <c r="J205" s="40">
        <v>44634</v>
      </c>
      <c r="K205" s="37"/>
      <c r="L205" s="33" t="s">
        <v>2538</v>
      </c>
    </row>
    <row r="206" spans="1:12">
      <c r="A206" s="24" t="str">
        <f ca="1">TEXT(F206,"dd/mm/yyyy")&amp;COUNTIF(F206:F$9999,F206)</f>
        <v>14/03/20224</v>
      </c>
      <c r="B206">
        <v>203</v>
      </c>
      <c r="C206" s="37" t="s">
        <v>207</v>
      </c>
      <c r="D206" s="37">
        <v>4</v>
      </c>
      <c r="E206" s="38" t="s">
        <v>89</v>
      </c>
      <c r="F206" s="116" t="s">
        <v>889</v>
      </c>
      <c r="G206" s="39" t="s">
        <v>76</v>
      </c>
      <c r="H206" s="37"/>
      <c r="I206" s="37"/>
      <c r="J206" s="40">
        <v>44634</v>
      </c>
      <c r="K206" s="37"/>
      <c r="L206" s="33" t="s">
        <v>2538</v>
      </c>
    </row>
    <row r="207" spans="1:12">
      <c r="A207" s="24" t="str">
        <f ca="1">TEXT(F207,"dd/mm/yyyy")&amp;COUNTIF(F207:F$9999,F207)</f>
        <v>14/03/20223</v>
      </c>
      <c r="B207">
        <v>204</v>
      </c>
      <c r="C207" s="37" t="s">
        <v>208</v>
      </c>
      <c r="D207" s="37">
        <v>4</v>
      </c>
      <c r="E207" s="38">
        <v>159082.9</v>
      </c>
      <c r="F207" s="116" t="s">
        <v>889</v>
      </c>
      <c r="G207" s="39" t="s">
        <v>64</v>
      </c>
      <c r="H207" s="37"/>
      <c r="I207" s="37"/>
      <c r="J207" s="40">
        <v>44634</v>
      </c>
      <c r="K207" s="37"/>
      <c r="L207" s="33" t="s">
        <v>2538</v>
      </c>
    </row>
    <row r="208" spans="1:12">
      <c r="A208" s="24" t="str">
        <f ca="1">TEXT(F208,"dd/mm/yyyy")&amp;COUNTIF(F208:F$9999,F208)</f>
        <v>14/03/20222</v>
      </c>
      <c r="B208">
        <v>205</v>
      </c>
      <c r="C208" s="37" t="s">
        <v>209</v>
      </c>
      <c r="D208" s="37">
        <v>1</v>
      </c>
      <c r="E208" s="38">
        <v>134921.9</v>
      </c>
      <c r="F208" s="116" t="s">
        <v>889</v>
      </c>
      <c r="G208" s="39" t="s">
        <v>76</v>
      </c>
      <c r="H208" s="37"/>
      <c r="I208" s="37"/>
      <c r="J208" s="40">
        <v>44634</v>
      </c>
      <c r="K208" s="37"/>
      <c r="L208" s="33" t="s">
        <v>2538</v>
      </c>
    </row>
    <row r="209" spans="1:12">
      <c r="A209" s="24" t="str">
        <f ca="1">TEXT(F209,"dd/mm/yyyy")&amp;COUNTIF(F209:F$9999,F209)</f>
        <v>14/03/20221</v>
      </c>
      <c r="B209">
        <v>206</v>
      </c>
      <c r="C209" s="37" t="s">
        <v>210</v>
      </c>
      <c r="D209" s="37">
        <v>3</v>
      </c>
      <c r="E209" s="38">
        <v>120436.2</v>
      </c>
      <c r="F209" s="116" t="s">
        <v>889</v>
      </c>
      <c r="G209" s="39" t="s">
        <v>64</v>
      </c>
      <c r="H209" s="37"/>
      <c r="I209" s="37"/>
      <c r="J209" s="40">
        <v>44634</v>
      </c>
      <c r="K209" s="37"/>
      <c r="L209" s="33" t="s">
        <v>2538</v>
      </c>
    </row>
    <row r="210" spans="1:12">
      <c r="A210" s="24" t="str">
        <f ca="1">TEXT(F210,"dd/mm/yyyy")&amp;COUNTIF(F210:F$9999,F210)</f>
        <v>15/03/20223</v>
      </c>
      <c r="B210">
        <v>207</v>
      </c>
      <c r="C210" s="39" t="s">
        <v>211</v>
      </c>
      <c r="D210" s="37">
        <v>1</v>
      </c>
      <c r="E210" s="38">
        <v>86523</v>
      </c>
      <c r="F210" s="116" t="s">
        <v>890</v>
      </c>
      <c r="G210" s="39" t="s">
        <v>76</v>
      </c>
      <c r="H210" s="37"/>
      <c r="I210" s="37"/>
      <c r="J210" s="40">
        <v>44635</v>
      </c>
      <c r="K210" s="37"/>
      <c r="L210" s="33" t="s">
        <v>2538</v>
      </c>
    </row>
    <row r="211" spans="1:12">
      <c r="A211" s="24" t="str">
        <f ca="1">TEXT(F211,"dd/mm/yyyy")&amp;COUNTIF(F211:F$9999,F211)</f>
        <v>15/03/20222</v>
      </c>
      <c r="B211">
        <v>208</v>
      </c>
      <c r="C211" s="39" t="s">
        <v>213</v>
      </c>
      <c r="D211" s="37">
        <v>1</v>
      </c>
      <c r="E211" s="38">
        <v>93801</v>
      </c>
      <c r="F211" s="116" t="s">
        <v>890</v>
      </c>
      <c r="G211" s="39" t="s">
        <v>76</v>
      </c>
      <c r="H211" s="37"/>
      <c r="I211" s="37"/>
      <c r="J211" s="40">
        <v>44635</v>
      </c>
      <c r="K211" s="37"/>
      <c r="L211" s="33" t="s">
        <v>2538</v>
      </c>
    </row>
    <row r="212" spans="1:12">
      <c r="A212" s="24" t="str">
        <f ca="1">TEXT(F212,"dd/mm/yyyy")&amp;COUNTIF(F212:F$9999,F212)</f>
        <v>15/03/20221</v>
      </c>
      <c r="B212">
        <v>209</v>
      </c>
      <c r="C212" s="39" t="s">
        <v>214</v>
      </c>
      <c r="D212" s="37">
        <v>2</v>
      </c>
      <c r="E212" s="38">
        <v>137397.20000000001</v>
      </c>
      <c r="F212" s="116" t="s">
        <v>890</v>
      </c>
      <c r="G212" s="39" t="s">
        <v>76</v>
      </c>
      <c r="H212" s="37"/>
      <c r="I212" s="37"/>
      <c r="J212" s="40">
        <v>44635</v>
      </c>
      <c r="K212" s="37"/>
      <c r="L212" s="33" t="s">
        <v>2538</v>
      </c>
    </row>
    <row r="213" spans="1:12">
      <c r="A213" s="24" t="str">
        <f ca="1">TEXT(F213,"dd/mm/yyyy")&amp;COUNTIF(F213:F$9999,F213)</f>
        <v>16/03/20224</v>
      </c>
      <c r="B213">
        <v>210</v>
      </c>
      <c r="C213" s="37" t="s">
        <v>215</v>
      </c>
      <c r="D213" s="37">
        <v>1</v>
      </c>
      <c r="E213" s="38">
        <v>200890</v>
      </c>
      <c r="F213" s="116" t="s">
        <v>891</v>
      </c>
      <c r="G213" s="39" t="s">
        <v>64</v>
      </c>
      <c r="H213" s="37"/>
      <c r="I213" s="37"/>
      <c r="J213" s="40">
        <v>44636</v>
      </c>
      <c r="K213" s="37"/>
      <c r="L213" s="33" t="s">
        <v>2538</v>
      </c>
    </row>
    <row r="214" spans="1:12">
      <c r="A214" s="24" t="str">
        <f ca="1">TEXT(F214,"dd/mm/yyyy")&amp;COUNTIF(F214:F$9999,F214)</f>
        <v>16/03/20223</v>
      </c>
      <c r="B214">
        <v>211</v>
      </c>
      <c r="C214" s="37" t="s">
        <v>216</v>
      </c>
      <c r="D214" s="37">
        <v>3</v>
      </c>
      <c r="E214" s="38">
        <v>307212.7</v>
      </c>
      <c r="F214" s="116" t="s">
        <v>891</v>
      </c>
      <c r="G214" s="39" t="s">
        <v>76</v>
      </c>
      <c r="H214" s="37"/>
      <c r="I214" s="37"/>
      <c r="J214" s="40">
        <v>44636</v>
      </c>
      <c r="K214" s="37"/>
      <c r="L214" s="33" t="s">
        <v>2538</v>
      </c>
    </row>
    <row r="215" spans="1:12">
      <c r="A215" s="24" t="str">
        <f ca="1">TEXT(F215,"dd/mm/yyyy")&amp;COUNTIF(F215:F$9999,F215)</f>
        <v>16/03/20222</v>
      </c>
      <c r="B215">
        <v>212</v>
      </c>
      <c r="C215" s="39" t="s">
        <v>217</v>
      </c>
      <c r="D215" s="37">
        <v>2</v>
      </c>
      <c r="E215" s="38">
        <v>141573.79999999999</v>
      </c>
      <c r="F215" s="116" t="s">
        <v>891</v>
      </c>
      <c r="G215" s="39" t="s">
        <v>76</v>
      </c>
      <c r="H215" s="37"/>
      <c r="I215" s="37"/>
      <c r="J215" s="40">
        <v>44636</v>
      </c>
      <c r="K215" s="37"/>
      <c r="L215" s="33" t="s">
        <v>2538</v>
      </c>
    </row>
    <row r="216" spans="1:12">
      <c r="A216" s="24" t="str">
        <f ca="1">TEXT(F216,"dd/mm/yyyy")&amp;COUNTIF(F216:F$9999,F216)</f>
        <v>16/03/20221</v>
      </c>
      <c r="B216">
        <v>213</v>
      </c>
      <c r="C216" s="39" t="s">
        <v>218</v>
      </c>
      <c r="D216" s="37">
        <v>1</v>
      </c>
      <c r="E216" s="38">
        <v>153246</v>
      </c>
      <c r="F216" s="116" t="s">
        <v>891</v>
      </c>
      <c r="G216" s="39" t="s">
        <v>76</v>
      </c>
      <c r="H216" s="37"/>
      <c r="I216" s="37"/>
      <c r="J216" s="40">
        <v>44636</v>
      </c>
      <c r="K216" s="37"/>
      <c r="L216" s="33" t="s">
        <v>2538</v>
      </c>
    </row>
    <row r="217" spans="1:12">
      <c r="A217" s="24" t="str">
        <f ca="1">TEXT(F217,"dd/mm/yyyy")&amp;COUNTIF(F217:F$9999,F217)</f>
        <v>17/03/20225</v>
      </c>
      <c r="B217">
        <v>214</v>
      </c>
      <c r="C217" s="39" t="s">
        <v>219</v>
      </c>
      <c r="D217" s="37">
        <v>3</v>
      </c>
      <c r="E217" s="38">
        <v>171006.7</v>
      </c>
      <c r="F217" s="116" t="s">
        <v>892</v>
      </c>
      <c r="G217" s="39" t="s">
        <v>76</v>
      </c>
      <c r="H217" s="37"/>
      <c r="I217" s="37"/>
      <c r="J217" s="40">
        <v>44637</v>
      </c>
      <c r="K217" s="37"/>
      <c r="L217" s="33" t="s">
        <v>2538</v>
      </c>
    </row>
    <row r="218" spans="1:12">
      <c r="A218" s="24" t="str">
        <f ca="1">TEXT(F218,"dd/mm/yyyy")&amp;COUNTIF(F218:F$9999,F218)</f>
        <v>17/03/20224</v>
      </c>
      <c r="B218">
        <v>215</v>
      </c>
      <c r="C218" s="39" t="s">
        <v>220</v>
      </c>
      <c r="D218" s="37">
        <v>3</v>
      </c>
      <c r="E218" s="38">
        <v>84967</v>
      </c>
      <c r="F218" s="116" t="s">
        <v>892</v>
      </c>
      <c r="G218" s="39" t="s">
        <v>64</v>
      </c>
      <c r="H218" s="37"/>
      <c r="I218" s="37"/>
      <c r="J218" s="40">
        <v>44637</v>
      </c>
      <c r="K218" s="37"/>
      <c r="L218" s="33" t="s">
        <v>2538</v>
      </c>
    </row>
    <row r="219" spans="1:12">
      <c r="A219" s="24" t="str">
        <f ca="1">TEXT(F219,"dd/mm/yyyy")&amp;COUNTIF(F219:F$9999,F219)</f>
        <v>17/03/20223</v>
      </c>
      <c r="B219">
        <v>216</v>
      </c>
      <c r="C219" s="39" t="s">
        <v>221</v>
      </c>
      <c r="D219" s="37">
        <v>1</v>
      </c>
      <c r="E219" s="38">
        <v>179731.20000000001</v>
      </c>
      <c r="F219" s="116" t="s">
        <v>892</v>
      </c>
      <c r="G219" s="39" t="s">
        <v>64</v>
      </c>
      <c r="H219" s="37"/>
      <c r="I219" s="37"/>
      <c r="J219" s="40">
        <v>44637</v>
      </c>
      <c r="K219" s="37"/>
      <c r="L219" s="33" t="s">
        <v>2538</v>
      </c>
    </row>
    <row r="220" spans="1:12">
      <c r="A220" s="24" t="str">
        <f ca="1">TEXT(F220,"dd/mm/yyyy")&amp;COUNTIF(F220:F$9999,F220)</f>
        <v>17/03/20222</v>
      </c>
      <c r="B220">
        <v>217</v>
      </c>
      <c r="C220" s="37" t="s">
        <v>222</v>
      </c>
      <c r="D220" s="37">
        <v>2</v>
      </c>
      <c r="E220" s="38">
        <v>333287.90000000002</v>
      </c>
      <c r="F220" s="116" t="s">
        <v>892</v>
      </c>
      <c r="G220" s="37" t="s">
        <v>76</v>
      </c>
      <c r="H220" s="37"/>
      <c r="I220" s="37"/>
      <c r="J220" s="40">
        <v>44637</v>
      </c>
      <c r="K220" s="37"/>
      <c r="L220" s="33" t="s">
        <v>2538</v>
      </c>
    </row>
    <row r="221" spans="1:12">
      <c r="A221" s="24" t="str">
        <f ca="1">TEXT(F221,"dd/mm/yyyy")&amp;COUNTIF(F221:F$9999,F221)</f>
        <v>17/03/20221</v>
      </c>
      <c r="B221">
        <v>218</v>
      </c>
      <c r="C221" s="37" t="s">
        <v>223</v>
      </c>
      <c r="D221" s="37">
        <v>3</v>
      </c>
      <c r="E221" s="38">
        <v>144658.6</v>
      </c>
      <c r="F221" s="116" t="s">
        <v>892</v>
      </c>
      <c r="G221" s="37" t="s">
        <v>64</v>
      </c>
      <c r="H221" s="37"/>
      <c r="I221" s="37"/>
      <c r="J221" s="40">
        <v>44637</v>
      </c>
      <c r="K221" s="37"/>
      <c r="L221" s="33" t="s">
        <v>2538</v>
      </c>
    </row>
    <row r="222" spans="1:12">
      <c r="A222" s="24" t="str">
        <f ca="1">TEXT(F222,"dd/mm/yyyy")&amp;COUNTIF(F222:F$9999,F222)</f>
        <v>18/03/20223</v>
      </c>
      <c r="B222">
        <v>219</v>
      </c>
      <c r="C222" s="39" t="s">
        <v>224</v>
      </c>
      <c r="D222" s="37">
        <v>1</v>
      </c>
      <c r="E222" s="38">
        <v>92604</v>
      </c>
      <c r="F222" s="116" t="s">
        <v>893</v>
      </c>
      <c r="G222" s="39" t="s">
        <v>76</v>
      </c>
      <c r="H222" s="37"/>
      <c r="I222" s="37"/>
      <c r="J222" s="40">
        <v>44638</v>
      </c>
      <c r="K222" s="37"/>
      <c r="L222" s="33" t="s">
        <v>2538</v>
      </c>
    </row>
    <row r="223" spans="1:12">
      <c r="A223" s="24" t="str">
        <f ca="1">TEXT(F223,"dd/mm/yyyy")&amp;COUNTIF(F223:F$9999,F223)</f>
        <v>18/03/20222</v>
      </c>
      <c r="B223">
        <v>220</v>
      </c>
      <c r="C223" s="39" t="s">
        <v>20</v>
      </c>
      <c r="D223" s="37">
        <v>1</v>
      </c>
      <c r="E223" s="38">
        <v>276325.2</v>
      </c>
      <c r="F223" s="116" t="s">
        <v>893</v>
      </c>
      <c r="G223" s="39" t="s">
        <v>64</v>
      </c>
      <c r="H223" s="37"/>
      <c r="I223" s="37"/>
      <c r="J223" s="40">
        <v>44638</v>
      </c>
      <c r="K223" s="37"/>
      <c r="L223" s="33" t="s">
        <v>2538</v>
      </c>
    </row>
    <row r="224" spans="1:12">
      <c r="A224" s="24" t="str">
        <f ca="1">TEXT(F224,"dd/mm/yyyy")&amp;COUNTIF(F224:F$9999,F224)</f>
        <v>18/03/20221</v>
      </c>
      <c r="B224">
        <v>221</v>
      </c>
      <c r="C224" s="39" t="s">
        <v>225</v>
      </c>
      <c r="D224" s="37">
        <v>1</v>
      </c>
      <c r="E224" s="38">
        <v>98537</v>
      </c>
      <c r="F224" s="116" t="s">
        <v>893</v>
      </c>
      <c r="G224" s="39" t="s">
        <v>76</v>
      </c>
      <c r="H224" s="37"/>
      <c r="I224" s="37"/>
      <c r="J224" s="40">
        <v>44638</v>
      </c>
      <c r="K224" s="37"/>
      <c r="L224" s="33" t="s">
        <v>2538</v>
      </c>
    </row>
    <row r="225" spans="1:12">
      <c r="A225" s="24" t="str">
        <f ca="1">TEXT(F225,"dd/mm/yyyy")&amp;COUNTIF(F225:F$9999,F225)</f>
        <v>19/03/20221</v>
      </c>
      <c r="B225">
        <v>222</v>
      </c>
      <c r="C225" s="37" t="s">
        <v>226</v>
      </c>
      <c r="D225" s="37">
        <v>4</v>
      </c>
      <c r="E225" s="38">
        <v>198291.8</v>
      </c>
      <c r="F225" s="116" t="s">
        <v>894</v>
      </c>
      <c r="G225" s="37" t="s">
        <v>76</v>
      </c>
      <c r="H225" s="37"/>
      <c r="I225" s="37"/>
      <c r="J225" s="40">
        <v>44639</v>
      </c>
      <c r="K225" s="37"/>
      <c r="L225" s="33" t="s">
        <v>2538</v>
      </c>
    </row>
    <row r="226" spans="1:12">
      <c r="A226" s="24" t="str">
        <f ca="1">TEXT(F226,"dd/mm/yyyy")&amp;COUNTIF(F226:F$9999,F226)</f>
        <v>20/03/20223</v>
      </c>
      <c r="B226">
        <v>223</v>
      </c>
      <c r="C226" s="37" t="s">
        <v>227</v>
      </c>
      <c r="D226" s="37">
        <v>4</v>
      </c>
      <c r="E226" s="38">
        <v>250415.1</v>
      </c>
      <c r="F226" s="116" t="s">
        <v>895</v>
      </c>
      <c r="G226" s="37" t="s">
        <v>76</v>
      </c>
      <c r="H226" s="37"/>
      <c r="I226" s="37"/>
      <c r="J226" s="40">
        <v>44640</v>
      </c>
      <c r="K226" s="37"/>
      <c r="L226" s="33" t="s">
        <v>2538</v>
      </c>
    </row>
    <row r="227" spans="1:12">
      <c r="A227" s="24" t="str">
        <f ca="1">TEXT(F227,"dd/mm/yyyy")&amp;COUNTIF(F227:F$9999,F227)</f>
        <v>20/03/20222</v>
      </c>
      <c r="B227">
        <v>224</v>
      </c>
      <c r="C227" s="37" t="s">
        <v>228</v>
      </c>
      <c r="D227" s="37">
        <v>3</v>
      </c>
      <c r="E227" s="38">
        <v>301187.90000000002</v>
      </c>
      <c r="F227" s="116" t="s">
        <v>895</v>
      </c>
      <c r="G227" s="37" t="s">
        <v>76</v>
      </c>
      <c r="H227" s="37"/>
      <c r="I227" s="37"/>
      <c r="J227" s="40">
        <v>44640</v>
      </c>
      <c r="K227" s="37"/>
      <c r="L227" s="33" t="s">
        <v>2538</v>
      </c>
    </row>
    <row r="228" spans="1:12">
      <c r="A228" s="24" t="str">
        <f ca="1">TEXT(F228,"dd/mm/yyyy")&amp;COUNTIF(F228:F$9999,F228)</f>
        <v>20/03/20221</v>
      </c>
      <c r="B228">
        <v>225</v>
      </c>
      <c r="C228" s="37" t="s">
        <v>229</v>
      </c>
      <c r="D228" s="37">
        <v>3</v>
      </c>
      <c r="E228" s="38">
        <v>290839.2</v>
      </c>
      <c r="F228" s="116" t="s">
        <v>895</v>
      </c>
      <c r="G228" s="37" t="s">
        <v>76</v>
      </c>
      <c r="H228" s="37"/>
      <c r="I228" s="37"/>
      <c r="J228" s="40">
        <v>44640</v>
      </c>
      <c r="K228" s="37"/>
      <c r="L228" s="33" t="s">
        <v>2538</v>
      </c>
    </row>
    <row r="229" spans="1:12">
      <c r="A229" s="24" t="str">
        <f ca="1">TEXT(F229,"dd/mm/yyyy")&amp;COUNTIF(F229:F$9999,F229)</f>
        <v>21/03/20224</v>
      </c>
      <c r="B229">
        <v>226</v>
      </c>
      <c r="C229" s="37" t="s">
        <v>230</v>
      </c>
      <c r="D229" s="37">
        <v>1</v>
      </c>
      <c r="E229" s="38">
        <v>249155.5</v>
      </c>
      <c r="F229" s="116" t="s">
        <v>896</v>
      </c>
      <c r="G229" s="37" t="s">
        <v>64</v>
      </c>
      <c r="H229" s="37"/>
      <c r="I229" s="37"/>
      <c r="J229" s="40">
        <v>44641</v>
      </c>
      <c r="K229" s="37"/>
      <c r="L229" s="33" t="s">
        <v>2538</v>
      </c>
    </row>
    <row r="230" spans="1:12">
      <c r="A230" s="24" t="str">
        <f ca="1">TEXT(F230,"dd/mm/yyyy")&amp;COUNTIF(F230:F$9999,F230)</f>
        <v>21/03/20223</v>
      </c>
      <c r="B230">
        <v>227</v>
      </c>
      <c r="C230" s="39" t="s">
        <v>231</v>
      </c>
      <c r="D230" s="37">
        <v>4</v>
      </c>
      <c r="E230" s="38">
        <v>86995</v>
      </c>
      <c r="F230" s="116" t="s">
        <v>896</v>
      </c>
      <c r="G230" s="39" t="s">
        <v>64</v>
      </c>
      <c r="H230" s="37"/>
      <c r="I230" s="37"/>
      <c r="J230" s="40">
        <v>44641</v>
      </c>
      <c r="K230" s="37"/>
      <c r="L230" s="33" t="s">
        <v>2538</v>
      </c>
    </row>
    <row r="231" spans="1:12">
      <c r="A231" s="24" t="str">
        <f ca="1">TEXT(F231,"dd/mm/yyyy")&amp;COUNTIF(F231:F$9999,F231)</f>
        <v>21/03/20222</v>
      </c>
      <c r="B231">
        <v>228</v>
      </c>
      <c r="C231" s="39" t="s">
        <v>232</v>
      </c>
      <c r="D231" s="37">
        <v>2</v>
      </c>
      <c r="E231" s="38">
        <v>323299.3</v>
      </c>
      <c r="F231" s="116" t="s">
        <v>896</v>
      </c>
      <c r="G231" s="39" t="s">
        <v>76</v>
      </c>
      <c r="H231" s="37"/>
      <c r="I231" s="37"/>
      <c r="J231" s="40">
        <v>44641</v>
      </c>
      <c r="K231" s="37"/>
      <c r="L231" s="33" t="s">
        <v>2538</v>
      </c>
    </row>
    <row r="232" spans="1:12">
      <c r="A232" s="24" t="str">
        <f ca="1">TEXT(F232,"dd/mm/yyyy")&amp;COUNTIF(F232:F$9999,F232)</f>
        <v>21/03/20221</v>
      </c>
      <c r="B232">
        <v>229</v>
      </c>
      <c r="C232" s="39" t="s">
        <v>233</v>
      </c>
      <c r="D232" s="37">
        <v>4</v>
      </c>
      <c r="E232" s="38">
        <v>263030.7</v>
      </c>
      <c r="F232" s="116" t="s">
        <v>896</v>
      </c>
      <c r="G232" s="39" t="s">
        <v>64</v>
      </c>
      <c r="H232" s="37"/>
      <c r="I232" s="37"/>
      <c r="J232" s="40">
        <v>44641</v>
      </c>
      <c r="K232" s="37"/>
      <c r="L232" s="33" t="s">
        <v>2538</v>
      </c>
    </row>
    <row r="233" spans="1:12">
      <c r="A233" s="24" t="str">
        <f ca="1">TEXT(F233,"dd/mm/yyyy")&amp;COUNTIF(F233:F$9999,F233)</f>
        <v>22/03/20224</v>
      </c>
      <c r="B233">
        <v>230</v>
      </c>
      <c r="C233" s="39" t="s">
        <v>234</v>
      </c>
      <c r="D233" s="37">
        <v>2</v>
      </c>
      <c r="E233" s="38">
        <v>149739</v>
      </c>
      <c r="F233" s="116" t="s">
        <v>897</v>
      </c>
      <c r="G233" s="39" t="s">
        <v>76</v>
      </c>
      <c r="H233" s="37"/>
      <c r="I233" s="37"/>
      <c r="J233" s="40">
        <v>44642</v>
      </c>
      <c r="K233" s="37"/>
      <c r="L233" s="33" t="s">
        <v>2538</v>
      </c>
    </row>
    <row r="234" spans="1:12">
      <c r="A234" s="24" t="str">
        <f ca="1">TEXT(F234,"dd/mm/yyyy")&amp;COUNTIF(F234:F$9999,F234)</f>
        <v>22/03/20223</v>
      </c>
      <c r="B234">
        <v>231</v>
      </c>
      <c r="C234" s="39" t="s">
        <v>235</v>
      </c>
      <c r="D234" s="37">
        <v>1</v>
      </c>
      <c r="E234" s="38">
        <v>107527.1</v>
      </c>
      <c r="F234" s="116" t="s">
        <v>897</v>
      </c>
      <c r="G234" s="39" t="s">
        <v>76</v>
      </c>
      <c r="H234" s="37"/>
      <c r="I234" s="37"/>
      <c r="J234" s="40">
        <v>44642</v>
      </c>
      <c r="K234" s="37"/>
      <c r="L234" s="33" t="s">
        <v>2538</v>
      </c>
    </row>
    <row r="235" spans="1:12">
      <c r="A235" s="24" t="str">
        <f ca="1">TEXT(F235,"dd/mm/yyyy")&amp;COUNTIF(F235:F$9999,F235)</f>
        <v>22/03/20222</v>
      </c>
      <c r="B235">
        <v>232</v>
      </c>
      <c r="C235" s="37" t="s">
        <v>236</v>
      </c>
      <c r="D235" s="37">
        <v>2</v>
      </c>
      <c r="E235" s="38">
        <v>149590.70000000001</v>
      </c>
      <c r="F235" s="116" t="s">
        <v>897</v>
      </c>
      <c r="G235" s="37" t="s">
        <v>76</v>
      </c>
      <c r="H235" s="37"/>
      <c r="I235" s="37"/>
      <c r="J235" s="40">
        <v>44642</v>
      </c>
      <c r="K235" s="37"/>
      <c r="L235" s="33" t="s">
        <v>2538</v>
      </c>
    </row>
    <row r="236" spans="1:12">
      <c r="A236" s="24" t="str">
        <f ca="1">TEXT(F236,"dd/mm/yyyy")&amp;COUNTIF(F236:F$9999,F236)</f>
        <v>22/03/20221</v>
      </c>
      <c r="B236">
        <v>233</v>
      </c>
      <c r="C236" s="37" t="s">
        <v>237</v>
      </c>
      <c r="D236" s="37">
        <v>3</v>
      </c>
      <c r="E236" s="38">
        <v>137544.79999999999</v>
      </c>
      <c r="F236" s="116" t="s">
        <v>897</v>
      </c>
      <c r="G236" s="37" t="s">
        <v>76</v>
      </c>
      <c r="H236" s="37"/>
      <c r="I236" s="37"/>
      <c r="J236" s="40">
        <v>44642</v>
      </c>
      <c r="K236" s="37"/>
      <c r="L236" s="33" t="s">
        <v>2538</v>
      </c>
    </row>
    <row r="237" spans="1:12">
      <c r="A237" s="24" t="str">
        <f ca="1">TEXT(F237,"dd/mm/yyyy")&amp;COUNTIF(F237:F$9999,F237)</f>
        <v>23/03/20223</v>
      </c>
      <c r="B237">
        <v>234</v>
      </c>
      <c r="C237" s="37" t="s">
        <v>238</v>
      </c>
      <c r="D237" s="37">
        <v>1</v>
      </c>
      <c r="E237" s="38">
        <v>111766.7</v>
      </c>
      <c r="F237" s="116" t="s">
        <v>898</v>
      </c>
      <c r="G237" s="37" t="s">
        <v>76</v>
      </c>
      <c r="H237" s="37"/>
      <c r="I237" s="37"/>
      <c r="J237" s="40">
        <v>44643</v>
      </c>
      <c r="K237" s="37"/>
      <c r="L237" s="33" t="s">
        <v>2538</v>
      </c>
    </row>
    <row r="238" spans="1:12">
      <c r="A238" s="24" t="str">
        <f ca="1">TEXT(F238,"dd/mm/yyyy")&amp;COUNTIF(F238:F$9999,F238)</f>
        <v>23/03/20222</v>
      </c>
      <c r="B238">
        <v>235</v>
      </c>
      <c r="C238" s="37" t="s">
        <v>239</v>
      </c>
      <c r="D238" s="37">
        <v>2</v>
      </c>
      <c r="E238" s="38">
        <v>296082.3</v>
      </c>
      <c r="F238" s="116" t="s">
        <v>898</v>
      </c>
      <c r="G238" s="37" t="s">
        <v>76</v>
      </c>
      <c r="H238" s="37"/>
      <c r="I238" s="37"/>
      <c r="J238" s="40">
        <v>44643</v>
      </c>
      <c r="K238" s="37"/>
      <c r="L238" s="33" t="s">
        <v>2538</v>
      </c>
    </row>
    <row r="239" spans="1:12">
      <c r="A239" s="24" t="str">
        <f ca="1">TEXT(F239,"dd/mm/yyyy")&amp;COUNTIF(F239:F$9999,F239)</f>
        <v>23/03/20221</v>
      </c>
      <c r="B239">
        <v>236</v>
      </c>
      <c r="C239" s="37" t="s">
        <v>240</v>
      </c>
      <c r="D239" s="37">
        <v>4</v>
      </c>
      <c r="E239" s="38">
        <v>80153</v>
      </c>
      <c r="F239" s="116" t="s">
        <v>898</v>
      </c>
      <c r="G239" s="37" t="s">
        <v>64</v>
      </c>
      <c r="H239" s="37"/>
      <c r="I239" s="37"/>
      <c r="J239" s="40">
        <v>44643</v>
      </c>
      <c r="K239" s="37"/>
      <c r="L239" s="33" t="s">
        <v>2538</v>
      </c>
    </row>
    <row r="240" spans="1:12">
      <c r="A240" s="24" t="str">
        <f ca="1">TEXT(F240,"dd/mm/yyyy")&amp;COUNTIF(F240:F$9999,F240)</f>
        <v>25/03/20224</v>
      </c>
      <c r="B240">
        <v>237</v>
      </c>
      <c r="C240" s="37" t="s">
        <v>241</v>
      </c>
      <c r="D240" s="37">
        <v>1</v>
      </c>
      <c r="E240" s="38">
        <v>79715</v>
      </c>
      <c r="F240" s="116" t="s">
        <v>899</v>
      </c>
      <c r="G240" s="37" t="s">
        <v>76</v>
      </c>
      <c r="H240" s="37"/>
      <c r="I240" s="37"/>
      <c r="J240" s="40">
        <v>44645</v>
      </c>
      <c r="K240" s="37"/>
      <c r="L240" s="33" t="s">
        <v>2538</v>
      </c>
    </row>
    <row r="241" spans="1:12">
      <c r="A241" s="24" t="str">
        <f ca="1">TEXT(F241,"dd/mm/yyyy")&amp;COUNTIF(F241:F$9999,F241)</f>
        <v>25/03/20223</v>
      </c>
      <c r="B241">
        <v>238</v>
      </c>
      <c r="C241" s="39" t="s">
        <v>242</v>
      </c>
      <c r="D241" s="37">
        <v>2</v>
      </c>
      <c r="E241" s="38">
        <v>104959</v>
      </c>
      <c r="F241" s="116" t="s">
        <v>899</v>
      </c>
      <c r="G241" s="39" t="s">
        <v>76</v>
      </c>
      <c r="H241" s="37"/>
      <c r="I241" s="37"/>
      <c r="J241" s="40">
        <v>44645</v>
      </c>
      <c r="K241" s="37"/>
      <c r="L241" s="33" t="s">
        <v>2538</v>
      </c>
    </row>
    <row r="242" spans="1:12">
      <c r="A242" s="24" t="str">
        <f ca="1">TEXT(F242,"dd/mm/yyyy")&amp;COUNTIF(F242:F$9999,F242)</f>
        <v>25/03/20222</v>
      </c>
      <c r="B242">
        <v>239</v>
      </c>
      <c r="C242" s="39" t="s">
        <v>243</v>
      </c>
      <c r="D242" s="37">
        <v>1</v>
      </c>
      <c r="E242" s="38">
        <v>177988.1</v>
      </c>
      <c r="F242" s="116" t="s">
        <v>899</v>
      </c>
      <c r="G242" s="39" t="s">
        <v>76</v>
      </c>
      <c r="H242" s="37"/>
      <c r="I242" s="37"/>
      <c r="J242" s="40">
        <v>44645</v>
      </c>
      <c r="K242" s="37"/>
      <c r="L242" s="33" t="s">
        <v>2538</v>
      </c>
    </row>
    <row r="243" spans="1:12">
      <c r="A243" s="24" t="str">
        <f ca="1">TEXT(F243,"dd/mm/yyyy")&amp;COUNTIF(F243:F$9999,F243)</f>
        <v>25/03/20221</v>
      </c>
      <c r="B243">
        <v>240</v>
      </c>
      <c r="C243" s="39" t="s">
        <v>244</v>
      </c>
      <c r="D243" s="37">
        <v>1</v>
      </c>
      <c r="E243" s="38">
        <v>51590</v>
      </c>
      <c r="F243" s="116" t="s">
        <v>899</v>
      </c>
      <c r="G243" s="39" t="s">
        <v>64</v>
      </c>
      <c r="H243" s="37"/>
      <c r="I243" s="37"/>
      <c r="J243" s="40">
        <v>44645</v>
      </c>
      <c r="K243" s="37"/>
      <c r="L243" s="33" t="s">
        <v>2538</v>
      </c>
    </row>
    <row r="244" spans="1:12">
      <c r="A244" s="24" t="str">
        <f ca="1">TEXT(F244,"dd/mm/yyyy")&amp;COUNTIF(F244:F$9999,F244)</f>
        <v>31/03/202217</v>
      </c>
      <c r="B244">
        <v>241</v>
      </c>
      <c r="C244" s="39" t="s">
        <v>245</v>
      </c>
      <c r="D244" s="37">
        <v>3</v>
      </c>
      <c r="E244" s="38">
        <v>149036.1</v>
      </c>
      <c r="F244" s="116" t="s">
        <v>900</v>
      </c>
      <c r="G244" s="39" t="s">
        <v>76</v>
      </c>
      <c r="H244" s="37"/>
      <c r="I244" s="37"/>
      <c r="J244" s="40">
        <v>44651</v>
      </c>
      <c r="K244" s="37"/>
      <c r="L244" s="33" t="s">
        <v>2538</v>
      </c>
    </row>
    <row r="245" spans="1:12">
      <c r="A245" s="24" t="str">
        <f ca="1">TEXT(F245,"dd/mm/yyyy")&amp;COUNTIF(F245:F$9999,F245)</f>
        <v>31/03/202216</v>
      </c>
      <c r="B245">
        <v>242</v>
      </c>
      <c r="C245" s="39" t="s">
        <v>246</v>
      </c>
      <c r="D245" s="37">
        <v>3</v>
      </c>
      <c r="E245" s="38">
        <v>158736</v>
      </c>
      <c r="F245" s="116" t="s">
        <v>900</v>
      </c>
      <c r="G245" s="39" t="s">
        <v>76</v>
      </c>
      <c r="H245" s="37"/>
      <c r="I245" s="37"/>
      <c r="J245" s="40">
        <v>44651</v>
      </c>
      <c r="K245" s="37"/>
      <c r="L245" s="33" t="s">
        <v>2538</v>
      </c>
    </row>
    <row r="246" spans="1:12">
      <c r="A246" s="24" t="str">
        <f ca="1">TEXT(F246,"dd/mm/yyyy")&amp;COUNTIF(F246:F$9999,F246)</f>
        <v>31/03/202215</v>
      </c>
      <c r="B246">
        <v>243</v>
      </c>
      <c r="C246" s="39" t="s">
        <v>70</v>
      </c>
      <c r="D246" s="37">
        <v>2</v>
      </c>
      <c r="E246" s="38">
        <v>318254.09999999998</v>
      </c>
      <c r="F246" s="116" t="s">
        <v>900</v>
      </c>
      <c r="G246" s="39" t="s">
        <v>76</v>
      </c>
      <c r="H246" s="37"/>
      <c r="I246" s="37"/>
      <c r="J246" s="40">
        <v>44651</v>
      </c>
      <c r="K246" s="37"/>
      <c r="L246" s="33" t="s">
        <v>2538</v>
      </c>
    </row>
    <row r="247" spans="1:12">
      <c r="A247" s="24" t="str">
        <f ca="1">TEXT(F247,"dd/mm/yyyy")&amp;COUNTIF(F247:F$9999,F247)</f>
        <v>31/03/202214</v>
      </c>
      <c r="B247">
        <v>244</v>
      </c>
      <c r="C247" s="39" t="s">
        <v>247</v>
      </c>
      <c r="D247" s="37">
        <v>3</v>
      </c>
      <c r="E247" s="38">
        <v>147010.4</v>
      </c>
      <c r="F247" s="116" t="s">
        <v>900</v>
      </c>
      <c r="G247" s="39" t="s">
        <v>76</v>
      </c>
      <c r="H247" s="37"/>
      <c r="I247" s="37"/>
      <c r="J247" s="40">
        <v>44651</v>
      </c>
      <c r="K247" s="37"/>
      <c r="L247" s="33" t="s">
        <v>2538</v>
      </c>
    </row>
    <row r="248" spans="1:12">
      <c r="A248" s="24" t="str">
        <f ca="1">TEXT(F248,"dd/mm/yyyy")&amp;COUNTIF(F248:F$9999,F248)</f>
        <v>31/03/202213</v>
      </c>
      <c r="B248">
        <v>245</v>
      </c>
      <c r="C248" s="39" t="s">
        <v>248</v>
      </c>
      <c r="D248" s="37">
        <v>4</v>
      </c>
      <c r="E248" s="38">
        <v>72608.100000000006</v>
      </c>
      <c r="F248" s="116" t="s">
        <v>900</v>
      </c>
      <c r="G248" s="39" t="s">
        <v>76</v>
      </c>
      <c r="H248" s="37"/>
      <c r="I248" s="37"/>
      <c r="J248" s="40">
        <v>44651</v>
      </c>
      <c r="K248" s="37"/>
      <c r="L248" s="33" t="s">
        <v>2538</v>
      </c>
    </row>
    <row r="249" spans="1:12">
      <c r="A249" s="24" t="str">
        <f ca="1">TEXT(F249,"dd/mm/yyyy")&amp;COUNTIF(F249:F$9999,F249)</f>
        <v>31/03/202212</v>
      </c>
      <c r="B249">
        <v>246</v>
      </c>
      <c r="C249" s="39" t="s">
        <v>249</v>
      </c>
      <c r="D249" s="37">
        <v>1</v>
      </c>
      <c r="E249" s="38">
        <v>183191</v>
      </c>
      <c r="F249" s="116" t="s">
        <v>900</v>
      </c>
      <c r="G249" s="39" t="s">
        <v>64</v>
      </c>
      <c r="H249" s="37"/>
      <c r="I249" s="37"/>
      <c r="J249" s="40">
        <v>44651</v>
      </c>
      <c r="K249" s="37"/>
      <c r="L249" s="33" t="s">
        <v>2538</v>
      </c>
    </row>
    <row r="250" spans="1:12">
      <c r="A250" s="24" t="str">
        <f ca="1">TEXT(F250,"dd/mm/yyyy")&amp;COUNTIF(F250:F$9999,F250)</f>
        <v>31/03/202211</v>
      </c>
      <c r="B250">
        <v>247</v>
      </c>
      <c r="C250" s="39">
        <v>516</v>
      </c>
      <c r="D250" s="37">
        <v>4</v>
      </c>
      <c r="E250" s="38">
        <v>251935.1</v>
      </c>
      <c r="F250" s="116" t="s">
        <v>900</v>
      </c>
      <c r="G250" s="39" t="s">
        <v>76</v>
      </c>
      <c r="H250" s="37"/>
      <c r="I250" s="37"/>
      <c r="J250" s="40">
        <v>44651</v>
      </c>
      <c r="K250" s="37"/>
      <c r="L250" s="33" t="s">
        <v>2538</v>
      </c>
    </row>
    <row r="251" spans="1:12">
      <c r="A251" s="24" t="str">
        <f ca="1">TEXT(F251,"dd/mm/yyyy")&amp;COUNTIF(F251:F$9999,F251)</f>
        <v>31/03/202210</v>
      </c>
      <c r="B251">
        <v>248</v>
      </c>
      <c r="C251" s="39" t="s">
        <v>250</v>
      </c>
      <c r="D251" s="37">
        <v>1</v>
      </c>
      <c r="E251" s="38">
        <v>89873.2</v>
      </c>
      <c r="F251" s="116" t="s">
        <v>900</v>
      </c>
      <c r="G251" s="39" t="s">
        <v>64</v>
      </c>
      <c r="H251" s="37"/>
      <c r="I251" s="37"/>
      <c r="J251" s="40">
        <v>44651</v>
      </c>
      <c r="K251" s="37"/>
      <c r="L251" s="33" t="s">
        <v>2538</v>
      </c>
    </row>
    <row r="252" spans="1:12">
      <c r="A252" s="24" t="str">
        <f ca="1">TEXT(F252,"dd/mm/yyyy")&amp;COUNTIF(F252:F$9999,F252)</f>
        <v>31/03/20229</v>
      </c>
      <c r="B252">
        <v>249</v>
      </c>
      <c r="C252" s="39" t="s">
        <v>251</v>
      </c>
      <c r="D252" s="37">
        <v>4</v>
      </c>
      <c r="E252" s="38">
        <v>60699</v>
      </c>
      <c r="F252" s="116" t="s">
        <v>900</v>
      </c>
      <c r="G252" s="39" t="s">
        <v>76</v>
      </c>
      <c r="H252" s="37"/>
      <c r="I252" s="37"/>
      <c r="J252" s="40">
        <v>44651</v>
      </c>
      <c r="K252" s="37"/>
      <c r="L252" s="33" t="s">
        <v>2538</v>
      </c>
    </row>
    <row r="253" spans="1:12">
      <c r="A253" s="24" t="str">
        <f ca="1">TEXT(F253,"dd/mm/yyyy")&amp;COUNTIF(F253:F$9999,F253)</f>
        <v>31/03/20228</v>
      </c>
      <c r="B253">
        <v>250</v>
      </c>
      <c r="C253" s="39" t="s">
        <v>252</v>
      </c>
      <c r="D253" s="37">
        <v>3</v>
      </c>
      <c r="E253" s="38">
        <v>63443</v>
      </c>
      <c r="F253" s="116" t="s">
        <v>900</v>
      </c>
      <c r="G253" s="39" t="s">
        <v>76</v>
      </c>
      <c r="H253" s="37"/>
      <c r="I253" s="37"/>
      <c r="J253" s="40">
        <v>44651</v>
      </c>
      <c r="K253" s="37"/>
      <c r="L253" s="33" t="s">
        <v>2538</v>
      </c>
    </row>
    <row r="254" spans="1:12">
      <c r="A254" s="24" t="str">
        <f ca="1">TEXT(F254,"dd/mm/yyyy")&amp;COUNTIF(F254:F$9999,F254)</f>
        <v>31/03/20227</v>
      </c>
      <c r="B254">
        <v>251</v>
      </c>
      <c r="C254" s="39" t="s">
        <v>253</v>
      </c>
      <c r="D254" s="37">
        <v>3</v>
      </c>
      <c r="E254" s="38">
        <v>48188</v>
      </c>
      <c r="F254" s="116" t="s">
        <v>900</v>
      </c>
      <c r="G254" s="39" t="s">
        <v>76</v>
      </c>
      <c r="H254" s="37"/>
      <c r="I254" s="37"/>
      <c r="J254" s="40">
        <v>44651</v>
      </c>
      <c r="K254" s="37"/>
      <c r="L254" s="33" t="s">
        <v>2538</v>
      </c>
    </row>
    <row r="255" spans="1:12">
      <c r="A255" s="24" t="str">
        <f ca="1">TEXT(F255,"dd/mm/yyyy")&amp;COUNTIF(F255:F$9999,F255)</f>
        <v>31/03/20226</v>
      </c>
      <c r="B255">
        <v>252</v>
      </c>
      <c r="C255" s="39" t="s">
        <v>254</v>
      </c>
      <c r="D255" s="37">
        <v>3</v>
      </c>
      <c r="E255" s="38">
        <v>267272.5</v>
      </c>
      <c r="F255" s="116" t="s">
        <v>900</v>
      </c>
      <c r="G255" s="39" t="s">
        <v>76</v>
      </c>
      <c r="H255" s="37"/>
      <c r="I255" s="37"/>
      <c r="J255" s="40">
        <v>44651</v>
      </c>
      <c r="K255" s="37"/>
      <c r="L255" s="33" t="s">
        <v>2538</v>
      </c>
    </row>
    <row r="256" spans="1:12">
      <c r="A256" s="24" t="str">
        <f ca="1">TEXT(F256,"dd/mm/yyyy")&amp;COUNTIF(F256:F$9999,F256)</f>
        <v>31/03/20225</v>
      </c>
      <c r="B256">
        <v>253</v>
      </c>
      <c r="C256" s="39" t="s">
        <v>255</v>
      </c>
      <c r="D256" s="37">
        <v>2</v>
      </c>
      <c r="E256" s="38">
        <v>30878</v>
      </c>
      <c r="F256" s="116" t="s">
        <v>900</v>
      </c>
      <c r="G256" s="39" t="s">
        <v>64</v>
      </c>
      <c r="H256" s="37"/>
      <c r="I256" s="37"/>
      <c r="J256" s="40">
        <v>44651</v>
      </c>
      <c r="K256" s="37"/>
      <c r="L256" s="33" t="s">
        <v>2538</v>
      </c>
    </row>
    <row r="257" spans="1:12">
      <c r="A257" s="24" t="str">
        <f ca="1">TEXT(F257,"dd/mm/yyyy")&amp;COUNTIF(F257:F$9999,F257)</f>
        <v>31/03/20224</v>
      </c>
      <c r="B257">
        <v>254</v>
      </c>
      <c r="C257" s="39" t="s">
        <v>256</v>
      </c>
      <c r="D257" s="37">
        <v>4</v>
      </c>
      <c r="E257" s="38">
        <v>39135</v>
      </c>
      <c r="F257" s="116" t="s">
        <v>900</v>
      </c>
      <c r="G257" s="39" t="s">
        <v>64</v>
      </c>
      <c r="H257" s="37"/>
      <c r="I257" s="37"/>
      <c r="J257" s="40">
        <v>44651</v>
      </c>
      <c r="K257" s="37"/>
      <c r="L257" s="33" t="s">
        <v>2538</v>
      </c>
    </row>
    <row r="258" spans="1:12">
      <c r="A258" s="24" t="str">
        <f ca="1">TEXT(F258,"dd/mm/yyyy")&amp;COUNTIF(F258:F$9999,F258)</f>
        <v>31/03/20223</v>
      </c>
      <c r="B258">
        <v>255</v>
      </c>
      <c r="C258" s="39" t="s">
        <v>257</v>
      </c>
      <c r="D258" s="37">
        <v>1</v>
      </c>
      <c r="E258" s="38">
        <v>72741</v>
      </c>
      <c r="F258" s="116" t="s">
        <v>900</v>
      </c>
      <c r="G258" s="39" t="s">
        <v>76</v>
      </c>
      <c r="H258" s="37"/>
      <c r="I258" s="37"/>
      <c r="J258" s="40">
        <v>44651</v>
      </c>
      <c r="K258" s="37"/>
      <c r="L258" s="33" t="s">
        <v>2538</v>
      </c>
    </row>
    <row r="259" spans="1:12">
      <c r="A259" s="24" t="str">
        <f ca="1">TEXT(F259,"dd/mm/yyyy")&amp;COUNTIF(F259:F$9999,F259)</f>
        <v>31/03/20222</v>
      </c>
      <c r="B259">
        <v>256</v>
      </c>
      <c r="C259" s="39" t="s">
        <v>258</v>
      </c>
      <c r="D259" s="37">
        <v>3</v>
      </c>
      <c r="E259" s="38">
        <v>410945.5</v>
      </c>
      <c r="F259" s="116" t="s">
        <v>900</v>
      </c>
      <c r="G259" s="39" t="s">
        <v>76</v>
      </c>
      <c r="H259" s="37"/>
      <c r="I259" s="37"/>
      <c r="J259" s="40">
        <v>44651</v>
      </c>
      <c r="K259" s="37"/>
      <c r="L259" s="33" t="s">
        <v>2538</v>
      </c>
    </row>
    <row r="260" spans="1:12">
      <c r="A260" s="24" t="str">
        <f ca="1">TEXT(F260,"dd/mm/yyyy")&amp;COUNTIF(F260:F$9999,F260)</f>
        <v>31/03/20221</v>
      </c>
      <c r="B260">
        <v>257</v>
      </c>
      <c r="C260" s="39" t="s">
        <v>259</v>
      </c>
      <c r="D260" s="37">
        <v>1</v>
      </c>
      <c r="E260" s="38">
        <v>444067</v>
      </c>
      <c r="F260" s="116" t="s">
        <v>900</v>
      </c>
      <c r="G260" s="39" t="s">
        <v>76</v>
      </c>
      <c r="H260" s="37"/>
      <c r="I260" s="37"/>
      <c r="J260" s="40">
        <v>44651</v>
      </c>
      <c r="K260" s="37"/>
      <c r="L260" s="33" t="s">
        <v>2538</v>
      </c>
    </row>
    <row r="261" spans="1:12">
      <c r="A261" s="24" t="str">
        <f ca="1">TEXT(F261,"dd/mm/yyyy")&amp;COUNTIF(F261:F$9999,F261)</f>
        <v>01/04/20226</v>
      </c>
      <c r="B261">
        <v>258</v>
      </c>
      <c r="C261" s="37" t="s">
        <v>267</v>
      </c>
      <c r="D261" s="37">
        <v>4</v>
      </c>
      <c r="E261" s="37" t="s">
        <v>268</v>
      </c>
      <c r="F261" s="116" t="s">
        <v>761</v>
      </c>
      <c r="G261" s="37" t="s">
        <v>64</v>
      </c>
      <c r="H261" s="37" t="s">
        <v>269</v>
      </c>
      <c r="I261" s="40" t="s">
        <v>270</v>
      </c>
      <c r="J261" s="40"/>
      <c r="K261" s="37" t="s">
        <v>271</v>
      </c>
      <c r="L261" s="33" t="s">
        <v>2538</v>
      </c>
    </row>
    <row r="262" spans="1:12">
      <c r="A262" s="24" t="str">
        <f ca="1">TEXT(F262,"dd/mm/yyyy")&amp;COUNTIF(F262:F$9999,F262)</f>
        <v>01/04/20225</v>
      </c>
      <c r="B262">
        <v>259</v>
      </c>
      <c r="C262" s="37" t="s">
        <v>272</v>
      </c>
      <c r="D262" s="37">
        <v>4</v>
      </c>
      <c r="E262" s="37">
        <v>116090.1</v>
      </c>
      <c r="F262" s="116" t="s">
        <v>761</v>
      </c>
      <c r="G262" s="37" t="s">
        <v>64</v>
      </c>
      <c r="H262" s="37" t="s">
        <v>273</v>
      </c>
      <c r="I262" s="40" t="s">
        <v>274</v>
      </c>
      <c r="J262" s="40"/>
      <c r="K262" s="37" t="s">
        <v>271</v>
      </c>
      <c r="L262" s="33" t="s">
        <v>2538</v>
      </c>
    </row>
    <row r="263" spans="1:12">
      <c r="A263" s="24" t="str">
        <f ca="1">TEXT(F263,"dd/mm/yyyy")&amp;COUNTIF(F263:F$9999,F263)</f>
        <v>01/04/20224</v>
      </c>
      <c r="B263">
        <v>260</v>
      </c>
      <c r="C263" s="37" t="s">
        <v>275</v>
      </c>
      <c r="D263" s="37">
        <v>4</v>
      </c>
      <c r="E263" s="37">
        <v>446247.1</v>
      </c>
      <c r="F263" s="116" t="s">
        <v>761</v>
      </c>
      <c r="G263" s="37" t="s">
        <v>64</v>
      </c>
      <c r="H263" s="37" t="s">
        <v>276</v>
      </c>
      <c r="I263" s="40" t="s">
        <v>277</v>
      </c>
      <c r="J263" s="40"/>
      <c r="K263" s="37" t="s">
        <v>271</v>
      </c>
      <c r="L263" s="33" t="s">
        <v>2538</v>
      </c>
    </row>
    <row r="264" spans="1:12">
      <c r="A264" s="24" t="str">
        <f ca="1">TEXT(F264,"dd/mm/yyyy")&amp;COUNTIF(F264:F$9999,F264)</f>
        <v>01/04/20223</v>
      </c>
      <c r="B264">
        <v>261</v>
      </c>
      <c r="C264" s="37" t="s">
        <v>159</v>
      </c>
      <c r="D264" s="37">
        <v>4</v>
      </c>
      <c r="E264" s="37">
        <v>443861.5</v>
      </c>
      <c r="F264" s="116" t="s">
        <v>761</v>
      </c>
      <c r="G264" s="37" t="s">
        <v>64</v>
      </c>
      <c r="H264" s="37" t="s">
        <v>278</v>
      </c>
      <c r="I264" s="40" t="s">
        <v>277</v>
      </c>
      <c r="J264" s="40"/>
      <c r="K264" s="37" t="s">
        <v>271</v>
      </c>
      <c r="L264" s="33" t="s">
        <v>2538</v>
      </c>
    </row>
    <row r="265" spans="1:12">
      <c r="A265" s="24" t="str">
        <f ca="1">TEXT(F265,"dd/mm/yyyy")&amp;COUNTIF(F265:F$9999,F265)</f>
        <v>01/04/20222</v>
      </c>
      <c r="B265">
        <v>262</v>
      </c>
      <c r="C265" s="37" t="s">
        <v>35</v>
      </c>
      <c r="D265" s="37">
        <v>4</v>
      </c>
      <c r="E265" s="37">
        <v>61180</v>
      </c>
      <c r="F265" s="116" t="s">
        <v>761</v>
      </c>
      <c r="G265" s="37" t="s">
        <v>76</v>
      </c>
      <c r="H265" s="37" t="s">
        <v>279</v>
      </c>
      <c r="I265" s="40" t="s">
        <v>280</v>
      </c>
      <c r="J265" s="40"/>
      <c r="K265" s="37" t="s">
        <v>271</v>
      </c>
      <c r="L265" s="33" t="s">
        <v>2538</v>
      </c>
    </row>
    <row r="266" spans="1:12">
      <c r="A266" s="24" t="str">
        <f ca="1">TEXT(F266,"dd/mm/yyyy")&amp;COUNTIF(F266:F$9999,F266)</f>
        <v>01/04/20221</v>
      </c>
      <c r="B266">
        <v>263</v>
      </c>
      <c r="C266" s="37" t="s">
        <v>30</v>
      </c>
      <c r="D266" s="37">
        <v>4</v>
      </c>
      <c r="E266" s="37">
        <v>332584.59999999998</v>
      </c>
      <c r="F266" s="116" t="s">
        <v>761</v>
      </c>
      <c r="G266" s="37" t="s">
        <v>76</v>
      </c>
      <c r="H266" s="37" t="s">
        <v>281</v>
      </c>
      <c r="I266" s="40" t="s">
        <v>280</v>
      </c>
      <c r="J266" s="40"/>
      <c r="K266" s="37" t="s">
        <v>271</v>
      </c>
      <c r="L266" s="33" t="s">
        <v>2538</v>
      </c>
    </row>
    <row r="267" spans="1:12">
      <c r="A267" s="24" t="str">
        <f ca="1">TEXT(F267,"dd/mm/yyyy")&amp;COUNTIF(F267:F$9999,F267)</f>
        <v>03/04/20222</v>
      </c>
      <c r="B267">
        <v>264</v>
      </c>
      <c r="C267" s="37" t="s">
        <v>41</v>
      </c>
      <c r="D267" s="37">
        <v>4</v>
      </c>
      <c r="E267" s="37">
        <v>229808.3</v>
      </c>
      <c r="F267" s="116" t="s">
        <v>762</v>
      </c>
      <c r="G267" s="37" t="s">
        <v>76</v>
      </c>
      <c r="H267" s="37" t="s">
        <v>282</v>
      </c>
      <c r="I267" s="40" t="s">
        <v>280</v>
      </c>
      <c r="J267" s="40"/>
      <c r="K267" s="37" t="s">
        <v>271</v>
      </c>
      <c r="L267" s="33" t="s">
        <v>2538</v>
      </c>
    </row>
    <row r="268" spans="1:12">
      <c r="A268" s="24" t="str">
        <f ca="1">TEXT(F268,"dd/mm/yyyy")&amp;COUNTIF(F268:F$9999,F268)</f>
        <v>03/04/20221</v>
      </c>
      <c r="B268">
        <v>265</v>
      </c>
      <c r="C268" s="37" t="s">
        <v>283</v>
      </c>
      <c r="D268" s="37">
        <v>4</v>
      </c>
      <c r="E268" s="37">
        <v>299028.7</v>
      </c>
      <c r="F268" s="116" t="s">
        <v>762</v>
      </c>
      <c r="G268" s="37" t="s">
        <v>64</v>
      </c>
      <c r="H268" s="37" t="s">
        <v>284</v>
      </c>
      <c r="I268" s="40" t="s">
        <v>280</v>
      </c>
      <c r="J268" s="40"/>
      <c r="K268" s="37" t="s">
        <v>271</v>
      </c>
      <c r="L268" s="33" t="s">
        <v>2538</v>
      </c>
    </row>
    <row r="269" spans="1:12">
      <c r="A269" s="24" t="str">
        <f ca="1">TEXT(F269,"dd/mm/yyyy")&amp;COUNTIF(F269:F$9999,F269)</f>
        <v>04/04/20225</v>
      </c>
      <c r="B269">
        <v>266</v>
      </c>
      <c r="C269" s="37" t="s">
        <v>21</v>
      </c>
      <c r="D269" s="37">
        <v>4</v>
      </c>
      <c r="E269" s="37">
        <v>297201.8</v>
      </c>
      <c r="F269" s="116" t="s">
        <v>763</v>
      </c>
      <c r="G269" s="37" t="s">
        <v>76</v>
      </c>
      <c r="H269" s="37"/>
      <c r="I269" s="40"/>
      <c r="J269" s="40">
        <v>44655</v>
      </c>
      <c r="K269" s="37"/>
      <c r="L269" s="33" t="s">
        <v>2538</v>
      </c>
    </row>
    <row r="270" spans="1:12">
      <c r="A270" s="24" t="str">
        <f ca="1">TEXT(F270,"dd/mm/yyyy")&amp;COUNTIF(F270:F$9999,F270)</f>
        <v>04/04/20224</v>
      </c>
      <c r="B270">
        <v>267</v>
      </c>
      <c r="C270" s="37" t="s">
        <v>285</v>
      </c>
      <c r="D270" s="37">
        <v>4</v>
      </c>
      <c r="E270" s="37">
        <v>277430.7</v>
      </c>
      <c r="F270" s="116" t="s">
        <v>763</v>
      </c>
      <c r="G270" s="37" t="s">
        <v>64</v>
      </c>
      <c r="H270" s="37"/>
      <c r="I270" s="40"/>
      <c r="J270" s="40">
        <v>44655</v>
      </c>
      <c r="K270" s="37"/>
      <c r="L270" s="33" t="s">
        <v>2538</v>
      </c>
    </row>
    <row r="271" spans="1:12">
      <c r="A271" s="24" t="str">
        <f ca="1">TEXT(F271,"dd/mm/yyyy")&amp;COUNTIF(F271:F$9999,F271)</f>
        <v>04/04/20223</v>
      </c>
      <c r="B271">
        <v>268</v>
      </c>
      <c r="C271" s="37" t="s">
        <v>286</v>
      </c>
      <c r="D271" s="37">
        <v>4</v>
      </c>
      <c r="E271" s="37">
        <v>84205</v>
      </c>
      <c r="F271" s="116" t="s">
        <v>763</v>
      </c>
      <c r="G271" s="37" t="s">
        <v>64</v>
      </c>
      <c r="H271" s="37"/>
      <c r="I271" s="40"/>
      <c r="J271" s="40"/>
      <c r="K271" s="37"/>
      <c r="L271" s="33" t="s">
        <v>2538</v>
      </c>
    </row>
    <row r="272" spans="1:12">
      <c r="A272" s="24" t="str">
        <f ca="1">TEXT(F272,"dd/mm/yyyy")&amp;COUNTIF(F272:F$9999,F272)</f>
        <v>04/04/20222</v>
      </c>
      <c r="B272">
        <v>269</v>
      </c>
      <c r="C272" s="37" t="s">
        <v>287</v>
      </c>
      <c r="D272" s="37">
        <v>4</v>
      </c>
      <c r="E272" s="37">
        <v>94953</v>
      </c>
      <c r="F272" s="116" t="s">
        <v>763</v>
      </c>
      <c r="G272" s="37" t="s">
        <v>64</v>
      </c>
      <c r="H272" s="37" t="s">
        <v>288</v>
      </c>
      <c r="I272" s="40" t="s">
        <v>289</v>
      </c>
      <c r="J272" s="40"/>
      <c r="K272" s="37" t="s">
        <v>271</v>
      </c>
      <c r="L272" s="33" t="s">
        <v>2538</v>
      </c>
    </row>
    <row r="273" spans="1:12">
      <c r="A273" s="24" t="str">
        <f ca="1">TEXT(F273,"dd/mm/yyyy")&amp;COUNTIF(F273:F$9999,F273)</f>
        <v>04/04/20221</v>
      </c>
      <c r="B273">
        <v>270</v>
      </c>
      <c r="C273" s="37" t="s">
        <v>290</v>
      </c>
      <c r="D273" s="37">
        <v>4</v>
      </c>
      <c r="E273" s="37">
        <v>84775</v>
      </c>
      <c r="F273" s="116" t="s">
        <v>763</v>
      </c>
      <c r="G273" s="37" t="s">
        <v>64</v>
      </c>
      <c r="H273" s="37"/>
      <c r="I273" s="40"/>
      <c r="J273" s="40"/>
      <c r="K273" s="37"/>
      <c r="L273" s="33" t="s">
        <v>2538</v>
      </c>
    </row>
    <row r="274" spans="1:12">
      <c r="A274" s="24" t="str">
        <f ca="1">TEXT(F274,"dd/mm/yyyy")&amp;COUNTIF(F274:F$9999,F274)</f>
        <v>05/04/20227</v>
      </c>
      <c r="B274">
        <v>271</v>
      </c>
      <c r="C274" s="37" t="s">
        <v>24</v>
      </c>
      <c r="D274" s="37">
        <v>4</v>
      </c>
      <c r="E274" s="37">
        <v>132128</v>
      </c>
      <c r="F274" s="116" t="s">
        <v>764</v>
      </c>
      <c r="G274" s="37" t="s">
        <v>76</v>
      </c>
      <c r="H274" s="37"/>
      <c r="I274" s="40"/>
      <c r="J274" s="40"/>
      <c r="K274" s="37"/>
      <c r="L274" s="33" t="s">
        <v>2538</v>
      </c>
    </row>
    <row r="275" spans="1:12">
      <c r="A275" s="24" t="str">
        <f ca="1">TEXT(F275,"dd/mm/yyyy")&amp;COUNTIF(F275:F$9999,F275)</f>
        <v>05/04/20226</v>
      </c>
      <c r="B275">
        <v>272</v>
      </c>
      <c r="C275" s="37" t="s">
        <v>291</v>
      </c>
      <c r="D275" s="37">
        <v>4</v>
      </c>
      <c r="E275" s="37">
        <v>199565.3</v>
      </c>
      <c r="F275" s="116" t="s">
        <v>764</v>
      </c>
      <c r="G275" s="37" t="s">
        <v>76</v>
      </c>
      <c r="H275" s="37"/>
      <c r="I275" s="40"/>
      <c r="J275" s="40">
        <v>44656</v>
      </c>
      <c r="K275" s="37"/>
      <c r="L275" s="33" t="s">
        <v>2538</v>
      </c>
    </row>
    <row r="276" spans="1:12">
      <c r="A276" s="24" t="str">
        <f ca="1">TEXT(F276,"dd/mm/yyyy")&amp;COUNTIF(F276:F$9999,F276)</f>
        <v>05/04/20225</v>
      </c>
      <c r="B276">
        <v>273</v>
      </c>
      <c r="C276" s="37" t="s">
        <v>292</v>
      </c>
      <c r="D276" s="37">
        <v>4</v>
      </c>
      <c r="E276" s="37">
        <v>249238.3</v>
      </c>
      <c r="F276" s="116" t="s">
        <v>764</v>
      </c>
      <c r="G276" s="37" t="s">
        <v>64</v>
      </c>
      <c r="H276" s="37"/>
      <c r="I276" s="40"/>
      <c r="J276" s="40">
        <v>44656</v>
      </c>
      <c r="K276" s="37"/>
      <c r="L276" s="33" t="s">
        <v>2538</v>
      </c>
    </row>
    <row r="277" spans="1:12">
      <c r="A277" s="24" t="str">
        <f ca="1">TEXT(F277,"dd/mm/yyyy")&amp;COUNTIF(F277:F$9999,F277)</f>
        <v>05/04/20224</v>
      </c>
      <c r="B277">
        <v>274</v>
      </c>
      <c r="C277" s="37" t="s">
        <v>293</v>
      </c>
      <c r="D277" s="37">
        <v>4</v>
      </c>
      <c r="E277" s="37">
        <v>112039.9</v>
      </c>
      <c r="F277" s="116" t="s">
        <v>764</v>
      </c>
      <c r="G277" s="37" t="s">
        <v>64</v>
      </c>
      <c r="H277" s="37"/>
      <c r="I277" s="40"/>
      <c r="J277" s="40">
        <v>44656</v>
      </c>
      <c r="K277" s="37"/>
      <c r="L277" s="33" t="s">
        <v>2538</v>
      </c>
    </row>
    <row r="278" spans="1:12">
      <c r="A278" s="24" t="str">
        <f ca="1">TEXT(F278,"dd/mm/yyyy")&amp;COUNTIF(F278:F$9999,F278)</f>
        <v>05/04/20223</v>
      </c>
      <c r="B278">
        <v>275</v>
      </c>
      <c r="C278" s="37" t="s">
        <v>294</v>
      </c>
      <c r="D278" s="37">
        <v>4</v>
      </c>
      <c r="E278" s="37">
        <v>114339.9</v>
      </c>
      <c r="F278" s="116" t="s">
        <v>764</v>
      </c>
      <c r="G278" s="37" t="s">
        <v>64</v>
      </c>
      <c r="H278" s="37" t="s">
        <v>295</v>
      </c>
      <c r="I278" s="40" t="s">
        <v>270</v>
      </c>
      <c r="J278" s="40"/>
      <c r="K278" s="37" t="s">
        <v>271</v>
      </c>
      <c r="L278" s="33" t="s">
        <v>2538</v>
      </c>
    </row>
    <row r="279" spans="1:12">
      <c r="A279" s="24" t="str">
        <f ca="1">TEXT(F279,"dd/mm/yyyy")&amp;COUNTIF(F279:F$9999,F279)</f>
        <v>05/04/20222</v>
      </c>
      <c r="B279">
        <v>276</v>
      </c>
      <c r="C279" s="37" t="s">
        <v>113</v>
      </c>
      <c r="D279" s="37">
        <v>4</v>
      </c>
      <c r="E279" s="37" t="s">
        <v>268</v>
      </c>
      <c r="F279" s="116" t="s">
        <v>764</v>
      </c>
      <c r="G279" s="37" t="s">
        <v>64</v>
      </c>
      <c r="H279" s="37"/>
      <c r="I279" s="40"/>
      <c r="J279" s="40">
        <v>44656</v>
      </c>
      <c r="K279" s="37"/>
      <c r="L279" s="33" t="s">
        <v>2538</v>
      </c>
    </row>
    <row r="280" spans="1:12">
      <c r="A280" s="24" t="str">
        <f ca="1">TEXT(F280,"dd/mm/yyyy")&amp;COUNTIF(F280:F$9999,F280)</f>
        <v>05/04/20221</v>
      </c>
      <c r="B280">
        <v>277</v>
      </c>
      <c r="C280" s="37" t="s">
        <v>29</v>
      </c>
      <c r="D280" s="37">
        <v>4</v>
      </c>
      <c r="E280" s="37">
        <v>296311.8</v>
      </c>
      <c r="F280" s="116" t="s">
        <v>764</v>
      </c>
      <c r="G280" s="37" t="s">
        <v>76</v>
      </c>
      <c r="H280" s="37"/>
      <c r="I280" s="40"/>
      <c r="J280" s="40">
        <v>44656</v>
      </c>
      <c r="K280" s="37"/>
      <c r="L280" s="33" t="s">
        <v>2538</v>
      </c>
    </row>
    <row r="281" spans="1:12">
      <c r="A281" s="24" t="str">
        <f ca="1">TEXT(F281,"dd/mm/yyyy")&amp;COUNTIF(F281:F$9999,F281)</f>
        <v>06/04/20226</v>
      </c>
      <c r="B281">
        <v>278</v>
      </c>
      <c r="C281" s="37" t="s">
        <v>296</v>
      </c>
      <c r="D281" s="37">
        <v>4</v>
      </c>
      <c r="E281" s="37">
        <v>40728</v>
      </c>
      <c r="F281" s="116" t="s">
        <v>765</v>
      </c>
      <c r="G281" s="37" t="s">
        <v>64</v>
      </c>
      <c r="H281" s="37"/>
      <c r="I281" s="40"/>
      <c r="J281" s="40"/>
      <c r="K281" s="37"/>
      <c r="L281" s="33" t="s">
        <v>2538</v>
      </c>
    </row>
    <row r="282" spans="1:12">
      <c r="A282" s="24" t="str">
        <f ca="1">TEXT(F282,"dd/mm/yyyy")&amp;COUNTIF(F282:F$9999,F282)</f>
        <v>06/04/20225</v>
      </c>
      <c r="B282">
        <v>279</v>
      </c>
      <c r="C282" s="37" t="s">
        <v>297</v>
      </c>
      <c r="D282" s="37">
        <v>4</v>
      </c>
      <c r="E282" s="37">
        <v>50825</v>
      </c>
      <c r="F282" s="116" t="s">
        <v>765</v>
      </c>
      <c r="G282" s="37" t="s">
        <v>64</v>
      </c>
      <c r="H282" s="37"/>
      <c r="I282" s="40"/>
      <c r="J282" s="40"/>
      <c r="K282" s="37"/>
      <c r="L282" s="33" t="s">
        <v>2538</v>
      </c>
    </row>
    <row r="283" spans="1:12">
      <c r="A283" s="24" t="str">
        <f ca="1">TEXT(F283,"dd/mm/yyyy")&amp;COUNTIF(F283:F$9999,F283)</f>
        <v>06/04/20224</v>
      </c>
      <c r="B283">
        <v>280</v>
      </c>
      <c r="C283" s="37" t="s">
        <v>298</v>
      </c>
      <c r="D283" s="37">
        <v>4</v>
      </c>
      <c r="E283" s="37">
        <v>55772</v>
      </c>
      <c r="F283" s="116" t="s">
        <v>765</v>
      </c>
      <c r="G283" s="37" t="s">
        <v>64</v>
      </c>
      <c r="H283" s="37"/>
      <c r="I283" s="40"/>
      <c r="J283" s="40"/>
      <c r="K283" s="37"/>
      <c r="L283" s="33" t="s">
        <v>2538</v>
      </c>
    </row>
    <row r="284" spans="1:12">
      <c r="A284" s="24" t="str">
        <f ca="1">TEXT(F284,"dd/mm/yyyy")&amp;COUNTIF(F284:F$9999,F284)</f>
        <v>06/04/20223</v>
      </c>
      <c r="B284">
        <v>281</v>
      </c>
      <c r="C284" s="37" t="s">
        <v>299</v>
      </c>
      <c r="D284" s="37">
        <v>4</v>
      </c>
      <c r="E284" s="37">
        <v>49422</v>
      </c>
      <c r="F284" s="116" t="s">
        <v>765</v>
      </c>
      <c r="G284" s="37" t="s">
        <v>64</v>
      </c>
      <c r="H284" s="37"/>
      <c r="I284" s="40"/>
      <c r="J284" s="40"/>
      <c r="K284" s="37"/>
      <c r="L284" s="33" t="s">
        <v>2538</v>
      </c>
    </row>
    <row r="285" spans="1:12">
      <c r="A285" s="24" t="str">
        <f ca="1">TEXT(F285,"dd/mm/yyyy")&amp;COUNTIF(F285:F$9999,F285)</f>
        <v>06/04/20222</v>
      </c>
      <c r="B285">
        <v>282</v>
      </c>
      <c r="C285" s="37" t="s">
        <v>33</v>
      </c>
      <c r="D285" s="37">
        <v>4</v>
      </c>
      <c r="E285" s="37">
        <v>298198.3</v>
      </c>
      <c r="F285" s="116" t="s">
        <v>765</v>
      </c>
      <c r="G285" s="37" t="s">
        <v>76</v>
      </c>
      <c r="H285" s="37"/>
      <c r="I285" s="40"/>
      <c r="J285" s="40">
        <v>44657</v>
      </c>
      <c r="K285" s="37"/>
      <c r="L285" s="33" t="s">
        <v>2538</v>
      </c>
    </row>
    <row r="286" spans="1:12">
      <c r="A286" s="24" t="str">
        <f ca="1">TEXT(F286,"dd/mm/yyyy")&amp;COUNTIF(F286:F$9999,F286)</f>
        <v>06/04/20221</v>
      </c>
      <c r="B286">
        <v>283</v>
      </c>
      <c r="C286" s="37" t="s">
        <v>44</v>
      </c>
      <c r="D286" s="37">
        <v>4</v>
      </c>
      <c r="E286" s="37">
        <v>213773.5</v>
      </c>
      <c r="F286" s="116" t="s">
        <v>765</v>
      </c>
      <c r="G286" s="37" t="s">
        <v>76</v>
      </c>
      <c r="H286" s="37"/>
      <c r="I286" s="40"/>
      <c r="J286" s="40">
        <v>44657</v>
      </c>
      <c r="K286" s="37"/>
      <c r="L286" s="33" t="s">
        <v>2538</v>
      </c>
    </row>
    <row r="287" spans="1:12">
      <c r="A287" s="24" t="str">
        <f ca="1">TEXT(F287,"dd/mm/yyyy")&amp;COUNTIF(F287:F$9999,F287)</f>
        <v>07/04/20226</v>
      </c>
      <c r="B287">
        <v>284</v>
      </c>
      <c r="C287" s="37" t="s">
        <v>300</v>
      </c>
      <c r="D287" s="37">
        <v>4</v>
      </c>
      <c r="E287" s="37">
        <v>87338</v>
      </c>
      <c r="F287" s="116" t="s">
        <v>766</v>
      </c>
      <c r="G287" s="37" t="s">
        <v>64</v>
      </c>
      <c r="H287" s="37"/>
      <c r="I287" s="40"/>
      <c r="J287" s="40"/>
      <c r="K287" s="37"/>
      <c r="L287" s="33" t="s">
        <v>2538</v>
      </c>
    </row>
    <row r="288" spans="1:12">
      <c r="A288" s="24" t="str">
        <f ca="1">TEXT(F288,"dd/mm/yyyy")&amp;COUNTIF(F288:F$9999,F288)</f>
        <v>07/04/20225</v>
      </c>
      <c r="B288">
        <v>285</v>
      </c>
      <c r="C288" s="37" t="s">
        <v>301</v>
      </c>
      <c r="D288" s="37">
        <v>4</v>
      </c>
      <c r="E288" s="37">
        <v>248923.9</v>
      </c>
      <c r="F288" s="116" t="s">
        <v>766</v>
      </c>
      <c r="G288" s="37" t="s">
        <v>76</v>
      </c>
      <c r="H288" s="37"/>
      <c r="I288" s="40"/>
      <c r="J288" s="40">
        <v>44658</v>
      </c>
      <c r="K288" s="37"/>
      <c r="L288" s="33" t="s">
        <v>2538</v>
      </c>
    </row>
    <row r="289" spans="1:12">
      <c r="A289" s="24" t="str">
        <f ca="1">TEXT(F289,"dd/mm/yyyy")&amp;COUNTIF(F289:F$9999,F289)</f>
        <v>07/04/20224</v>
      </c>
      <c r="B289">
        <v>286</v>
      </c>
      <c r="C289" s="37" t="s">
        <v>302</v>
      </c>
      <c r="D289" s="37">
        <v>4</v>
      </c>
      <c r="E289" s="37">
        <v>142228.9</v>
      </c>
      <c r="F289" s="116" t="s">
        <v>766</v>
      </c>
      <c r="G289" s="37" t="s">
        <v>76</v>
      </c>
      <c r="H289" s="37"/>
      <c r="I289" s="40"/>
      <c r="J289" s="40">
        <v>44658</v>
      </c>
      <c r="K289" s="37"/>
      <c r="L289" s="33" t="s">
        <v>2538</v>
      </c>
    </row>
    <row r="290" spans="1:12">
      <c r="A290" s="24" t="str">
        <f ca="1">TEXT(F290,"dd/mm/yyyy")&amp;COUNTIF(F290:F$9999,F290)</f>
        <v>07/04/20223</v>
      </c>
      <c r="B290">
        <v>287</v>
      </c>
      <c r="C290" s="37" t="s">
        <v>12</v>
      </c>
      <c r="D290" s="37">
        <v>4</v>
      </c>
      <c r="E290" s="37">
        <v>261341.8</v>
      </c>
      <c r="F290" s="116" t="s">
        <v>766</v>
      </c>
      <c r="G290" s="37" t="s">
        <v>76</v>
      </c>
      <c r="H290" s="37"/>
      <c r="I290" s="40"/>
      <c r="J290" s="40">
        <v>44658</v>
      </c>
      <c r="K290" s="37"/>
      <c r="L290" s="33" t="s">
        <v>2538</v>
      </c>
    </row>
    <row r="291" spans="1:12">
      <c r="A291" s="24" t="str">
        <f ca="1">TEXT(F291,"dd/mm/yyyy")&amp;COUNTIF(F291:F$9999,F291)</f>
        <v>07/04/20222</v>
      </c>
      <c r="B291">
        <v>288</v>
      </c>
      <c r="C291" s="37" t="s">
        <v>303</v>
      </c>
      <c r="D291" s="37">
        <v>4</v>
      </c>
      <c r="E291" s="37">
        <v>94470</v>
      </c>
      <c r="F291" s="116" t="s">
        <v>766</v>
      </c>
      <c r="G291" s="37" t="s">
        <v>64</v>
      </c>
      <c r="H291" s="37"/>
      <c r="I291" s="40"/>
      <c r="J291" s="40"/>
      <c r="K291" s="37"/>
      <c r="L291" s="33" t="s">
        <v>2538</v>
      </c>
    </row>
    <row r="292" spans="1:12">
      <c r="A292" s="24" t="str">
        <f ca="1">TEXT(F292,"dd/mm/yyyy")&amp;COUNTIF(F292:F$9999,F292)</f>
        <v>07/04/20221</v>
      </c>
      <c r="B292">
        <v>289</v>
      </c>
      <c r="C292" s="41" t="s">
        <v>2192</v>
      </c>
      <c r="D292" s="42">
        <v>4</v>
      </c>
      <c r="E292" s="43">
        <v>115265.8</v>
      </c>
      <c r="F292" s="119">
        <v>44658</v>
      </c>
      <c r="G292" s="44" t="s">
        <v>2548</v>
      </c>
      <c r="H292" s="44"/>
      <c r="I292" s="44"/>
      <c r="J292" s="44"/>
      <c r="K292" s="37"/>
      <c r="L292" s="45" t="s">
        <v>2549</v>
      </c>
    </row>
    <row r="293" spans="1:12">
      <c r="A293" s="24" t="str">
        <f ca="1">TEXT(F293,"dd/mm/yyyy")&amp;COUNTIF(F293:F$9999,F293)</f>
        <v>08/04/20228</v>
      </c>
      <c r="B293">
        <v>290</v>
      </c>
      <c r="C293" s="37" t="s">
        <v>8</v>
      </c>
      <c r="D293" s="37">
        <v>4</v>
      </c>
      <c r="E293" s="37">
        <v>272019.8</v>
      </c>
      <c r="F293" s="116" t="s">
        <v>767</v>
      </c>
      <c r="G293" s="37" t="s">
        <v>76</v>
      </c>
      <c r="H293" s="37"/>
      <c r="I293" s="40"/>
      <c r="J293" s="40">
        <v>44659</v>
      </c>
      <c r="K293" s="37"/>
      <c r="L293" s="33" t="s">
        <v>2538</v>
      </c>
    </row>
    <row r="294" spans="1:12">
      <c r="A294" s="24" t="str">
        <f ca="1">TEXT(F294,"dd/mm/yyyy")&amp;COUNTIF(F294:F$9999,F294)</f>
        <v>08/04/20227</v>
      </c>
      <c r="B294">
        <v>291</v>
      </c>
      <c r="C294" s="37" t="s">
        <v>304</v>
      </c>
      <c r="D294" s="37">
        <v>4</v>
      </c>
      <c r="E294" s="37">
        <v>302770.09999999998</v>
      </c>
      <c r="F294" s="116" t="s">
        <v>767</v>
      </c>
      <c r="G294" s="37" t="s">
        <v>76</v>
      </c>
      <c r="H294" s="37" t="s">
        <v>305</v>
      </c>
      <c r="I294" s="40" t="s">
        <v>306</v>
      </c>
      <c r="J294" s="40"/>
      <c r="K294" s="37"/>
      <c r="L294" s="33" t="s">
        <v>2538</v>
      </c>
    </row>
    <row r="295" spans="1:12">
      <c r="A295" s="24" t="str">
        <f ca="1">TEXT(F295,"dd/mm/yyyy")&amp;COUNTIF(F295:F$9999,F295)</f>
        <v>08/04/20226</v>
      </c>
      <c r="B295">
        <v>292</v>
      </c>
      <c r="C295" s="37" t="s">
        <v>307</v>
      </c>
      <c r="D295" s="37">
        <v>4</v>
      </c>
      <c r="E295" s="37">
        <v>392239.2</v>
      </c>
      <c r="F295" s="116" t="s">
        <v>767</v>
      </c>
      <c r="G295" s="37" t="s">
        <v>64</v>
      </c>
      <c r="H295" s="37"/>
      <c r="I295" s="40"/>
      <c r="J295" s="40">
        <v>44659</v>
      </c>
      <c r="K295" s="37"/>
      <c r="L295" s="33" t="s">
        <v>2538</v>
      </c>
    </row>
    <row r="296" spans="1:12">
      <c r="A296" s="24" t="str">
        <f ca="1">TEXT(F296,"dd/mm/yyyy")&amp;COUNTIF(F296:F$9999,F296)</f>
        <v>08/04/20225</v>
      </c>
      <c r="B296">
        <v>293</v>
      </c>
      <c r="C296" s="37" t="s">
        <v>308</v>
      </c>
      <c r="D296" s="37">
        <v>4</v>
      </c>
      <c r="E296" s="37">
        <v>173831</v>
      </c>
      <c r="F296" s="116" t="s">
        <v>767</v>
      </c>
      <c r="G296" s="37" t="s">
        <v>64</v>
      </c>
      <c r="H296" s="37"/>
      <c r="I296" s="40"/>
      <c r="J296" s="40"/>
      <c r="K296" s="37"/>
      <c r="L296" s="33" t="s">
        <v>2538</v>
      </c>
    </row>
    <row r="297" spans="1:12">
      <c r="A297" s="24" t="str">
        <f ca="1">TEXT(F297,"dd/mm/yyyy")&amp;COUNTIF(F297:F$9999,F297)</f>
        <v>08/04/20224</v>
      </c>
      <c r="B297">
        <v>294</v>
      </c>
      <c r="C297" s="37" t="s">
        <v>309</v>
      </c>
      <c r="D297" s="37">
        <v>4</v>
      </c>
      <c r="E297" s="37">
        <v>293212.5</v>
      </c>
      <c r="F297" s="116" t="s">
        <v>767</v>
      </c>
      <c r="G297" s="37" t="s">
        <v>64</v>
      </c>
      <c r="H297" s="37"/>
      <c r="I297" s="40"/>
      <c r="J297" s="40">
        <v>44659</v>
      </c>
      <c r="K297" s="37"/>
      <c r="L297" s="33" t="s">
        <v>2538</v>
      </c>
    </row>
    <row r="298" spans="1:12">
      <c r="A298" s="24" t="str">
        <f ca="1">TEXT(F298,"dd/mm/yyyy")&amp;COUNTIF(F298:F$9999,F298)</f>
        <v>08/04/20223</v>
      </c>
      <c r="B298">
        <v>295</v>
      </c>
      <c r="C298" s="46" t="s">
        <v>1328</v>
      </c>
      <c r="D298" s="42">
        <v>4</v>
      </c>
      <c r="E298" s="47">
        <v>125288.7</v>
      </c>
      <c r="F298" s="119">
        <v>44659</v>
      </c>
      <c r="G298" s="44" t="s">
        <v>2548</v>
      </c>
      <c r="H298" s="44"/>
      <c r="I298" s="44"/>
      <c r="J298" s="44"/>
      <c r="K298" s="37"/>
      <c r="L298" s="45" t="s">
        <v>2549</v>
      </c>
    </row>
    <row r="299" spans="1:12">
      <c r="A299" s="24" t="str">
        <f ca="1">TEXT(F299,"dd/mm/yyyy")&amp;COUNTIF(F299:F$9999,F299)</f>
        <v>08/04/20222</v>
      </c>
      <c r="B299">
        <v>296</v>
      </c>
      <c r="C299" s="46" t="s">
        <v>2050</v>
      </c>
      <c r="D299" s="46">
        <v>4</v>
      </c>
      <c r="E299" s="48">
        <v>248585</v>
      </c>
      <c r="F299" s="119">
        <v>44659</v>
      </c>
      <c r="G299" s="44" t="s">
        <v>2548</v>
      </c>
      <c r="H299" s="44"/>
      <c r="I299" s="44"/>
      <c r="J299" s="44"/>
      <c r="K299" s="37"/>
      <c r="L299" s="45" t="s">
        <v>2549</v>
      </c>
    </row>
    <row r="300" spans="1:12">
      <c r="A300" s="24" t="str">
        <f ca="1">TEXT(F300,"dd/mm/yyyy")&amp;COUNTIF(F300:F$9999,F300)</f>
        <v>08/04/20221</v>
      </c>
      <c r="B300">
        <v>297</v>
      </c>
      <c r="C300" s="46" t="s">
        <v>643</v>
      </c>
      <c r="D300" s="46">
        <v>4</v>
      </c>
      <c r="E300" s="48">
        <v>276328.59999999998</v>
      </c>
      <c r="F300" s="119">
        <v>44659</v>
      </c>
      <c r="G300" s="44" t="s">
        <v>2574</v>
      </c>
      <c r="H300" s="44"/>
      <c r="I300" s="44"/>
      <c r="J300" s="44"/>
      <c r="K300" s="37"/>
      <c r="L300" s="45" t="s">
        <v>2549</v>
      </c>
    </row>
    <row r="301" spans="1:12">
      <c r="A301" s="24" t="str">
        <f ca="1">TEXT(F301,"dd/mm/yyyy")&amp;COUNTIF(F301:F$9999,F301)</f>
        <v>09/04/20223</v>
      </c>
      <c r="B301">
        <v>298</v>
      </c>
      <c r="C301" s="37" t="s">
        <v>37</v>
      </c>
      <c r="D301" s="37">
        <v>4</v>
      </c>
      <c r="E301" s="37">
        <v>98731</v>
      </c>
      <c r="F301" s="116" t="s">
        <v>768</v>
      </c>
      <c r="G301" s="37" t="s">
        <v>76</v>
      </c>
      <c r="H301" s="37"/>
      <c r="I301" s="40"/>
      <c r="J301" s="40"/>
      <c r="K301" s="37"/>
      <c r="L301" s="33" t="s">
        <v>2538</v>
      </c>
    </row>
    <row r="302" spans="1:12">
      <c r="A302" s="24" t="str">
        <f ca="1">TEXT(F302,"dd/mm/yyyy")&amp;COUNTIF(F302:F$9999,F302)</f>
        <v>09/04/20222</v>
      </c>
      <c r="B302">
        <v>299</v>
      </c>
      <c r="C302" s="46" t="s">
        <v>1909</v>
      </c>
      <c r="D302" s="46">
        <v>4</v>
      </c>
      <c r="E302" s="48">
        <v>292664.59999999998</v>
      </c>
      <c r="F302" s="119">
        <v>44660</v>
      </c>
      <c r="G302" s="44" t="s">
        <v>2548</v>
      </c>
      <c r="H302" s="44"/>
      <c r="I302" s="44"/>
      <c r="J302" s="44"/>
      <c r="K302" s="37"/>
      <c r="L302" s="45" t="s">
        <v>2549</v>
      </c>
    </row>
    <row r="303" spans="1:12">
      <c r="A303" s="24" t="str">
        <f ca="1">TEXT(F303,"dd/mm/yyyy")&amp;COUNTIF(F303:F$9999,F303)</f>
        <v>09/04/20221</v>
      </c>
      <c r="B303">
        <v>300</v>
      </c>
      <c r="C303" s="46" t="s">
        <v>2129</v>
      </c>
      <c r="D303" s="46">
        <v>4</v>
      </c>
      <c r="E303" s="48">
        <v>239411.5</v>
      </c>
      <c r="F303" s="119">
        <v>44660</v>
      </c>
      <c r="G303" s="44" t="s">
        <v>2574</v>
      </c>
      <c r="H303" s="44"/>
      <c r="I303" s="44"/>
      <c r="J303" s="44"/>
      <c r="K303" s="37"/>
      <c r="L303" s="45" t="s">
        <v>2549</v>
      </c>
    </row>
    <row r="304" spans="1:12">
      <c r="A304" s="24" t="str">
        <f ca="1">TEXT(F304,"dd/mm/yyyy")&amp;COUNTIF(F304:F$9999,F304)</f>
        <v>11/04/20227</v>
      </c>
      <c r="B304">
        <v>301</v>
      </c>
      <c r="C304" s="37" t="s">
        <v>11</v>
      </c>
      <c r="D304" s="37">
        <v>4</v>
      </c>
      <c r="E304" s="37">
        <v>351089.9</v>
      </c>
      <c r="F304" s="116" t="s">
        <v>769</v>
      </c>
      <c r="G304" s="37" t="s">
        <v>76</v>
      </c>
      <c r="H304" s="37"/>
      <c r="I304" s="40"/>
      <c r="J304" s="40">
        <v>44662</v>
      </c>
      <c r="K304" s="37"/>
      <c r="L304" s="33" t="s">
        <v>2538</v>
      </c>
    </row>
    <row r="305" spans="1:12">
      <c r="A305" s="24" t="str">
        <f ca="1">TEXT(F305,"dd/mm/yyyy")&amp;COUNTIF(F305:F$9999,F305)</f>
        <v>11/04/20226</v>
      </c>
      <c r="B305">
        <v>302</v>
      </c>
      <c r="C305" s="37" t="s">
        <v>310</v>
      </c>
      <c r="D305" s="37">
        <v>4</v>
      </c>
      <c r="E305" s="37">
        <v>192065</v>
      </c>
      <c r="F305" s="116" t="s">
        <v>769</v>
      </c>
      <c r="G305" s="37" t="s">
        <v>76</v>
      </c>
      <c r="H305" s="37"/>
      <c r="I305" s="40"/>
      <c r="J305" s="40"/>
      <c r="K305" s="37"/>
      <c r="L305" s="33" t="s">
        <v>2538</v>
      </c>
    </row>
    <row r="306" spans="1:12">
      <c r="A306" s="24" t="str">
        <f ca="1">TEXT(F306,"dd/mm/yyyy")&amp;COUNTIF(F306:F$9999,F306)</f>
        <v>11/04/20225</v>
      </c>
      <c r="B306">
        <v>303</v>
      </c>
      <c r="C306" s="37" t="s">
        <v>47</v>
      </c>
      <c r="D306" s="37">
        <v>4</v>
      </c>
      <c r="E306" s="37">
        <v>273763</v>
      </c>
      <c r="F306" s="116" t="s">
        <v>769</v>
      </c>
      <c r="G306" s="37" t="s">
        <v>76</v>
      </c>
      <c r="H306" s="37"/>
      <c r="I306" s="40"/>
      <c r="J306" s="40"/>
      <c r="K306" s="37"/>
      <c r="L306" s="33" t="s">
        <v>2538</v>
      </c>
    </row>
    <row r="307" spans="1:12">
      <c r="A307" s="24" t="str">
        <f ca="1">TEXT(F307,"dd/mm/yyyy")&amp;COUNTIF(F307:F$9999,F307)</f>
        <v>11/04/20224</v>
      </c>
      <c r="B307">
        <v>304</v>
      </c>
      <c r="C307" s="37" t="s">
        <v>311</v>
      </c>
      <c r="D307" s="37">
        <v>2</v>
      </c>
      <c r="E307" s="37">
        <v>32806</v>
      </c>
      <c r="F307" s="116" t="s">
        <v>769</v>
      </c>
      <c r="G307" s="37" t="s">
        <v>76</v>
      </c>
      <c r="H307" s="37"/>
      <c r="I307" s="40"/>
      <c r="J307" s="40"/>
      <c r="K307" s="37"/>
      <c r="L307" s="33" t="s">
        <v>2538</v>
      </c>
    </row>
    <row r="308" spans="1:12">
      <c r="A308" s="24" t="str">
        <f ca="1">TEXT(F308,"dd/mm/yyyy")&amp;COUNTIF(F308:F$9999,F308)</f>
        <v>11/04/20223</v>
      </c>
      <c r="B308">
        <v>305</v>
      </c>
      <c r="C308" s="37" t="s">
        <v>312</v>
      </c>
      <c r="D308" s="37">
        <v>2</v>
      </c>
      <c r="E308" s="37">
        <v>33763</v>
      </c>
      <c r="F308" s="116" t="s">
        <v>769</v>
      </c>
      <c r="G308" s="37" t="s">
        <v>76</v>
      </c>
      <c r="H308" s="37"/>
      <c r="I308" s="40"/>
      <c r="J308" s="40"/>
      <c r="K308" s="37"/>
      <c r="L308" s="33" t="s">
        <v>2538</v>
      </c>
    </row>
    <row r="309" spans="1:12">
      <c r="A309" s="24" t="str">
        <f ca="1">TEXT(F309,"dd/mm/yyyy")&amp;COUNTIF(F309:F$9999,F309)</f>
        <v>11/04/20222</v>
      </c>
      <c r="B309">
        <v>306</v>
      </c>
      <c r="C309" s="46" t="s">
        <v>1337</v>
      </c>
      <c r="D309" s="42">
        <v>4</v>
      </c>
      <c r="E309" s="47">
        <v>113869.3</v>
      </c>
      <c r="F309" s="119">
        <v>44662</v>
      </c>
      <c r="G309" s="44" t="s">
        <v>2548</v>
      </c>
      <c r="H309" s="44"/>
      <c r="I309" s="44"/>
      <c r="J309" s="44"/>
      <c r="K309" s="37"/>
      <c r="L309" s="45" t="s">
        <v>2549</v>
      </c>
    </row>
    <row r="310" spans="1:12">
      <c r="A310" s="24" t="str">
        <f ca="1">TEXT(F310,"dd/mm/yyyy")&amp;COUNTIF(F310:F$9999,F310)</f>
        <v>11/04/20221</v>
      </c>
      <c r="B310">
        <v>307</v>
      </c>
      <c r="C310" s="46" t="s">
        <v>2245</v>
      </c>
      <c r="D310" s="42">
        <v>4</v>
      </c>
      <c r="E310" s="47">
        <v>110769.7</v>
      </c>
      <c r="F310" s="119">
        <v>44662</v>
      </c>
      <c r="G310" s="44" t="s">
        <v>2548</v>
      </c>
      <c r="H310" s="44"/>
      <c r="I310" s="44"/>
      <c r="J310" s="44"/>
      <c r="K310" s="37"/>
      <c r="L310" s="45" t="s">
        <v>2549</v>
      </c>
    </row>
    <row r="311" spans="1:12">
      <c r="A311" s="24" t="str">
        <f ca="1">TEXT(F311,"dd/mm/yyyy")&amp;COUNTIF(F311:F$9999,F311)</f>
        <v>12/04/20225</v>
      </c>
      <c r="B311">
        <v>308</v>
      </c>
      <c r="C311" s="37" t="s">
        <v>313</v>
      </c>
      <c r="D311" s="37">
        <v>4</v>
      </c>
      <c r="E311" s="37">
        <v>397639.7</v>
      </c>
      <c r="F311" s="116" t="s">
        <v>770</v>
      </c>
      <c r="G311" s="37" t="s">
        <v>64</v>
      </c>
      <c r="H311" s="37"/>
      <c r="I311" s="40"/>
      <c r="J311" s="40">
        <v>44663</v>
      </c>
      <c r="K311" s="37"/>
      <c r="L311" s="33" t="s">
        <v>2538</v>
      </c>
    </row>
    <row r="312" spans="1:12">
      <c r="A312" s="24" t="str">
        <f ca="1">TEXT(F312,"dd/mm/yyyy")&amp;COUNTIF(F312:F$9999,F312)</f>
        <v>12/04/20224</v>
      </c>
      <c r="B312">
        <v>309</v>
      </c>
      <c r="C312" s="37" t="s">
        <v>314</v>
      </c>
      <c r="D312" s="37">
        <v>4</v>
      </c>
      <c r="E312" s="37">
        <v>355082.5</v>
      </c>
      <c r="F312" s="116" t="s">
        <v>770</v>
      </c>
      <c r="G312" s="37" t="s">
        <v>64</v>
      </c>
      <c r="H312" s="37"/>
      <c r="I312" s="40"/>
      <c r="J312" s="40">
        <v>44663</v>
      </c>
      <c r="K312" s="37"/>
      <c r="L312" s="33" t="s">
        <v>2538</v>
      </c>
    </row>
    <row r="313" spans="1:12">
      <c r="A313" s="24" t="str">
        <f ca="1">TEXT(F313,"dd/mm/yyyy")&amp;COUNTIF(F313:F$9999,F313)</f>
        <v>12/04/20223</v>
      </c>
      <c r="B313">
        <v>310</v>
      </c>
      <c r="C313" s="37" t="s">
        <v>315</v>
      </c>
      <c r="D313" s="37">
        <v>4</v>
      </c>
      <c r="E313" s="37">
        <v>117665.9</v>
      </c>
      <c r="F313" s="116" t="s">
        <v>770</v>
      </c>
      <c r="G313" s="37" t="s">
        <v>64</v>
      </c>
      <c r="H313" s="37"/>
      <c r="I313" s="40"/>
      <c r="J313" s="40">
        <v>44663</v>
      </c>
      <c r="K313" s="37"/>
      <c r="L313" s="33" t="s">
        <v>2538</v>
      </c>
    </row>
    <row r="314" spans="1:12">
      <c r="A314" s="24" t="str">
        <f ca="1">TEXT(F314,"dd/mm/yyyy")&amp;COUNTIF(F314:F$9999,F314)</f>
        <v>12/04/20222</v>
      </c>
      <c r="B314">
        <v>311</v>
      </c>
      <c r="C314" s="37" t="s">
        <v>49</v>
      </c>
      <c r="D314" s="37">
        <v>4</v>
      </c>
      <c r="E314" s="37">
        <v>164933.6</v>
      </c>
      <c r="F314" s="116" t="s">
        <v>770</v>
      </c>
      <c r="G314" s="37" t="s">
        <v>76</v>
      </c>
      <c r="H314" s="37"/>
      <c r="I314" s="40"/>
      <c r="J314" s="40">
        <v>44663</v>
      </c>
      <c r="K314" s="37"/>
      <c r="L314" s="33" t="s">
        <v>2538</v>
      </c>
    </row>
    <row r="315" spans="1:12">
      <c r="A315" s="24" t="str">
        <f ca="1">TEXT(F315,"dd/mm/yyyy")&amp;COUNTIF(F315:F$9999,F315)</f>
        <v>12/04/20221</v>
      </c>
      <c r="B315">
        <v>312</v>
      </c>
      <c r="C315" s="46" t="s">
        <v>2483</v>
      </c>
      <c r="D315" s="42">
        <v>4</v>
      </c>
      <c r="E315" s="47">
        <v>60768.4</v>
      </c>
      <c r="F315" s="119">
        <v>44663</v>
      </c>
      <c r="G315" s="44" t="s">
        <v>2548</v>
      </c>
      <c r="H315" s="44"/>
      <c r="I315" s="44"/>
      <c r="J315" s="44"/>
      <c r="K315" s="37"/>
      <c r="L315" s="45" t="s">
        <v>2549</v>
      </c>
    </row>
    <row r="316" spans="1:12">
      <c r="A316" s="24" t="str">
        <f ca="1">TEXT(F316,"dd/mm/yyyy")&amp;COUNTIF(F316:F$9999,F316)</f>
        <v>13/04/20228</v>
      </c>
      <c r="B316">
        <v>313</v>
      </c>
      <c r="C316" s="37" t="s">
        <v>316</v>
      </c>
      <c r="D316" s="37">
        <v>4</v>
      </c>
      <c r="E316" s="37">
        <v>101054</v>
      </c>
      <c r="F316" s="116" t="s">
        <v>901</v>
      </c>
      <c r="G316" s="37" t="s">
        <v>64</v>
      </c>
      <c r="H316" s="37"/>
      <c r="I316" s="40"/>
      <c r="J316" s="40"/>
      <c r="K316" s="37"/>
      <c r="L316" s="33" t="s">
        <v>2538</v>
      </c>
    </row>
    <row r="317" spans="1:12">
      <c r="A317" s="24" t="str">
        <f ca="1">TEXT(F317,"dd/mm/yyyy")&amp;COUNTIF(F317:F$9999,F317)</f>
        <v>13/04/20227</v>
      </c>
      <c r="B317">
        <v>314</v>
      </c>
      <c r="C317" s="37" t="s">
        <v>317</v>
      </c>
      <c r="D317" s="37">
        <v>4</v>
      </c>
      <c r="E317" s="37">
        <v>321668.3</v>
      </c>
      <c r="F317" s="116" t="s">
        <v>901</v>
      </c>
      <c r="G317" s="37" t="s">
        <v>64</v>
      </c>
      <c r="H317" s="37"/>
      <c r="I317" s="40"/>
      <c r="J317" s="40">
        <v>44664</v>
      </c>
      <c r="K317" s="37"/>
      <c r="L317" s="33" t="s">
        <v>2538</v>
      </c>
    </row>
    <row r="318" spans="1:12">
      <c r="A318" s="24" t="str">
        <f ca="1">TEXT(F318,"dd/mm/yyyy")&amp;COUNTIF(F318:F$9999,F318)</f>
        <v>13/04/20226</v>
      </c>
      <c r="B318">
        <v>315</v>
      </c>
      <c r="C318" s="37" t="s">
        <v>17</v>
      </c>
      <c r="D318" s="37">
        <v>4</v>
      </c>
      <c r="E318" s="37">
        <v>325119.59999999998</v>
      </c>
      <c r="F318" s="116" t="s">
        <v>901</v>
      </c>
      <c r="G318" s="37" t="s">
        <v>76</v>
      </c>
      <c r="H318" s="37"/>
      <c r="I318" s="40"/>
      <c r="J318" s="40">
        <v>44664</v>
      </c>
      <c r="K318" s="37"/>
      <c r="L318" s="33" t="s">
        <v>2538</v>
      </c>
    </row>
    <row r="319" spans="1:12">
      <c r="A319" s="24" t="str">
        <f ca="1">TEXT(F319,"dd/mm/yyyy")&amp;COUNTIF(F319:F$9999,F319)</f>
        <v>13/04/20225</v>
      </c>
      <c r="B319">
        <v>316</v>
      </c>
      <c r="C319" s="37" t="s">
        <v>318</v>
      </c>
      <c r="D319" s="37">
        <v>4</v>
      </c>
      <c r="E319" s="37">
        <v>211063.6</v>
      </c>
      <c r="F319" s="116" t="s">
        <v>901</v>
      </c>
      <c r="G319" s="37" t="s">
        <v>64</v>
      </c>
      <c r="H319" s="37"/>
      <c r="I319" s="40"/>
      <c r="J319" s="40">
        <v>44664</v>
      </c>
      <c r="K319" s="37"/>
      <c r="L319" s="33" t="s">
        <v>2538</v>
      </c>
    </row>
    <row r="320" spans="1:12">
      <c r="A320" s="24" t="str">
        <f ca="1">TEXT(F320,"dd/mm/yyyy")&amp;COUNTIF(F320:F$9999,F320)</f>
        <v>13/04/20224</v>
      </c>
      <c r="B320">
        <v>317</v>
      </c>
      <c r="C320" s="37" t="s">
        <v>55</v>
      </c>
      <c r="D320" s="37">
        <v>4</v>
      </c>
      <c r="E320" s="37">
        <v>410851.9</v>
      </c>
      <c r="F320" s="116" t="s">
        <v>901</v>
      </c>
      <c r="G320" s="37" t="s">
        <v>76</v>
      </c>
      <c r="H320" s="37"/>
      <c r="I320" s="40"/>
      <c r="J320" s="40">
        <v>44664</v>
      </c>
      <c r="K320" s="37"/>
      <c r="L320" s="33" t="s">
        <v>2538</v>
      </c>
    </row>
    <row r="321" spans="1:12">
      <c r="A321" s="24" t="str">
        <f ca="1">TEXT(F321,"dd/mm/yyyy")&amp;COUNTIF(F321:F$9999,F321)</f>
        <v>13/04/20223</v>
      </c>
      <c r="B321">
        <v>318</v>
      </c>
      <c r="C321" s="37" t="s">
        <v>319</v>
      </c>
      <c r="D321" s="37">
        <v>4</v>
      </c>
      <c r="E321" s="37">
        <v>79424</v>
      </c>
      <c r="F321" s="116" t="s">
        <v>901</v>
      </c>
      <c r="G321" s="37" t="s">
        <v>76</v>
      </c>
      <c r="H321" s="37"/>
      <c r="I321" s="40"/>
      <c r="J321" s="40"/>
      <c r="K321" s="37"/>
      <c r="L321" s="33" t="s">
        <v>2538</v>
      </c>
    </row>
    <row r="322" spans="1:12">
      <c r="A322" s="24" t="str">
        <f ca="1">TEXT(F322,"dd/mm/yyyy")&amp;COUNTIF(F322:F$9999,F322)</f>
        <v>13/04/20222</v>
      </c>
      <c r="B322">
        <v>319</v>
      </c>
      <c r="C322" s="46" t="s">
        <v>2426</v>
      </c>
      <c r="D322" s="42">
        <v>4</v>
      </c>
      <c r="E322" s="47">
        <v>102955.8</v>
      </c>
      <c r="F322" s="119">
        <v>44664</v>
      </c>
      <c r="G322" s="44" t="s">
        <v>2548</v>
      </c>
      <c r="H322" s="44"/>
      <c r="I322" s="44"/>
      <c r="J322" s="44"/>
      <c r="K322" s="37"/>
      <c r="L322" s="45" t="s">
        <v>2549</v>
      </c>
    </row>
    <row r="323" spans="1:12">
      <c r="A323" s="24" t="str">
        <f ca="1">TEXT(F323,"dd/mm/yyyy")&amp;COUNTIF(F323:F$9999,F323)</f>
        <v>13/04/20221</v>
      </c>
      <c r="B323">
        <v>320</v>
      </c>
      <c r="C323" s="46" t="s">
        <v>1333</v>
      </c>
      <c r="D323" s="42">
        <v>4</v>
      </c>
      <c r="E323" s="47">
        <v>92718.5</v>
      </c>
      <c r="F323" s="119">
        <v>44664</v>
      </c>
      <c r="G323" s="44" t="s">
        <v>2548</v>
      </c>
      <c r="H323" s="44"/>
      <c r="I323" s="44"/>
      <c r="J323" s="44"/>
      <c r="K323" s="37"/>
      <c r="L323" s="45" t="s">
        <v>2549</v>
      </c>
    </row>
    <row r="324" spans="1:12">
      <c r="A324" s="24" t="str">
        <f ca="1">TEXT(F324,"dd/mm/yyyy")&amp;COUNTIF(F324:F$9999,F324)</f>
        <v>14/04/20226</v>
      </c>
      <c r="B324">
        <v>321</v>
      </c>
      <c r="C324" s="37" t="s">
        <v>320</v>
      </c>
      <c r="D324" s="37">
        <v>4</v>
      </c>
      <c r="E324" s="37">
        <v>411317.7</v>
      </c>
      <c r="F324" s="116" t="s">
        <v>902</v>
      </c>
      <c r="G324" s="37" t="s">
        <v>76</v>
      </c>
      <c r="H324" s="37"/>
      <c r="I324" s="40"/>
      <c r="J324" s="40">
        <v>44665</v>
      </c>
      <c r="K324" s="37"/>
      <c r="L324" s="33" t="s">
        <v>2538</v>
      </c>
    </row>
    <row r="325" spans="1:12">
      <c r="A325" s="24" t="str">
        <f ca="1">TEXT(F325,"dd/mm/yyyy")&amp;COUNTIF(F325:F$9999,F325)</f>
        <v>14/04/20225</v>
      </c>
      <c r="B325">
        <v>322</v>
      </c>
      <c r="C325" s="37" t="s">
        <v>321</v>
      </c>
      <c r="D325" s="37">
        <v>4</v>
      </c>
      <c r="E325" s="37" t="s">
        <v>268</v>
      </c>
      <c r="F325" s="116" t="s">
        <v>902</v>
      </c>
      <c r="G325" s="37" t="s">
        <v>64</v>
      </c>
      <c r="H325" s="37"/>
      <c r="I325" s="40"/>
      <c r="J325" s="40">
        <v>44665</v>
      </c>
      <c r="K325" s="37"/>
      <c r="L325" s="33" t="s">
        <v>2538</v>
      </c>
    </row>
    <row r="326" spans="1:12">
      <c r="A326" s="24" t="str">
        <f ca="1">TEXT(F326,"dd/mm/yyyy")&amp;COUNTIF(F326:F$9999,F326)</f>
        <v>14/04/20224</v>
      </c>
      <c r="B326">
        <v>323</v>
      </c>
      <c r="C326" s="37" t="s">
        <v>322</v>
      </c>
      <c r="D326" s="37">
        <v>4</v>
      </c>
      <c r="E326" s="37" t="s">
        <v>268</v>
      </c>
      <c r="F326" s="116" t="s">
        <v>902</v>
      </c>
      <c r="G326" s="37" t="s">
        <v>64</v>
      </c>
      <c r="H326" s="37"/>
      <c r="I326" s="40"/>
      <c r="J326" s="40">
        <v>44665</v>
      </c>
      <c r="K326" s="37"/>
      <c r="L326" s="33" t="s">
        <v>2538</v>
      </c>
    </row>
    <row r="327" spans="1:12">
      <c r="A327" s="24" t="str">
        <f ca="1">TEXT(F327,"dd/mm/yyyy")&amp;COUNTIF(F327:F$9999,F327)</f>
        <v>14/04/20223</v>
      </c>
      <c r="B327">
        <v>324</v>
      </c>
      <c r="C327" s="37" t="s">
        <v>323</v>
      </c>
      <c r="D327" s="37">
        <v>4</v>
      </c>
      <c r="E327" s="37">
        <v>55465</v>
      </c>
      <c r="F327" s="116" t="s">
        <v>902</v>
      </c>
      <c r="G327" s="37" t="s">
        <v>64</v>
      </c>
      <c r="H327" s="37"/>
      <c r="I327" s="40"/>
      <c r="J327" s="40"/>
      <c r="K327" s="37"/>
      <c r="L327" s="33" t="s">
        <v>2538</v>
      </c>
    </row>
    <row r="328" spans="1:12">
      <c r="A328" s="24" t="str">
        <f ca="1">TEXT(F328,"dd/mm/yyyy")&amp;COUNTIF(F328:F$9999,F328)</f>
        <v>14/04/20222</v>
      </c>
      <c r="B328">
        <v>325</v>
      </c>
      <c r="C328" s="46" t="s">
        <v>1221</v>
      </c>
      <c r="D328" s="42">
        <v>4</v>
      </c>
      <c r="E328" s="49">
        <v>114473</v>
      </c>
      <c r="F328" s="119">
        <v>44665</v>
      </c>
      <c r="G328" s="44" t="s">
        <v>2548</v>
      </c>
      <c r="H328" s="44"/>
      <c r="I328" s="44"/>
      <c r="J328" s="44"/>
      <c r="K328" s="37"/>
      <c r="L328" s="45" t="s">
        <v>2549</v>
      </c>
    </row>
    <row r="329" spans="1:12">
      <c r="A329" s="24" t="str">
        <f ca="1">TEXT(F329,"dd/mm/yyyy")&amp;COUNTIF(F329:F$9999,F329)</f>
        <v>14/04/20221</v>
      </c>
      <c r="B329">
        <v>326</v>
      </c>
      <c r="C329" s="46" t="s">
        <v>2288</v>
      </c>
      <c r="D329" s="42">
        <v>4</v>
      </c>
      <c r="E329" s="47">
        <v>256846.9</v>
      </c>
      <c r="F329" s="119">
        <v>44665</v>
      </c>
      <c r="G329" s="44" t="s">
        <v>2548</v>
      </c>
      <c r="H329" s="44"/>
      <c r="I329" s="44"/>
      <c r="J329" s="44"/>
      <c r="K329" s="37"/>
      <c r="L329" s="45" t="s">
        <v>2549</v>
      </c>
    </row>
    <row r="330" spans="1:12">
      <c r="A330" s="24" t="str">
        <f ca="1">TEXT(F330,"dd/mm/yyyy")&amp;COUNTIF(F330:F$9999,F330)</f>
        <v>15/04/20223</v>
      </c>
      <c r="B330">
        <v>327</v>
      </c>
      <c r="C330" s="37" t="s">
        <v>26</v>
      </c>
      <c r="D330" s="37">
        <v>4</v>
      </c>
      <c r="E330" s="37">
        <v>363834.2</v>
      </c>
      <c r="F330" s="116" t="s">
        <v>903</v>
      </c>
      <c r="G330" s="37" t="s">
        <v>76</v>
      </c>
      <c r="H330" s="37"/>
      <c r="I330" s="40"/>
      <c r="J330" s="40">
        <v>44666</v>
      </c>
      <c r="K330" s="37"/>
      <c r="L330" s="33" t="s">
        <v>2538</v>
      </c>
    </row>
    <row r="331" spans="1:12">
      <c r="A331" s="24" t="str">
        <f ca="1">TEXT(F331,"dd/mm/yyyy")&amp;COUNTIF(F331:F$9999,F331)</f>
        <v>15/04/20222</v>
      </c>
      <c r="B331">
        <v>328</v>
      </c>
      <c r="C331" s="37" t="s">
        <v>324</v>
      </c>
      <c r="D331" s="37">
        <v>4</v>
      </c>
      <c r="E331" s="37">
        <v>309812.3</v>
      </c>
      <c r="F331" s="116" t="s">
        <v>903</v>
      </c>
      <c r="G331" s="37" t="s">
        <v>76</v>
      </c>
      <c r="H331" s="37"/>
      <c r="I331" s="40"/>
      <c r="J331" s="40">
        <v>44666</v>
      </c>
      <c r="K331" s="37"/>
      <c r="L331" s="33" t="s">
        <v>2538</v>
      </c>
    </row>
    <row r="332" spans="1:12">
      <c r="A332" s="24" t="str">
        <f ca="1">TEXT(F332,"dd/mm/yyyy")&amp;COUNTIF(F332:F$9999,F332)</f>
        <v>15/04/20221</v>
      </c>
      <c r="B332">
        <v>329</v>
      </c>
      <c r="C332" s="46" t="s">
        <v>2280</v>
      </c>
      <c r="D332" s="42">
        <v>4</v>
      </c>
      <c r="E332" s="50">
        <v>131196.21</v>
      </c>
      <c r="F332" s="119">
        <v>44666</v>
      </c>
      <c r="G332" s="44" t="s">
        <v>2548</v>
      </c>
      <c r="H332" s="44"/>
      <c r="I332" s="44"/>
      <c r="J332" s="44"/>
      <c r="K332" s="37"/>
      <c r="L332" s="45" t="s">
        <v>2549</v>
      </c>
    </row>
    <row r="333" spans="1:12">
      <c r="A333" s="24" t="str">
        <f ca="1">TEXT(F333,"dd/mm/yyyy")&amp;COUNTIF(F333:F$9999,F333)</f>
        <v>18/04/20225</v>
      </c>
      <c r="B333">
        <v>330</v>
      </c>
      <c r="C333" s="37" t="s">
        <v>325</v>
      </c>
      <c r="D333" s="37">
        <v>4</v>
      </c>
      <c r="E333" s="37">
        <v>85442</v>
      </c>
      <c r="F333" s="116" t="s">
        <v>904</v>
      </c>
      <c r="G333" s="37" t="s">
        <v>64</v>
      </c>
      <c r="H333" s="37"/>
      <c r="I333" s="40"/>
      <c r="J333" s="40"/>
      <c r="K333" s="37"/>
      <c r="L333" s="33" t="s">
        <v>2538</v>
      </c>
    </row>
    <row r="334" spans="1:12">
      <c r="A334" s="24" t="str">
        <f ca="1">TEXT(F334,"dd/mm/yyyy")&amp;COUNTIF(F334:F$9999,F334)</f>
        <v>18/04/20224</v>
      </c>
      <c r="B334">
        <v>331</v>
      </c>
      <c r="C334" s="37" t="s">
        <v>326</v>
      </c>
      <c r="D334" s="37">
        <v>4</v>
      </c>
      <c r="E334" s="37">
        <v>77328</v>
      </c>
      <c r="F334" s="116" t="s">
        <v>904</v>
      </c>
      <c r="G334" s="37" t="s">
        <v>64</v>
      </c>
      <c r="H334" s="37" t="s">
        <v>327</v>
      </c>
      <c r="I334" s="40" t="s">
        <v>270</v>
      </c>
      <c r="J334" s="40"/>
      <c r="K334" s="37" t="s">
        <v>271</v>
      </c>
      <c r="L334" s="33" t="s">
        <v>2538</v>
      </c>
    </row>
    <row r="335" spans="1:12">
      <c r="A335" s="24" t="str">
        <f ca="1">TEXT(F335,"dd/mm/yyyy")&amp;COUNTIF(F335:F$9999,F335)</f>
        <v>18/04/20223</v>
      </c>
      <c r="B335">
        <v>332</v>
      </c>
      <c r="C335" s="37" t="s">
        <v>328</v>
      </c>
      <c r="D335" s="37">
        <v>4</v>
      </c>
      <c r="E335" s="37">
        <v>76774</v>
      </c>
      <c r="F335" s="116" t="s">
        <v>904</v>
      </c>
      <c r="G335" s="37" t="s">
        <v>76</v>
      </c>
      <c r="H335" s="37"/>
      <c r="I335" s="40"/>
      <c r="J335" s="40"/>
      <c r="K335" s="37"/>
      <c r="L335" s="33" t="s">
        <v>2538</v>
      </c>
    </row>
    <row r="336" spans="1:12">
      <c r="A336" s="24" t="str">
        <f ca="1">TEXT(F336,"dd/mm/yyyy")&amp;COUNTIF(F336:F$9999,F336)</f>
        <v>18/04/20222</v>
      </c>
      <c r="B336">
        <v>333</v>
      </c>
      <c r="C336" s="37" t="s">
        <v>329</v>
      </c>
      <c r="D336" s="37">
        <v>4</v>
      </c>
      <c r="E336" s="37">
        <v>64105</v>
      </c>
      <c r="F336" s="116" t="s">
        <v>904</v>
      </c>
      <c r="G336" s="37" t="s">
        <v>76</v>
      </c>
      <c r="H336" s="37"/>
      <c r="I336" s="40"/>
      <c r="J336" s="40"/>
      <c r="K336" s="37"/>
      <c r="L336" s="33" t="s">
        <v>2538</v>
      </c>
    </row>
    <row r="337" spans="1:12">
      <c r="A337" s="24" t="str">
        <f ca="1">TEXT(F337,"dd/mm/yyyy")&amp;COUNTIF(F337:F$9999,F337)</f>
        <v>18/04/20221</v>
      </c>
      <c r="B337">
        <v>334</v>
      </c>
      <c r="C337" s="46" t="s">
        <v>741</v>
      </c>
      <c r="D337" s="46">
        <v>4</v>
      </c>
      <c r="E337" s="48">
        <v>264734.59999999998</v>
      </c>
      <c r="F337" s="119">
        <v>44669</v>
      </c>
      <c r="G337" s="44" t="s">
        <v>2574</v>
      </c>
      <c r="H337" s="44"/>
      <c r="I337" s="44"/>
      <c r="J337" s="44"/>
      <c r="K337" s="37"/>
      <c r="L337" s="45" t="s">
        <v>2549</v>
      </c>
    </row>
    <row r="338" spans="1:12">
      <c r="A338" s="24" t="str">
        <f ca="1">TEXT(F338,"dd/mm/yyyy")&amp;COUNTIF(F338:F$9999,F338)</f>
        <v>19/04/20224</v>
      </c>
      <c r="B338">
        <v>335</v>
      </c>
      <c r="C338" s="37" t="s">
        <v>61</v>
      </c>
      <c r="D338" s="37">
        <v>4</v>
      </c>
      <c r="E338" s="37">
        <v>113730</v>
      </c>
      <c r="F338" s="116" t="s">
        <v>905</v>
      </c>
      <c r="G338" s="37" t="s">
        <v>76</v>
      </c>
      <c r="H338" s="37"/>
      <c r="I338" s="40"/>
      <c r="J338" s="40"/>
      <c r="K338" s="37"/>
      <c r="L338" s="33" t="s">
        <v>2538</v>
      </c>
    </row>
    <row r="339" spans="1:12">
      <c r="A339" s="24" t="str">
        <f ca="1">TEXT(F339,"dd/mm/yyyy")&amp;COUNTIF(F339:F$9999,F339)</f>
        <v>19/04/20223</v>
      </c>
      <c r="B339">
        <v>336</v>
      </c>
      <c r="C339" s="37" t="s">
        <v>39</v>
      </c>
      <c r="D339" s="37">
        <v>4</v>
      </c>
      <c r="E339" s="37">
        <v>82034</v>
      </c>
      <c r="F339" s="116" t="s">
        <v>905</v>
      </c>
      <c r="G339" s="37" t="s">
        <v>76</v>
      </c>
      <c r="H339" s="37" t="s">
        <v>330</v>
      </c>
      <c r="I339" s="40" t="s">
        <v>270</v>
      </c>
      <c r="J339" s="40"/>
      <c r="K339" s="37" t="s">
        <v>271</v>
      </c>
      <c r="L339" s="33" t="s">
        <v>2538</v>
      </c>
    </row>
    <row r="340" spans="1:12">
      <c r="A340" s="24" t="str">
        <f ca="1">TEXT(F340,"dd/mm/yyyy")&amp;COUNTIF(F340:F$9999,F340)</f>
        <v>19/04/20222</v>
      </c>
      <c r="B340">
        <v>337</v>
      </c>
      <c r="C340" s="37" t="s">
        <v>331</v>
      </c>
      <c r="D340" s="37">
        <v>4</v>
      </c>
      <c r="E340" s="37">
        <v>33157</v>
      </c>
      <c r="F340" s="116" t="s">
        <v>905</v>
      </c>
      <c r="G340" s="37" t="s">
        <v>76</v>
      </c>
      <c r="H340" s="37"/>
      <c r="I340" s="40"/>
      <c r="J340" s="40"/>
      <c r="K340" s="37"/>
      <c r="L340" s="33" t="s">
        <v>2538</v>
      </c>
    </row>
    <row r="341" spans="1:12">
      <c r="A341" s="24" t="str">
        <f ca="1">TEXT(F341,"dd/mm/yyyy")&amp;COUNTIF(F341:F$9999,F341)</f>
        <v>19/04/20221</v>
      </c>
      <c r="B341">
        <v>338</v>
      </c>
      <c r="C341" s="37" t="s">
        <v>332</v>
      </c>
      <c r="D341" s="37">
        <v>2</v>
      </c>
      <c r="E341" s="37">
        <v>34200</v>
      </c>
      <c r="F341" s="116" t="s">
        <v>905</v>
      </c>
      <c r="G341" s="37" t="s">
        <v>76</v>
      </c>
      <c r="H341" s="37"/>
      <c r="I341" s="40"/>
      <c r="J341" s="40"/>
      <c r="K341" s="37"/>
      <c r="L341" s="33" t="s">
        <v>2538</v>
      </c>
    </row>
    <row r="342" spans="1:12">
      <c r="A342" s="24" t="str">
        <f ca="1">TEXT(F342,"dd/mm/yyyy")&amp;COUNTIF(F342:F$9999,F342)</f>
        <v>20/04/20225</v>
      </c>
      <c r="B342">
        <v>339</v>
      </c>
      <c r="C342" s="37" t="s">
        <v>333</v>
      </c>
      <c r="D342" s="37">
        <v>4</v>
      </c>
      <c r="E342" s="37">
        <v>426750.7</v>
      </c>
      <c r="F342" s="116" t="s">
        <v>906</v>
      </c>
      <c r="G342" s="37" t="s">
        <v>64</v>
      </c>
      <c r="H342" s="37"/>
      <c r="I342" s="40"/>
      <c r="J342" s="40">
        <v>44671</v>
      </c>
      <c r="K342" s="37"/>
      <c r="L342" s="33" t="s">
        <v>2538</v>
      </c>
    </row>
    <row r="343" spans="1:12">
      <c r="A343" s="24" t="str">
        <f ca="1">TEXT(F343,"dd/mm/yyyy")&amp;COUNTIF(F343:F$9999,F343)</f>
        <v>20/04/20224</v>
      </c>
      <c r="B343">
        <v>340</v>
      </c>
      <c r="C343" s="37" t="s">
        <v>46</v>
      </c>
      <c r="D343" s="37">
        <v>4</v>
      </c>
      <c r="E343" s="37">
        <v>414507.3</v>
      </c>
      <c r="F343" s="116" t="s">
        <v>906</v>
      </c>
      <c r="G343" s="37" t="s">
        <v>76</v>
      </c>
      <c r="H343" s="37"/>
      <c r="I343" s="40"/>
      <c r="J343" s="40">
        <v>44671</v>
      </c>
      <c r="K343" s="37"/>
      <c r="L343" s="33" t="s">
        <v>2538</v>
      </c>
    </row>
    <row r="344" spans="1:12">
      <c r="A344" s="24" t="str">
        <f ca="1">TEXT(F344,"dd/mm/yyyy")&amp;COUNTIF(F344:F$9999,F344)</f>
        <v>20/04/20223</v>
      </c>
      <c r="B344">
        <v>341</v>
      </c>
      <c r="C344" s="37" t="s">
        <v>334</v>
      </c>
      <c r="D344" s="37">
        <v>4</v>
      </c>
      <c r="E344" s="37">
        <v>100621</v>
      </c>
      <c r="F344" s="116" t="s">
        <v>906</v>
      </c>
      <c r="G344" s="37" t="s">
        <v>64</v>
      </c>
      <c r="H344" s="37" t="s">
        <v>335</v>
      </c>
      <c r="I344" s="40" t="s">
        <v>270</v>
      </c>
      <c r="J344" s="40"/>
      <c r="K344" s="37" t="s">
        <v>271</v>
      </c>
      <c r="L344" s="33" t="s">
        <v>2538</v>
      </c>
    </row>
    <row r="345" spans="1:12">
      <c r="A345" s="24" t="str">
        <f ca="1">TEXT(F345,"dd/mm/yyyy")&amp;COUNTIF(F345:F$9999,F345)</f>
        <v>20/04/20222</v>
      </c>
      <c r="B345">
        <v>342</v>
      </c>
      <c r="C345" s="37" t="s">
        <v>336</v>
      </c>
      <c r="D345" s="37">
        <v>4</v>
      </c>
      <c r="E345" s="37">
        <v>103824.6</v>
      </c>
      <c r="F345" s="116" t="s">
        <v>906</v>
      </c>
      <c r="G345" s="37" t="s">
        <v>64</v>
      </c>
      <c r="H345" s="37" t="s">
        <v>337</v>
      </c>
      <c r="I345" s="40" t="s">
        <v>274</v>
      </c>
      <c r="J345" s="40"/>
      <c r="K345" s="37" t="s">
        <v>271</v>
      </c>
      <c r="L345" s="33" t="s">
        <v>2538</v>
      </c>
    </row>
    <row r="346" spans="1:12">
      <c r="A346" s="24" t="str">
        <f ca="1">TEXT(F346,"dd/mm/yyyy")&amp;COUNTIF(F346:F$9999,F346)</f>
        <v>20/04/20221</v>
      </c>
      <c r="B346">
        <v>343</v>
      </c>
      <c r="C346" s="46" t="s">
        <v>1223</v>
      </c>
      <c r="D346" s="42">
        <v>4</v>
      </c>
      <c r="E346" s="47">
        <v>104609</v>
      </c>
      <c r="F346" s="119">
        <v>44671</v>
      </c>
      <c r="G346" s="44" t="s">
        <v>2548</v>
      </c>
      <c r="H346" s="44"/>
      <c r="I346" s="44"/>
      <c r="J346" s="44"/>
      <c r="K346" s="37"/>
      <c r="L346" s="45" t="s">
        <v>2549</v>
      </c>
    </row>
    <row r="347" spans="1:12">
      <c r="A347" s="24" t="str">
        <f ca="1">TEXT(F347,"dd/mm/yyyy")&amp;COUNTIF(F347:F$9999,F347)</f>
        <v>21/04/20225</v>
      </c>
      <c r="B347">
        <v>344</v>
      </c>
      <c r="C347" s="37" t="s">
        <v>338</v>
      </c>
      <c r="D347" s="37">
        <v>4</v>
      </c>
      <c r="E347" s="37">
        <v>56210</v>
      </c>
      <c r="F347" s="116" t="s">
        <v>907</v>
      </c>
      <c r="G347" s="37" t="s">
        <v>76</v>
      </c>
      <c r="H347" s="37"/>
      <c r="I347" s="40"/>
      <c r="J347" s="40"/>
      <c r="K347" s="37"/>
      <c r="L347" s="33" t="s">
        <v>2538</v>
      </c>
    </row>
    <row r="348" spans="1:12">
      <c r="A348" s="24" t="str">
        <f ca="1">TEXT(F348,"dd/mm/yyyy")&amp;COUNTIF(F348:F$9999,F348)</f>
        <v>21/04/20224</v>
      </c>
      <c r="B348">
        <v>345</v>
      </c>
      <c r="C348" s="37" t="s">
        <v>339</v>
      </c>
      <c r="D348" s="37">
        <v>4</v>
      </c>
      <c r="E348" s="37">
        <v>100474</v>
      </c>
      <c r="F348" s="116" t="s">
        <v>907</v>
      </c>
      <c r="G348" s="37" t="s">
        <v>64</v>
      </c>
      <c r="H348" s="37" t="s">
        <v>340</v>
      </c>
      <c r="I348" s="40" t="s">
        <v>274</v>
      </c>
      <c r="J348" s="40"/>
      <c r="K348" s="37" t="s">
        <v>271</v>
      </c>
      <c r="L348" s="33" t="s">
        <v>2538</v>
      </c>
    </row>
    <row r="349" spans="1:12">
      <c r="A349" s="24" t="str">
        <f ca="1">TEXT(F349,"dd/mm/yyyy")&amp;COUNTIF(F349:F$9999,F349)</f>
        <v>21/04/20223</v>
      </c>
      <c r="B349">
        <v>346</v>
      </c>
      <c r="C349" s="37" t="s">
        <v>341</v>
      </c>
      <c r="D349" s="37">
        <v>4</v>
      </c>
      <c r="E349" s="37">
        <v>83048</v>
      </c>
      <c r="F349" s="116" t="s">
        <v>907</v>
      </c>
      <c r="G349" s="37" t="s">
        <v>64</v>
      </c>
      <c r="H349" s="37"/>
      <c r="I349" s="40"/>
      <c r="J349" s="40"/>
      <c r="K349" s="37"/>
      <c r="L349" s="33" t="s">
        <v>2538</v>
      </c>
    </row>
    <row r="350" spans="1:12">
      <c r="A350" s="24" t="str">
        <f ca="1">TEXT(F350,"dd/mm/yyyy")&amp;COUNTIF(F350:F$9999,F350)</f>
        <v>21/04/20222</v>
      </c>
      <c r="B350">
        <v>347</v>
      </c>
      <c r="C350" s="37" t="s">
        <v>342</v>
      </c>
      <c r="D350" s="37">
        <v>4</v>
      </c>
      <c r="E350" s="37">
        <v>150780</v>
      </c>
      <c r="F350" s="116" t="s">
        <v>907</v>
      </c>
      <c r="G350" s="37" t="s">
        <v>64</v>
      </c>
      <c r="H350" s="37"/>
      <c r="I350" s="40"/>
      <c r="J350" s="40"/>
      <c r="K350" s="37"/>
      <c r="L350" s="33" t="s">
        <v>2538</v>
      </c>
    </row>
    <row r="351" spans="1:12">
      <c r="A351" s="24" t="str">
        <f ca="1">TEXT(F351,"dd/mm/yyyy")&amp;COUNTIF(F351:F$9999,F351)</f>
        <v>21/04/20221</v>
      </c>
      <c r="B351">
        <v>348</v>
      </c>
      <c r="C351" s="37" t="s">
        <v>343</v>
      </c>
      <c r="D351" s="37">
        <v>4</v>
      </c>
      <c r="E351" s="37" t="s">
        <v>268</v>
      </c>
      <c r="F351" s="116" t="s">
        <v>907</v>
      </c>
      <c r="G351" s="37" t="s">
        <v>64</v>
      </c>
      <c r="H351" s="37"/>
      <c r="I351" s="40"/>
      <c r="J351" s="40">
        <v>44672</v>
      </c>
      <c r="K351" s="37"/>
      <c r="L351" s="33" t="s">
        <v>2538</v>
      </c>
    </row>
    <row r="352" spans="1:12">
      <c r="A352" s="24" t="str">
        <f ca="1">TEXT(F352,"dd/mm/yyyy")&amp;COUNTIF(F352:F$9999,F352)</f>
        <v>22/04/20224</v>
      </c>
      <c r="B352">
        <v>349</v>
      </c>
      <c r="C352" s="37" t="s">
        <v>344</v>
      </c>
      <c r="D352" s="37">
        <v>4</v>
      </c>
      <c r="E352" s="37">
        <v>240683.3</v>
      </c>
      <c r="F352" s="116" t="s">
        <v>908</v>
      </c>
      <c r="G352" s="37" t="s">
        <v>64</v>
      </c>
      <c r="H352" s="37" t="s">
        <v>345</v>
      </c>
      <c r="I352" s="40" t="s">
        <v>274</v>
      </c>
      <c r="J352" s="40"/>
      <c r="K352" s="37" t="s">
        <v>271</v>
      </c>
      <c r="L352" s="33" t="s">
        <v>2538</v>
      </c>
    </row>
    <row r="353" spans="1:12">
      <c r="A353" s="24" t="str">
        <f ca="1">TEXT(F353,"dd/mm/yyyy")&amp;COUNTIF(F353:F$9999,F353)</f>
        <v>22/04/20223</v>
      </c>
      <c r="B353">
        <v>350</v>
      </c>
      <c r="C353" s="37" t="s">
        <v>129</v>
      </c>
      <c r="D353" s="37">
        <v>4</v>
      </c>
      <c r="E353" s="37" t="s">
        <v>268</v>
      </c>
      <c r="F353" s="116" t="s">
        <v>908</v>
      </c>
      <c r="G353" s="37" t="s">
        <v>64</v>
      </c>
      <c r="H353" s="37"/>
      <c r="I353" s="40"/>
      <c r="J353" s="40">
        <v>44673</v>
      </c>
      <c r="K353" s="37"/>
      <c r="L353" s="33" t="s">
        <v>2538</v>
      </c>
    </row>
    <row r="354" spans="1:12">
      <c r="A354" s="24" t="str">
        <f ca="1">TEXT(F354,"dd/mm/yyyy")&amp;COUNTIF(F354:F$9999,F354)</f>
        <v>22/04/20222</v>
      </c>
      <c r="B354">
        <v>351</v>
      </c>
      <c r="C354" s="37" t="s">
        <v>103</v>
      </c>
      <c r="D354" s="37">
        <v>4</v>
      </c>
      <c r="E354" s="37">
        <v>330579</v>
      </c>
      <c r="F354" s="116" t="s">
        <v>908</v>
      </c>
      <c r="G354" s="37" t="s">
        <v>64</v>
      </c>
      <c r="H354" s="37"/>
      <c r="I354" s="40"/>
      <c r="J354" s="40"/>
      <c r="K354" s="37"/>
      <c r="L354" s="33" t="s">
        <v>2538</v>
      </c>
    </row>
    <row r="355" spans="1:12">
      <c r="A355" s="24" t="str">
        <f ca="1">TEXT(F355,"dd/mm/yyyy")&amp;COUNTIF(F355:F$9999,F355)</f>
        <v>22/04/20221</v>
      </c>
      <c r="B355">
        <v>352</v>
      </c>
      <c r="C355" s="46" t="s">
        <v>2181</v>
      </c>
      <c r="D355" s="42">
        <v>4</v>
      </c>
      <c r="E355" s="47">
        <v>109411</v>
      </c>
      <c r="F355" s="119">
        <v>44673</v>
      </c>
      <c r="G355" s="44" t="s">
        <v>2548</v>
      </c>
      <c r="H355" s="44"/>
      <c r="I355" s="44"/>
      <c r="J355" s="44"/>
      <c r="K355" s="37"/>
      <c r="L355" s="45" t="s">
        <v>2549</v>
      </c>
    </row>
    <row r="356" spans="1:12">
      <c r="A356" s="24" t="str">
        <f ca="1">TEXT(F356,"dd/mm/yyyy")&amp;COUNTIF(F356:F$9999,F356)</f>
        <v>23/04/20221</v>
      </c>
      <c r="B356">
        <v>353</v>
      </c>
      <c r="C356" s="46" t="s">
        <v>1504</v>
      </c>
      <c r="D356" s="42">
        <v>4</v>
      </c>
      <c r="E356" s="47">
        <v>102364.4</v>
      </c>
      <c r="F356" s="119">
        <v>44674</v>
      </c>
      <c r="G356" s="44" t="s">
        <v>2548</v>
      </c>
      <c r="H356" s="44"/>
      <c r="I356" s="44"/>
      <c r="J356" s="44"/>
      <c r="K356" s="37"/>
      <c r="L356" s="45" t="s">
        <v>2549</v>
      </c>
    </row>
    <row r="357" spans="1:12">
      <c r="A357" s="24" t="str">
        <f ca="1">TEXT(F357,"dd/mm/yyyy")&amp;COUNTIF(F357:F$9999,F357)</f>
        <v>25/04/20227</v>
      </c>
      <c r="B357">
        <v>354</v>
      </c>
      <c r="C357" s="37" t="s">
        <v>73</v>
      </c>
      <c r="D357" s="37">
        <v>4</v>
      </c>
      <c r="E357" s="37">
        <v>299431.2</v>
      </c>
      <c r="F357" s="116" t="s">
        <v>909</v>
      </c>
      <c r="G357" s="37" t="s">
        <v>64</v>
      </c>
      <c r="H357" s="37" t="s">
        <v>346</v>
      </c>
      <c r="I357" s="40" t="s">
        <v>274</v>
      </c>
      <c r="J357" s="40"/>
      <c r="K357" s="37" t="s">
        <v>271</v>
      </c>
      <c r="L357" s="33" t="s">
        <v>2538</v>
      </c>
    </row>
    <row r="358" spans="1:12">
      <c r="A358" s="24" t="str">
        <f ca="1">TEXT(F358,"dd/mm/yyyy")&amp;COUNTIF(F358:F$9999,F358)</f>
        <v>25/04/20226</v>
      </c>
      <c r="B358">
        <v>355</v>
      </c>
      <c r="C358" s="37" t="s">
        <v>10</v>
      </c>
      <c r="D358" s="37">
        <v>4</v>
      </c>
      <c r="E358" s="37">
        <v>110232</v>
      </c>
      <c r="F358" s="116" t="s">
        <v>909</v>
      </c>
      <c r="G358" s="37" t="s">
        <v>76</v>
      </c>
      <c r="H358" s="37" t="s">
        <v>347</v>
      </c>
      <c r="I358" s="40" t="s">
        <v>277</v>
      </c>
      <c r="J358" s="40"/>
      <c r="K358" s="37" t="s">
        <v>271</v>
      </c>
      <c r="L358" s="33" t="s">
        <v>2538</v>
      </c>
    </row>
    <row r="359" spans="1:12">
      <c r="A359" s="24" t="str">
        <f ca="1">TEXT(F359,"dd/mm/yyyy")&amp;COUNTIF(F359:F$9999,F359)</f>
        <v>25/04/20225</v>
      </c>
      <c r="B359">
        <v>356</v>
      </c>
      <c r="C359" s="37" t="s">
        <v>348</v>
      </c>
      <c r="D359" s="37">
        <v>4</v>
      </c>
      <c r="E359" s="37">
        <v>269493.2</v>
      </c>
      <c r="F359" s="116" t="s">
        <v>909</v>
      </c>
      <c r="G359" s="37" t="s">
        <v>64</v>
      </c>
      <c r="H359" s="37" t="s">
        <v>349</v>
      </c>
      <c r="I359" s="40" t="s">
        <v>350</v>
      </c>
      <c r="J359" s="40"/>
      <c r="K359" s="37" t="s">
        <v>271</v>
      </c>
      <c r="L359" s="33" t="s">
        <v>2538</v>
      </c>
    </row>
    <row r="360" spans="1:12">
      <c r="A360" s="24" t="str">
        <f ca="1">TEXT(F360,"dd/mm/yyyy")&amp;COUNTIF(F360:F$9999,F360)</f>
        <v>25/04/20224</v>
      </c>
      <c r="B360">
        <v>357</v>
      </c>
      <c r="C360" s="37" t="s">
        <v>351</v>
      </c>
      <c r="D360" s="37">
        <v>4</v>
      </c>
      <c r="E360" s="37">
        <v>72732</v>
      </c>
      <c r="F360" s="116" t="s">
        <v>909</v>
      </c>
      <c r="G360" s="37" t="s">
        <v>76</v>
      </c>
      <c r="H360" s="37" t="s">
        <v>352</v>
      </c>
      <c r="I360" s="40" t="s">
        <v>277</v>
      </c>
      <c r="J360" s="40"/>
      <c r="K360" s="37" t="s">
        <v>271</v>
      </c>
      <c r="L360" s="33" t="s">
        <v>2538</v>
      </c>
    </row>
    <row r="361" spans="1:12">
      <c r="A361" s="24" t="str">
        <f ca="1">TEXT(F361,"dd/mm/yyyy")&amp;COUNTIF(F361:F$9999,F361)</f>
        <v>25/04/20223</v>
      </c>
      <c r="B361">
        <v>358</v>
      </c>
      <c r="C361" s="37" t="s">
        <v>2</v>
      </c>
      <c r="D361" s="37">
        <v>4</v>
      </c>
      <c r="E361" s="37">
        <v>264217.8</v>
      </c>
      <c r="F361" s="116" t="s">
        <v>909</v>
      </c>
      <c r="G361" s="37" t="s">
        <v>76</v>
      </c>
      <c r="H361" s="37" t="s">
        <v>353</v>
      </c>
      <c r="I361" s="40" t="s">
        <v>277</v>
      </c>
      <c r="J361" s="40"/>
      <c r="K361" s="37" t="s">
        <v>271</v>
      </c>
      <c r="L361" s="33" t="s">
        <v>2538</v>
      </c>
    </row>
    <row r="362" spans="1:12">
      <c r="A362" s="24" t="str">
        <f ca="1">TEXT(F362,"dd/mm/yyyy")&amp;COUNTIF(F362:F$9999,F362)</f>
        <v>25/04/20222</v>
      </c>
      <c r="B362">
        <v>359</v>
      </c>
      <c r="C362" s="37" t="s">
        <v>57</v>
      </c>
      <c r="D362" s="37">
        <v>4</v>
      </c>
      <c r="E362" s="37">
        <v>78381</v>
      </c>
      <c r="F362" s="116" t="s">
        <v>909</v>
      </c>
      <c r="G362" s="37" t="s">
        <v>76</v>
      </c>
      <c r="H362" s="37" t="s">
        <v>354</v>
      </c>
      <c r="I362" s="40" t="s">
        <v>277</v>
      </c>
      <c r="J362" s="40"/>
      <c r="K362" s="37" t="s">
        <v>271</v>
      </c>
      <c r="L362" s="33" t="s">
        <v>2538</v>
      </c>
    </row>
    <row r="363" spans="1:12">
      <c r="A363" s="24" t="str">
        <f ca="1">TEXT(F363,"dd/mm/yyyy")&amp;COUNTIF(F363:F$9999,F363)</f>
        <v>25/04/20221</v>
      </c>
      <c r="B363">
        <v>360</v>
      </c>
      <c r="C363" s="46" t="s">
        <v>1356</v>
      </c>
      <c r="D363" s="42">
        <v>4</v>
      </c>
      <c r="E363" s="47">
        <v>142721.9</v>
      </c>
      <c r="F363" s="119">
        <v>44676</v>
      </c>
      <c r="G363" s="44" t="s">
        <v>2548</v>
      </c>
      <c r="H363" s="44"/>
      <c r="I363" s="44"/>
      <c r="J363" s="44"/>
      <c r="K363" s="37"/>
      <c r="L363" s="45" t="s">
        <v>2549</v>
      </c>
    </row>
    <row r="364" spans="1:12">
      <c r="A364" s="24" t="str">
        <f ca="1">TEXT(F364,"dd/mm/yyyy")&amp;COUNTIF(F364:F$9999,F364)</f>
        <v>26/04/20226</v>
      </c>
      <c r="B364">
        <v>361</v>
      </c>
      <c r="C364" s="37" t="s">
        <v>355</v>
      </c>
      <c r="D364" s="37">
        <v>4</v>
      </c>
      <c r="E364" s="37">
        <v>87292.7</v>
      </c>
      <c r="F364" s="116" t="s">
        <v>910</v>
      </c>
      <c r="G364" s="37" t="s">
        <v>64</v>
      </c>
      <c r="H364" s="37" t="s">
        <v>356</v>
      </c>
      <c r="I364" s="40" t="s">
        <v>280</v>
      </c>
      <c r="J364" s="40"/>
      <c r="K364" s="37" t="s">
        <v>271</v>
      </c>
      <c r="L364" s="33" t="s">
        <v>2538</v>
      </c>
    </row>
    <row r="365" spans="1:12">
      <c r="A365" s="24" t="str">
        <f ca="1">TEXT(F365,"dd/mm/yyyy")&amp;COUNTIF(F365:F$9999,F365)</f>
        <v>26/04/20225</v>
      </c>
      <c r="B365">
        <v>362</v>
      </c>
      <c r="C365" s="37" t="s">
        <v>357</v>
      </c>
      <c r="D365" s="37">
        <v>4</v>
      </c>
      <c r="E365" s="37">
        <v>250135.9</v>
      </c>
      <c r="F365" s="116" t="s">
        <v>910</v>
      </c>
      <c r="G365" s="37" t="s">
        <v>76</v>
      </c>
      <c r="H365" s="37" t="s">
        <v>358</v>
      </c>
      <c r="I365" s="40" t="s">
        <v>280</v>
      </c>
      <c r="J365" s="40"/>
      <c r="K365" s="37" t="s">
        <v>271</v>
      </c>
      <c r="L365" s="33" t="s">
        <v>2538</v>
      </c>
    </row>
    <row r="366" spans="1:12">
      <c r="A366" s="24" t="str">
        <f ca="1">TEXT(F366,"dd/mm/yyyy")&amp;COUNTIF(F366:F$9999,F366)</f>
        <v>26/04/20224</v>
      </c>
      <c r="B366">
        <v>363</v>
      </c>
      <c r="C366" s="37" t="s">
        <v>359</v>
      </c>
      <c r="D366" s="37">
        <v>4</v>
      </c>
      <c r="E366" s="37">
        <v>245968.3</v>
      </c>
      <c r="F366" s="116" t="s">
        <v>910</v>
      </c>
      <c r="G366" s="37" t="s">
        <v>64</v>
      </c>
      <c r="H366" s="37" t="s">
        <v>360</v>
      </c>
      <c r="I366" s="40" t="s">
        <v>280</v>
      </c>
      <c r="J366" s="40"/>
      <c r="K366" s="37" t="s">
        <v>271</v>
      </c>
      <c r="L366" s="33" t="s">
        <v>2538</v>
      </c>
    </row>
    <row r="367" spans="1:12">
      <c r="A367" s="24" t="str">
        <f ca="1">TEXT(F367,"dd/mm/yyyy")&amp;COUNTIF(F367:F$9999,F367)</f>
        <v>26/04/20223</v>
      </c>
      <c r="B367">
        <v>364</v>
      </c>
      <c r="C367" s="37" t="s">
        <v>40</v>
      </c>
      <c r="D367" s="37">
        <v>4</v>
      </c>
      <c r="E367" s="37">
        <v>77171</v>
      </c>
      <c r="F367" s="116" t="s">
        <v>910</v>
      </c>
      <c r="G367" s="37" t="s">
        <v>76</v>
      </c>
      <c r="H367" s="37" t="s">
        <v>361</v>
      </c>
      <c r="I367" s="40" t="s">
        <v>280</v>
      </c>
      <c r="J367" s="40"/>
      <c r="K367" s="37" t="s">
        <v>271</v>
      </c>
      <c r="L367" s="33" t="s">
        <v>2538</v>
      </c>
    </row>
    <row r="368" spans="1:12">
      <c r="A368" s="24" t="str">
        <f ca="1">TEXT(F368,"dd/mm/yyyy")&amp;COUNTIF(F368:F$9999,F368)</f>
        <v>26/04/20222</v>
      </c>
      <c r="B368">
        <v>365</v>
      </c>
      <c r="C368" s="46" t="s">
        <v>2412</v>
      </c>
      <c r="D368" s="42">
        <v>4</v>
      </c>
      <c r="E368" s="47">
        <v>127565</v>
      </c>
      <c r="F368" s="119">
        <v>44677</v>
      </c>
      <c r="G368" s="44" t="s">
        <v>2548</v>
      </c>
      <c r="H368" s="44"/>
      <c r="I368" s="44"/>
      <c r="J368" s="44"/>
      <c r="K368" s="37"/>
      <c r="L368" s="45" t="s">
        <v>2549</v>
      </c>
    </row>
    <row r="369" spans="1:12">
      <c r="A369" s="24" t="str">
        <f ca="1">TEXT(F369,"dd/mm/yyyy")&amp;COUNTIF(F369:F$9999,F369)</f>
        <v>26/04/20221</v>
      </c>
      <c r="B369">
        <v>366</v>
      </c>
      <c r="C369" s="46" t="s">
        <v>2174</v>
      </c>
      <c r="D369" s="42">
        <v>4</v>
      </c>
      <c r="E369" s="37">
        <v>133065.20000000001</v>
      </c>
      <c r="F369" s="119">
        <v>44677</v>
      </c>
      <c r="G369" s="44" t="s">
        <v>2548</v>
      </c>
      <c r="H369" s="44"/>
      <c r="I369" s="44"/>
      <c r="J369" s="44"/>
      <c r="K369" s="37"/>
      <c r="L369" s="45" t="s">
        <v>2549</v>
      </c>
    </row>
    <row r="370" spans="1:12">
      <c r="A370" s="24" t="str">
        <f ca="1">TEXT(F370,"dd/mm/yyyy")&amp;COUNTIF(F370:F$9999,F370)</f>
        <v>27/04/20225</v>
      </c>
      <c r="B370">
        <v>367</v>
      </c>
      <c r="C370" s="37" t="s">
        <v>362</v>
      </c>
      <c r="D370" s="37">
        <v>4</v>
      </c>
      <c r="E370" s="37">
        <v>284986.3</v>
      </c>
      <c r="F370" s="116" t="s">
        <v>306</v>
      </c>
      <c r="G370" s="37" t="s">
        <v>64</v>
      </c>
      <c r="H370" s="37" t="s">
        <v>364</v>
      </c>
      <c r="I370" s="40" t="s">
        <v>363</v>
      </c>
      <c r="J370" s="40"/>
      <c r="K370" s="37" t="s">
        <v>271</v>
      </c>
      <c r="L370" s="33" t="s">
        <v>2538</v>
      </c>
    </row>
    <row r="371" spans="1:12">
      <c r="A371" s="24" t="str">
        <f ca="1">TEXT(F371,"dd/mm/yyyy")&amp;COUNTIF(F371:F$9999,F371)</f>
        <v>27/04/20224</v>
      </c>
      <c r="B371">
        <v>368</v>
      </c>
      <c r="C371" s="37" t="s">
        <v>365</v>
      </c>
      <c r="D371" s="37">
        <v>4</v>
      </c>
      <c r="E371" s="37">
        <v>91817.8</v>
      </c>
      <c r="F371" s="116" t="s">
        <v>306</v>
      </c>
      <c r="G371" s="37" t="s">
        <v>64</v>
      </c>
      <c r="H371" s="37"/>
      <c r="I371" s="40"/>
      <c r="J371" s="40">
        <v>44678</v>
      </c>
      <c r="K371" s="37"/>
      <c r="L371" s="33" t="s">
        <v>2538</v>
      </c>
    </row>
    <row r="372" spans="1:12">
      <c r="A372" s="24" t="str">
        <f ca="1">TEXT(F372,"dd/mm/yyyy")&amp;COUNTIF(F372:F$9999,F372)</f>
        <v>27/04/20223</v>
      </c>
      <c r="B372">
        <v>369</v>
      </c>
      <c r="C372" s="37" t="s">
        <v>366</v>
      </c>
      <c r="D372" s="37">
        <v>4</v>
      </c>
      <c r="E372" s="37">
        <v>262743.40000000002</v>
      </c>
      <c r="F372" s="116" t="s">
        <v>306</v>
      </c>
      <c r="G372" s="37" t="s">
        <v>76</v>
      </c>
      <c r="H372" s="37"/>
      <c r="I372" s="40"/>
      <c r="J372" s="40">
        <v>44678</v>
      </c>
      <c r="K372" s="37"/>
      <c r="L372" s="33" t="s">
        <v>2538</v>
      </c>
    </row>
    <row r="373" spans="1:12">
      <c r="A373" s="24" t="str">
        <f ca="1">TEXT(F373,"dd/mm/yyyy")&amp;COUNTIF(F373:F$9999,F373)</f>
        <v>27/04/20222</v>
      </c>
      <c r="B373">
        <v>370</v>
      </c>
      <c r="C373" s="37" t="s">
        <v>367</v>
      </c>
      <c r="D373" s="37">
        <v>4</v>
      </c>
      <c r="E373" s="37">
        <v>286336.3</v>
      </c>
      <c r="F373" s="116" t="s">
        <v>306</v>
      </c>
      <c r="G373" s="37" t="s">
        <v>64</v>
      </c>
      <c r="H373" s="37"/>
      <c r="I373" s="40"/>
      <c r="J373" s="40">
        <v>44678</v>
      </c>
      <c r="K373" s="37"/>
      <c r="L373" s="33" t="s">
        <v>2538</v>
      </c>
    </row>
    <row r="374" spans="1:12">
      <c r="A374" s="24" t="str">
        <f ca="1">TEXT(F374,"dd/mm/yyyy")&amp;COUNTIF(F374:F$9999,F374)</f>
        <v>27/04/20221</v>
      </c>
      <c r="B374">
        <v>371</v>
      </c>
      <c r="C374" s="37" t="s">
        <v>368</v>
      </c>
      <c r="D374" s="37">
        <v>4</v>
      </c>
      <c r="E374" s="37">
        <v>395213.1</v>
      </c>
      <c r="F374" s="116" t="s">
        <v>306</v>
      </c>
      <c r="G374" s="37" t="s">
        <v>76</v>
      </c>
      <c r="H374" s="37" t="s">
        <v>369</v>
      </c>
      <c r="I374" s="40" t="s">
        <v>363</v>
      </c>
      <c r="J374" s="40"/>
      <c r="K374" s="37" t="s">
        <v>271</v>
      </c>
      <c r="L374" s="33" t="s">
        <v>2538</v>
      </c>
    </row>
    <row r="375" spans="1:12">
      <c r="A375" s="24" t="str">
        <f ca="1">TEXT(F375,"dd/mm/yyyy")&amp;COUNTIF(F375:F$9999,F375)</f>
        <v>28/04/20226</v>
      </c>
      <c r="B375">
        <v>372</v>
      </c>
      <c r="C375" s="37" t="s">
        <v>370</v>
      </c>
      <c r="D375" s="37">
        <v>4</v>
      </c>
      <c r="E375" s="37">
        <v>245564.5</v>
      </c>
      <c r="F375" s="116" t="s">
        <v>911</v>
      </c>
      <c r="G375" s="37" t="s">
        <v>64</v>
      </c>
      <c r="H375" s="37" t="s">
        <v>372</v>
      </c>
      <c r="I375" s="40" t="s">
        <v>373</v>
      </c>
      <c r="J375" s="40"/>
      <c r="K375" s="37" t="s">
        <v>271</v>
      </c>
      <c r="L375" s="33" t="s">
        <v>2538</v>
      </c>
    </row>
    <row r="376" spans="1:12">
      <c r="A376" s="24" t="str">
        <f ca="1">TEXT(F376,"dd/mm/yyyy")&amp;COUNTIF(F376:F$9999,F376)</f>
        <v>28/04/20225</v>
      </c>
      <c r="B376">
        <v>373</v>
      </c>
      <c r="C376" s="37" t="s">
        <v>374</v>
      </c>
      <c r="D376" s="37">
        <v>4</v>
      </c>
      <c r="E376" s="37">
        <v>95757.1</v>
      </c>
      <c r="F376" s="116" t="s">
        <v>911</v>
      </c>
      <c r="G376" s="37" t="s">
        <v>76</v>
      </c>
      <c r="H376" s="37" t="s">
        <v>375</v>
      </c>
      <c r="I376" s="40" t="s">
        <v>371</v>
      </c>
      <c r="J376" s="40"/>
      <c r="K376" s="37" t="s">
        <v>271</v>
      </c>
      <c r="L376" s="33" t="s">
        <v>2538</v>
      </c>
    </row>
    <row r="377" spans="1:12">
      <c r="A377" s="24" t="str">
        <f ca="1">TEXT(F377,"dd/mm/yyyy")&amp;COUNTIF(F377:F$9999,F377)</f>
        <v>28/04/20224</v>
      </c>
      <c r="B377">
        <v>374</v>
      </c>
      <c r="C377" s="37" t="s">
        <v>376</v>
      </c>
      <c r="D377" s="37">
        <v>4</v>
      </c>
      <c r="E377" s="37">
        <v>255105</v>
      </c>
      <c r="F377" s="116" t="s">
        <v>911</v>
      </c>
      <c r="G377" s="37" t="s">
        <v>76</v>
      </c>
      <c r="H377" s="37" t="s">
        <v>377</v>
      </c>
      <c r="I377" s="40" t="s">
        <v>371</v>
      </c>
      <c r="J377" s="40"/>
      <c r="K377" s="37" t="s">
        <v>271</v>
      </c>
      <c r="L377" s="33" t="s">
        <v>2538</v>
      </c>
    </row>
    <row r="378" spans="1:12">
      <c r="A378" s="24" t="str">
        <f ca="1">TEXT(F378,"dd/mm/yyyy")&amp;COUNTIF(F378:F$9999,F378)</f>
        <v>28/04/20223</v>
      </c>
      <c r="B378">
        <v>375</v>
      </c>
      <c r="C378" s="37" t="s">
        <v>111</v>
      </c>
      <c r="D378" s="37">
        <v>4</v>
      </c>
      <c r="E378" s="37">
        <v>59968</v>
      </c>
      <c r="F378" s="116" t="s">
        <v>911</v>
      </c>
      <c r="G378" s="37" t="s">
        <v>64</v>
      </c>
      <c r="H378" s="37"/>
      <c r="I378" s="40"/>
      <c r="J378" s="40"/>
      <c r="K378" s="37"/>
      <c r="L378" s="33" t="s">
        <v>2538</v>
      </c>
    </row>
    <row r="379" spans="1:12">
      <c r="A379" s="24" t="str">
        <f ca="1">TEXT(F379,"dd/mm/yyyy")&amp;COUNTIF(F379:F$9999,F379)</f>
        <v>28/04/20222</v>
      </c>
      <c r="B379">
        <v>376</v>
      </c>
      <c r="C379" s="46" t="s">
        <v>2225</v>
      </c>
      <c r="D379" s="42">
        <v>4</v>
      </c>
      <c r="E379" s="47">
        <v>107404.8</v>
      </c>
      <c r="F379" s="119">
        <v>44679</v>
      </c>
      <c r="G379" s="44" t="s">
        <v>2548</v>
      </c>
      <c r="H379" s="44"/>
      <c r="I379" s="44"/>
      <c r="J379" s="44"/>
      <c r="K379" s="37"/>
      <c r="L379" s="45" t="s">
        <v>2549</v>
      </c>
    </row>
    <row r="380" spans="1:12">
      <c r="A380" s="24" t="str">
        <f ca="1">TEXT(F380,"dd/mm/yyyy")&amp;COUNTIF(F380:F$9999,F380)</f>
        <v>28/04/20221</v>
      </c>
      <c r="B380">
        <v>377</v>
      </c>
      <c r="C380" s="37" t="s">
        <v>1352</v>
      </c>
      <c r="D380" s="46">
        <v>4</v>
      </c>
      <c r="E380" s="48">
        <v>92613.4</v>
      </c>
      <c r="F380" s="119">
        <v>44679</v>
      </c>
      <c r="G380" s="44" t="s">
        <v>2574</v>
      </c>
      <c r="H380" s="44"/>
      <c r="I380" s="44"/>
      <c r="J380" s="44"/>
      <c r="K380" s="37"/>
      <c r="L380" s="45" t="s">
        <v>2549</v>
      </c>
    </row>
    <row r="381" spans="1:12">
      <c r="A381" s="24" t="str">
        <f ca="1">TEXT(F381,"dd/mm/yyyy")&amp;COUNTIF(F381:F$9999,F381)</f>
        <v>29/04/20223</v>
      </c>
      <c r="B381">
        <v>378</v>
      </c>
      <c r="C381" s="37" t="s">
        <v>108</v>
      </c>
      <c r="D381" s="37">
        <v>4</v>
      </c>
      <c r="E381" s="37">
        <v>59838</v>
      </c>
      <c r="F381" s="116" t="s">
        <v>912</v>
      </c>
      <c r="G381" s="37" t="s">
        <v>64</v>
      </c>
      <c r="H381" s="37"/>
      <c r="I381" s="40"/>
      <c r="J381" s="40"/>
      <c r="K381" s="37"/>
      <c r="L381" s="33" t="s">
        <v>2538</v>
      </c>
    </row>
    <row r="382" spans="1:12">
      <c r="A382" s="24" t="str">
        <f ca="1">TEXT(F382,"dd/mm/yyyy")&amp;COUNTIF(F382:F$9999,F382)</f>
        <v>29/04/20222</v>
      </c>
      <c r="B382">
        <v>379</v>
      </c>
      <c r="C382" s="37" t="s">
        <v>378</v>
      </c>
      <c r="D382" s="37">
        <v>2</v>
      </c>
      <c r="E382" s="37">
        <v>30741</v>
      </c>
      <c r="F382" s="116" t="s">
        <v>912</v>
      </c>
      <c r="G382" s="37" t="s">
        <v>76</v>
      </c>
      <c r="H382" s="37"/>
      <c r="I382" s="40"/>
      <c r="J382" s="40"/>
      <c r="K382" s="37"/>
      <c r="L382" s="33" t="s">
        <v>2538</v>
      </c>
    </row>
    <row r="383" spans="1:12">
      <c r="A383" s="24" t="str">
        <f ca="1">TEXT(F383,"dd/mm/yyyy")&amp;COUNTIF(F383:F$9999,F383)</f>
        <v>29/04/20221</v>
      </c>
      <c r="B383">
        <v>380</v>
      </c>
      <c r="C383" s="46" t="s">
        <v>2077</v>
      </c>
      <c r="D383" s="42">
        <v>4</v>
      </c>
      <c r="E383" s="47">
        <v>112495.6</v>
      </c>
      <c r="F383" s="119">
        <v>44680</v>
      </c>
      <c r="G383" s="44" t="s">
        <v>2548</v>
      </c>
      <c r="H383" s="44"/>
      <c r="I383" s="44"/>
      <c r="J383" s="44"/>
      <c r="K383" s="37"/>
      <c r="L383" s="45" t="s">
        <v>2549</v>
      </c>
    </row>
    <row r="384" spans="1:12">
      <c r="A384" s="24" t="str">
        <f ca="1">TEXT(F384,"dd/mm/yyyy")&amp;COUNTIF(F384:F$9999,F384)</f>
        <v>30/04/20223</v>
      </c>
      <c r="B384">
        <v>381</v>
      </c>
      <c r="C384" s="37" t="s">
        <v>101</v>
      </c>
      <c r="D384" s="37">
        <v>4</v>
      </c>
      <c r="E384" s="37">
        <v>374246.40000000002</v>
      </c>
      <c r="F384" s="116" t="s">
        <v>913</v>
      </c>
      <c r="G384" s="37" t="s">
        <v>64</v>
      </c>
      <c r="H384" s="37"/>
      <c r="I384" s="40"/>
      <c r="J384" s="40">
        <v>44681</v>
      </c>
      <c r="K384" s="37"/>
      <c r="L384" s="33" t="s">
        <v>2538</v>
      </c>
    </row>
    <row r="385" spans="1:12">
      <c r="A385" s="24" t="str">
        <f ca="1">TEXT(F385,"dd/mm/yyyy")&amp;COUNTIF(F385:F$9999,F385)</f>
        <v>30/04/20222</v>
      </c>
      <c r="B385">
        <v>382</v>
      </c>
      <c r="C385" s="46" t="s">
        <v>2402</v>
      </c>
      <c r="D385" s="42">
        <v>4</v>
      </c>
      <c r="E385" s="47">
        <v>97356.3</v>
      </c>
      <c r="F385" s="119">
        <v>44681</v>
      </c>
      <c r="G385" s="44" t="s">
        <v>2548</v>
      </c>
      <c r="H385" s="44"/>
      <c r="I385" s="44"/>
      <c r="J385" s="44"/>
      <c r="K385" s="37"/>
      <c r="L385" s="45" t="s">
        <v>2549</v>
      </c>
    </row>
    <row r="386" spans="1:12">
      <c r="A386" s="24" t="str">
        <f ca="1">TEXT(F386,"dd/mm/yyyy")&amp;COUNTIF(F386:F$9999,F386)</f>
        <v>30/04/20221</v>
      </c>
      <c r="B386">
        <v>383</v>
      </c>
      <c r="C386" s="46" t="s">
        <v>1456</v>
      </c>
      <c r="D386" s="42">
        <v>4</v>
      </c>
      <c r="E386" s="47">
        <v>105721.1</v>
      </c>
      <c r="F386" s="119">
        <v>44681</v>
      </c>
      <c r="G386" s="44" t="s">
        <v>2548</v>
      </c>
      <c r="H386" s="44"/>
      <c r="I386" s="44"/>
      <c r="J386" s="44"/>
      <c r="K386" s="37"/>
      <c r="L386" s="45" t="s">
        <v>2549</v>
      </c>
    </row>
    <row r="387" spans="1:12">
      <c r="A387" s="24" t="str">
        <f ca="1">TEXT(F387,"dd/mm/yyyy")&amp;COUNTIF(F387:F$9999,F387)</f>
        <v>02/05/20224</v>
      </c>
      <c r="B387">
        <v>384</v>
      </c>
      <c r="C387" s="39" t="s">
        <v>379</v>
      </c>
      <c r="D387" s="37">
        <v>4</v>
      </c>
      <c r="E387" s="37">
        <v>108122</v>
      </c>
      <c r="F387" s="116" t="s">
        <v>914</v>
      </c>
      <c r="G387" s="39" t="s">
        <v>64</v>
      </c>
      <c r="H387" s="37"/>
      <c r="I387" s="40"/>
      <c r="J387" s="40"/>
      <c r="K387" s="37"/>
      <c r="L387" s="33" t="s">
        <v>2538</v>
      </c>
    </row>
    <row r="388" spans="1:12">
      <c r="A388" s="24" t="str">
        <f ca="1">TEXT(F388,"dd/mm/yyyy")&amp;COUNTIF(F388:F$9999,F388)</f>
        <v>02/05/20223</v>
      </c>
      <c r="B388">
        <v>385</v>
      </c>
      <c r="C388" s="39" t="s">
        <v>380</v>
      </c>
      <c r="D388" s="37">
        <v>4</v>
      </c>
      <c r="E388" s="37">
        <v>319380.7</v>
      </c>
      <c r="F388" s="116" t="s">
        <v>914</v>
      </c>
      <c r="G388" s="39" t="s">
        <v>64</v>
      </c>
      <c r="H388" s="37" t="s">
        <v>381</v>
      </c>
      <c r="I388" s="40" t="s">
        <v>382</v>
      </c>
      <c r="J388" s="40">
        <v>44684</v>
      </c>
      <c r="K388" s="37"/>
      <c r="L388" s="33" t="s">
        <v>2538</v>
      </c>
    </row>
    <row r="389" spans="1:12">
      <c r="A389" s="24" t="str">
        <f ca="1">TEXT(F389,"dd/mm/yyyy")&amp;COUNTIF(F389:F$9999,F389)</f>
        <v>02/05/20222</v>
      </c>
      <c r="B389">
        <v>386</v>
      </c>
      <c r="C389" s="39" t="s">
        <v>59</v>
      </c>
      <c r="D389" s="37">
        <v>4</v>
      </c>
      <c r="E389" s="37">
        <v>72818</v>
      </c>
      <c r="F389" s="116" t="s">
        <v>914</v>
      </c>
      <c r="G389" s="39" t="s">
        <v>76</v>
      </c>
      <c r="H389" s="37" t="s">
        <v>383</v>
      </c>
      <c r="I389" s="40" t="s">
        <v>384</v>
      </c>
      <c r="J389" s="40">
        <v>44685</v>
      </c>
      <c r="K389" s="37" t="s">
        <v>385</v>
      </c>
      <c r="L389" s="33" t="s">
        <v>2538</v>
      </c>
    </row>
    <row r="390" spans="1:12">
      <c r="A390" s="24" t="str">
        <f ca="1">TEXT(F390,"dd/mm/yyyy")&amp;COUNTIF(F390:F$9999,F390)</f>
        <v>02/05/20221</v>
      </c>
      <c r="B390">
        <v>387</v>
      </c>
      <c r="C390" s="39" t="s">
        <v>386</v>
      </c>
      <c r="D390" s="37">
        <v>4</v>
      </c>
      <c r="E390" s="37">
        <v>54810</v>
      </c>
      <c r="F390" s="116" t="s">
        <v>914</v>
      </c>
      <c r="G390" s="39" t="s">
        <v>64</v>
      </c>
      <c r="H390" s="37"/>
      <c r="I390" s="40"/>
      <c r="J390" s="40"/>
      <c r="K390" s="37"/>
      <c r="L390" s="33" t="s">
        <v>2538</v>
      </c>
    </row>
    <row r="391" spans="1:12">
      <c r="A391" s="24" t="str">
        <f ca="1">TEXT(F391,"dd/mm/yyyy")&amp;COUNTIF(F391:F$9999,F391)</f>
        <v>03/05/20226</v>
      </c>
      <c r="B391">
        <v>388</v>
      </c>
      <c r="C391" s="37" t="s">
        <v>387</v>
      </c>
      <c r="D391" s="37">
        <v>4</v>
      </c>
      <c r="E391" s="37">
        <v>118811.5</v>
      </c>
      <c r="F391" s="116" t="s">
        <v>915</v>
      </c>
      <c r="G391" s="37" t="s">
        <v>64</v>
      </c>
      <c r="H391" s="37" t="s">
        <v>388</v>
      </c>
      <c r="I391" s="40" t="s">
        <v>384</v>
      </c>
      <c r="J391" s="40">
        <v>44685</v>
      </c>
      <c r="K391" s="37" t="s">
        <v>385</v>
      </c>
      <c r="L391" s="33" t="s">
        <v>2538</v>
      </c>
    </row>
    <row r="392" spans="1:12">
      <c r="A392" s="24" t="str">
        <f ca="1">TEXT(F392,"dd/mm/yyyy")&amp;COUNTIF(F392:F$9999,F392)</f>
        <v>03/05/20225</v>
      </c>
      <c r="B392">
        <v>389</v>
      </c>
      <c r="C392" s="37" t="s">
        <v>60</v>
      </c>
      <c r="D392" s="37">
        <v>4</v>
      </c>
      <c r="E392" s="37">
        <v>108300</v>
      </c>
      <c r="F392" s="116" t="s">
        <v>915</v>
      </c>
      <c r="G392" s="37" t="s">
        <v>76</v>
      </c>
      <c r="H392" s="37" t="s">
        <v>389</v>
      </c>
      <c r="I392" s="40" t="s">
        <v>382</v>
      </c>
      <c r="J392" s="40">
        <v>44684</v>
      </c>
      <c r="K392" s="37"/>
      <c r="L392" s="33" t="s">
        <v>2538</v>
      </c>
    </row>
    <row r="393" spans="1:12">
      <c r="A393" s="24" t="str">
        <f ca="1">TEXT(F393,"dd/mm/yyyy")&amp;COUNTIF(F393:F$9999,F393)</f>
        <v>03/05/20224</v>
      </c>
      <c r="B393">
        <v>390</v>
      </c>
      <c r="C393" s="37" t="s">
        <v>7</v>
      </c>
      <c r="D393" s="37">
        <v>4</v>
      </c>
      <c r="E393" s="37">
        <v>65428</v>
      </c>
      <c r="F393" s="116" t="s">
        <v>915</v>
      </c>
      <c r="G393" s="37" t="s">
        <v>76</v>
      </c>
      <c r="H393" s="37"/>
      <c r="I393" s="40"/>
      <c r="J393" s="40"/>
      <c r="K393" s="37"/>
      <c r="L393" s="33" t="s">
        <v>2538</v>
      </c>
    </row>
    <row r="394" spans="1:12">
      <c r="A394" s="24" t="str">
        <f ca="1">TEXT(F394,"dd/mm/yyyy")&amp;COUNTIF(F394:F$9999,F394)</f>
        <v>03/05/20223</v>
      </c>
      <c r="B394">
        <v>391</v>
      </c>
      <c r="C394" s="37" t="s">
        <v>48</v>
      </c>
      <c r="D394" s="37">
        <v>4</v>
      </c>
      <c r="E394" s="37">
        <v>268859.59999999998</v>
      </c>
      <c r="F394" s="116" t="s">
        <v>915</v>
      </c>
      <c r="G394" s="37" t="s">
        <v>76</v>
      </c>
      <c r="H394" s="37" t="s">
        <v>390</v>
      </c>
      <c r="I394" s="40" t="s">
        <v>384</v>
      </c>
      <c r="J394" s="40">
        <v>44684</v>
      </c>
      <c r="K394" s="37" t="s">
        <v>385</v>
      </c>
      <c r="L394" s="33" t="s">
        <v>2538</v>
      </c>
    </row>
    <row r="395" spans="1:12">
      <c r="A395" s="24" t="str">
        <f ca="1">TEXT(F395,"dd/mm/yyyy")&amp;COUNTIF(F395:F$9999,F395)</f>
        <v>03/05/20222</v>
      </c>
      <c r="B395">
        <v>392</v>
      </c>
      <c r="C395" s="51" t="s">
        <v>2496</v>
      </c>
      <c r="D395" s="42">
        <v>4</v>
      </c>
      <c r="E395" s="52">
        <v>98352.5</v>
      </c>
      <c r="F395" s="119">
        <v>44684</v>
      </c>
      <c r="G395" s="44" t="s">
        <v>2548</v>
      </c>
      <c r="H395" s="44"/>
      <c r="I395" s="44"/>
      <c r="J395" s="44"/>
      <c r="K395" s="37"/>
      <c r="L395" s="45" t="s">
        <v>2549</v>
      </c>
    </row>
    <row r="396" spans="1:12">
      <c r="A396" s="24" t="str">
        <f ca="1">TEXT(F396,"dd/mm/yyyy")&amp;COUNTIF(F396:F$9999,F396)</f>
        <v>03/05/20221</v>
      </c>
      <c r="B396">
        <v>393</v>
      </c>
      <c r="C396" s="51" t="s">
        <v>2356</v>
      </c>
      <c r="D396" s="46">
        <v>4</v>
      </c>
      <c r="E396" s="52"/>
      <c r="F396" s="119">
        <v>44684</v>
      </c>
      <c r="G396" s="44" t="s">
        <v>2548</v>
      </c>
      <c r="H396" s="44"/>
      <c r="I396" s="44"/>
      <c r="J396" s="44"/>
      <c r="K396" s="37"/>
      <c r="L396" s="45" t="s">
        <v>2549</v>
      </c>
    </row>
    <row r="397" spans="1:12">
      <c r="A397" s="24" t="str">
        <f ca="1">TEXT(F397,"dd/mm/yyyy")&amp;COUNTIF(F397:F$9999,F397)</f>
        <v>04/05/20223</v>
      </c>
      <c r="B397">
        <v>394</v>
      </c>
      <c r="C397" s="37" t="s">
        <v>124</v>
      </c>
      <c r="D397" s="37">
        <v>4</v>
      </c>
      <c r="E397" s="37">
        <v>310340.90000000002</v>
      </c>
      <c r="F397" s="116" t="s">
        <v>916</v>
      </c>
      <c r="G397" s="37" t="s">
        <v>76</v>
      </c>
      <c r="H397" s="37" t="s">
        <v>391</v>
      </c>
      <c r="I397" s="40" t="s">
        <v>384</v>
      </c>
      <c r="J397" s="40">
        <v>44685</v>
      </c>
      <c r="K397" s="37" t="s">
        <v>385</v>
      </c>
      <c r="L397" s="33" t="s">
        <v>2538</v>
      </c>
    </row>
    <row r="398" spans="1:12">
      <c r="A398" s="24" t="str">
        <f ca="1">TEXT(F398,"dd/mm/yyyy")&amp;COUNTIF(F398:F$9999,F398)</f>
        <v>04/05/20222</v>
      </c>
      <c r="B398">
        <v>395</v>
      </c>
      <c r="C398" s="37" t="s">
        <v>53</v>
      </c>
      <c r="D398" s="37">
        <v>4</v>
      </c>
      <c r="E398" s="37">
        <v>268063.90000000002</v>
      </c>
      <c r="F398" s="116" t="s">
        <v>916</v>
      </c>
      <c r="G398" s="37" t="s">
        <v>76</v>
      </c>
      <c r="H398" s="37"/>
      <c r="I398" s="40"/>
      <c r="J398" s="40">
        <v>44685</v>
      </c>
      <c r="K398" s="37"/>
      <c r="L398" s="33" t="s">
        <v>2538</v>
      </c>
    </row>
    <row r="399" spans="1:12">
      <c r="A399" s="24" t="str">
        <f ca="1">TEXT(F399,"dd/mm/yyyy")&amp;COUNTIF(F399:F$9999,F399)</f>
        <v>04/05/20221</v>
      </c>
      <c r="B399">
        <v>396</v>
      </c>
      <c r="C399" s="37" t="s">
        <v>392</v>
      </c>
      <c r="D399" s="37">
        <v>4</v>
      </c>
      <c r="E399" s="37">
        <v>140653.6</v>
      </c>
      <c r="F399" s="116" t="s">
        <v>916</v>
      </c>
      <c r="G399" s="37" t="s">
        <v>76</v>
      </c>
      <c r="H399" s="37" t="s">
        <v>393</v>
      </c>
      <c r="I399" s="40" t="s">
        <v>394</v>
      </c>
      <c r="J399" s="40">
        <v>44685</v>
      </c>
      <c r="K399" s="37" t="s">
        <v>385</v>
      </c>
      <c r="L399" s="33" t="s">
        <v>2538</v>
      </c>
    </row>
    <row r="400" spans="1:12">
      <c r="A400" s="24" t="str">
        <f ca="1">TEXT(F400,"dd/mm/yyyy")&amp;COUNTIF(F400:F$9999,F400)</f>
        <v>05/05/20226</v>
      </c>
      <c r="B400">
        <v>397</v>
      </c>
      <c r="C400" s="37" t="s">
        <v>9</v>
      </c>
      <c r="D400" s="37">
        <v>4</v>
      </c>
      <c r="E400" s="37">
        <v>106708</v>
      </c>
      <c r="F400" s="116" t="s">
        <v>917</v>
      </c>
      <c r="G400" s="37" t="s">
        <v>76</v>
      </c>
      <c r="H400" s="37" t="s">
        <v>396</v>
      </c>
      <c r="I400" s="40" t="s">
        <v>395</v>
      </c>
      <c r="J400" s="40">
        <v>44686</v>
      </c>
      <c r="K400" s="37" t="s">
        <v>385</v>
      </c>
      <c r="L400" s="33" t="s">
        <v>2538</v>
      </c>
    </row>
    <row r="401" spans="1:12">
      <c r="A401" s="24" t="str">
        <f ca="1">TEXT(F401,"dd/mm/yyyy")&amp;COUNTIF(F401:F$9999,F401)</f>
        <v>05/05/20225</v>
      </c>
      <c r="B401">
        <v>398</v>
      </c>
      <c r="C401" s="37" t="s">
        <v>14</v>
      </c>
      <c r="D401" s="37">
        <v>4</v>
      </c>
      <c r="E401" s="37">
        <v>90887</v>
      </c>
      <c r="F401" s="116" t="s">
        <v>917</v>
      </c>
      <c r="G401" s="37" t="s">
        <v>76</v>
      </c>
      <c r="H401" s="37" t="s">
        <v>397</v>
      </c>
      <c r="I401" s="40" t="s">
        <v>395</v>
      </c>
      <c r="J401" s="40">
        <v>44686</v>
      </c>
      <c r="K401" s="37" t="s">
        <v>385</v>
      </c>
      <c r="L401" s="33" t="s">
        <v>2538</v>
      </c>
    </row>
    <row r="402" spans="1:12">
      <c r="A402" s="24" t="str">
        <f ca="1">TEXT(F402,"dd/mm/yyyy")&amp;COUNTIF(F402:F$9999,F402)</f>
        <v>05/05/20224</v>
      </c>
      <c r="B402">
        <v>399</v>
      </c>
      <c r="C402" s="37" t="s">
        <v>22</v>
      </c>
      <c r="D402" s="37">
        <v>4</v>
      </c>
      <c r="E402" s="37">
        <v>422069.6</v>
      </c>
      <c r="F402" s="116" t="s">
        <v>917</v>
      </c>
      <c r="G402" s="37" t="s">
        <v>76</v>
      </c>
      <c r="H402" s="37" t="s">
        <v>398</v>
      </c>
      <c r="I402" s="40" t="s">
        <v>395</v>
      </c>
      <c r="J402" s="40">
        <v>44686</v>
      </c>
      <c r="K402" s="37" t="s">
        <v>385</v>
      </c>
      <c r="L402" s="33" t="s">
        <v>2538</v>
      </c>
    </row>
    <row r="403" spans="1:12">
      <c r="A403" s="24" t="str">
        <f ca="1">TEXT(F403,"dd/mm/yyyy")&amp;COUNTIF(F403:F$9999,F403)</f>
        <v>05/05/20223</v>
      </c>
      <c r="B403">
        <v>400</v>
      </c>
      <c r="C403" s="37" t="s">
        <v>77</v>
      </c>
      <c r="D403" s="37">
        <v>4</v>
      </c>
      <c r="E403" s="37">
        <v>198471.5</v>
      </c>
      <c r="F403" s="116" t="s">
        <v>917</v>
      </c>
      <c r="G403" s="37" t="s">
        <v>76</v>
      </c>
      <c r="H403" s="37" t="s">
        <v>399</v>
      </c>
      <c r="I403" s="40" t="s">
        <v>400</v>
      </c>
      <c r="J403" s="40">
        <v>44686</v>
      </c>
      <c r="K403" s="37"/>
      <c r="L403" s="33" t="s">
        <v>2538</v>
      </c>
    </row>
    <row r="404" spans="1:12">
      <c r="A404" s="24" t="str">
        <f ca="1">TEXT(F404,"dd/mm/yyyy")&amp;COUNTIF(F404:F$9999,F404)</f>
        <v>05/05/20222</v>
      </c>
      <c r="B404">
        <v>401</v>
      </c>
      <c r="C404" s="51" t="s">
        <v>1225</v>
      </c>
      <c r="D404" s="42">
        <v>4</v>
      </c>
      <c r="E404" s="51">
        <v>67028.800000000003</v>
      </c>
      <c r="F404" s="119">
        <v>44686</v>
      </c>
      <c r="G404" s="44" t="s">
        <v>2548</v>
      </c>
      <c r="H404" s="44"/>
      <c r="I404" s="44"/>
      <c r="J404" s="44"/>
      <c r="K404" s="37"/>
      <c r="L404" s="45" t="s">
        <v>2549</v>
      </c>
    </row>
    <row r="405" spans="1:12">
      <c r="A405" s="24" t="str">
        <f ca="1">TEXT(F405,"dd/mm/yyyy")&amp;COUNTIF(F405:F$9999,F405)</f>
        <v>05/05/20221</v>
      </c>
      <c r="B405">
        <v>402</v>
      </c>
      <c r="C405" s="51" t="s">
        <v>1506</v>
      </c>
      <c r="D405" s="42">
        <v>4</v>
      </c>
      <c r="E405" s="51">
        <v>117965.9</v>
      </c>
      <c r="F405" s="119">
        <v>44686</v>
      </c>
      <c r="G405" s="44" t="s">
        <v>2548</v>
      </c>
      <c r="H405" s="44"/>
      <c r="I405" s="44"/>
      <c r="J405" s="44"/>
      <c r="K405" s="37"/>
      <c r="L405" s="45" t="s">
        <v>2549</v>
      </c>
    </row>
    <row r="406" spans="1:12">
      <c r="A406" s="24" t="str">
        <f ca="1">TEXT(F406,"dd/mm/yyyy")&amp;COUNTIF(F406:F$9999,F406)</f>
        <v>06/05/20223</v>
      </c>
      <c r="B406">
        <v>403</v>
      </c>
      <c r="C406" s="37" t="s">
        <v>401</v>
      </c>
      <c r="D406" s="37">
        <v>4</v>
      </c>
      <c r="E406" s="37">
        <v>165686.20000000001</v>
      </c>
      <c r="F406" s="116" t="s">
        <v>918</v>
      </c>
      <c r="G406" s="37" t="s">
        <v>76</v>
      </c>
      <c r="H406" s="37" t="s">
        <v>402</v>
      </c>
      <c r="I406" s="40" t="s">
        <v>400</v>
      </c>
      <c r="J406" s="40">
        <v>44687</v>
      </c>
      <c r="K406" s="37" t="s">
        <v>385</v>
      </c>
      <c r="L406" s="33" t="s">
        <v>2538</v>
      </c>
    </row>
    <row r="407" spans="1:12">
      <c r="A407" s="24" t="str">
        <f ca="1">TEXT(F407,"dd/mm/yyyy")&amp;COUNTIF(F407:F$9999,F407)</f>
        <v>06/05/20222</v>
      </c>
      <c r="B407">
        <v>404</v>
      </c>
      <c r="C407" s="37" t="s">
        <v>52</v>
      </c>
      <c r="D407" s="37">
        <v>4</v>
      </c>
      <c r="E407" s="37">
        <v>238789.7</v>
      </c>
      <c r="F407" s="116" t="s">
        <v>918</v>
      </c>
      <c r="G407" s="37" t="s">
        <v>76</v>
      </c>
      <c r="H407" s="37" t="s">
        <v>403</v>
      </c>
      <c r="I407" s="40" t="s">
        <v>400</v>
      </c>
      <c r="J407" s="40">
        <v>44687</v>
      </c>
      <c r="K407" s="37" t="s">
        <v>385</v>
      </c>
      <c r="L407" s="33" t="s">
        <v>2538</v>
      </c>
    </row>
    <row r="408" spans="1:12">
      <c r="A408" s="24" t="str">
        <f ca="1">TEXT(F408,"dd/mm/yyyy")&amp;COUNTIF(F408:F$9999,F408)</f>
        <v>06/05/20221</v>
      </c>
      <c r="B408">
        <v>405</v>
      </c>
      <c r="C408" s="37" t="s">
        <v>56</v>
      </c>
      <c r="D408" s="37">
        <v>4</v>
      </c>
      <c r="E408" s="37">
        <v>187272.6</v>
      </c>
      <c r="F408" s="116" t="s">
        <v>918</v>
      </c>
      <c r="G408" s="37" t="s">
        <v>76</v>
      </c>
      <c r="H408" s="37" t="s">
        <v>404</v>
      </c>
      <c r="I408" s="40" t="s">
        <v>400</v>
      </c>
      <c r="J408" s="40">
        <v>44687</v>
      </c>
      <c r="K408" s="37" t="s">
        <v>385</v>
      </c>
      <c r="L408" s="33" t="s">
        <v>2538</v>
      </c>
    </row>
    <row r="409" spans="1:12">
      <c r="A409" s="24" t="str">
        <f ca="1">TEXT(F409,"dd/mm/yyyy")&amp;COUNTIF(F409:F$9999,F409)</f>
        <v>07/05/20223</v>
      </c>
      <c r="B409">
        <v>406</v>
      </c>
      <c r="C409" s="37" t="s">
        <v>31</v>
      </c>
      <c r="D409" s="37">
        <v>4</v>
      </c>
      <c r="E409" s="37">
        <v>365587</v>
      </c>
      <c r="F409" s="116" t="s">
        <v>919</v>
      </c>
      <c r="G409" s="37" t="s">
        <v>76</v>
      </c>
      <c r="H409" s="37" t="s">
        <v>405</v>
      </c>
      <c r="I409" s="40" t="s">
        <v>400</v>
      </c>
      <c r="J409" s="40">
        <v>44687</v>
      </c>
      <c r="K409" s="37"/>
      <c r="L409" s="33" t="s">
        <v>2538</v>
      </c>
    </row>
    <row r="410" spans="1:12">
      <c r="A410" s="24" t="str">
        <f ca="1">TEXT(F410,"dd/mm/yyyy")&amp;COUNTIF(F410:F$9999,F410)</f>
        <v>07/05/20222</v>
      </c>
      <c r="B410">
        <v>407</v>
      </c>
      <c r="C410" s="37" t="s">
        <v>406</v>
      </c>
      <c r="D410" s="37">
        <v>4</v>
      </c>
      <c r="E410" s="37">
        <v>263654.3</v>
      </c>
      <c r="F410" s="116" t="s">
        <v>919</v>
      </c>
      <c r="G410" s="37" t="s">
        <v>76</v>
      </c>
      <c r="H410" s="37" t="s">
        <v>403</v>
      </c>
      <c r="I410" s="40" t="s">
        <v>394</v>
      </c>
      <c r="J410" s="40">
        <v>44688</v>
      </c>
      <c r="K410" s="37"/>
      <c r="L410" s="33" t="s">
        <v>2538</v>
      </c>
    </row>
    <row r="411" spans="1:12">
      <c r="A411" s="24" t="str">
        <f ca="1">TEXT(F411,"dd/mm/yyyy")&amp;COUNTIF(F411:F$9999,F411)</f>
        <v>07/05/20221</v>
      </c>
      <c r="B411">
        <v>408</v>
      </c>
      <c r="C411" s="51" t="s">
        <v>2032</v>
      </c>
      <c r="D411" s="42">
        <v>4</v>
      </c>
      <c r="E411" s="51">
        <v>220568.3</v>
      </c>
      <c r="F411" s="119">
        <v>44688</v>
      </c>
      <c r="G411" s="44" t="s">
        <v>2548</v>
      </c>
      <c r="H411" s="44"/>
      <c r="I411" s="44"/>
      <c r="J411" s="44"/>
      <c r="K411" s="37"/>
      <c r="L411" s="45" t="s">
        <v>2549</v>
      </c>
    </row>
    <row r="412" spans="1:12">
      <c r="A412" s="24" t="str">
        <f ca="1">TEXT(F412,"dd/mm/yyyy")&amp;COUNTIF(F412:F$9999,F412)</f>
        <v>09/05/20226</v>
      </c>
      <c r="B412">
        <v>409</v>
      </c>
      <c r="C412" s="37" t="s">
        <v>81</v>
      </c>
      <c r="D412" s="37">
        <v>4</v>
      </c>
      <c r="E412" s="37">
        <v>305413.3</v>
      </c>
      <c r="F412" s="116" t="s">
        <v>920</v>
      </c>
      <c r="G412" s="37" t="s">
        <v>76</v>
      </c>
      <c r="H412" s="37" t="s">
        <v>408</v>
      </c>
      <c r="I412" s="40" t="s">
        <v>407</v>
      </c>
      <c r="J412" s="40">
        <v>44690</v>
      </c>
      <c r="K412" s="37"/>
      <c r="L412" s="33" t="s">
        <v>2538</v>
      </c>
    </row>
    <row r="413" spans="1:12">
      <c r="A413" s="24" t="str">
        <f ca="1">TEXT(F413,"dd/mm/yyyy")&amp;COUNTIF(F413:F$9999,F413)</f>
        <v>09/05/20225</v>
      </c>
      <c r="B413">
        <v>410</v>
      </c>
      <c r="C413" s="37" t="s">
        <v>409</v>
      </c>
      <c r="D413" s="37">
        <v>4</v>
      </c>
      <c r="E413" s="37">
        <v>125513.2</v>
      </c>
      <c r="F413" s="116" t="s">
        <v>920</v>
      </c>
      <c r="G413" s="37" t="s">
        <v>76</v>
      </c>
      <c r="H413" s="37" t="s">
        <v>410</v>
      </c>
      <c r="I413" s="40" t="s">
        <v>407</v>
      </c>
      <c r="J413" s="40">
        <v>44690</v>
      </c>
      <c r="K413" s="37"/>
      <c r="L413" s="33" t="s">
        <v>2538</v>
      </c>
    </row>
    <row r="414" spans="1:12">
      <c r="A414" s="24" t="str">
        <f ca="1">TEXT(F414,"dd/mm/yyyy")&amp;COUNTIF(F414:F$9999,F414)</f>
        <v>09/05/20224</v>
      </c>
      <c r="B414">
        <v>411</v>
      </c>
      <c r="C414" s="37" t="s">
        <v>42</v>
      </c>
      <c r="D414" s="37">
        <v>4</v>
      </c>
      <c r="E414" s="37">
        <v>50231</v>
      </c>
      <c r="F414" s="116" t="s">
        <v>920</v>
      </c>
      <c r="G414" s="37" t="s">
        <v>76</v>
      </c>
      <c r="H414" s="37"/>
      <c r="I414" s="40"/>
      <c r="J414" s="40"/>
      <c r="K414" s="37"/>
      <c r="L414" s="33" t="s">
        <v>2538</v>
      </c>
    </row>
    <row r="415" spans="1:12">
      <c r="A415" s="24" t="str">
        <f ca="1">TEXT(F415,"dd/mm/yyyy")&amp;COUNTIF(F415:F$9999,F415)</f>
        <v>09/05/20223</v>
      </c>
      <c r="B415">
        <v>412</v>
      </c>
      <c r="C415" s="37" t="s">
        <v>411</v>
      </c>
      <c r="D415" s="37">
        <v>4</v>
      </c>
      <c r="E415" s="37">
        <v>100814</v>
      </c>
      <c r="F415" s="116" t="s">
        <v>920</v>
      </c>
      <c r="G415" s="37" t="s">
        <v>64</v>
      </c>
      <c r="H415" s="37" t="s">
        <v>412</v>
      </c>
      <c r="I415" s="40"/>
      <c r="J415" s="40"/>
      <c r="K415" s="37"/>
      <c r="L415" s="33" t="s">
        <v>2538</v>
      </c>
    </row>
    <row r="416" spans="1:12">
      <c r="A416" s="24" t="str">
        <f ca="1">TEXT(F416,"dd/mm/yyyy")&amp;COUNTIF(F416:F$9999,F416)</f>
        <v>09/05/20222</v>
      </c>
      <c r="B416">
        <v>413</v>
      </c>
      <c r="C416" s="37" t="s">
        <v>413</v>
      </c>
      <c r="D416" s="37">
        <v>4</v>
      </c>
      <c r="E416" s="37">
        <v>93789</v>
      </c>
      <c r="F416" s="116" t="s">
        <v>920</v>
      </c>
      <c r="G416" s="37" t="s">
        <v>64</v>
      </c>
      <c r="H416" s="37" t="s">
        <v>414</v>
      </c>
      <c r="I416" s="40"/>
      <c r="J416" s="40"/>
      <c r="K416" s="37"/>
      <c r="L416" s="33" t="s">
        <v>2538</v>
      </c>
    </row>
    <row r="417" spans="1:12">
      <c r="A417" s="24" t="str">
        <f ca="1">TEXT(F417,"dd/mm/yyyy")&amp;COUNTIF(F417:F$9999,F417)</f>
        <v>09/05/20221</v>
      </c>
      <c r="B417">
        <v>414</v>
      </c>
      <c r="C417" s="51" t="s">
        <v>1965</v>
      </c>
      <c r="D417" s="46">
        <v>4</v>
      </c>
      <c r="E417" s="52"/>
      <c r="F417" s="119">
        <v>44690</v>
      </c>
      <c r="G417" s="44" t="s">
        <v>2548</v>
      </c>
      <c r="H417" s="44"/>
      <c r="I417" s="44"/>
      <c r="J417" s="44"/>
      <c r="K417" s="37"/>
      <c r="L417" s="45" t="s">
        <v>2549</v>
      </c>
    </row>
    <row r="418" spans="1:12">
      <c r="A418" s="24" t="str">
        <f ca="1">TEXT(F418,"dd/mm/yyyy")&amp;COUNTIF(F418:F$9999,F418)</f>
        <v>10/05/20228</v>
      </c>
      <c r="B418">
        <v>415</v>
      </c>
      <c r="C418" s="37" t="s">
        <v>415</v>
      </c>
      <c r="D418" s="37">
        <v>3</v>
      </c>
      <c r="E418" s="37">
        <v>48736</v>
      </c>
      <c r="F418" s="116" t="s">
        <v>771</v>
      </c>
      <c r="G418" s="37" t="s">
        <v>76</v>
      </c>
      <c r="H418" s="39"/>
      <c r="I418" s="40"/>
      <c r="J418" s="40"/>
      <c r="K418" s="37"/>
      <c r="L418" s="33" t="s">
        <v>2538</v>
      </c>
    </row>
    <row r="419" spans="1:12">
      <c r="A419" s="24" t="str">
        <f ca="1">TEXT(F419,"dd/mm/yyyy")&amp;COUNTIF(F419:F$9999,F419)</f>
        <v>10/05/20227</v>
      </c>
      <c r="B419">
        <v>416</v>
      </c>
      <c r="C419" s="37" t="s">
        <v>46</v>
      </c>
      <c r="D419" s="37">
        <v>4</v>
      </c>
      <c r="E419" s="37">
        <v>313621.40000000002</v>
      </c>
      <c r="F419" s="116" t="s">
        <v>771</v>
      </c>
      <c r="G419" s="37" t="s">
        <v>64</v>
      </c>
      <c r="H419" s="39" t="s">
        <v>417</v>
      </c>
      <c r="I419" s="40" t="s">
        <v>416</v>
      </c>
      <c r="J419" s="40">
        <v>44691</v>
      </c>
      <c r="K419" s="37"/>
      <c r="L419" s="33" t="s">
        <v>2538</v>
      </c>
    </row>
    <row r="420" spans="1:12">
      <c r="A420" s="24" t="str">
        <f ca="1">TEXT(F420,"dd/mm/yyyy")&amp;COUNTIF(F420:F$9999,F420)</f>
        <v>10/05/20226</v>
      </c>
      <c r="B420">
        <v>417</v>
      </c>
      <c r="C420" s="39" t="s">
        <v>418</v>
      </c>
      <c r="D420" s="37">
        <v>4</v>
      </c>
      <c r="E420" s="37">
        <v>98747</v>
      </c>
      <c r="F420" s="116" t="s">
        <v>771</v>
      </c>
      <c r="G420" s="37" t="s">
        <v>64</v>
      </c>
      <c r="H420" s="37" t="s">
        <v>419</v>
      </c>
      <c r="I420" s="40"/>
      <c r="J420" s="40"/>
      <c r="K420" s="37"/>
      <c r="L420" s="33" t="s">
        <v>2538</v>
      </c>
    </row>
    <row r="421" spans="1:12">
      <c r="A421" s="24" t="str">
        <f ca="1">TEXT(F421,"dd/mm/yyyy")&amp;COUNTIF(F421:F$9999,F421)</f>
        <v>10/05/20225</v>
      </c>
      <c r="B421">
        <v>418</v>
      </c>
      <c r="C421" s="39" t="s">
        <v>420</v>
      </c>
      <c r="D421" s="37">
        <v>4</v>
      </c>
      <c r="E421" s="37">
        <v>149225.5</v>
      </c>
      <c r="F421" s="116" t="s">
        <v>771</v>
      </c>
      <c r="G421" s="37" t="s">
        <v>64</v>
      </c>
      <c r="H421" s="37" t="s">
        <v>421</v>
      </c>
      <c r="I421" s="40" t="s">
        <v>416</v>
      </c>
      <c r="J421" s="40">
        <v>44691</v>
      </c>
      <c r="K421" s="37"/>
      <c r="L421" s="33" t="s">
        <v>2538</v>
      </c>
    </row>
    <row r="422" spans="1:12">
      <c r="A422" s="24" t="str">
        <f ca="1">TEXT(F422,"dd/mm/yyyy")&amp;COUNTIF(F422:F$9999,F422)</f>
        <v>10/05/20224</v>
      </c>
      <c r="B422">
        <v>419</v>
      </c>
      <c r="C422" s="39" t="s">
        <v>150</v>
      </c>
      <c r="D422" s="37">
        <v>4</v>
      </c>
      <c r="E422" s="37">
        <v>246040.3</v>
      </c>
      <c r="F422" s="116" t="s">
        <v>771</v>
      </c>
      <c r="G422" s="37" t="s">
        <v>64</v>
      </c>
      <c r="H422" s="39" t="s">
        <v>422</v>
      </c>
      <c r="I422" s="40" t="s">
        <v>416</v>
      </c>
      <c r="J422" s="40">
        <v>44691</v>
      </c>
      <c r="K422" s="37"/>
      <c r="L422" s="33" t="s">
        <v>2538</v>
      </c>
    </row>
    <row r="423" spans="1:12">
      <c r="A423" s="24" t="str">
        <f ca="1">TEXT(F423,"dd/mm/yyyy")&amp;COUNTIF(F423:F$9999,F423)</f>
        <v>10/05/20223</v>
      </c>
      <c r="B423">
        <v>420</v>
      </c>
      <c r="C423" s="37" t="s">
        <v>423</v>
      </c>
      <c r="D423" s="37">
        <v>4</v>
      </c>
      <c r="E423" s="37">
        <v>128593</v>
      </c>
      <c r="F423" s="116" t="s">
        <v>771</v>
      </c>
      <c r="G423" s="37" t="s">
        <v>64</v>
      </c>
      <c r="H423" s="37" t="s">
        <v>424</v>
      </c>
      <c r="I423" s="40" t="s">
        <v>425</v>
      </c>
      <c r="J423" s="40">
        <v>44692</v>
      </c>
      <c r="K423" s="37"/>
      <c r="L423" s="33" t="s">
        <v>2538</v>
      </c>
    </row>
    <row r="424" spans="1:12">
      <c r="A424" s="24" t="str">
        <f ca="1">TEXT(F424,"dd/mm/yyyy")&amp;COUNTIF(F424:F$9999,F424)</f>
        <v>10/05/20222</v>
      </c>
      <c r="B424">
        <v>421</v>
      </c>
      <c r="C424" s="51" t="s">
        <v>1454</v>
      </c>
      <c r="D424" s="42">
        <v>4</v>
      </c>
      <c r="E424" s="51"/>
      <c r="F424" s="119">
        <v>44691</v>
      </c>
      <c r="G424" s="44" t="s">
        <v>2548</v>
      </c>
      <c r="H424" s="44"/>
      <c r="I424" s="44"/>
      <c r="J424" s="44"/>
      <c r="K424" s="37"/>
      <c r="L424" s="45" t="s">
        <v>2549</v>
      </c>
    </row>
    <row r="425" spans="1:12">
      <c r="A425" s="24" t="str">
        <f ca="1">TEXT(F425,"dd/mm/yyyy")&amp;COUNTIF(F425:F$9999,F425)</f>
        <v>10/05/20221</v>
      </c>
      <c r="B425">
        <v>422</v>
      </c>
      <c r="C425" s="51" t="s">
        <v>1990</v>
      </c>
      <c r="D425" s="46">
        <v>4</v>
      </c>
      <c r="E425" s="52">
        <v>223407.6</v>
      </c>
      <c r="F425" s="119">
        <v>44691</v>
      </c>
      <c r="G425" s="44" t="s">
        <v>2548</v>
      </c>
      <c r="H425" s="44"/>
      <c r="I425" s="44"/>
      <c r="J425" s="44"/>
      <c r="K425" s="37"/>
      <c r="L425" s="45" t="s">
        <v>2549</v>
      </c>
    </row>
    <row r="426" spans="1:12">
      <c r="A426" s="24" t="str">
        <f ca="1">TEXT(F426,"dd/mm/yyyy")&amp;COUNTIF(F426:F$9999,F426)</f>
        <v>11/05/20226</v>
      </c>
      <c r="B426">
        <v>423</v>
      </c>
      <c r="C426" s="37" t="s">
        <v>426</v>
      </c>
      <c r="D426" s="37">
        <v>4</v>
      </c>
      <c r="E426" s="37">
        <v>115998</v>
      </c>
      <c r="F426" s="116" t="s">
        <v>772</v>
      </c>
      <c r="G426" s="37" t="s">
        <v>64</v>
      </c>
      <c r="H426" s="37" t="s">
        <v>427</v>
      </c>
      <c r="I426" s="40" t="s">
        <v>425</v>
      </c>
      <c r="J426" s="40">
        <v>44692</v>
      </c>
      <c r="K426" s="37"/>
      <c r="L426" s="33" t="s">
        <v>2538</v>
      </c>
    </row>
    <row r="427" spans="1:12">
      <c r="A427" s="24" t="str">
        <f ca="1">TEXT(F427,"dd/mm/yyyy")&amp;COUNTIF(F427:F$9999,F427)</f>
        <v>11/05/20225</v>
      </c>
      <c r="B427">
        <v>424</v>
      </c>
      <c r="C427" s="37" t="s">
        <v>43</v>
      </c>
      <c r="D427" s="37">
        <v>4</v>
      </c>
      <c r="E427" s="37">
        <v>105618</v>
      </c>
      <c r="F427" s="116" t="s">
        <v>772</v>
      </c>
      <c r="G427" s="37" t="s">
        <v>76</v>
      </c>
      <c r="H427" s="37" t="s">
        <v>428</v>
      </c>
      <c r="I427" s="40" t="s">
        <v>425</v>
      </c>
      <c r="J427" s="53">
        <v>44692</v>
      </c>
      <c r="K427" s="37"/>
      <c r="L427" s="33" t="s">
        <v>2538</v>
      </c>
    </row>
    <row r="428" spans="1:12">
      <c r="A428" s="24" t="str">
        <f ca="1">TEXT(F428,"dd/mm/yyyy")&amp;COUNTIF(F428:F$9999,F428)</f>
        <v>11/05/20224</v>
      </c>
      <c r="B428">
        <v>425</v>
      </c>
      <c r="C428" s="37" t="s">
        <v>32</v>
      </c>
      <c r="D428" s="37">
        <v>4</v>
      </c>
      <c r="E428" s="37">
        <v>327357.90000000002</v>
      </c>
      <c r="F428" s="116" t="s">
        <v>772</v>
      </c>
      <c r="G428" s="37" t="s">
        <v>76</v>
      </c>
      <c r="H428" s="37" t="s">
        <v>429</v>
      </c>
      <c r="I428" s="40" t="s">
        <v>425</v>
      </c>
      <c r="J428" s="53">
        <v>44692</v>
      </c>
      <c r="K428" s="37"/>
      <c r="L428" s="33" t="s">
        <v>2538</v>
      </c>
    </row>
    <row r="429" spans="1:12">
      <c r="A429" s="24" t="str">
        <f ca="1">TEXT(F429,"dd/mm/yyyy")&amp;COUNTIF(F429:F$9999,F429)</f>
        <v>11/05/20223</v>
      </c>
      <c r="B429">
        <v>426</v>
      </c>
      <c r="C429" s="37" t="s">
        <v>430</v>
      </c>
      <c r="D429" s="37">
        <v>4</v>
      </c>
      <c r="E429" s="37">
        <v>98742</v>
      </c>
      <c r="F429" s="116" t="s">
        <v>772</v>
      </c>
      <c r="G429" s="37" t="s">
        <v>64</v>
      </c>
      <c r="H429" s="37" t="s">
        <v>431</v>
      </c>
      <c r="I429" s="40" t="s">
        <v>425</v>
      </c>
      <c r="J429" s="53">
        <v>44692</v>
      </c>
      <c r="K429" s="37"/>
      <c r="L429" s="33" t="s">
        <v>2538</v>
      </c>
    </row>
    <row r="430" spans="1:12">
      <c r="A430" s="24" t="str">
        <f ca="1">TEXT(F430,"dd/mm/yyyy")&amp;COUNTIF(F430:F$9999,F430)</f>
        <v>11/05/20222</v>
      </c>
      <c r="B430">
        <v>427</v>
      </c>
      <c r="C430" s="51" t="s">
        <v>1108</v>
      </c>
      <c r="D430" s="42">
        <v>4</v>
      </c>
      <c r="E430" s="51">
        <v>106362.9</v>
      </c>
      <c r="F430" s="119">
        <v>44692</v>
      </c>
      <c r="G430" s="44" t="s">
        <v>2548</v>
      </c>
      <c r="H430" s="44"/>
      <c r="I430" s="44"/>
      <c r="J430" s="44"/>
      <c r="K430" s="37"/>
      <c r="L430" s="45" t="s">
        <v>2549</v>
      </c>
    </row>
    <row r="431" spans="1:12">
      <c r="A431" s="24" t="str">
        <f ca="1">TEXT(F431,"dd/mm/yyyy")&amp;COUNTIF(F431:F$9999,F431)</f>
        <v>11/05/20221</v>
      </c>
      <c r="B431">
        <v>428</v>
      </c>
      <c r="C431" s="51" t="s">
        <v>1227</v>
      </c>
      <c r="D431" s="42">
        <v>4</v>
      </c>
      <c r="E431" s="52">
        <v>83447.3</v>
      </c>
      <c r="F431" s="119">
        <v>44692</v>
      </c>
      <c r="G431" s="44" t="s">
        <v>2548</v>
      </c>
      <c r="H431" s="44"/>
      <c r="I431" s="44"/>
      <c r="J431" s="44"/>
      <c r="K431" s="37"/>
      <c r="L431" s="45" t="s">
        <v>2549</v>
      </c>
    </row>
    <row r="432" spans="1:12">
      <c r="A432" s="24" t="str">
        <f ca="1">TEXT(F432,"dd/mm/yyyy")&amp;COUNTIF(F432:F$9999,F432)</f>
        <v>12/05/20224</v>
      </c>
      <c r="B432">
        <v>429</v>
      </c>
      <c r="C432" s="37" t="s">
        <v>432</v>
      </c>
      <c r="D432" s="37">
        <v>2</v>
      </c>
      <c r="E432" s="37">
        <v>31181</v>
      </c>
      <c r="F432" s="116" t="s">
        <v>773</v>
      </c>
      <c r="G432" s="37" t="s">
        <v>76</v>
      </c>
      <c r="H432" s="37" t="s">
        <v>434</v>
      </c>
      <c r="I432" s="40" t="s">
        <v>433</v>
      </c>
      <c r="J432" s="40">
        <v>44693</v>
      </c>
      <c r="K432" s="37"/>
      <c r="L432" s="33" t="s">
        <v>2538</v>
      </c>
    </row>
    <row r="433" spans="1:12">
      <c r="A433" s="24" t="str">
        <f ca="1">TEXT(F433,"dd/mm/yyyy")&amp;COUNTIF(F433:F$9999,F433)</f>
        <v>12/05/20223</v>
      </c>
      <c r="B433">
        <v>430</v>
      </c>
      <c r="C433" s="37" t="s">
        <v>118</v>
      </c>
      <c r="D433" s="37">
        <v>4</v>
      </c>
      <c r="E433" s="37">
        <v>278475.8</v>
      </c>
      <c r="F433" s="116" t="s">
        <v>773</v>
      </c>
      <c r="G433" s="37" t="s">
        <v>76</v>
      </c>
      <c r="H433" s="37" t="s">
        <v>435</v>
      </c>
      <c r="I433" s="40" t="s">
        <v>433</v>
      </c>
      <c r="J433" s="40">
        <v>44693</v>
      </c>
      <c r="K433" s="37"/>
      <c r="L433" s="33" t="s">
        <v>2538</v>
      </c>
    </row>
    <row r="434" spans="1:12">
      <c r="A434" s="24" t="str">
        <f ca="1">TEXT(F434,"dd/mm/yyyy")&amp;COUNTIF(F434:F$9999,F434)</f>
        <v>12/05/20222</v>
      </c>
      <c r="B434">
        <v>431</v>
      </c>
      <c r="C434" s="37" t="s">
        <v>74</v>
      </c>
      <c r="D434" s="37">
        <v>4</v>
      </c>
      <c r="E434" s="37">
        <v>119726.7</v>
      </c>
      <c r="F434" s="116" t="s">
        <v>773</v>
      </c>
      <c r="G434" s="37" t="s">
        <v>76</v>
      </c>
      <c r="H434" s="37" t="s">
        <v>436</v>
      </c>
      <c r="I434" s="40" t="s">
        <v>433</v>
      </c>
      <c r="J434" s="40">
        <v>44693</v>
      </c>
      <c r="K434" s="37"/>
      <c r="L434" s="33" t="s">
        <v>2538</v>
      </c>
    </row>
    <row r="435" spans="1:12">
      <c r="A435" s="24" t="str">
        <f ca="1">TEXT(F435,"dd/mm/yyyy")&amp;COUNTIF(F435:F$9999,F435)</f>
        <v>12/05/20221</v>
      </c>
      <c r="B435">
        <v>432</v>
      </c>
      <c r="C435" s="51" t="s">
        <v>2274</v>
      </c>
      <c r="D435" s="42">
        <v>4</v>
      </c>
      <c r="E435" s="51">
        <v>103380.5</v>
      </c>
      <c r="F435" s="119">
        <v>44693</v>
      </c>
      <c r="G435" s="44" t="s">
        <v>2548</v>
      </c>
      <c r="H435" s="44"/>
      <c r="I435" s="44"/>
      <c r="J435" s="44"/>
      <c r="K435" s="37"/>
      <c r="L435" s="45" t="s">
        <v>2549</v>
      </c>
    </row>
    <row r="436" spans="1:12">
      <c r="A436" s="24" t="str">
        <f ca="1">TEXT(F436,"dd/mm/yyyy")&amp;COUNTIF(F436:F$9999,F436)</f>
        <v>13/05/20222</v>
      </c>
      <c r="B436">
        <v>433</v>
      </c>
      <c r="C436" s="37" t="s">
        <v>120</v>
      </c>
      <c r="D436" s="37">
        <v>4</v>
      </c>
      <c r="E436" s="37">
        <v>222940</v>
      </c>
      <c r="F436" s="116" t="s">
        <v>774</v>
      </c>
      <c r="G436" s="37" t="s">
        <v>76</v>
      </c>
      <c r="H436" s="37" t="s">
        <v>437</v>
      </c>
      <c r="I436" s="40" t="s">
        <v>438</v>
      </c>
      <c r="J436" s="40">
        <v>44697</v>
      </c>
      <c r="K436" s="37"/>
      <c r="L436" s="33" t="s">
        <v>2538</v>
      </c>
    </row>
    <row r="437" spans="1:12">
      <c r="A437" s="24" t="str">
        <f ca="1">TEXT(F437,"dd/mm/yyyy")&amp;COUNTIF(F437:F$9999,F437)</f>
        <v>13/05/20221</v>
      </c>
      <c r="B437">
        <v>434</v>
      </c>
      <c r="C437" s="51" t="s">
        <v>1348</v>
      </c>
      <c r="D437" s="42">
        <v>4</v>
      </c>
      <c r="E437" s="52">
        <v>101757.3</v>
      </c>
      <c r="F437" s="119">
        <v>44694</v>
      </c>
      <c r="G437" s="44" t="s">
        <v>2548</v>
      </c>
      <c r="H437" s="44"/>
      <c r="I437" s="44"/>
      <c r="J437" s="44"/>
      <c r="K437" s="37"/>
      <c r="L437" s="45" t="s">
        <v>2549</v>
      </c>
    </row>
    <row r="438" spans="1:12">
      <c r="A438" s="24" t="str">
        <f ca="1">TEXT(F438,"dd/mm/yyyy")&amp;COUNTIF(F438:F$9999,F438)</f>
        <v>14/05/20223</v>
      </c>
      <c r="B438">
        <v>435</v>
      </c>
      <c r="C438" s="37" t="s">
        <v>439</v>
      </c>
      <c r="D438" s="37">
        <v>4</v>
      </c>
      <c r="E438" s="37">
        <v>287760</v>
      </c>
      <c r="F438" s="116" t="s">
        <v>775</v>
      </c>
      <c r="G438" s="37" t="s">
        <v>64</v>
      </c>
      <c r="H438" s="37" t="s">
        <v>440</v>
      </c>
      <c r="I438" s="40" t="s">
        <v>438</v>
      </c>
      <c r="J438" s="40"/>
      <c r="K438" s="37"/>
      <c r="L438" s="33" t="s">
        <v>2538</v>
      </c>
    </row>
    <row r="439" spans="1:12">
      <c r="A439" s="24" t="str">
        <f ca="1">TEXT(F439,"dd/mm/yyyy")&amp;COUNTIF(F439:F$9999,F439)</f>
        <v>14/05/20222</v>
      </c>
      <c r="B439">
        <v>436</v>
      </c>
      <c r="C439" s="37" t="s">
        <v>441</v>
      </c>
      <c r="D439" s="37">
        <v>4</v>
      </c>
      <c r="E439" s="37">
        <v>91927</v>
      </c>
      <c r="F439" s="116" t="s">
        <v>775</v>
      </c>
      <c r="G439" s="37" t="s">
        <v>64</v>
      </c>
      <c r="H439" s="37" t="s">
        <v>442</v>
      </c>
      <c r="I439" s="40" t="s">
        <v>438</v>
      </c>
      <c r="J439" s="40"/>
      <c r="K439" s="37"/>
      <c r="L439" s="33" t="s">
        <v>2538</v>
      </c>
    </row>
    <row r="440" spans="1:12">
      <c r="A440" s="24" t="str">
        <f ca="1">TEXT(F440,"dd/mm/yyyy")&amp;COUNTIF(F440:F$9999,F440)</f>
        <v>14/05/20221</v>
      </c>
      <c r="B440">
        <v>437</v>
      </c>
      <c r="C440" s="51" t="s">
        <v>2161</v>
      </c>
      <c r="D440" s="42">
        <v>4</v>
      </c>
      <c r="E440" s="52">
        <v>120622</v>
      </c>
      <c r="F440" s="119">
        <v>44695</v>
      </c>
      <c r="G440" s="44" t="s">
        <v>2548</v>
      </c>
      <c r="H440" s="44"/>
      <c r="I440" s="44"/>
      <c r="J440" s="44"/>
      <c r="K440" s="37"/>
      <c r="L440" s="45" t="s">
        <v>2549</v>
      </c>
    </row>
    <row r="441" spans="1:12">
      <c r="A441" s="24" t="str">
        <f ca="1">TEXT(F441,"dd/mm/yyyy")&amp;COUNTIF(F441:F$9999,F441)</f>
        <v>16/05/20224</v>
      </c>
      <c r="B441">
        <v>438</v>
      </c>
      <c r="C441" s="37" t="s">
        <v>115</v>
      </c>
      <c r="D441" s="37">
        <v>4</v>
      </c>
      <c r="E441" s="37">
        <v>206554</v>
      </c>
      <c r="F441" s="116" t="s">
        <v>776</v>
      </c>
      <c r="G441" s="37" t="s">
        <v>76</v>
      </c>
      <c r="H441" s="37" t="s">
        <v>443</v>
      </c>
      <c r="I441" s="40" t="s">
        <v>438</v>
      </c>
      <c r="J441" s="40"/>
      <c r="K441" s="37"/>
      <c r="L441" s="33" t="s">
        <v>2538</v>
      </c>
    </row>
    <row r="442" spans="1:12">
      <c r="A442" s="24" t="str">
        <f ca="1">TEXT(F442,"dd/mm/yyyy")&amp;COUNTIF(F442:F$9999,F442)</f>
        <v>16/05/20223</v>
      </c>
      <c r="B442">
        <v>439</v>
      </c>
      <c r="C442" s="37" t="s">
        <v>444</v>
      </c>
      <c r="D442" s="37">
        <v>4</v>
      </c>
      <c r="E442" s="37">
        <v>172341</v>
      </c>
      <c r="F442" s="116" t="s">
        <v>776</v>
      </c>
      <c r="G442" s="37" t="s">
        <v>76</v>
      </c>
      <c r="H442" s="37" t="s">
        <v>445</v>
      </c>
      <c r="I442" s="40" t="s">
        <v>438</v>
      </c>
      <c r="J442" s="40"/>
      <c r="K442" s="37"/>
      <c r="L442" s="33" t="s">
        <v>2538</v>
      </c>
    </row>
    <row r="443" spans="1:12">
      <c r="A443" s="24" t="str">
        <f ca="1">TEXT(F443,"dd/mm/yyyy")&amp;COUNTIF(F443:F$9999,F443)</f>
        <v>16/05/20222</v>
      </c>
      <c r="B443">
        <v>440</v>
      </c>
      <c r="C443" s="37" t="s">
        <v>134</v>
      </c>
      <c r="D443" s="37">
        <v>4</v>
      </c>
      <c r="E443" s="37">
        <v>273513</v>
      </c>
      <c r="F443" s="116" t="s">
        <v>776</v>
      </c>
      <c r="G443" s="37" t="s">
        <v>76</v>
      </c>
      <c r="H443" s="37" t="s">
        <v>446</v>
      </c>
      <c r="I443" s="40" t="s">
        <v>447</v>
      </c>
      <c r="J443" s="40"/>
      <c r="K443" s="37"/>
      <c r="L443" s="33" t="s">
        <v>2538</v>
      </c>
    </row>
    <row r="444" spans="1:12">
      <c r="A444" s="24" t="str">
        <f ca="1">TEXT(F444,"dd/mm/yyyy")&amp;COUNTIF(F444:F$9999,F444)</f>
        <v>16/05/20221</v>
      </c>
      <c r="B444">
        <v>441</v>
      </c>
      <c r="C444" s="37" t="s">
        <v>36</v>
      </c>
      <c r="D444" s="37">
        <v>4</v>
      </c>
      <c r="E444" s="37" t="s">
        <v>89</v>
      </c>
      <c r="F444" s="116" t="s">
        <v>776</v>
      </c>
      <c r="G444" s="37" t="s">
        <v>76</v>
      </c>
      <c r="H444" s="37" t="s">
        <v>448</v>
      </c>
      <c r="I444" s="40" t="s">
        <v>438</v>
      </c>
      <c r="J444" s="40"/>
      <c r="K444" s="37"/>
      <c r="L444" s="33" t="s">
        <v>2538</v>
      </c>
    </row>
    <row r="445" spans="1:12">
      <c r="A445" s="24" t="str">
        <f ca="1">TEXT(F445,"dd/mm/yyyy")&amp;COUNTIF(F445:F$9999,F445)</f>
        <v>17/05/20226</v>
      </c>
      <c r="B445">
        <v>442</v>
      </c>
      <c r="C445" s="37" t="s">
        <v>449</v>
      </c>
      <c r="D445" s="37">
        <v>4</v>
      </c>
      <c r="E445" s="37">
        <v>131484.4</v>
      </c>
      <c r="F445" s="116" t="s">
        <v>777</v>
      </c>
      <c r="G445" s="37" t="s">
        <v>76</v>
      </c>
      <c r="H445" s="37" t="s">
        <v>451</v>
      </c>
      <c r="I445" s="40" t="s">
        <v>450</v>
      </c>
      <c r="J445" s="40"/>
      <c r="K445" s="37"/>
      <c r="L445" s="33" t="s">
        <v>2538</v>
      </c>
    </row>
    <row r="446" spans="1:12">
      <c r="A446" s="24" t="str">
        <f ca="1">TEXT(F446,"dd/mm/yyyy")&amp;COUNTIF(F446:F$9999,F446)</f>
        <v>17/05/20225</v>
      </c>
      <c r="B446">
        <v>443</v>
      </c>
      <c r="C446" s="37" t="s">
        <v>141</v>
      </c>
      <c r="D446" s="37">
        <v>4</v>
      </c>
      <c r="E446" s="37">
        <v>108895</v>
      </c>
      <c r="F446" s="116" t="s">
        <v>777</v>
      </c>
      <c r="G446" s="37" t="s">
        <v>76</v>
      </c>
      <c r="H446" s="37" t="s">
        <v>452</v>
      </c>
      <c r="I446" s="40" t="s">
        <v>450</v>
      </c>
      <c r="J446" s="40"/>
      <c r="K446" s="37"/>
      <c r="L446" s="33" t="s">
        <v>2538</v>
      </c>
    </row>
    <row r="447" spans="1:12">
      <c r="A447" s="24" t="str">
        <f ca="1">TEXT(F447,"dd/mm/yyyy")&amp;COUNTIF(F447:F$9999,F447)</f>
        <v>17/05/20224</v>
      </c>
      <c r="B447">
        <v>444</v>
      </c>
      <c r="C447" s="37" t="s">
        <v>453</v>
      </c>
      <c r="D447" s="37">
        <v>2</v>
      </c>
      <c r="E447" s="37">
        <v>33793</v>
      </c>
      <c r="F447" s="116" t="s">
        <v>777</v>
      </c>
      <c r="G447" s="37" t="s">
        <v>76</v>
      </c>
      <c r="H447" s="37"/>
      <c r="I447" s="40"/>
      <c r="J447" s="40"/>
      <c r="K447" s="37"/>
      <c r="L447" s="33" t="s">
        <v>2538</v>
      </c>
    </row>
    <row r="448" spans="1:12">
      <c r="A448" s="24" t="str">
        <f ca="1">TEXT(F448,"dd/mm/yyyy")&amp;COUNTIF(F448:F$9999,F448)</f>
        <v>17/05/20223</v>
      </c>
      <c r="B448">
        <v>445</v>
      </c>
      <c r="C448" s="37" t="s">
        <v>454</v>
      </c>
      <c r="D448" s="37" t="s">
        <v>455</v>
      </c>
      <c r="E448" s="37">
        <v>46237</v>
      </c>
      <c r="F448" s="116" t="s">
        <v>777</v>
      </c>
      <c r="G448" s="37" t="s">
        <v>76</v>
      </c>
      <c r="H448" s="54" t="s">
        <v>456</v>
      </c>
      <c r="I448" s="40"/>
      <c r="J448" s="40"/>
      <c r="K448" s="37"/>
      <c r="L448" s="33" t="s">
        <v>2538</v>
      </c>
    </row>
    <row r="449" spans="1:12">
      <c r="A449" s="24" t="str">
        <f ca="1">TEXT(F449,"dd/mm/yyyy")&amp;COUNTIF(F449:F$9999,F449)</f>
        <v>17/05/20222</v>
      </c>
      <c r="B449">
        <v>446</v>
      </c>
      <c r="C449" s="51" t="s">
        <v>2346</v>
      </c>
      <c r="D449" s="42">
        <v>4</v>
      </c>
      <c r="E449" s="52">
        <v>129797</v>
      </c>
      <c r="F449" s="119">
        <v>44698</v>
      </c>
      <c r="G449" s="44" t="s">
        <v>2548</v>
      </c>
      <c r="H449" s="44"/>
      <c r="I449" s="44"/>
      <c r="J449" s="44"/>
      <c r="K449" s="37"/>
      <c r="L449" s="45" t="s">
        <v>2549</v>
      </c>
    </row>
    <row r="450" spans="1:12">
      <c r="A450" s="24" t="str">
        <f ca="1">TEXT(F450,"dd/mm/yyyy")&amp;COUNTIF(F450:F$9999,F450)</f>
        <v>17/05/20221</v>
      </c>
      <c r="B450">
        <v>447</v>
      </c>
      <c r="C450" s="51" t="s">
        <v>2518</v>
      </c>
      <c r="D450" s="42">
        <v>4</v>
      </c>
      <c r="E450" s="52">
        <v>6875.3</v>
      </c>
      <c r="F450" s="119">
        <v>44698</v>
      </c>
      <c r="G450" s="44" t="s">
        <v>2548</v>
      </c>
      <c r="H450" s="44"/>
      <c r="I450" s="44"/>
      <c r="J450" s="44"/>
      <c r="K450" s="37"/>
      <c r="L450" s="45" t="s">
        <v>2549</v>
      </c>
    </row>
    <row r="451" spans="1:12">
      <c r="A451" s="24" t="str">
        <f ca="1">TEXT(F451,"dd/mm/yyyy")&amp;COUNTIF(F451:F$9999,F451)</f>
        <v>18/05/20223</v>
      </c>
      <c r="B451">
        <v>448</v>
      </c>
      <c r="C451" s="37" t="s">
        <v>92</v>
      </c>
      <c r="D451" s="37">
        <v>4</v>
      </c>
      <c r="E451" s="37">
        <v>143016.29999999999</v>
      </c>
      <c r="F451" s="116" t="s">
        <v>778</v>
      </c>
      <c r="G451" s="37" t="s">
        <v>76</v>
      </c>
      <c r="H451" s="37" t="s">
        <v>458</v>
      </c>
      <c r="I451" s="40"/>
      <c r="J451" s="40"/>
      <c r="K451" s="37"/>
      <c r="L451" s="33" t="s">
        <v>2538</v>
      </c>
    </row>
    <row r="452" spans="1:12">
      <c r="A452" s="24" t="str">
        <f ca="1">TEXT(F452,"dd/mm/yyyy")&amp;COUNTIF(F452:F$9999,F452)</f>
        <v>18/05/20222</v>
      </c>
      <c r="B452">
        <v>449</v>
      </c>
      <c r="C452" s="37" t="s">
        <v>459</v>
      </c>
      <c r="D452" s="37">
        <v>4</v>
      </c>
      <c r="E452" s="37">
        <v>90402</v>
      </c>
      <c r="F452" s="116" t="s">
        <v>778</v>
      </c>
      <c r="G452" s="37" t="s">
        <v>64</v>
      </c>
      <c r="H452" s="37" t="s">
        <v>460</v>
      </c>
      <c r="I452" s="40" t="s">
        <v>457</v>
      </c>
      <c r="J452" s="40"/>
      <c r="K452" s="37"/>
      <c r="L452" s="33" t="s">
        <v>2538</v>
      </c>
    </row>
    <row r="453" spans="1:12">
      <c r="A453" s="24" t="str">
        <f ca="1">TEXT(F453,"dd/mm/yyyy")&amp;COUNTIF(F453:F$9999,F453)</f>
        <v>18/05/20221</v>
      </c>
      <c r="B453">
        <v>450</v>
      </c>
      <c r="C453" s="37" t="s">
        <v>119</v>
      </c>
      <c r="D453" s="37">
        <v>4</v>
      </c>
      <c r="E453" s="37">
        <v>100158</v>
      </c>
      <c r="F453" s="116" t="s">
        <v>778</v>
      </c>
      <c r="G453" s="37" t="s">
        <v>76</v>
      </c>
      <c r="H453" s="37" t="s">
        <v>461</v>
      </c>
      <c r="I453" s="40" t="s">
        <v>457</v>
      </c>
      <c r="J453" s="40"/>
      <c r="K453" s="37"/>
      <c r="L453" s="33" t="s">
        <v>2538</v>
      </c>
    </row>
    <row r="454" spans="1:12">
      <c r="A454" s="24" t="str">
        <f ca="1">TEXT(F454,"dd/mm/yyyy")&amp;COUNTIF(F454:F$9999,F454)</f>
        <v>19/05/20223</v>
      </c>
      <c r="B454">
        <v>451</v>
      </c>
      <c r="C454" s="37" t="s">
        <v>71</v>
      </c>
      <c r="D454" s="37">
        <v>4</v>
      </c>
      <c r="E454" s="37">
        <v>248886.3</v>
      </c>
      <c r="F454" s="116" t="s">
        <v>779</v>
      </c>
      <c r="G454" s="37" t="s">
        <v>76</v>
      </c>
      <c r="H454" s="37" t="s">
        <v>463</v>
      </c>
      <c r="I454" s="40" t="s">
        <v>462</v>
      </c>
      <c r="J454" s="40"/>
      <c r="K454" s="37"/>
      <c r="L454" s="33" t="s">
        <v>2538</v>
      </c>
    </row>
    <row r="455" spans="1:12">
      <c r="A455" s="24" t="str">
        <f ca="1">TEXT(F455,"dd/mm/yyyy")&amp;COUNTIF(F455:F$9999,F455)</f>
        <v>19/05/20222</v>
      </c>
      <c r="B455">
        <v>452</v>
      </c>
      <c r="C455" s="37" t="s">
        <v>464</v>
      </c>
      <c r="D455" s="37">
        <v>4</v>
      </c>
      <c r="E455" s="37">
        <v>55892</v>
      </c>
      <c r="F455" s="116" t="s">
        <v>779</v>
      </c>
      <c r="G455" s="37" t="s">
        <v>76</v>
      </c>
      <c r="H455" s="37"/>
      <c r="I455" s="40"/>
      <c r="J455" s="40"/>
      <c r="K455" s="37"/>
      <c r="L455" s="33" t="s">
        <v>2538</v>
      </c>
    </row>
    <row r="456" spans="1:12">
      <c r="A456" s="24" t="str">
        <f ca="1">TEXT(F456,"dd/mm/yyyy")&amp;COUNTIF(F456:F$9999,F456)</f>
        <v>19/05/20221</v>
      </c>
      <c r="B456">
        <v>453</v>
      </c>
      <c r="C456" s="51" t="s">
        <v>2455</v>
      </c>
      <c r="D456" s="42">
        <v>4</v>
      </c>
      <c r="E456" s="51"/>
      <c r="F456" s="119">
        <v>44700</v>
      </c>
      <c r="G456" s="44" t="s">
        <v>2548</v>
      </c>
      <c r="H456" s="44"/>
      <c r="I456" s="44"/>
      <c r="J456" s="44"/>
      <c r="K456" s="37"/>
      <c r="L456" s="45" t="s">
        <v>2549</v>
      </c>
    </row>
    <row r="457" spans="1:12">
      <c r="A457" s="24" t="str">
        <f ca="1">TEXT(F457,"dd/mm/yyyy")&amp;COUNTIF(F457:F$9999,F457)</f>
        <v>20/05/20221</v>
      </c>
      <c r="B457">
        <v>454</v>
      </c>
      <c r="C457" s="51" t="s">
        <v>1217</v>
      </c>
      <c r="D457" s="42">
        <v>4</v>
      </c>
      <c r="E457" s="52">
        <v>119842.4</v>
      </c>
      <c r="F457" s="119">
        <v>44701</v>
      </c>
      <c r="G457" s="44" t="s">
        <v>2548</v>
      </c>
      <c r="H457" s="44"/>
      <c r="I457" s="44"/>
      <c r="J457" s="44"/>
      <c r="K457" s="37"/>
      <c r="L457" s="45" t="s">
        <v>2549</v>
      </c>
    </row>
    <row r="458" spans="1:12">
      <c r="A458" s="24" t="str">
        <f ca="1">TEXT(F458,"dd/mm/yyyy")&amp;COUNTIF(F458:F$9999,F458)</f>
        <v>25/05/20224</v>
      </c>
      <c r="B458">
        <v>455</v>
      </c>
      <c r="C458" s="37" t="s">
        <v>465</v>
      </c>
      <c r="D458" s="37">
        <v>3</v>
      </c>
      <c r="E458" s="37">
        <v>45060</v>
      </c>
      <c r="F458" s="116" t="s">
        <v>780</v>
      </c>
      <c r="G458" s="37" t="s">
        <v>76</v>
      </c>
      <c r="H458" s="37"/>
      <c r="I458" s="40"/>
      <c r="J458" s="40"/>
      <c r="K458" s="37"/>
      <c r="L458" s="33" t="s">
        <v>2538</v>
      </c>
    </row>
    <row r="459" spans="1:12">
      <c r="A459" s="24" t="str">
        <f ca="1">TEXT(F459,"dd/mm/yyyy")&amp;COUNTIF(F459:F$9999,F459)</f>
        <v>25/05/20223</v>
      </c>
      <c r="B459">
        <v>456</v>
      </c>
      <c r="C459" s="37" t="s">
        <v>467</v>
      </c>
      <c r="D459" s="37" t="s">
        <v>455</v>
      </c>
      <c r="E459" s="37">
        <v>41020</v>
      </c>
      <c r="F459" s="116" t="s">
        <v>780</v>
      </c>
      <c r="G459" s="37" t="s">
        <v>76</v>
      </c>
      <c r="H459" s="37"/>
      <c r="I459" s="40"/>
      <c r="J459" s="40"/>
      <c r="K459" s="37"/>
      <c r="L459" s="33" t="s">
        <v>2538</v>
      </c>
    </row>
    <row r="460" spans="1:12">
      <c r="A460" s="24" t="str">
        <f ca="1">TEXT(F460,"dd/mm/yyyy")&amp;COUNTIF(F460:F$9999,F460)</f>
        <v>25/05/20222</v>
      </c>
      <c r="B460">
        <v>457</v>
      </c>
      <c r="C460" s="52" t="s">
        <v>1350</v>
      </c>
      <c r="D460" s="42">
        <v>4</v>
      </c>
      <c r="E460" s="52">
        <v>115512.2</v>
      </c>
      <c r="F460" s="119">
        <v>44706</v>
      </c>
      <c r="G460" s="55" t="s">
        <v>2548</v>
      </c>
      <c r="H460" s="55"/>
      <c r="I460" s="55"/>
      <c r="J460" s="55"/>
      <c r="K460" s="37"/>
      <c r="L460" s="45" t="s">
        <v>2549</v>
      </c>
    </row>
    <row r="461" spans="1:12">
      <c r="A461" s="24" t="str">
        <f ca="1">TEXT(F461,"dd/mm/yyyy")&amp;COUNTIF(F461:F$9999,F461)</f>
        <v>25/05/20221</v>
      </c>
      <c r="B461">
        <v>458</v>
      </c>
      <c r="C461" s="52" t="s">
        <v>2308</v>
      </c>
      <c r="D461" s="56">
        <v>4</v>
      </c>
      <c r="E461" s="52">
        <v>134151.20000000001</v>
      </c>
      <c r="F461" s="119">
        <v>44706</v>
      </c>
      <c r="G461" s="55" t="s">
        <v>2548</v>
      </c>
      <c r="H461" s="55"/>
      <c r="I461" s="55"/>
      <c r="J461" s="55"/>
      <c r="K461" s="37"/>
      <c r="L461" s="45" t="s">
        <v>2549</v>
      </c>
    </row>
    <row r="462" spans="1:12">
      <c r="A462" s="24" t="str">
        <f ca="1">TEXT(F462,"dd/mm/yyyy")&amp;COUNTIF(F462:F$9999,F462)</f>
        <v>26/05/20225</v>
      </c>
      <c r="B462">
        <v>459</v>
      </c>
      <c r="C462" s="37" t="s">
        <v>468</v>
      </c>
      <c r="D462" s="37">
        <v>4</v>
      </c>
      <c r="E462" s="37">
        <v>432588.1</v>
      </c>
      <c r="F462" s="116" t="s">
        <v>781</v>
      </c>
      <c r="G462" s="37" t="s">
        <v>76</v>
      </c>
      <c r="H462" s="37" t="s">
        <v>470</v>
      </c>
      <c r="I462" s="40" t="s">
        <v>466</v>
      </c>
      <c r="J462" s="40"/>
      <c r="K462" s="37"/>
      <c r="L462" s="33" t="s">
        <v>2538</v>
      </c>
    </row>
    <row r="463" spans="1:12">
      <c r="A463" s="24" t="str">
        <f ca="1">TEXT(F463,"dd/mm/yyyy")&amp;COUNTIF(F463:F$9999,F463)</f>
        <v>26/05/20224</v>
      </c>
      <c r="B463">
        <v>460</v>
      </c>
      <c r="C463" s="37" t="s">
        <v>471</v>
      </c>
      <c r="D463" s="37">
        <v>4</v>
      </c>
      <c r="E463" s="37">
        <v>106822</v>
      </c>
      <c r="F463" s="116" t="s">
        <v>781</v>
      </c>
      <c r="G463" s="37" t="s">
        <v>76</v>
      </c>
      <c r="H463" s="37" t="s">
        <v>472</v>
      </c>
      <c r="I463" s="40" t="s">
        <v>466</v>
      </c>
      <c r="J463" s="40"/>
      <c r="K463" s="37"/>
      <c r="L463" s="33" t="s">
        <v>2538</v>
      </c>
    </row>
    <row r="464" spans="1:12">
      <c r="A464" s="24" t="str">
        <f ca="1">TEXT(F464,"dd/mm/yyyy")&amp;COUNTIF(F464:F$9999,F464)</f>
        <v>26/05/20223</v>
      </c>
      <c r="B464">
        <v>461</v>
      </c>
      <c r="C464" s="37" t="s">
        <v>135</v>
      </c>
      <c r="D464" s="37">
        <v>4</v>
      </c>
      <c r="E464" s="37">
        <v>302801.7</v>
      </c>
      <c r="F464" s="116" t="s">
        <v>781</v>
      </c>
      <c r="G464" s="37" t="s">
        <v>76</v>
      </c>
      <c r="H464" s="37" t="s">
        <v>372</v>
      </c>
      <c r="I464" s="40" t="s">
        <v>466</v>
      </c>
      <c r="J464" s="40"/>
      <c r="K464" s="37"/>
      <c r="L464" s="33" t="s">
        <v>2538</v>
      </c>
    </row>
    <row r="465" spans="1:12">
      <c r="A465" s="24" t="str">
        <f ca="1">TEXT(F465,"dd/mm/yyyy")&amp;COUNTIF(F465:F$9999,F465)</f>
        <v>26/05/20222</v>
      </c>
      <c r="B465">
        <v>462</v>
      </c>
      <c r="C465" s="37" t="s">
        <v>136</v>
      </c>
      <c r="D465" s="37">
        <v>4</v>
      </c>
      <c r="E465" s="37">
        <v>58868</v>
      </c>
      <c r="F465" s="116" t="s">
        <v>781</v>
      </c>
      <c r="G465" s="37" t="s">
        <v>76</v>
      </c>
      <c r="H465" s="37"/>
      <c r="I465" s="40"/>
      <c r="J465" s="40"/>
      <c r="K465" s="37"/>
      <c r="L465" s="33" t="s">
        <v>2538</v>
      </c>
    </row>
    <row r="466" spans="1:12">
      <c r="A466" s="24" t="str">
        <f ca="1">TEXT(F466,"dd/mm/yyyy")&amp;COUNTIF(F466:F$9999,F466)</f>
        <v>26/05/20221</v>
      </c>
      <c r="B466">
        <v>463</v>
      </c>
      <c r="C466" s="37" t="s">
        <v>473</v>
      </c>
      <c r="D466" s="37">
        <v>4</v>
      </c>
      <c r="E466" s="37">
        <v>138476</v>
      </c>
      <c r="F466" s="116" t="s">
        <v>781</v>
      </c>
      <c r="G466" s="37" t="s">
        <v>64</v>
      </c>
      <c r="H466" s="37" t="s">
        <v>474</v>
      </c>
      <c r="I466" s="40" t="s">
        <v>469</v>
      </c>
      <c r="J466" s="40"/>
      <c r="K466" s="37"/>
      <c r="L466" s="33" t="s">
        <v>2538</v>
      </c>
    </row>
    <row r="467" spans="1:12">
      <c r="A467" s="24" t="str">
        <f ca="1">TEXT(F467,"dd/mm/yyyy")&amp;COUNTIF(F467:F$9999,F467)</f>
        <v>27/05/20225</v>
      </c>
      <c r="B467">
        <v>464</v>
      </c>
      <c r="C467" s="37" t="s">
        <v>475</v>
      </c>
      <c r="D467" s="37">
        <v>4</v>
      </c>
      <c r="E467" s="37">
        <v>456253</v>
      </c>
      <c r="F467" s="116" t="s">
        <v>782</v>
      </c>
      <c r="G467" s="37" t="s">
        <v>76</v>
      </c>
      <c r="H467" s="37" t="s">
        <v>477</v>
      </c>
      <c r="I467" s="40" t="s">
        <v>469</v>
      </c>
      <c r="J467" s="40"/>
      <c r="K467" s="37"/>
      <c r="L467" s="33" t="s">
        <v>2538</v>
      </c>
    </row>
    <row r="468" spans="1:12">
      <c r="A468" s="24" t="str">
        <f ca="1">TEXT(F468,"dd/mm/yyyy")&amp;COUNTIF(F468:F$9999,F468)</f>
        <v>27/05/20224</v>
      </c>
      <c r="B468">
        <v>465</v>
      </c>
      <c r="C468" s="37" t="s">
        <v>148</v>
      </c>
      <c r="D468" s="37">
        <v>4</v>
      </c>
      <c r="E468" s="37">
        <v>239720</v>
      </c>
      <c r="F468" s="116" t="s">
        <v>782</v>
      </c>
      <c r="G468" s="37" t="s">
        <v>76</v>
      </c>
      <c r="H468" s="37" t="s">
        <v>478</v>
      </c>
      <c r="I468" s="40" t="s">
        <v>476</v>
      </c>
      <c r="J468" s="40"/>
      <c r="K468" s="37"/>
      <c r="L468" s="33" t="s">
        <v>2538</v>
      </c>
    </row>
    <row r="469" spans="1:12">
      <c r="A469" s="24" t="str">
        <f ca="1">TEXT(F469,"dd/mm/yyyy")&amp;COUNTIF(F469:F$9999,F469)</f>
        <v>27/05/20223</v>
      </c>
      <c r="B469">
        <v>466</v>
      </c>
      <c r="C469" s="37" t="s">
        <v>479</v>
      </c>
      <c r="D469" s="37">
        <v>4</v>
      </c>
      <c r="E469" s="37">
        <v>76095</v>
      </c>
      <c r="F469" s="116" t="s">
        <v>782</v>
      </c>
      <c r="G469" s="37" t="s">
        <v>64</v>
      </c>
      <c r="H469" s="37" t="s">
        <v>480</v>
      </c>
      <c r="I469" s="40" t="s">
        <v>469</v>
      </c>
      <c r="J469" s="40"/>
      <c r="K469" s="37"/>
      <c r="L469" s="33" t="s">
        <v>2538</v>
      </c>
    </row>
    <row r="470" spans="1:12">
      <c r="A470" s="24" t="str">
        <f ca="1">TEXT(F470,"dd/mm/yyyy")&amp;COUNTIF(F470:F$9999,F470)</f>
        <v>27/05/20222</v>
      </c>
      <c r="B470">
        <v>467</v>
      </c>
      <c r="C470" s="37" t="s">
        <v>481</v>
      </c>
      <c r="D470" s="37">
        <v>4</v>
      </c>
      <c r="E470" s="37">
        <v>61414</v>
      </c>
      <c r="F470" s="116" t="s">
        <v>782</v>
      </c>
      <c r="G470" s="37" t="s">
        <v>64</v>
      </c>
      <c r="H470" s="37"/>
      <c r="I470" s="40"/>
      <c r="J470" s="40"/>
      <c r="K470" s="37"/>
      <c r="L470" s="33" t="s">
        <v>2538</v>
      </c>
    </row>
    <row r="471" spans="1:12">
      <c r="A471" s="24" t="str">
        <f ca="1">TEXT(F471,"dd/mm/yyyy")&amp;COUNTIF(F471:F$9999,F471)</f>
        <v>27/05/20221</v>
      </c>
      <c r="B471">
        <v>468</v>
      </c>
      <c r="C471" s="37" t="s">
        <v>63</v>
      </c>
      <c r="D471" s="37">
        <v>4</v>
      </c>
      <c r="E471" s="37">
        <v>112773</v>
      </c>
      <c r="F471" s="116" t="s">
        <v>782</v>
      </c>
      <c r="G471" s="37" t="s">
        <v>76</v>
      </c>
      <c r="H471" s="37" t="s">
        <v>482</v>
      </c>
      <c r="I471" s="40" t="s">
        <v>476</v>
      </c>
      <c r="J471" s="40"/>
      <c r="K471" s="37"/>
      <c r="L471" s="33" t="s">
        <v>2538</v>
      </c>
    </row>
    <row r="472" spans="1:12">
      <c r="A472" s="24" t="str">
        <f ca="1">TEXT(F472,"dd/mm/yyyy")&amp;COUNTIF(F472:F$9999,F472)</f>
        <v>30/05/20227</v>
      </c>
      <c r="B472">
        <v>469</v>
      </c>
      <c r="C472" s="37" t="s">
        <v>58</v>
      </c>
      <c r="D472" s="37">
        <v>4</v>
      </c>
      <c r="E472" s="37">
        <v>96005</v>
      </c>
      <c r="F472" s="116" t="s">
        <v>783</v>
      </c>
      <c r="G472" s="37" t="s">
        <v>76</v>
      </c>
      <c r="H472" s="37" t="s">
        <v>484</v>
      </c>
      <c r="I472" s="40" t="s">
        <v>483</v>
      </c>
      <c r="J472" s="40"/>
      <c r="K472" s="37"/>
      <c r="L472" s="33" t="s">
        <v>2538</v>
      </c>
    </row>
    <row r="473" spans="1:12">
      <c r="A473" s="24" t="str">
        <f ca="1">TEXT(F473,"dd/mm/yyyy")&amp;COUNTIF(F473:F$9999,F473)</f>
        <v>30/05/20226</v>
      </c>
      <c r="B473">
        <v>470</v>
      </c>
      <c r="C473" s="37" t="s">
        <v>133</v>
      </c>
      <c r="D473" s="37">
        <v>4</v>
      </c>
      <c r="E473" s="37">
        <v>398319.1</v>
      </c>
      <c r="F473" s="116" t="s">
        <v>783</v>
      </c>
      <c r="G473" s="37" t="s">
        <v>76</v>
      </c>
      <c r="H473" s="37" t="s">
        <v>485</v>
      </c>
      <c r="I473" s="40" t="s">
        <v>483</v>
      </c>
      <c r="J473" s="40"/>
      <c r="K473" s="37"/>
      <c r="L473" s="33" t="s">
        <v>2538</v>
      </c>
    </row>
    <row r="474" spans="1:12">
      <c r="A474" s="24" t="str">
        <f ca="1">TEXT(F474,"dd/mm/yyyy")&amp;COUNTIF(F474:F$9999,F474)</f>
        <v>30/05/20225</v>
      </c>
      <c r="B474">
        <v>471</v>
      </c>
      <c r="C474" s="37" t="s">
        <v>105</v>
      </c>
      <c r="D474" s="37">
        <v>4</v>
      </c>
      <c r="E474" s="37">
        <v>86625</v>
      </c>
      <c r="F474" s="116" t="s">
        <v>783</v>
      </c>
      <c r="G474" s="37" t="s">
        <v>76</v>
      </c>
      <c r="H474" s="37" t="s">
        <v>486</v>
      </c>
      <c r="I474" s="40" t="s">
        <v>483</v>
      </c>
      <c r="J474" s="40"/>
      <c r="K474" s="37"/>
      <c r="L474" s="33" t="s">
        <v>2538</v>
      </c>
    </row>
    <row r="475" spans="1:12">
      <c r="A475" s="24" t="str">
        <f ca="1">TEXT(F475,"dd/mm/yyyy")&amp;COUNTIF(F475:F$9999,F475)</f>
        <v>30/05/20224</v>
      </c>
      <c r="B475">
        <v>472</v>
      </c>
      <c r="C475" s="37" t="s">
        <v>487</v>
      </c>
      <c r="D475" s="37">
        <v>4</v>
      </c>
      <c r="E475" s="37">
        <v>294786.7</v>
      </c>
      <c r="F475" s="116" t="s">
        <v>783</v>
      </c>
      <c r="G475" s="37" t="s">
        <v>76</v>
      </c>
      <c r="H475" s="37" t="s">
        <v>488</v>
      </c>
      <c r="I475" s="40" t="s">
        <v>384</v>
      </c>
      <c r="J475" s="40"/>
      <c r="K475" s="37" t="s">
        <v>385</v>
      </c>
      <c r="L475" s="33" t="s">
        <v>2538</v>
      </c>
    </row>
    <row r="476" spans="1:12">
      <c r="A476" s="24" t="str">
        <f ca="1">TEXT(F476,"dd/mm/yyyy")&amp;COUNTIF(F476:F$9999,F476)</f>
        <v>30/05/20223</v>
      </c>
      <c r="B476">
        <v>473</v>
      </c>
      <c r="C476" s="37" t="s">
        <v>178</v>
      </c>
      <c r="D476" s="37">
        <v>4</v>
      </c>
      <c r="E476" s="37">
        <v>338207.4</v>
      </c>
      <c r="F476" s="116" t="s">
        <v>783</v>
      </c>
      <c r="G476" s="37" t="s">
        <v>64</v>
      </c>
      <c r="H476" s="37" t="s">
        <v>489</v>
      </c>
      <c r="I476" s="40" t="s">
        <v>483</v>
      </c>
      <c r="J476" s="40"/>
      <c r="K476" s="37"/>
      <c r="L476" s="33" t="s">
        <v>2538</v>
      </c>
    </row>
    <row r="477" spans="1:12">
      <c r="A477" s="24" t="str">
        <f ca="1">TEXT(F477,"dd/mm/yyyy")&amp;COUNTIF(F477:F$9999,F477)</f>
        <v>30/05/20222</v>
      </c>
      <c r="B477">
        <v>474</v>
      </c>
      <c r="C477" s="37" t="s">
        <v>490</v>
      </c>
      <c r="D477" s="37">
        <v>4</v>
      </c>
      <c r="E477" s="37">
        <v>750366.6</v>
      </c>
      <c r="F477" s="116" t="s">
        <v>783</v>
      </c>
      <c r="G477" s="37" t="s">
        <v>64</v>
      </c>
      <c r="H477" s="37" t="s">
        <v>491</v>
      </c>
      <c r="I477" s="40" t="s">
        <v>483</v>
      </c>
      <c r="J477" s="40"/>
      <c r="K477" s="37"/>
      <c r="L477" s="33" t="s">
        <v>2538</v>
      </c>
    </row>
    <row r="478" spans="1:12">
      <c r="A478" s="24" t="str">
        <f ca="1">TEXT(F478,"dd/mm/yyyy")&amp;COUNTIF(F478:F$9999,F478)</f>
        <v>30/05/20221</v>
      </c>
      <c r="B478">
        <v>475</v>
      </c>
      <c r="C478" s="52" t="s">
        <v>1502</v>
      </c>
      <c r="D478" s="56">
        <v>4</v>
      </c>
      <c r="E478" s="52">
        <v>116135</v>
      </c>
      <c r="F478" s="119">
        <v>44711</v>
      </c>
      <c r="G478" s="55" t="s">
        <v>2548</v>
      </c>
      <c r="H478" s="55"/>
      <c r="I478" s="55"/>
      <c r="J478" s="55"/>
      <c r="K478" s="37"/>
      <c r="L478" s="45" t="s">
        <v>2549</v>
      </c>
    </row>
    <row r="479" spans="1:12">
      <c r="A479" s="24" t="str">
        <f ca="1">TEXT(F479,"dd/mm/yyyy")&amp;COUNTIF(F479:F$9999,F479)</f>
        <v>31/05/20228</v>
      </c>
      <c r="B479">
        <v>476</v>
      </c>
      <c r="C479" s="37" t="s">
        <v>492</v>
      </c>
      <c r="D479" s="37">
        <v>4</v>
      </c>
      <c r="E479" s="37">
        <v>87636</v>
      </c>
      <c r="F479" s="116" t="s">
        <v>784</v>
      </c>
      <c r="G479" s="37" t="s">
        <v>76</v>
      </c>
      <c r="H479" s="37" t="s">
        <v>494</v>
      </c>
      <c r="I479" s="40" t="s">
        <v>493</v>
      </c>
      <c r="J479" s="40"/>
      <c r="K479" s="37"/>
      <c r="L479" s="33" t="s">
        <v>2538</v>
      </c>
    </row>
    <row r="480" spans="1:12">
      <c r="A480" s="24" t="str">
        <f ca="1">TEXT(F480,"dd/mm/yyyy")&amp;COUNTIF(F480:F$9999,F480)</f>
        <v>31/05/20227</v>
      </c>
      <c r="B480">
        <v>477</v>
      </c>
      <c r="C480" s="37" t="s">
        <v>95</v>
      </c>
      <c r="D480" s="37">
        <v>4</v>
      </c>
      <c r="E480" s="37">
        <v>92606</v>
      </c>
      <c r="F480" s="116" t="s">
        <v>784</v>
      </c>
      <c r="G480" s="37" t="s">
        <v>76</v>
      </c>
      <c r="H480" s="37" t="s">
        <v>495</v>
      </c>
      <c r="I480" s="40" t="s">
        <v>493</v>
      </c>
      <c r="J480" s="40"/>
      <c r="K480" s="37"/>
      <c r="L480" s="33" t="s">
        <v>2538</v>
      </c>
    </row>
    <row r="481" spans="1:12">
      <c r="A481" s="24" t="str">
        <f ca="1">TEXT(F481,"dd/mm/yyyy")&amp;COUNTIF(F481:F$9999,F481)</f>
        <v>31/05/20226</v>
      </c>
      <c r="B481">
        <v>478</v>
      </c>
      <c r="C481" s="37" t="s">
        <v>38</v>
      </c>
      <c r="D481" s="37">
        <v>4</v>
      </c>
      <c r="E481" s="37">
        <v>93872</v>
      </c>
      <c r="F481" s="116" t="s">
        <v>784</v>
      </c>
      <c r="G481" s="37" t="s">
        <v>76</v>
      </c>
      <c r="H481" s="37" t="s">
        <v>496</v>
      </c>
      <c r="I481" s="40" t="s">
        <v>493</v>
      </c>
      <c r="J481" s="40"/>
      <c r="K481" s="37"/>
      <c r="L481" s="33" t="s">
        <v>2538</v>
      </c>
    </row>
    <row r="482" spans="1:12">
      <c r="A482" s="24" t="str">
        <f ca="1">TEXT(F482,"dd/mm/yyyy")&amp;COUNTIF(F482:F$9999,F482)</f>
        <v>31/05/20225</v>
      </c>
      <c r="B482">
        <v>479</v>
      </c>
      <c r="C482" s="37" t="s">
        <v>152</v>
      </c>
      <c r="D482" s="37">
        <v>4</v>
      </c>
      <c r="E482" s="37">
        <v>79102</v>
      </c>
      <c r="F482" s="116" t="s">
        <v>784</v>
      </c>
      <c r="G482" s="37" t="s">
        <v>76</v>
      </c>
      <c r="H482" s="37" t="s">
        <v>497</v>
      </c>
      <c r="I482" s="40" t="s">
        <v>493</v>
      </c>
      <c r="J482" s="40"/>
      <c r="K482" s="37"/>
      <c r="L482" s="33" t="s">
        <v>2538</v>
      </c>
    </row>
    <row r="483" spans="1:12">
      <c r="A483" s="24" t="str">
        <f ca="1">TEXT(F483,"dd/mm/yyyy")&amp;COUNTIF(F483:F$9999,F483)</f>
        <v>31/05/20224</v>
      </c>
      <c r="B483">
        <v>480</v>
      </c>
      <c r="C483" s="37" t="s">
        <v>498</v>
      </c>
      <c r="D483" s="37">
        <v>4</v>
      </c>
      <c r="E483" s="37">
        <v>318047.3</v>
      </c>
      <c r="F483" s="116" t="s">
        <v>784</v>
      </c>
      <c r="G483" s="37" t="s">
        <v>64</v>
      </c>
      <c r="H483" s="37"/>
      <c r="I483" s="40"/>
      <c r="J483" s="40"/>
      <c r="K483" s="37"/>
      <c r="L483" s="33" t="s">
        <v>2538</v>
      </c>
    </row>
    <row r="484" spans="1:12">
      <c r="A484" s="24" t="str">
        <f ca="1">TEXT(F484,"dd/mm/yyyy")&amp;COUNTIF(F484:F$9999,F484)</f>
        <v>31/05/20223</v>
      </c>
      <c r="B484">
        <v>481</v>
      </c>
      <c r="C484" s="37" t="s">
        <v>109</v>
      </c>
      <c r="D484" s="37">
        <v>4</v>
      </c>
      <c r="E484" s="37">
        <v>253390.6</v>
      </c>
      <c r="F484" s="116" t="s">
        <v>784</v>
      </c>
      <c r="G484" s="37" t="s">
        <v>76</v>
      </c>
      <c r="H484" s="37" t="s">
        <v>499</v>
      </c>
      <c r="I484" s="40" t="s">
        <v>493</v>
      </c>
      <c r="J484" s="40"/>
      <c r="K484" s="37"/>
      <c r="L484" s="33" t="s">
        <v>2538</v>
      </c>
    </row>
    <row r="485" spans="1:12">
      <c r="A485" s="24" t="str">
        <f ca="1">TEXT(F485,"dd/mm/yyyy")&amp;COUNTIF(F485:F$9999,F485)</f>
        <v>31/05/20222</v>
      </c>
      <c r="B485">
        <v>482</v>
      </c>
      <c r="C485" s="51" t="s">
        <v>500</v>
      </c>
      <c r="D485" s="37" t="s">
        <v>455</v>
      </c>
      <c r="E485" s="37">
        <v>29970</v>
      </c>
      <c r="F485" s="116" t="s">
        <v>784</v>
      </c>
      <c r="G485" s="37" t="s">
        <v>76</v>
      </c>
      <c r="H485" s="37"/>
      <c r="I485" s="40"/>
      <c r="J485" s="40"/>
      <c r="K485" s="37"/>
      <c r="L485" s="33" t="s">
        <v>2538</v>
      </c>
    </row>
    <row r="486" spans="1:12">
      <c r="A486" s="24" t="str">
        <f ca="1">TEXT(F486,"dd/mm/yyyy")&amp;COUNTIF(F486:F$9999,F486)</f>
        <v>31/05/20221</v>
      </c>
      <c r="B486">
        <v>483</v>
      </c>
      <c r="C486" s="52" t="s">
        <v>1816</v>
      </c>
      <c r="D486" s="56">
        <v>4</v>
      </c>
      <c r="E486" s="52">
        <v>276073.40000000002</v>
      </c>
      <c r="F486" s="119">
        <v>44712</v>
      </c>
      <c r="G486" s="55" t="s">
        <v>2548</v>
      </c>
      <c r="H486" s="55"/>
      <c r="I486" s="55"/>
      <c r="J486" s="55"/>
      <c r="K486" s="37"/>
      <c r="L486" s="45" t="s">
        <v>2549</v>
      </c>
    </row>
    <row r="487" spans="1:12">
      <c r="A487" s="24" t="str">
        <f ca="1">TEXT(F487,"dd/mm/yyyy")&amp;COUNTIF(F487:F$9999,F487)</f>
        <v>01/06/20226</v>
      </c>
      <c r="B487">
        <v>484</v>
      </c>
      <c r="C487" s="37" t="s">
        <v>66</v>
      </c>
      <c r="D487" s="37">
        <v>4</v>
      </c>
      <c r="E487" s="37">
        <v>173081</v>
      </c>
      <c r="F487" s="116" t="s">
        <v>921</v>
      </c>
      <c r="G487" s="37" t="s">
        <v>64</v>
      </c>
      <c r="H487" s="37" t="s">
        <v>502</v>
      </c>
      <c r="I487" s="40" t="s">
        <v>501</v>
      </c>
      <c r="J487" s="40"/>
      <c r="K487" s="37"/>
      <c r="L487" s="33" t="s">
        <v>2538</v>
      </c>
    </row>
    <row r="488" spans="1:12">
      <c r="A488" s="24" t="str">
        <f ca="1">TEXT(F488,"dd/mm/yyyy")&amp;COUNTIF(F488:F$9999,F488)</f>
        <v>01/06/20225</v>
      </c>
      <c r="B488">
        <v>485</v>
      </c>
      <c r="C488" s="37" t="s">
        <v>503</v>
      </c>
      <c r="D488" s="37">
        <v>4</v>
      </c>
      <c r="E488" s="37">
        <v>51815</v>
      </c>
      <c r="F488" s="116" t="s">
        <v>921</v>
      </c>
      <c r="G488" s="37" t="s">
        <v>64</v>
      </c>
      <c r="H488" s="37"/>
      <c r="I488" s="40"/>
      <c r="J488" s="40"/>
      <c r="K488" s="37"/>
      <c r="L488" s="33" t="s">
        <v>2538</v>
      </c>
    </row>
    <row r="489" spans="1:12">
      <c r="A489" s="24" t="str">
        <f ca="1">TEXT(F489,"dd/mm/yyyy")&amp;COUNTIF(F489:F$9999,F489)</f>
        <v>01/06/20224</v>
      </c>
      <c r="B489">
        <v>486</v>
      </c>
      <c r="C489" s="37" t="s">
        <v>504</v>
      </c>
      <c r="D489" s="37">
        <v>4</v>
      </c>
      <c r="E489" s="37">
        <v>176052</v>
      </c>
      <c r="F489" s="116" t="s">
        <v>921</v>
      </c>
      <c r="G489" s="37" t="s">
        <v>64</v>
      </c>
      <c r="H489" s="37" t="s">
        <v>505</v>
      </c>
      <c r="I489" s="40" t="s">
        <v>501</v>
      </c>
      <c r="J489" s="40"/>
      <c r="K489" s="37"/>
      <c r="L489" s="33" t="s">
        <v>2538</v>
      </c>
    </row>
    <row r="490" spans="1:12">
      <c r="A490" s="24" t="str">
        <f ca="1">TEXT(F490,"dd/mm/yyyy")&amp;COUNTIF(F490:F$9999,F490)</f>
        <v>01/06/20223</v>
      </c>
      <c r="B490">
        <v>487</v>
      </c>
      <c r="C490" s="37" t="s">
        <v>506</v>
      </c>
      <c r="D490" s="37">
        <v>4</v>
      </c>
      <c r="E490" s="37">
        <v>169712</v>
      </c>
      <c r="F490" s="116" t="s">
        <v>921</v>
      </c>
      <c r="G490" s="37" t="s">
        <v>64</v>
      </c>
      <c r="H490" s="37" t="s">
        <v>507</v>
      </c>
      <c r="I490" s="40" t="s">
        <v>501</v>
      </c>
      <c r="J490" s="40"/>
      <c r="K490" s="37"/>
      <c r="L490" s="33" t="s">
        <v>2538</v>
      </c>
    </row>
    <row r="491" spans="1:12">
      <c r="A491" s="24" t="str">
        <f ca="1">TEXT(F491,"dd/mm/yyyy")&amp;COUNTIF(F491:F$9999,F491)</f>
        <v>01/06/20222</v>
      </c>
      <c r="B491">
        <v>488</v>
      </c>
      <c r="C491" s="37" t="s">
        <v>508</v>
      </c>
      <c r="D491" s="37">
        <v>4</v>
      </c>
      <c r="E491" s="37">
        <v>101812.6</v>
      </c>
      <c r="F491" s="116" t="s">
        <v>921</v>
      </c>
      <c r="G491" s="37" t="s">
        <v>76</v>
      </c>
      <c r="H491" s="37" t="s">
        <v>509</v>
      </c>
      <c r="I491" s="40" t="s">
        <v>501</v>
      </c>
      <c r="J491" s="40"/>
      <c r="K491" s="37"/>
      <c r="L491" s="33" t="s">
        <v>2538</v>
      </c>
    </row>
    <row r="492" spans="1:12">
      <c r="A492" s="24" t="str">
        <f ca="1">TEXT(F492,"dd/mm/yyyy")&amp;COUNTIF(F492:F$9999,F492)</f>
        <v>01/06/20221</v>
      </c>
      <c r="B492">
        <v>489</v>
      </c>
      <c r="C492" s="37" t="s">
        <v>127</v>
      </c>
      <c r="D492" s="37">
        <v>4</v>
      </c>
      <c r="E492" s="37">
        <v>296436.90000000002</v>
      </c>
      <c r="F492" s="116" t="s">
        <v>921</v>
      </c>
      <c r="G492" s="37" t="s">
        <v>64</v>
      </c>
      <c r="H492" s="37" t="s">
        <v>510</v>
      </c>
      <c r="I492" s="40" t="s">
        <v>501</v>
      </c>
      <c r="J492" s="40"/>
      <c r="K492" s="37"/>
      <c r="L492" s="33" t="s">
        <v>2538</v>
      </c>
    </row>
    <row r="493" spans="1:12">
      <c r="A493" s="24" t="str">
        <f ca="1">TEXT(F493,"dd/mm/yyyy")&amp;COUNTIF(F493:F$9999,F493)</f>
        <v>02/06/20222</v>
      </c>
      <c r="B493">
        <v>490</v>
      </c>
      <c r="C493" s="37" t="s">
        <v>511</v>
      </c>
      <c r="D493" s="37">
        <v>4</v>
      </c>
      <c r="E493" s="37">
        <v>87376</v>
      </c>
      <c r="F493" s="116" t="s">
        <v>922</v>
      </c>
      <c r="G493" s="37" t="s">
        <v>64</v>
      </c>
      <c r="H493" s="37" t="s">
        <v>513</v>
      </c>
      <c r="I493" s="40" t="s">
        <v>512</v>
      </c>
      <c r="J493" s="40"/>
      <c r="K493" s="37"/>
      <c r="L493" s="33" t="s">
        <v>2538</v>
      </c>
    </row>
    <row r="494" spans="1:12">
      <c r="A494" s="24" t="str">
        <f ca="1">TEXT(F494,"dd/mm/yyyy")&amp;COUNTIF(F494:F$9999,F494)</f>
        <v>02/06/20221</v>
      </c>
      <c r="B494">
        <v>491</v>
      </c>
      <c r="C494" s="37" t="s">
        <v>84</v>
      </c>
      <c r="D494" s="37">
        <v>4</v>
      </c>
      <c r="E494" s="37">
        <v>285679.3</v>
      </c>
      <c r="F494" s="116" t="s">
        <v>922</v>
      </c>
      <c r="G494" s="37" t="s">
        <v>76</v>
      </c>
      <c r="H494" s="37" t="s">
        <v>514</v>
      </c>
      <c r="I494" s="40" t="s">
        <v>512</v>
      </c>
      <c r="J494" s="40"/>
      <c r="K494" s="37"/>
      <c r="L494" s="33" t="s">
        <v>2538</v>
      </c>
    </row>
    <row r="495" spans="1:12">
      <c r="A495" s="24" t="str">
        <f ca="1">TEXT(F495,"dd/mm/yyyy")&amp;COUNTIF(F495:F$9999,F495)</f>
        <v>03/06/20226</v>
      </c>
      <c r="B495">
        <v>492</v>
      </c>
      <c r="C495" s="37" t="s">
        <v>93</v>
      </c>
      <c r="D495" s="37">
        <v>4</v>
      </c>
      <c r="E495" s="37">
        <v>66064</v>
      </c>
      <c r="F495" s="116" t="s">
        <v>923</v>
      </c>
      <c r="G495" s="37" t="s">
        <v>64</v>
      </c>
      <c r="H495" s="37" t="s">
        <v>516</v>
      </c>
      <c r="I495" s="40" t="s">
        <v>515</v>
      </c>
      <c r="J495" s="40"/>
      <c r="K495" s="37"/>
      <c r="L495" s="33" t="s">
        <v>2538</v>
      </c>
    </row>
    <row r="496" spans="1:12">
      <c r="A496" s="24" t="str">
        <f ca="1">TEXT(F496,"dd/mm/yyyy")&amp;COUNTIF(F496:F$9999,F496)</f>
        <v>03/06/20225</v>
      </c>
      <c r="B496">
        <v>493</v>
      </c>
      <c r="C496" s="37" t="s">
        <v>45</v>
      </c>
      <c r="D496" s="37">
        <v>4</v>
      </c>
      <c r="E496" s="37">
        <v>161923.20000000001</v>
      </c>
      <c r="F496" s="116" t="s">
        <v>923</v>
      </c>
      <c r="G496" s="37" t="s">
        <v>64</v>
      </c>
      <c r="H496" s="37" t="s">
        <v>517</v>
      </c>
      <c r="I496" s="40" t="s">
        <v>515</v>
      </c>
      <c r="J496" s="40"/>
      <c r="K496" s="37"/>
      <c r="L496" s="33" t="s">
        <v>2538</v>
      </c>
    </row>
    <row r="497" spans="1:12">
      <c r="A497" s="24" t="str">
        <f ca="1">TEXT(F497,"dd/mm/yyyy")&amp;COUNTIF(F497:F$9999,F497)</f>
        <v>03/06/20224</v>
      </c>
      <c r="B497">
        <v>494</v>
      </c>
      <c r="C497" s="37" t="s">
        <v>164</v>
      </c>
      <c r="D497" s="37">
        <v>4</v>
      </c>
      <c r="E497" s="37">
        <v>162643.20000000001</v>
      </c>
      <c r="F497" s="116" t="s">
        <v>923</v>
      </c>
      <c r="G497" s="37" t="s">
        <v>64</v>
      </c>
      <c r="H497" s="37" t="s">
        <v>518</v>
      </c>
      <c r="I497" s="40" t="s">
        <v>515</v>
      </c>
      <c r="J497" s="40"/>
      <c r="K497" s="37"/>
      <c r="L497" s="33" t="s">
        <v>2538</v>
      </c>
    </row>
    <row r="498" spans="1:12">
      <c r="A498" s="24" t="str">
        <f ca="1">TEXT(F498,"dd/mm/yyyy")&amp;COUNTIF(F498:F$9999,F498)</f>
        <v>03/06/20223</v>
      </c>
      <c r="B498">
        <v>495</v>
      </c>
      <c r="C498" s="37" t="s">
        <v>128</v>
      </c>
      <c r="D498" s="37">
        <v>4</v>
      </c>
      <c r="E498" s="37">
        <v>106186.7</v>
      </c>
      <c r="F498" s="116" t="s">
        <v>923</v>
      </c>
      <c r="G498" s="37" t="s">
        <v>76</v>
      </c>
      <c r="H498" s="37" t="s">
        <v>519</v>
      </c>
      <c r="I498" s="40" t="s">
        <v>515</v>
      </c>
      <c r="J498" s="40"/>
      <c r="K498" s="37"/>
      <c r="L498" s="33" t="s">
        <v>2538</v>
      </c>
    </row>
    <row r="499" spans="1:12">
      <c r="A499" s="24" t="str">
        <f ca="1">TEXT(F499,"dd/mm/yyyy")&amp;COUNTIF(F499:F$9999,F499)</f>
        <v>03/06/20222</v>
      </c>
      <c r="B499">
        <v>496</v>
      </c>
      <c r="C499" s="51" t="s">
        <v>1500</v>
      </c>
      <c r="D499" s="42">
        <v>4</v>
      </c>
      <c r="E499" s="51">
        <v>243090</v>
      </c>
      <c r="F499" s="119">
        <v>44715</v>
      </c>
      <c r="G499" s="44" t="s">
        <v>2548</v>
      </c>
      <c r="H499" s="44"/>
      <c r="I499" s="44"/>
      <c r="J499" s="44"/>
      <c r="K499" s="37"/>
      <c r="L499" s="45" t="s">
        <v>2549</v>
      </c>
    </row>
    <row r="500" spans="1:12">
      <c r="A500" s="24" t="str">
        <f ca="1">TEXT(F500,"dd/mm/yyyy")&amp;COUNTIF(F500:F$9999,F500)</f>
        <v>03/06/20221</v>
      </c>
      <c r="B500">
        <v>497</v>
      </c>
      <c r="C500" s="51" t="s">
        <v>1776</v>
      </c>
      <c r="D500" s="42">
        <v>4</v>
      </c>
      <c r="E500" s="51">
        <v>308847.8</v>
      </c>
      <c r="F500" s="120">
        <v>44715</v>
      </c>
      <c r="G500" s="44" t="s">
        <v>2548</v>
      </c>
      <c r="H500" s="44"/>
      <c r="I500" s="44"/>
      <c r="J500" s="44"/>
      <c r="K500" s="37"/>
      <c r="L500" s="45" t="s">
        <v>2549</v>
      </c>
    </row>
    <row r="501" spans="1:12">
      <c r="A501" s="24" t="str">
        <f ca="1">TEXT(F501,"dd/mm/yyyy")&amp;COUNTIF(F501:F$9999,F501)</f>
        <v>06/06/20225</v>
      </c>
      <c r="B501">
        <v>498</v>
      </c>
      <c r="C501" s="37" t="s">
        <v>180</v>
      </c>
      <c r="D501" s="37">
        <v>4</v>
      </c>
      <c r="E501" s="37">
        <v>61783</v>
      </c>
      <c r="F501" s="116" t="s">
        <v>924</v>
      </c>
      <c r="G501" s="37" t="s">
        <v>76</v>
      </c>
      <c r="H501" s="37"/>
      <c r="I501" s="40"/>
      <c r="J501" s="40"/>
      <c r="K501" s="37"/>
      <c r="L501" s="33" t="s">
        <v>2538</v>
      </c>
    </row>
    <row r="502" spans="1:12">
      <c r="A502" s="24" t="str">
        <f ca="1">TEXT(F502,"dd/mm/yyyy")&amp;COUNTIF(F502:F$9999,F502)</f>
        <v>06/06/20224</v>
      </c>
      <c r="B502">
        <v>499</v>
      </c>
      <c r="C502" s="37" t="s">
        <v>521</v>
      </c>
      <c r="D502" s="37">
        <v>4</v>
      </c>
      <c r="E502" s="37">
        <v>87924</v>
      </c>
      <c r="F502" s="116" t="s">
        <v>924</v>
      </c>
      <c r="G502" s="37" t="s">
        <v>64</v>
      </c>
      <c r="H502" s="37" t="s">
        <v>522</v>
      </c>
      <c r="I502" s="40" t="s">
        <v>520</v>
      </c>
      <c r="J502" s="40"/>
      <c r="K502" s="37"/>
      <c r="L502" s="33" t="s">
        <v>2538</v>
      </c>
    </row>
    <row r="503" spans="1:12">
      <c r="A503" s="24" t="str">
        <f ca="1">TEXT(F503,"dd/mm/yyyy")&amp;COUNTIF(F503:F$9999,F503)</f>
        <v>06/06/20223</v>
      </c>
      <c r="B503">
        <v>500</v>
      </c>
      <c r="C503" s="51" t="s">
        <v>2255</v>
      </c>
      <c r="D503" s="42">
        <v>4</v>
      </c>
      <c r="E503" s="52">
        <v>136689.1</v>
      </c>
      <c r="F503" s="120">
        <v>44718</v>
      </c>
      <c r="G503" s="44" t="s">
        <v>2548</v>
      </c>
      <c r="H503" s="44"/>
      <c r="I503" s="44"/>
      <c r="J503" s="44"/>
      <c r="K503" s="37"/>
      <c r="L503" s="45" t="s">
        <v>2549</v>
      </c>
    </row>
    <row r="504" spans="1:12">
      <c r="A504" s="24" t="str">
        <f ca="1">TEXT(F504,"dd/mm/yyyy")&amp;COUNTIF(F504:F$9999,F504)</f>
        <v>06/06/20222</v>
      </c>
      <c r="B504">
        <v>501</v>
      </c>
      <c r="C504" s="51" t="s">
        <v>1450</v>
      </c>
      <c r="D504" s="42">
        <v>4</v>
      </c>
      <c r="E504" s="52">
        <v>77559.899999999994</v>
      </c>
      <c r="F504" s="120">
        <v>44718</v>
      </c>
      <c r="G504" s="44" t="s">
        <v>2548</v>
      </c>
      <c r="H504" s="44"/>
      <c r="I504" s="44"/>
      <c r="J504" s="44"/>
      <c r="K504" s="37"/>
      <c r="L504" s="45" t="s">
        <v>2549</v>
      </c>
    </row>
    <row r="505" spans="1:12">
      <c r="A505" s="24" t="str">
        <f ca="1">TEXT(F505,"dd/mm/yyyy")&amp;COUNTIF(F505:F$9999,F505)</f>
        <v>06/06/20221</v>
      </c>
      <c r="B505">
        <v>502</v>
      </c>
      <c r="C505" s="52" t="s">
        <v>1500</v>
      </c>
      <c r="D505" s="56">
        <v>4</v>
      </c>
      <c r="E505" s="52">
        <v>243090</v>
      </c>
      <c r="F505" s="121">
        <v>44718</v>
      </c>
      <c r="G505" s="55" t="s">
        <v>2574</v>
      </c>
      <c r="H505" s="55"/>
      <c r="I505" s="55"/>
      <c r="J505" s="55"/>
      <c r="K505" s="37"/>
      <c r="L505" s="45" t="s">
        <v>2549</v>
      </c>
    </row>
    <row r="506" spans="1:12">
      <c r="A506" s="24" t="str">
        <f ca="1">TEXT(F506,"dd/mm/yyyy")&amp;COUNTIF(F506:F$9999,F506)</f>
        <v>07/06/20225</v>
      </c>
      <c r="B506">
        <v>503</v>
      </c>
      <c r="C506" s="37" t="s">
        <v>183</v>
      </c>
      <c r="D506" s="37">
        <v>4</v>
      </c>
      <c r="E506" s="37">
        <v>95747</v>
      </c>
      <c r="F506" s="116" t="s">
        <v>925</v>
      </c>
      <c r="G506" s="37" t="s">
        <v>76</v>
      </c>
      <c r="H506" s="37" t="s">
        <v>524</v>
      </c>
      <c r="I506" s="40" t="s">
        <v>523</v>
      </c>
      <c r="J506" s="40"/>
      <c r="K506" s="37"/>
      <c r="L506" s="33" t="s">
        <v>2538</v>
      </c>
    </row>
    <row r="507" spans="1:12">
      <c r="A507" s="24" t="str">
        <f ca="1">TEXT(F507,"dd/mm/yyyy")&amp;COUNTIF(F507:F$9999,F507)</f>
        <v>07/06/20224</v>
      </c>
      <c r="B507">
        <v>504</v>
      </c>
      <c r="C507" s="37" t="s">
        <v>165</v>
      </c>
      <c r="D507" s="37">
        <v>4</v>
      </c>
      <c r="E507" s="37">
        <v>265082</v>
      </c>
      <c r="F507" s="116" t="s">
        <v>925</v>
      </c>
      <c r="G507" s="37" t="s">
        <v>64</v>
      </c>
      <c r="H507" s="37" t="s">
        <v>525</v>
      </c>
      <c r="I507" s="40" t="s">
        <v>523</v>
      </c>
      <c r="J507" s="40"/>
      <c r="K507" s="37"/>
      <c r="L507" s="33" t="s">
        <v>2538</v>
      </c>
    </row>
    <row r="508" spans="1:12">
      <c r="A508" s="24" t="str">
        <f ca="1">TEXT(F508,"dd/mm/yyyy")&amp;COUNTIF(F508:F$9999,F508)</f>
        <v>07/06/20223</v>
      </c>
      <c r="B508">
        <v>505</v>
      </c>
      <c r="C508" s="37" t="s">
        <v>526</v>
      </c>
      <c r="D508" s="37" t="s">
        <v>527</v>
      </c>
      <c r="E508" s="37">
        <v>46216</v>
      </c>
      <c r="F508" s="116" t="s">
        <v>925</v>
      </c>
      <c r="G508" s="37" t="s">
        <v>76</v>
      </c>
      <c r="H508" s="37"/>
      <c r="I508" s="40"/>
      <c r="J508" s="40"/>
      <c r="K508" s="37"/>
      <c r="L508" s="33" t="s">
        <v>2538</v>
      </c>
    </row>
    <row r="509" spans="1:12">
      <c r="A509" s="24" t="str">
        <f ca="1">TEXT(F509,"dd/mm/yyyy")&amp;COUNTIF(F509:F$9999,F509)</f>
        <v>07/06/20222</v>
      </c>
      <c r="B509">
        <v>506</v>
      </c>
      <c r="C509" s="51" t="s">
        <v>1452</v>
      </c>
      <c r="D509" s="42">
        <v>4</v>
      </c>
      <c r="E509" s="51">
        <v>84820.1</v>
      </c>
      <c r="F509" s="120">
        <v>44719</v>
      </c>
      <c r="G509" s="44" t="s">
        <v>2548</v>
      </c>
      <c r="H509" s="44"/>
      <c r="I509" s="44"/>
      <c r="J509" s="44"/>
      <c r="K509" s="37"/>
      <c r="L509" s="45" t="s">
        <v>2549</v>
      </c>
    </row>
    <row r="510" spans="1:12">
      <c r="A510" s="24" t="str">
        <f ca="1">TEXT(F510,"dd/mm/yyyy")&amp;COUNTIF(F510:F$9999,F510)</f>
        <v>07/06/20221</v>
      </c>
      <c r="B510">
        <v>507</v>
      </c>
      <c r="C510" s="51" t="s">
        <v>2362</v>
      </c>
      <c r="D510" s="42">
        <v>4</v>
      </c>
      <c r="E510" s="52">
        <v>83893.5</v>
      </c>
      <c r="F510" s="120">
        <v>44719</v>
      </c>
      <c r="G510" s="44" t="s">
        <v>2548</v>
      </c>
      <c r="H510" s="44"/>
      <c r="I510" s="44"/>
      <c r="J510" s="44"/>
      <c r="K510" s="37"/>
      <c r="L510" s="45" t="s">
        <v>2549</v>
      </c>
    </row>
    <row r="511" spans="1:12">
      <c r="A511" s="24" t="str">
        <f ca="1">TEXT(F511,"dd/mm/yyyy")&amp;COUNTIF(F511:F$9999,F511)</f>
        <v>08/06/20227</v>
      </c>
      <c r="B511">
        <v>508</v>
      </c>
      <c r="C511" s="37" t="s">
        <v>199</v>
      </c>
      <c r="D511" s="37">
        <v>4</v>
      </c>
      <c r="E511" s="37">
        <v>447891</v>
      </c>
      <c r="F511" s="116" t="s">
        <v>926</v>
      </c>
      <c r="G511" s="37" t="s">
        <v>64</v>
      </c>
      <c r="H511" s="37"/>
      <c r="I511" s="40"/>
      <c r="J511" s="40"/>
      <c r="K511" s="37"/>
      <c r="L511" s="33" t="s">
        <v>2538</v>
      </c>
    </row>
    <row r="512" spans="1:12">
      <c r="A512" s="24" t="str">
        <f ca="1">TEXT(F512,"dd/mm/yyyy")&amp;COUNTIF(F512:F$9999,F512)</f>
        <v>08/06/20226</v>
      </c>
      <c r="B512">
        <v>509</v>
      </c>
      <c r="C512" s="37" t="s">
        <v>112</v>
      </c>
      <c r="D512" s="37">
        <v>4</v>
      </c>
      <c r="E512" s="37">
        <v>185225</v>
      </c>
      <c r="F512" s="116" t="s">
        <v>926</v>
      </c>
      <c r="G512" s="37" t="s">
        <v>64</v>
      </c>
      <c r="H512" s="37" t="s">
        <v>528</v>
      </c>
      <c r="I512" s="40" t="s">
        <v>529</v>
      </c>
      <c r="J512" s="40"/>
      <c r="K512" s="37"/>
      <c r="L512" s="33" t="s">
        <v>2538</v>
      </c>
    </row>
    <row r="513" spans="1:12">
      <c r="A513" s="24" t="str">
        <f ca="1">TEXT(F513,"dd/mm/yyyy")&amp;COUNTIF(F513:F$9999,F513)</f>
        <v>08/06/20225</v>
      </c>
      <c r="B513">
        <v>510</v>
      </c>
      <c r="C513" s="37" t="s">
        <v>79</v>
      </c>
      <c r="D513" s="37">
        <v>4</v>
      </c>
      <c r="E513" s="37" t="s">
        <v>89</v>
      </c>
      <c r="F513" s="116" t="s">
        <v>926</v>
      </c>
      <c r="G513" s="37" t="s">
        <v>64</v>
      </c>
      <c r="H513" s="37"/>
      <c r="I513" s="40"/>
      <c r="J513" s="40"/>
      <c r="K513" s="37"/>
      <c r="L513" s="33" t="s">
        <v>2538</v>
      </c>
    </row>
    <row r="514" spans="1:12">
      <c r="A514" s="24" t="str">
        <f ca="1">TEXT(F514,"dd/mm/yyyy")&amp;COUNTIF(F514:F$9999,F514)</f>
        <v>08/06/20224</v>
      </c>
      <c r="B514">
        <v>511</v>
      </c>
      <c r="C514" s="37" t="s">
        <v>530</v>
      </c>
      <c r="D514" s="37" t="s">
        <v>527</v>
      </c>
      <c r="E514" s="37">
        <v>45465</v>
      </c>
      <c r="F514" s="116" t="s">
        <v>926</v>
      </c>
      <c r="G514" s="37" t="s">
        <v>76</v>
      </c>
      <c r="H514" s="37"/>
      <c r="I514" s="40"/>
      <c r="J514" s="40"/>
      <c r="K514" s="37"/>
      <c r="L514" s="33" t="s">
        <v>2538</v>
      </c>
    </row>
    <row r="515" spans="1:12">
      <c r="A515" s="24" t="str">
        <f ca="1">TEXT(F515,"dd/mm/yyyy")&amp;COUNTIF(F515:F$9999,F515)</f>
        <v>08/06/20223</v>
      </c>
      <c r="B515">
        <v>512</v>
      </c>
      <c r="C515" s="37" t="s">
        <v>531</v>
      </c>
      <c r="D515" s="37">
        <v>4</v>
      </c>
      <c r="E515" s="37">
        <v>151967</v>
      </c>
      <c r="F515" s="116" t="s">
        <v>926</v>
      </c>
      <c r="G515" s="37" t="s">
        <v>64</v>
      </c>
      <c r="H515" s="37" t="s">
        <v>532</v>
      </c>
      <c r="I515" s="40" t="s">
        <v>533</v>
      </c>
      <c r="J515" s="40"/>
      <c r="K515" s="37"/>
      <c r="L515" s="33" t="s">
        <v>2538</v>
      </c>
    </row>
    <row r="516" spans="1:12">
      <c r="A516" s="24" t="str">
        <f ca="1">TEXT(F516,"dd/mm/yyyy")&amp;COUNTIF(F516:F$9999,F516)</f>
        <v>08/06/20222</v>
      </c>
      <c r="B516">
        <v>513</v>
      </c>
      <c r="C516" s="37" t="s">
        <v>534</v>
      </c>
      <c r="D516" s="37">
        <v>4</v>
      </c>
      <c r="E516" s="37">
        <v>130731</v>
      </c>
      <c r="F516" s="116" t="s">
        <v>926</v>
      </c>
      <c r="G516" s="37" t="s">
        <v>64</v>
      </c>
      <c r="H516" s="37" t="s">
        <v>535</v>
      </c>
      <c r="I516" s="40" t="s">
        <v>533</v>
      </c>
      <c r="J516" s="40"/>
      <c r="K516" s="37"/>
      <c r="L516" s="33" t="s">
        <v>2538</v>
      </c>
    </row>
    <row r="517" spans="1:12">
      <c r="A517" s="24" t="str">
        <f ca="1">TEXT(F517,"dd/mm/yyyy")&amp;COUNTIF(F517:F$9999,F517)</f>
        <v>08/06/20221</v>
      </c>
      <c r="B517">
        <v>514</v>
      </c>
      <c r="C517" s="37" t="s">
        <v>217</v>
      </c>
      <c r="D517" s="37">
        <v>4</v>
      </c>
      <c r="E517" s="37">
        <v>148371</v>
      </c>
      <c r="F517" s="116" t="s">
        <v>926</v>
      </c>
      <c r="G517" s="37" t="s">
        <v>64</v>
      </c>
      <c r="H517" s="37" t="s">
        <v>536</v>
      </c>
      <c r="I517" s="40" t="s">
        <v>533</v>
      </c>
      <c r="J517" s="40"/>
      <c r="K517" s="37"/>
      <c r="L517" s="33" t="s">
        <v>2538</v>
      </c>
    </row>
    <row r="518" spans="1:12">
      <c r="A518" s="24" t="str">
        <f ca="1">TEXT(F518,"dd/mm/yyyy")&amp;COUNTIF(F518:F$9999,F518)</f>
        <v>09/06/20226</v>
      </c>
      <c r="B518">
        <v>515</v>
      </c>
      <c r="C518" s="37" t="s">
        <v>184</v>
      </c>
      <c r="D518" s="37">
        <v>4</v>
      </c>
      <c r="E518" s="37">
        <v>108911</v>
      </c>
      <c r="F518" s="116" t="s">
        <v>927</v>
      </c>
      <c r="G518" s="37" t="s">
        <v>76</v>
      </c>
      <c r="H518" s="37" t="s">
        <v>537</v>
      </c>
      <c r="I518" s="40" t="s">
        <v>533</v>
      </c>
      <c r="J518" s="40"/>
      <c r="K518" s="37"/>
      <c r="L518" s="33" t="s">
        <v>2538</v>
      </c>
    </row>
    <row r="519" spans="1:12">
      <c r="A519" s="24" t="str">
        <f ca="1">TEXT(F519,"dd/mm/yyyy")&amp;COUNTIF(F519:F$9999,F519)</f>
        <v>09/06/20225</v>
      </c>
      <c r="B519">
        <v>516</v>
      </c>
      <c r="C519" s="37" t="s">
        <v>67</v>
      </c>
      <c r="D519" s="37">
        <v>4</v>
      </c>
      <c r="E519" s="37">
        <v>305888.40000000002</v>
      </c>
      <c r="F519" s="116" t="s">
        <v>927</v>
      </c>
      <c r="G519" s="37" t="s">
        <v>64</v>
      </c>
      <c r="H519" s="37" t="s">
        <v>538</v>
      </c>
      <c r="I519" s="40" t="s">
        <v>533</v>
      </c>
      <c r="J519" s="40"/>
      <c r="K519" s="37"/>
      <c r="L519" s="33" t="s">
        <v>2538</v>
      </c>
    </row>
    <row r="520" spans="1:12">
      <c r="A520" s="24" t="str">
        <f ca="1">TEXT(F520,"dd/mm/yyyy")&amp;COUNTIF(F520:F$9999,F520)</f>
        <v>09/06/20224</v>
      </c>
      <c r="B520">
        <v>517</v>
      </c>
      <c r="C520" s="37" t="s">
        <v>539</v>
      </c>
      <c r="D520" s="37">
        <v>4</v>
      </c>
      <c r="E520" s="37">
        <v>183865.60000000001</v>
      </c>
      <c r="F520" s="116" t="s">
        <v>927</v>
      </c>
      <c r="G520" s="37" t="s">
        <v>64</v>
      </c>
      <c r="H520" s="37" t="s">
        <v>540</v>
      </c>
      <c r="I520" s="40" t="s">
        <v>533</v>
      </c>
      <c r="J520" s="40"/>
      <c r="K520" s="37"/>
      <c r="L520" s="33" t="s">
        <v>2538</v>
      </c>
    </row>
    <row r="521" spans="1:12">
      <c r="A521" s="24" t="str">
        <f ca="1">TEXT(F521,"dd/mm/yyyy")&amp;COUNTIF(F521:F$9999,F521)</f>
        <v>09/06/20223</v>
      </c>
      <c r="B521">
        <v>518</v>
      </c>
      <c r="C521" s="37" t="s">
        <v>70</v>
      </c>
      <c r="D521" s="37">
        <v>4</v>
      </c>
      <c r="E521" s="37">
        <v>319287.8</v>
      </c>
      <c r="F521" s="116" t="s">
        <v>927</v>
      </c>
      <c r="G521" s="37" t="s">
        <v>64</v>
      </c>
      <c r="H521" s="37" t="s">
        <v>541</v>
      </c>
      <c r="I521" s="40" t="s">
        <v>533</v>
      </c>
      <c r="J521" s="40"/>
      <c r="K521" s="37"/>
      <c r="L521" s="33" t="s">
        <v>2538</v>
      </c>
    </row>
    <row r="522" spans="1:12">
      <c r="A522" s="24" t="str">
        <f ca="1">TEXT(F522,"dd/mm/yyyy")&amp;COUNTIF(F522:F$9999,F522)</f>
        <v>09/06/20222</v>
      </c>
      <c r="B522">
        <v>519</v>
      </c>
      <c r="C522" s="51" t="s">
        <v>740</v>
      </c>
      <c r="D522" s="42">
        <v>4</v>
      </c>
      <c r="E522" s="51">
        <v>237753.9</v>
      </c>
      <c r="F522" s="120">
        <v>44721</v>
      </c>
      <c r="G522" s="44" t="s">
        <v>2548</v>
      </c>
      <c r="H522" s="44"/>
      <c r="I522" s="44"/>
      <c r="J522" s="44"/>
      <c r="K522" s="37"/>
      <c r="L522" s="45" t="s">
        <v>2549</v>
      </c>
    </row>
    <row r="523" spans="1:12">
      <c r="A523" s="24" t="str">
        <f ca="1">TEXT(F523,"dd/mm/yyyy")&amp;COUNTIF(F523:F$9999,F523)</f>
        <v>09/06/20221</v>
      </c>
      <c r="B523">
        <v>520</v>
      </c>
      <c r="C523" s="51" t="s">
        <v>1617</v>
      </c>
      <c r="D523" s="56">
        <v>4</v>
      </c>
      <c r="E523" s="52">
        <v>152296</v>
      </c>
      <c r="F523" s="120">
        <v>44721</v>
      </c>
      <c r="G523" s="44" t="s">
        <v>2574</v>
      </c>
      <c r="H523" s="44"/>
      <c r="I523" s="44"/>
      <c r="J523" s="44"/>
      <c r="K523" s="37"/>
      <c r="L523" s="45" t="s">
        <v>2549</v>
      </c>
    </row>
    <row r="524" spans="1:12">
      <c r="A524" s="24" t="str">
        <f ca="1">TEXT(F524,"dd/mm/yyyy")&amp;COUNTIF(F524:F$9999,F524)</f>
        <v>10/06/20229</v>
      </c>
      <c r="B524">
        <v>521</v>
      </c>
      <c r="C524" s="37" t="s">
        <v>542</v>
      </c>
      <c r="D524" s="37" t="s">
        <v>527</v>
      </c>
      <c r="E524" s="37">
        <v>46342</v>
      </c>
      <c r="F524" s="116" t="s">
        <v>785</v>
      </c>
      <c r="G524" s="37" t="s">
        <v>76</v>
      </c>
      <c r="H524" s="37" t="s">
        <v>544</v>
      </c>
      <c r="I524" s="40" t="s">
        <v>545</v>
      </c>
      <c r="J524" s="40"/>
      <c r="K524" s="37"/>
      <c r="L524" s="33" t="s">
        <v>2538</v>
      </c>
    </row>
    <row r="525" spans="1:12">
      <c r="A525" s="24" t="str">
        <f ca="1">TEXT(F525,"dd/mm/yyyy")&amp;COUNTIF(F525:F$9999,F525)</f>
        <v>10/06/20228</v>
      </c>
      <c r="B525">
        <v>522</v>
      </c>
      <c r="C525" s="37" t="s">
        <v>144</v>
      </c>
      <c r="D525" s="37">
        <v>4</v>
      </c>
      <c r="E525" s="37">
        <v>75395</v>
      </c>
      <c r="F525" s="116" t="s">
        <v>785</v>
      </c>
      <c r="G525" s="37" t="s">
        <v>76</v>
      </c>
      <c r="H525" s="37"/>
      <c r="I525" s="40"/>
      <c r="J525" s="40"/>
      <c r="K525" s="37"/>
      <c r="L525" s="33" t="s">
        <v>2538</v>
      </c>
    </row>
    <row r="526" spans="1:12">
      <c r="A526" s="24" t="str">
        <f ca="1">TEXT(F526,"dd/mm/yyyy")&amp;COUNTIF(F526:F$9999,F526)</f>
        <v>10/06/20227</v>
      </c>
      <c r="B526">
        <v>523</v>
      </c>
      <c r="C526" s="37" t="s">
        <v>145</v>
      </c>
      <c r="D526" s="37">
        <v>4</v>
      </c>
      <c r="E526" s="37">
        <v>98322</v>
      </c>
      <c r="F526" s="116" t="s">
        <v>785</v>
      </c>
      <c r="G526" s="37" t="s">
        <v>76</v>
      </c>
      <c r="H526" s="37" t="s">
        <v>546</v>
      </c>
      <c r="I526" s="40" t="s">
        <v>543</v>
      </c>
      <c r="J526" s="40"/>
      <c r="K526" s="37"/>
      <c r="L526" s="33" t="s">
        <v>2538</v>
      </c>
    </row>
    <row r="527" spans="1:12">
      <c r="A527" s="24" t="str">
        <f ca="1">TEXT(F527,"dd/mm/yyyy")&amp;COUNTIF(F527:F$9999,F527)</f>
        <v>10/06/20226</v>
      </c>
      <c r="B527">
        <v>524</v>
      </c>
      <c r="C527" s="37" t="s">
        <v>547</v>
      </c>
      <c r="D527" s="37">
        <v>4</v>
      </c>
      <c r="E527" s="37">
        <v>140906.29999999999</v>
      </c>
      <c r="F527" s="116" t="s">
        <v>785</v>
      </c>
      <c r="G527" s="37" t="s">
        <v>64</v>
      </c>
      <c r="H527" s="37" t="s">
        <v>548</v>
      </c>
      <c r="I527" s="40"/>
      <c r="J527" s="40"/>
      <c r="K527" s="37"/>
      <c r="L527" s="33" t="s">
        <v>2538</v>
      </c>
    </row>
    <row r="528" spans="1:12">
      <c r="A528" s="24" t="str">
        <f ca="1">TEXT(F528,"dd/mm/yyyy")&amp;COUNTIF(F528:F$9999,F528)</f>
        <v>10/06/20225</v>
      </c>
      <c r="B528">
        <v>525</v>
      </c>
      <c r="C528" s="37" t="s">
        <v>104</v>
      </c>
      <c r="D528" s="37">
        <v>4</v>
      </c>
      <c r="E528" s="37">
        <v>288347</v>
      </c>
      <c r="F528" s="116" t="s">
        <v>785</v>
      </c>
      <c r="G528" s="37" t="s">
        <v>64</v>
      </c>
      <c r="H528" s="37" t="s">
        <v>549</v>
      </c>
      <c r="I528" s="40" t="s">
        <v>545</v>
      </c>
      <c r="J528" s="40"/>
      <c r="K528" s="37"/>
      <c r="L528" s="33" t="s">
        <v>2538</v>
      </c>
    </row>
    <row r="529" spans="1:12">
      <c r="A529" s="24" t="str">
        <f ca="1">TEXT(F529,"dd/mm/yyyy")&amp;COUNTIF(F529:F$9999,F529)</f>
        <v>10/06/20224</v>
      </c>
      <c r="B529">
        <v>526</v>
      </c>
      <c r="C529" s="37" t="s">
        <v>238</v>
      </c>
      <c r="D529" s="37">
        <v>4</v>
      </c>
      <c r="E529" s="37">
        <v>120140</v>
      </c>
      <c r="F529" s="116" t="s">
        <v>785</v>
      </c>
      <c r="G529" s="37" t="s">
        <v>64</v>
      </c>
      <c r="H529" s="37" t="s">
        <v>550</v>
      </c>
      <c r="I529" s="40" t="s">
        <v>545</v>
      </c>
      <c r="J529" s="40"/>
      <c r="K529" s="37"/>
      <c r="L529" s="33" t="s">
        <v>2538</v>
      </c>
    </row>
    <row r="530" spans="1:12">
      <c r="A530" s="24" t="str">
        <f ca="1">TEXT(F530,"dd/mm/yyyy")&amp;COUNTIF(F530:F$9999,F530)</f>
        <v>10/06/20223</v>
      </c>
      <c r="B530">
        <v>527</v>
      </c>
      <c r="C530" s="37" t="s">
        <v>551</v>
      </c>
      <c r="D530" s="37">
        <v>4</v>
      </c>
      <c r="E530" s="37">
        <v>161307.79999999999</v>
      </c>
      <c r="F530" s="116" t="s">
        <v>785</v>
      </c>
      <c r="G530" s="37" t="s">
        <v>64</v>
      </c>
      <c r="H530" s="37" t="s">
        <v>552</v>
      </c>
      <c r="I530" s="40" t="s">
        <v>545</v>
      </c>
      <c r="J530" s="40"/>
      <c r="K530" s="37"/>
      <c r="L530" s="33" t="s">
        <v>2538</v>
      </c>
    </row>
    <row r="531" spans="1:12">
      <c r="A531" s="24" t="str">
        <f ca="1">TEXT(F531,"dd/mm/yyyy")&amp;COUNTIF(F531:F$9999,F531)</f>
        <v>10/06/20222</v>
      </c>
      <c r="B531">
        <v>528</v>
      </c>
      <c r="C531" s="37" t="s">
        <v>553</v>
      </c>
      <c r="D531" s="37">
        <v>4</v>
      </c>
      <c r="E531" s="37">
        <v>151323.1</v>
      </c>
      <c r="F531" s="116" t="s">
        <v>785</v>
      </c>
      <c r="G531" s="37" t="s">
        <v>64</v>
      </c>
      <c r="H531" s="37" t="s">
        <v>554</v>
      </c>
      <c r="I531" s="40" t="s">
        <v>545</v>
      </c>
      <c r="J531" s="40"/>
      <c r="K531" s="37"/>
      <c r="L531" s="33" t="s">
        <v>2538</v>
      </c>
    </row>
    <row r="532" spans="1:12">
      <c r="A532" s="24" t="str">
        <f ca="1">TEXT(F532,"dd/mm/yyyy")&amp;COUNTIF(F532:F$9999,F532)</f>
        <v>10/06/20221</v>
      </c>
      <c r="B532">
        <v>529</v>
      </c>
      <c r="C532" s="37" t="s">
        <v>555</v>
      </c>
      <c r="D532" s="37">
        <v>4</v>
      </c>
      <c r="E532" s="37">
        <v>116090.1</v>
      </c>
      <c r="F532" s="116" t="s">
        <v>785</v>
      </c>
      <c r="G532" s="37" t="s">
        <v>64</v>
      </c>
      <c r="H532" s="37" t="s">
        <v>556</v>
      </c>
      <c r="I532" s="40" t="s">
        <v>545</v>
      </c>
      <c r="J532" s="40"/>
      <c r="K532" s="37"/>
      <c r="L532" s="33" t="s">
        <v>2538</v>
      </c>
    </row>
    <row r="533" spans="1:12">
      <c r="A533" s="24" t="str">
        <f ca="1">TEXT(F533,"dd/mm/yyyy")&amp;COUNTIF(F533:F$9999,F533)</f>
        <v>11/06/20221</v>
      </c>
      <c r="B533">
        <v>530</v>
      </c>
      <c r="C533" s="37" t="s">
        <v>201</v>
      </c>
      <c r="D533" s="37">
        <v>4</v>
      </c>
      <c r="E533" s="37">
        <v>262698.90000000002</v>
      </c>
      <c r="F533" s="116" t="s">
        <v>786</v>
      </c>
      <c r="G533" s="37" t="s">
        <v>76</v>
      </c>
      <c r="H533" s="37" t="s">
        <v>558</v>
      </c>
      <c r="I533" s="40" t="s">
        <v>557</v>
      </c>
      <c r="J533" s="40"/>
      <c r="K533" s="37"/>
      <c r="L533" s="33" t="s">
        <v>2538</v>
      </c>
    </row>
    <row r="534" spans="1:12">
      <c r="A534" s="24" t="str">
        <f ca="1">TEXT(F534,"dd/mm/yyyy")&amp;COUNTIF(F534:F$9999,F534)</f>
        <v>13/06/20222</v>
      </c>
      <c r="B534">
        <v>531</v>
      </c>
      <c r="C534" s="37" t="s">
        <v>87</v>
      </c>
      <c r="D534" s="37">
        <v>4</v>
      </c>
      <c r="E534" s="37">
        <v>83170</v>
      </c>
      <c r="F534" s="116" t="s">
        <v>787</v>
      </c>
      <c r="G534" s="37" t="s">
        <v>76</v>
      </c>
      <c r="H534" s="37" t="s">
        <v>560</v>
      </c>
      <c r="I534" s="40" t="s">
        <v>559</v>
      </c>
      <c r="J534" s="40"/>
      <c r="K534" s="37"/>
      <c r="L534" s="33" t="s">
        <v>2538</v>
      </c>
    </row>
    <row r="535" spans="1:12">
      <c r="A535" s="24" t="str">
        <f ca="1">TEXT(F535,"dd/mm/yyyy")&amp;COUNTIF(F535:F$9999,F535)</f>
        <v>13/06/20221</v>
      </c>
      <c r="B535">
        <v>532</v>
      </c>
      <c r="C535" s="37" t="s">
        <v>561</v>
      </c>
      <c r="D535" s="37">
        <v>4</v>
      </c>
      <c r="E535" s="37">
        <v>118451</v>
      </c>
      <c r="F535" s="116" t="s">
        <v>787</v>
      </c>
      <c r="G535" s="37" t="s">
        <v>64</v>
      </c>
      <c r="H535" s="37" t="s">
        <v>562</v>
      </c>
      <c r="I535" s="40" t="s">
        <v>545</v>
      </c>
      <c r="J535" s="40"/>
      <c r="K535" s="37"/>
      <c r="L535" s="33" t="s">
        <v>2538</v>
      </c>
    </row>
    <row r="536" spans="1:12">
      <c r="A536" s="24" t="str">
        <f ca="1">TEXT(F536,"dd/mm/yyyy")&amp;COUNTIF(F536:F$9999,F536)</f>
        <v>14/06/20225</v>
      </c>
      <c r="B536">
        <v>533</v>
      </c>
      <c r="C536" s="37" t="s">
        <v>54</v>
      </c>
      <c r="D536" s="37">
        <v>4</v>
      </c>
      <c r="E536" s="37">
        <v>82519</v>
      </c>
      <c r="F536" s="116" t="s">
        <v>788</v>
      </c>
      <c r="G536" s="37" t="s">
        <v>76</v>
      </c>
      <c r="H536" s="37" t="s">
        <v>563</v>
      </c>
      <c r="I536" s="40" t="s">
        <v>545</v>
      </c>
      <c r="J536" s="40"/>
      <c r="K536" s="37"/>
      <c r="L536" s="33" t="s">
        <v>2538</v>
      </c>
    </row>
    <row r="537" spans="1:12">
      <c r="A537" s="24" t="str">
        <f ca="1">TEXT(F537,"dd/mm/yyyy")&amp;COUNTIF(F537:F$9999,F537)</f>
        <v>14/06/20224</v>
      </c>
      <c r="B537">
        <v>534</v>
      </c>
      <c r="C537" s="37" t="s">
        <v>41</v>
      </c>
      <c r="D537" s="37">
        <v>4</v>
      </c>
      <c r="E537" s="37">
        <v>234000.8</v>
      </c>
      <c r="F537" s="116" t="s">
        <v>788</v>
      </c>
      <c r="G537" s="37" t="s">
        <v>64</v>
      </c>
      <c r="H537" s="37" t="s">
        <v>564</v>
      </c>
      <c r="I537" s="40" t="s">
        <v>545</v>
      </c>
      <c r="J537" s="40"/>
      <c r="K537" s="37"/>
      <c r="L537" s="33" t="s">
        <v>2538</v>
      </c>
    </row>
    <row r="538" spans="1:12">
      <c r="A538" s="24" t="str">
        <f ca="1">TEXT(F538,"dd/mm/yyyy")&amp;COUNTIF(F538:F$9999,F538)</f>
        <v>14/06/20223</v>
      </c>
      <c r="B538">
        <v>535</v>
      </c>
      <c r="C538" s="37" t="s">
        <v>159</v>
      </c>
      <c r="D538" s="37">
        <v>4</v>
      </c>
      <c r="E538" s="37">
        <v>446954.4</v>
      </c>
      <c r="F538" s="116" t="s">
        <v>788</v>
      </c>
      <c r="G538" s="37" t="s">
        <v>76</v>
      </c>
      <c r="H538" s="37" t="s">
        <v>565</v>
      </c>
      <c r="I538" s="40" t="s">
        <v>545</v>
      </c>
      <c r="J538" s="40"/>
      <c r="K538" s="37"/>
      <c r="L538" s="33" t="s">
        <v>2538</v>
      </c>
    </row>
    <row r="539" spans="1:12">
      <c r="A539" s="24" t="str">
        <f ca="1">TEXT(F539,"dd/mm/yyyy")&amp;COUNTIF(F539:F$9999,F539)</f>
        <v>14/06/20222</v>
      </c>
      <c r="B539">
        <v>536</v>
      </c>
      <c r="C539" s="37" t="s">
        <v>566</v>
      </c>
      <c r="D539" s="37">
        <v>4</v>
      </c>
      <c r="E539" s="37">
        <v>158421</v>
      </c>
      <c r="F539" s="116" t="s">
        <v>788</v>
      </c>
      <c r="G539" s="37" t="s">
        <v>64</v>
      </c>
      <c r="H539" s="37" t="s">
        <v>567</v>
      </c>
      <c r="I539" s="40" t="s">
        <v>568</v>
      </c>
      <c r="J539" s="40"/>
      <c r="K539" s="37"/>
      <c r="L539" s="33" t="s">
        <v>2538</v>
      </c>
    </row>
    <row r="540" spans="1:12">
      <c r="A540" s="24" t="str">
        <f ca="1">TEXT(F540,"dd/mm/yyyy")&amp;COUNTIF(F540:F$9999,F540)</f>
        <v>14/06/20221</v>
      </c>
      <c r="B540">
        <v>537</v>
      </c>
      <c r="C540" s="37" t="s">
        <v>27</v>
      </c>
      <c r="D540" s="37">
        <v>4</v>
      </c>
      <c r="E540" s="37">
        <v>143899.6</v>
      </c>
      <c r="F540" s="116" t="s">
        <v>788</v>
      </c>
      <c r="G540" s="37" t="s">
        <v>64</v>
      </c>
      <c r="H540" s="37" t="s">
        <v>569</v>
      </c>
      <c r="I540" s="40" t="s">
        <v>568</v>
      </c>
      <c r="J540" s="40"/>
      <c r="K540" s="37"/>
      <c r="L540" s="33" t="s">
        <v>2538</v>
      </c>
    </row>
    <row r="541" spans="1:12">
      <c r="A541" s="24" t="str">
        <f ca="1">TEXT(F541,"dd/mm/yyyy")&amp;COUNTIF(F541:F$9999,F541)</f>
        <v>15/06/20225</v>
      </c>
      <c r="B541">
        <v>538</v>
      </c>
      <c r="C541" s="37" t="s">
        <v>149</v>
      </c>
      <c r="D541" s="37">
        <v>4</v>
      </c>
      <c r="E541" s="37">
        <v>164667.29999999999</v>
      </c>
      <c r="F541" s="116" t="s">
        <v>789</v>
      </c>
      <c r="G541" s="37" t="s">
        <v>64</v>
      </c>
      <c r="H541" s="37"/>
      <c r="I541" s="40"/>
      <c r="J541" s="40"/>
      <c r="K541" s="37"/>
      <c r="L541" s="33" t="s">
        <v>2538</v>
      </c>
    </row>
    <row r="542" spans="1:12">
      <c r="A542" s="24" t="str">
        <f ca="1">TEXT(F542,"dd/mm/yyyy")&amp;COUNTIF(F542:F$9999,F542)</f>
        <v>15/06/20224</v>
      </c>
      <c r="B542">
        <v>539</v>
      </c>
      <c r="C542" s="37" t="s">
        <v>570</v>
      </c>
      <c r="D542" s="37">
        <v>4</v>
      </c>
      <c r="E542" s="37">
        <v>280818.2</v>
      </c>
      <c r="F542" s="116" t="s">
        <v>789</v>
      </c>
      <c r="G542" s="37" t="s">
        <v>64</v>
      </c>
      <c r="H542" s="37" t="s">
        <v>571</v>
      </c>
      <c r="I542" s="40" t="s">
        <v>568</v>
      </c>
      <c r="J542" s="40"/>
      <c r="K542" s="37"/>
      <c r="L542" s="33" t="s">
        <v>2538</v>
      </c>
    </row>
    <row r="543" spans="1:12">
      <c r="A543" s="24" t="str">
        <f ca="1">TEXT(F543,"dd/mm/yyyy")&amp;COUNTIF(F543:F$9999,F543)</f>
        <v>15/06/20223</v>
      </c>
      <c r="B543">
        <v>540</v>
      </c>
      <c r="C543" s="37" t="s">
        <v>572</v>
      </c>
      <c r="D543" s="37">
        <v>4</v>
      </c>
      <c r="E543" s="37">
        <v>248836.6</v>
      </c>
      <c r="F543" s="116" t="s">
        <v>789</v>
      </c>
      <c r="G543" s="37" t="s">
        <v>64</v>
      </c>
      <c r="H543" s="37"/>
      <c r="I543" s="40"/>
      <c r="J543" s="40"/>
      <c r="K543" s="37"/>
      <c r="L543" s="33" t="s">
        <v>2538</v>
      </c>
    </row>
    <row r="544" spans="1:12">
      <c r="A544" s="24" t="str">
        <f ca="1">TEXT(F544,"dd/mm/yyyy")&amp;COUNTIF(F544:F$9999,F544)</f>
        <v>15/06/20222</v>
      </c>
      <c r="B544">
        <v>541</v>
      </c>
      <c r="C544" s="37" t="s">
        <v>573</v>
      </c>
      <c r="D544" s="37" t="s">
        <v>527</v>
      </c>
      <c r="E544" s="37">
        <v>42135</v>
      </c>
      <c r="F544" s="116" t="s">
        <v>789</v>
      </c>
      <c r="G544" s="37" t="s">
        <v>76</v>
      </c>
      <c r="H544" s="37"/>
      <c r="I544" s="40"/>
      <c r="J544" s="40"/>
      <c r="K544" s="37"/>
      <c r="L544" s="33" t="s">
        <v>2538</v>
      </c>
    </row>
    <row r="545" spans="1:12">
      <c r="A545" s="24" t="str">
        <f ca="1">TEXT(F545,"dd/mm/yyyy")&amp;COUNTIF(F545:F$9999,F545)</f>
        <v>15/06/20221</v>
      </c>
      <c r="B545">
        <v>542</v>
      </c>
      <c r="C545" s="37" t="s">
        <v>100</v>
      </c>
      <c r="D545" s="37">
        <v>4</v>
      </c>
      <c r="E545" s="37">
        <v>409781</v>
      </c>
      <c r="F545" s="116" t="s">
        <v>789</v>
      </c>
      <c r="G545" s="37" t="s">
        <v>64</v>
      </c>
      <c r="H545" s="37" t="s">
        <v>574</v>
      </c>
      <c r="I545" s="40" t="s">
        <v>568</v>
      </c>
      <c r="J545" s="40"/>
      <c r="K545" s="37"/>
      <c r="L545" s="33" t="s">
        <v>2538</v>
      </c>
    </row>
    <row r="546" spans="1:12">
      <c r="A546" s="24" t="str">
        <f ca="1">TEXT(F546,"dd/mm/yyyy")&amp;COUNTIF(F546:F$9999,F546)</f>
        <v>16/06/20228</v>
      </c>
      <c r="B546">
        <v>543</v>
      </c>
      <c r="C546" s="37" t="s">
        <v>185</v>
      </c>
      <c r="D546" s="37">
        <v>4</v>
      </c>
      <c r="E546" s="37">
        <v>308220.79999999999</v>
      </c>
      <c r="F546" s="116" t="s">
        <v>790</v>
      </c>
      <c r="G546" s="37" t="s">
        <v>64</v>
      </c>
      <c r="H546" s="37" t="s">
        <v>576</v>
      </c>
      <c r="I546" s="40" t="s">
        <v>575</v>
      </c>
      <c r="J546" s="40"/>
      <c r="K546" s="37"/>
      <c r="L546" s="33" t="s">
        <v>2538</v>
      </c>
    </row>
    <row r="547" spans="1:12">
      <c r="A547" s="24" t="str">
        <f ca="1">TEXT(F547,"dd/mm/yyyy")&amp;COUNTIF(F547:F$9999,F547)</f>
        <v>16/06/20227</v>
      </c>
      <c r="B547">
        <v>544</v>
      </c>
      <c r="C547" s="37" t="s">
        <v>190</v>
      </c>
      <c r="D547" s="37">
        <v>4</v>
      </c>
      <c r="E547" s="37">
        <v>258297.2</v>
      </c>
      <c r="F547" s="116" t="s">
        <v>790</v>
      </c>
      <c r="G547" s="37" t="s">
        <v>76</v>
      </c>
      <c r="H547" s="37" t="s">
        <v>577</v>
      </c>
      <c r="I547" s="40" t="s">
        <v>575</v>
      </c>
      <c r="J547" s="40"/>
      <c r="K547" s="37"/>
      <c r="L547" s="33" t="s">
        <v>2538</v>
      </c>
    </row>
    <row r="548" spans="1:12">
      <c r="A548" s="24" t="str">
        <f ca="1">TEXT(F548,"dd/mm/yyyy")&amp;COUNTIF(F548:F$9999,F548)</f>
        <v>16/06/20226</v>
      </c>
      <c r="B548">
        <v>545</v>
      </c>
      <c r="C548" s="37" t="s">
        <v>578</v>
      </c>
      <c r="D548" s="37">
        <v>4</v>
      </c>
      <c r="E548" s="37">
        <v>36273</v>
      </c>
      <c r="F548" s="116" t="s">
        <v>790</v>
      </c>
      <c r="G548" s="37" t="s">
        <v>64</v>
      </c>
      <c r="H548" s="37"/>
      <c r="I548" s="40"/>
      <c r="J548" s="40"/>
      <c r="K548" s="37"/>
      <c r="L548" s="33" t="s">
        <v>2538</v>
      </c>
    </row>
    <row r="549" spans="1:12">
      <c r="A549" s="24" t="str">
        <f ca="1">TEXT(F549,"dd/mm/yyyy")&amp;COUNTIF(F549:F$9999,F549)</f>
        <v>16/06/20225</v>
      </c>
      <c r="B549">
        <v>546</v>
      </c>
      <c r="C549" s="37" t="s">
        <v>245</v>
      </c>
      <c r="D549" s="37">
        <v>4</v>
      </c>
      <c r="E549" s="37">
        <v>153900.4</v>
      </c>
      <c r="F549" s="116" t="s">
        <v>790</v>
      </c>
      <c r="G549" s="37" t="s">
        <v>76</v>
      </c>
      <c r="H549" s="37"/>
      <c r="I549" s="40"/>
      <c r="J549" s="40"/>
      <c r="K549" s="37"/>
      <c r="L549" s="33" t="s">
        <v>2538</v>
      </c>
    </row>
    <row r="550" spans="1:12">
      <c r="A550" s="24" t="str">
        <f ca="1">TEXT(F550,"dd/mm/yyyy")&amp;COUNTIF(F550:F$9999,F550)</f>
        <v>16/06/20224</v>
      </c>
      <c r="B550">
        <v>547</v>
      </c>
      <c r="C550" s="37" t="s">
        <v>229</v>
      </c>
      <c r="D550" s="37">
        <v>4</v>
      </c>
      <c r="E550" s="37">
        <v>301134.40000000002</v>
      </c>
      <c r="F550" s="116" t="s">
        <v>790</v>
      </c>
      <c r="G550" s="37" t="s">
        <v>76</v>
      </c>
      <c r="H550" s="37" t="s">
        <v>579</v>
      </c>
      <c r="I550" s="40" t="s">
        <v>575</v>
      </c>
      <c r="J550" s="40"/>
      <c r="K550" s="37"/>
      <c r="L550" s="33" t="s">
        <v>2538</v>
      </c>
    </row>
    <row r="551" spans="1:12">
      <c r="A551" s="24" t="str">
        <f ca="1">TEXT(F551,"dd/mm/yyyy")&amp;COUNTIF(F551:F$9999,F551)</f>
        <v>16/06/20223</v>
      </c>
      <c r="B551">
        <v>548</v>
      </c>
      <c r="C551" s="37" t="s">
        <v>102</v>
      </c>
      <c r="D551" s="37">
        <v>4</v>
      </c>
      <c r="E551" s="37">
        <v>164170.70000000001</v>
      </c>
      <c r="F551" s="116" t="s">
        <v>790</v>
      </c>
      <c r="G551" s="37" t="s">
        <v>64</v>
      </c>
      <c r="H551" s="37" t="s">
        <v>580</v>
      </c>
      <c r="I551" s="40" t="s">
        <v>581</v>
      </c>
      <c r="J551" s="40"/>
      <c r="K551" s="37"/>
      <c r="L551" s="33" t="s">
        <v>2538</v>
      </c>
    </row>
    <row r="552" spans="1:12">
      <c r="A552" s="24" t="str">
        <f ca="1">TEXT(F552,"dd/mm/yyyy")&amp;COUNTIF(F552:F$9999,F552)</f>
        <v>16/06/20222</v>
      </c>
      <c r="B552">
        <v>549</v>
      </c>
      <c r="C552" s="37" t="s">
        <v>582</v>
      </c>
      <c r="D552" s="37">
        <v>4</v>
      </c>
      <c r="E552" s="37">
        <v>102457.4</v>
      </c>
      <c r="F552" s="116" t="s">
        <v>790</v>
      </c>
      <c r="G552" s="37" t="s">
        <v>64</v>
      </c>
      <c r="H552" s="37" t="s">
        <v>583</v>
      </c>
      <c r="I552" s="40" t="s">
        <v>584</v>
      </c>
      <c r="J552" s="40"/>
      <c r="K552" s="37"/>
      <c r="L552" s="33" t="s">
        <v>2538</v>
      </c>
    </row>
    <row r="553" spans="1:12">
      <c r="A553" s="24" t="str">
        <f ca="1">TEXT(F553,"dd/mm/yyyy")&amp;COUNTIF(F553:F$9999,F553)</f>
        <v>16/06/20221</v>
      </c>
      <c r="B553">
        <v>550</v>
      </c>
      <c r="C553" s="37" t="s">
        <v>585</v>
      </c>
      <c r="D553" s="37">
        <v>4</v>
      </c>
      <c r="E553" s="37">
        <v>153249.79999999999</v>
      </c>
      <c r="F553" s="116" t="s">
        <v>790</v>
      </c>
      <c r="G553" s="37" t="s">
        <v>64</v>
      </c>
      <c r="H553" s="37" t="s">
        <v>586</v>
      </c>
      <c r="I553" s="40" t="s">
        <v>587</v>
      </c>
      <c r="J553" s="40"/>
      <c r="K553" s="37"/>
      <c r="L553" s="33" t="s">
        <v>2538</v>
      </c>
    </row>
    <row r="554" spans="1:12">
      <c r="A554" s="24" t="str">
        <f ca="1">TEXT(F554,"dd/mm/yyyy")&amp;COUNTIF(F554:F$9999,F554)</f>
        <v>17/06/20225</v>
      </c>
      <c r="B554">
        <v>551</v>
      </c>
      <c r="C554" s="37" t="s">
        <v>130</v>
      </c>
      <c r="D554" s="37">
        <v>4</v>
      </c>
      <c r="E554" s="37">
        <v>105084</v>
      </c>
      <c r="F554" s="116" t="s">
        <v>791</v>
      </c>
      <c r="G554" s="37" t="s">
        <v>76</v>
      </c>
      <c r="H554" s="37" t="s">
        <v>588</v>
      </c>
      <c r="I554" s="40" t="s">
        <v>587</v>
      </c>
      <c r="J554" s="40"/>
      <c r="K554" s="37"/>
      <c r="L554" s="33" t="s">
        <v>2538</v>
      </c>
    </row>
    <row r="555" spans="1:12">
      <c r="A555" s="24" t="str">
        <f ca="1">TEXT(F555,"dd/mm/yyyy")&amp;COUNTIF(F555:F$9999,F555)</f>
        <v>17/06/20224</v>
      </c>
      <c r="B555">
        <v>552</v>
      </c>
      <c r="C555" s="37" t="s">
        <v>65</v>
      </c>
      <c r="D555" s="37">
        <v>4</v>
      </c>
      <c r="E555" s="37">
        <v>85986</v>
      </c>
      <c r="F555" s="116" t="s">
        <v>791</v>
      </c>
      <c r="G555" s="37" t="s">
        <v>76</v>
      </c>
      <c r="H555" s="37" t="s">
        <v>589</v>
      </c>
      <c r="I555" s="40" t="s">
        <v>587</v>
      </c>
      <c r="J555" s="40"/>
      <c r="K555" s="37"/>
      <c r="L555" s="33" t="s">
        <v>2538</v>
      </c>
    </row>
    <row r="556" spans="1:12">
      <c r="A556" s="24" t="str">
        <f ca="1">TEXT(F556,"dd/mm/yyyy")&amp;COUNTIF(F556:F$9999,F556)</f>
        <v>17/06/20223</v>
      </c>
      <c r="B556">
        <v>553</v>
      </c>
      <c r="C556" s="37" t="s">
        <v>82</v>
      </c>
      <c r="D556" s="37">
        <v>4</v>
      </c>
      <c r="E556" s="37">
        <v>257020</v>
      </c>
      <c r="F556" s="116" t="s">
        <v>791</v>
      </c>
      <c r="G556" s="37" t="s">
        <v>76</v>
      </c>
      <c r="H556" s="37" t="s">
        <v>590</v>
      </c>
      <c r="I556" s="40"/>
      <c r="J556" s="40"/>
      <c r="K556" s="37"/>
      <c r="L556" s="33" t="s">
        <v>2538</v>
      </c>
    </row>
    <row r="557" spans="1:12">
      <c r="A557" s="24" t="str">
        <f ca="1">TEXT(F557,"dd/mm/yyyy")&amp;COUNTIF(F557:F$9999,F557)</f>
        <v>17/06/20222</v>
      </c>
      <c r="B557">
        <v>554</v>
      </c>
      <c r="C557" s="37" t="s">
        <v>223</v>
      </c>
      <c r="D557" s="37">
        <v>4</v>
      </c>
      <c r="E557" s="37">
        <v>153045.79999999999</v>
      </c>
      <c r="F557" s="116" t="s">
        <v>791</v>
      </c>
      <c r="G557" s="37" t="s">
        <v>76</v>
      </c>
      <c r="H557" s="37" t="s">
        <v>591</v>
      </c>
      <c r="I557" s="40" t="s">
        <v>587</v>
      </c>
      <c r="J557" s="40"/>
      <c r="K557" s="37"/>
      <c r="L557" s="33" t="s">
        <v>2538</v>
      </c>
    </row>
    <row r="558" spans="1:12">
      <c r="A558" s="24" t="str">
        <f ca="1">TEXT(F558,"dd/mm/yyyy")&amp;COUNTIF(F558:F$9999,F558)</f>
        <v>17/06/20221</v>
      </c>
      <c r="B558">
        <v>555</v>
      </c>
      <c r="C558" s="51" t="s">
        <v>1229</v>
      </c>
      <c r="D558" s="42">
        <v>4</v>
      </c>
      <c r="E558" s="51">
        <v>123947.9</v>
      </c>
      <c r="F558" s="120">
        <v>44729</v>
      </c>
      <c r="G558" s="44" t="s">
        <v>2548</v>
      </c>
      <c r="H558" s="44"/>
      <c r="I558" s="44"/>
      <c r="J558" s="44"/>
      <c r="K558" s="37"/>
      <c r="L558" s="45" t="s">
        <v>2549</v>
      </c>
    </row>
    <row r="559" spans="1:12">
      <c r="A559" s="24" t="str">
        <f ca="1">TEXT(F559,"dd/mm/yyyy")&amp;COUNTIF(F559:F$9999,F559)</f>
        <v>18/06/20223</v>
      </c>
      <c r="B559">
        <v>556</v>
      </c>
      <c r="C559" s="37" t="s">
        <v>106</v>
      </c>
      <c r="D559" s="37">
        <v>4</v>
      </c>
      <c r="E559" s="37">
        <v>96339</v>
      </c>
      <c r="F559" s="116" t="s">
        <v>792</v>
      </c>
      <c r="G559" s="37" t="s">
        <v>76</v>
      </c>
      <c r="H559" s="37" t="s">
        <v>592</v>
      </c>
      <c r="I559" s="40" t="s">
        <v>584</v>
      </c>
      <c r="J559" s="40"/>
      <c r="K559" s="37"/>
      <c r="L559" s="33" t="s">
        <v>2538</v>
      </c>
    </row>
    <row r="560" spans="1:12">
      <c r="A560" s="24" t="str">
        <f ca="1">TEXT(F560,"dd/mm/yyyy")&amp;COUNTIF(F560:F$9999,F560)</f>
        <v>18/06/20222</v>
      </c>
      <c r="B560">
        <v>557</v>
      </c>
      <c r="C560" s="37" t="s">
        <v>154</v>
      </c>
      <c r="D560" s="37">
        <v>4</v>
      </c>
      <c r="E560" s="37">
        <v>57626</v>
      </c>
      <c r="F560" s="116" t="s">
        <v>792</v>
      </c>
      <c r="G560" s="37" t="s">
        <v>76</v>
      </c>
      <c r="H560" s="37" t="s">
        <v>593</v>
      </c>
      <c r="I560" s="40" t="s">
        <v>584</v>
      </c>
      <c r="J560" s="40"/>
      <c r="K560" s="37"/>
      <c r="L560" s="33" t="s">
        <v>2538</v>
      </c>
    </row>
    <row r="561" spans="1:12">
      <c r="A561" s="24" t="str">
        <f ca="1">TEXT(F561,"dd/mm/yyyy")&amp;COUNTIF(F561:F$9999,F561)</f>
        <v>18/06/20221</v>
      </c>
      <c r="B561">
        <v>558</v>
      </c>
      <c r="C561" s="51" t="s">
        <v>1362</v>
      </c>
      <c r="D561" s="42">
        <v>4</v>
      </c>
      <c r="E561" s="51">
        <v>77685.3</v>
      </c>
      <c r="F561" s="120">
        <v>44730</v>
      </c>
      <c r="G561" s="44" t="s">
        <v>2548</v>
      </c>
      <c r="H561" s="44"/>
      <c r="I561" s="44"/>
      <c r="J561" s="44"/>
      <c r="K561" s="37"/>
      <c r="L561" s="45" t="s">
        <v>2549</v>
      </c>
    </row>
    <row r="562" spans="1:12">
      <c r="A562" s="24" t="str">
        <f ca="1">TEXT(F562,"dd/mm/yyyy")&amp;COUNTIF(F562:F$9999,F562)</f>
        <v>20/06/20227</v>
      </c>
      <c r="B562">
        <v>559</v>
      </c>
      <c r="C562" s="37" t="s">
        <v>594</v>
      </c>
      <c r="D562" s="37">
        <v>4</v>
      </c>
      <c r="E562" s="37">
        <v>356459.3</v>
      </c>
      <c r="F562" s="116" t="s">
        <v>793</v>
      </c>
      <c r="G562" s="37" t="s">
        <v>64</v>
      </c>
      <c r="H562" s="37"/>
      <c r="I562" s="40"/>
      <c r="J562" s="40"/>
      <c r="K562" s="37"/>
      <c r="L562" s="33" t="s">
        <v>2538</v>
      </c>
    </row>
    <row r="563" spans="1:12">
      <c r="A563" s="24" t="str">
        <f ca="1">TEXT(F563,"dd/mm/yyyy")&amp;COUNTIF(F563:F$9999,F563)</f>
        <v>20/06/20226</v>
      </c>
      <c r="B563">
        <v>560</v>
      </c>
      <c r="C563" s="37" t="s">
        <v>169</v>
      </c>
      <c r="D563" s="37">
        <v>4</v>
      </c>
      <c r="E563" s="37">
        <v>73465</v>
      </c>
      <c r="F563" s="116" t="s">
        <v>793</v>
      </c>
      <c r="G563" s="37" t="s">
        <v>64</v>
      </c>
      <c r="H563" s="37"/>
      <c r="I563" s="40"/>
      <c r="J563" s="40"/>
      <c r="K563" s="37"/>
      <c r="L563" s="33" t="s">
        <v>2538</v>
      </c>
    </row>
    <row r="564" spans="1:12">
      <c r="A564" s="24" t="str">
        <f ca="1">TEXT(F564,"dd/mm/yyyy")&amp;COUNTIF(F564:F$9999,F564)</f>
        <v>20/06/20225</v>
      </c>
      <c r="B564">
        <v>561</v>
      </c>
      <c r="C564" s="37" t="s">
        <v>126</v>
      </c>
      <c r="D564" s="37">
        <v>4</v>
      </c>
      <c r="E564" s="37">
        <v>85943</v>
      </c>
      <c r="F564" s="116" t="s">
        <v>793</v>
      </c>
      <c r="G564" s="37" t="s">
        <v>76</v>
      </c>
      <c r="H564" s="37" t="s">
        <v>595</v>
      </c>
      <c r="I564" s="40" t="s">
        <v>596</v>
      </c>
      <c r="J564" s="40"/>
      <c r="K564" s="37"/>
      <c r="L564" s="33" t="s">
        <v>2538</v>
      </c>
    </row>
    <row r="565" spans="1:12">
      <c r="A565" s="24" t="str">
        <f ca="1">TEXT(F565,"dd/mm/yyyy")&amp;COUNTIF(F565:F$9999,F565)</f>
        <v>20/06/20224</v>
      </c>
      <c r="B565">
        <v>562</v>
      </c>
      <c r="C565" s="37" t="s">
        <v>258</v>
      </c>
      <c r="D565" s="37">
        <v>4</v>
      </c>
      <c r="E565" s="37" t="s">
        <v>89</v>
      </c>
      <c r="F565" s="116" t="s">
        <v>793</v>
      </c>
      <c r="G565" s="37" t="s">
        <v>64</v>
      </c>
      <c r="H565" s="37" t="s">
        <v>597</v>
      </c>
      <c r="I565" s="40"/>
      <c r="J565" s="40"/>
      <c r="K565" s="37"/>
      <c r="L565" s="33" t="s">
        <v>2538</v>
      </c>
    </row>
    <row r="566" spans="1:12">
      <c r="A566" s="24" t="str">
        <f ca="1">TEXT(F566,"dd/mm/yyyy")&amp;COUNTIF(F566:F$9999,F566)</f>
        <v>20/06/20223</v>
      </c>
      <c r="B566">
        <v>563</v>
      </c>
      <c r="C566" s="37" t="s">
        <v>598</v>
      </c>
      <c r="D566" s="37" t="s">
        <v>527</v>
      </c>
      <c r="E566" s="37">
        <v>46597</v>
      </c>
      <c r="F566" s="116" t="s">
        <v>793</v>
      </c>
      <c r="G566" s="37" t="s">
        <v>76</v>
      </c>
      <c r="H566" s="37" t="s">
        <v>599</v>
      </c>
      <c r="I566" s="40" t="s">
        <v>596</v>
      </c>
      <c r="J566" s="40"/>
      <c r="K566" s="37"/>
      <c r="L566" s="33" t="s">
        <v>2538</v>
      </c>
    </row>
    <row r="567" spans="1:12">
      <c r="A567" s="24" t="str">
        <f ca="1">TEXT(F567,"dd/mm/yyyy")&amp;COUNTIF(F567:F$9999,F567)</f>
        <v>20/06/20222</v>
      </c>
      <c r="B567">
        <v>564</v>
      </c>
      <c r="C567" s="51" t="s">
        <v>2249</v>
      </c>
      <c r="D567" s="42">
        <v>4</v>
      </c>
      <c r="E567" s="51">
        <v>96559.7</v>
      </c>
      <c r="F567" s="120">
        <v>44732</v>
      </c>
      <c r="G567" s="44" t="s">
        <v>2548</v>
      </c>
      <c r="H567" s="44"/>
      <c r="I567" s="44"/>
      <c r="J567" s="44"/>
      <c r="K567" s="37"/>
      <c r="L567" s="45" t="s">
        <v>2549</v>
      </c>
    </row>
    <row r="568" spans="1:12">
      <c r="A568" s="24" t="str">
        <f ca="1">TEXT(F568,"dd/mm/yyyy")&amp;COUNTIF(F568:F$9999,F568)</f>
        <v>20/06/20221</v>
      </c>
      <c r="B568">
        <v>565</v>
      </c>
      <c r="C568" s="51" t="s">
        <v>2340</v>
      </c>
      <c r="D568" s="42">
        <v>4</v>
      </c>
      <c r="E568" s="52">
        <v>268193.09999999998</v>
      </c>
      <c r="F568" s="120">
        <v>44732</v>
      </c>
      <c r="G568" s="44" t="s">
        <v>2548</v>
      </c>
      <c r="H568" s="44"/>
      <c r="I568" s="44"/>
      <c r="J568" s="44"/>
      <c r="K568" s="37"/>
      <c r="L568" s="45" t="s">
        <v>2549</v>
      </c>
    </row>
    <row r="569" spans="1:12">
      <c r="A569" s="24" t="str">
        <f ca="1">TEXT(F569,"dd/mm/yyyy")&amp;COUNTIF(F569:F$9999,F569)</f>
        <v>21/06/20225</v>
      </c>
      <c r="B569">
        <v>566</v>
      </c>
      <c r="C569" s="37" t="s">
        <v>212</v>
      </c>
      <c r="D569" s="37">
        <v>4</v>
      </c>
      <c r="E569" s="37">
        <v>349019.6</v>
      </c>
      <c r="F569" s="116" t="s">
        <v>794</v>
      </c>
      <c r="G569" s="37" t="s">
        <v>64</v>
      </c>
      <c r="H569" s="37"/>
      <c r="I569" s="40"/>
      <c r="J569" s="40"/>
      <c r="K569" s="37"/>
      <c r="L569" s="33" t="s">
        <v>2538</v>
      </c>
    </row>
    <row r="570" spans="1:12">
      <c r="A570" s="24" t="str">
        <f ca="1">TEXT(F570,"dd/mm/yyyy")&amp;COUNTIF(F570:F$9999,F570)</f>
        <v>21/06/20224</v>
      </c>
      <c r="B570">
        <v>567</v>
      </c>
      <c r="C570" s="37" t="s">
        <v>256</v>
      </c>
      <c r="D570" s="37">
        <v>4</v>
      </c>
      <c r="E570" s="37">
        <v>39135</v>
      </c>
      <c r="F570" s="116" t="s">
        <v>794</v>
      </c>
      <c r="G570" s="37" t="s">
        <v>76</v>
      </c>
      <c r="H570" s="37"/>
      <c r="I570" s="40"/>
      <c r="J570" s="40"/>
      <c r="K570" s="37"/>
      <c r="L570" s="33" t="s">
        <v>2538</v>
      </c>
    </row>
    <row r="571" spans="1:12">
      <c r="A571" s="24" t="str">
        <f ca="1">TEXT(F571,"dd/mm/yyyy")&amp;COUNTIF(F571:F$9999,F571)</f>
        <v>21/06/20223</v>
      </c>
      <c r="B571">
        <v>568</v>
      </c>
      <c r="C571" s="37" t="s">
        <v>50</v>
      </c>
      <c r="D571" s="37">
        <v>4</v>
      </c>
      <c r="E571" s="39" t="s">
        <v>89</v>
      </c>
      <c r="F571" s="116" t="s">
        <v>794</v>
      </c>
      <c r="G571" s="37" t="s">
        <v>64</v>
      </c>
      <c r="H571" s="37"/>
      <c r="I571" s="40"/>
      <c r="J571" s="40"/>
      <c r="K571" s="37"/>
      <c r="L571" s="33" t="s">
        <v>2538</v>
      </c>
    </row>
    <row r="572" spans="1:12">
      <c r="A572" s="24" t="str">
        <f ca="1">TEXT(F572,"dd/mm/yyyy")&amp;COUNTIF(F572:F$9999,F572)</f>
        <v>21/06/20222</v>
      </c>
      <c r="B572">
        <v>569</v>
      </c>
      <c r="C572" s="37" t="s">
        <v>600</v>
      </c>
      <c r="D572" s="37">
        <v>4</v>
      </c>
      <c r="E572" s="39" t="s">
        <v>89</v>
      </c>
      <c r="F572" s="116" t="s">
        <v>794</v>
      </c>
      <c r="G572" s="37" t="s">
        <v>64</v>
      </c>
      <c r="H572" s="37"/>
      <c r="I572" s="40"/>
      <c r="J572" s="40"/>
      <c r="K572" s="37"/>
      <c r="L572" s="33" t="s">
        <v>2538</v>
      </c>
    </row>
    <row r="573" spans="1:12">
      <c r="A573" s="24" t="str">
        <f ca="1">TEXT(F573,"dd/mm/yyyy")&amp;COUNTIF(F573:F$9999,F573)</f>
        <v>21/06/20221</v>
      </c>
      <c r="B573">
        <v>570</v>
      </c>
      <c r="C573" s="51" t="s">
        <v>2464</v>
      </c>
      <c r="D573" s="42">
        <v>4</v>
      </c>
      <c r="E573" s="51">
        <v>92872.4</v>
      </c>
      <c r="F573" s="120">
        <v>44733</v>
      </c>
      <c r="G573" s="44" t="s">
        <v>2548</v>
      </c>
      <c r="H573" s="44"/>
      <c r="I573" s="44"/>
      <c r="J573" s="44"/>
      <c r="K573" s="37"/>
      <c r="L573" s="45" t="s">
        <v>2549</v>
      </c>
    </row>
    <row r="574" spans="1:12">
      <c r="A574" s="24" t="str">
        <f ca="1">TEXT(F574,"dd/mm/yyyy")&amp;COUNTIF(F574:F$9999,F574)</f>
        <v>22/06/20223</v>
      </c>
      <c r="B574">
        <v>571</v>
      </c>
      <c r="C574" s="37" t="s">
        <v>35</v>
      </c>
      <c r="D574" s="37">
        <v>4</v>
      </c>
      <c r="E574" s="37">
        <v>63612</v>
      </c>
      <c r="F574" s="116" t="s">
        <v>795</v>
      </c>
      <c r="G574" s="37" t="s">
        <v>64</v>
      </c>
      <c r="H574" s="37"/>
      <c r="I574" s="40"/>
      <c r="J574" s="40"/>
      <c r="K574" s="37"/>
      <c r="L574" s="33" t="s">
        <v>2538</v>
      </c>
    </row>
    <row r="575" spans="1:12">
      <c r="A575" s="24" t="str">
        <f ca="1">TEXT(F575,"dd/mm/yyyy")&amp;COUNTIF(F575:F$9999,F575)</f>
        <v>22/06/20222</v>
      </c>
      <c r="B575">
        <v>572</v>
      </c>
      <c r="C575" s="37" t="s">
        <v>283</v>
      </c>
      <c r="D575" s="37">
        <v>4</v>
      </c>
      <c r="E575" s="37">
        <v>299028.7</v>
      </c>
      <c r="F575" s="116" t="s">
        <v>795</v>
      </c>
      <c r="G575" s="37" t="s">
        <v>64</v>
      </c>
      <c r="H575" s="37" t="s">
        <v>601</v>
      </c>
      <c r="I575" s="40" t="s">
        <v>587</v>
      </c>
      <c r="J575" s="40"/>
      <c r="K575" s="37"/>
      <c r="L575" s="33" t="s">
        <v>2538</v>
      </c>
    </row>
    <row r="576" spans="1:12">
      <c r="A576" s="24" t="str">
        <f ca="1">TEXT(F576,"dd/mm/yyyy")&amp;COUNTIF(F576:F$9999,F576)</f>
        <v>22/06/20221</v>
      </c>
      <c r="B576">
        <v>573</v>
      </c>
      <c r="C576" s="51" t="s">
        <v>1112</v>
      </c>
      <c r="D576" s="46">
        <v>4</v>
      </c>
      <c r="E576" s="52">
        <v>140493.9</v>
      </c>
      <c r="F576" s="120">
        <v>44734</v>
      </c>
      <c r="G576" s="44" t="s">
        <v>2574</v>
      </c>
      <c r="H576" s="44"/>
      <c r="I576" s="44"/>
      <c r="J576" s="44"/>
      <c r="K576" s="37"/>
      <c r="L576" s="45" t="s">
        <v>2549</v>
      </c>
    </row>
    <row r="577" spans="1:12">
      <c r="A577" s="24" t="str">
        <f ca="1">TEXT(F577,"dd/mm/yyyy")&amp;COUNTIF(F577:F$9999,F577)</f>
        <v>23/06/20222</v>
      </c>
      <c r="B577">
        <v>574</v>
      </c>
      <c r="C577" s="44" t="s">
        <v>2460</v>
      </c>
      <c r="D577" s="44">
        <v>4</v>
      </c>
      <c r="E577" s="44">
        <v>100789.3</v>
      </c>
      <c r="F577" s="120">
        <v>44735</v>
      </c>
      <c r="G577" s="44" t="s">
        <v>2548</v>
      </c>
      <c r="H577" s="44"/>
      <c r="I577" s="44"/>
      <c r="J577" s="44"/>
      <c r="K577" s="37"/>
      <c r="L577" s="45" t="s">
        <v>2549</v>
      </c>
    </row>
    <row r="578" spans="1:12">
      <c r="A578" s="24" t="str">
        <f ca="1">TEXT(F578,"dd/mm/yyyy")&amp;COUNTIF(F578:F$9999,F578)</f>
        <v>23/06/20221</v>
      </c>
      <c r="B578">
        <v>575</v>
      </c>
      <c r="C578" s="51" t="s">
        <v>2257</v>
      </c>
      <c r="D578" s="46">
        <v>4</v>
      </c>
      <c r="E578" s="52">
        <v>128554.9</v>
      </c>
      <c r="F578" s="120">
        <v>44735</v>
      </c>
      <c r="G578" s="44" t="s">
        <v>2574</v>
      </c>
      <c r="H578" s="44"/>
      <c r="I578" s="44"/>
      <c r="J578" s="44"/>
      <c r="K578" s="37"/>
      <c r="L578" s="45" t="s">
        <v>2549</v>
      </c>
    </row>
    <row r="579" spans="1:12">
      <c r="A579" s="24" t="str">
        <f ca="1">TEXT(F579,"dd/mm/yyyy")&amp;COUNTIF(F579:F$9999,F579)</f>
        <v>24/06/20222</v>
      </c>
      <c r="B579">
        <v>576</v>
      </c>
      <c r="C579" s="37" t="s">
        <v>602</v>
      </c>
      <c r="D579" s="37">
        <v>4</v>
      </c>
      <c r="E579" s="37" t="s">
        <v>89</v>
      </c>
      <c r="F579" s="116" t="s">
        <v>796</v>
      </c>
      <c r="G579" s="37" t="s">
        <v>64</v>
      </c>
      <c r="H579" s="37"/>
      <c r="I579" s="40"/>
      <c r="J579" s="40"/>
      <c r="K579" s="37"/>
      <c r="L579" s="33" t="s">
        <v>2538</v>
      </c>
    </row>
    <row r="580" spans="1:12">
      <c r="A580" s="24" t="str">
        <f ca="1">TEXT(F580,"dd/mm/yyyy")&amp;COUNTIF(F580:F$9999,F580)</f>
        <v>24/06/20221</v>
      </c>
      <c r="B580">
        <v>577</v>
      </c>
      <c r="C580" s="37" t="s">
        <v>75</v>
      </c>
      <c r="D580" s="37">
        <v>4</v>
      </c>
      <c r="E580" s="37">
        <v>93629</v>
      </c>
      <c r="F580" s="116" t="s">
        <v>796</v>
      </c>
      <c r="G580" s="37" t="s">
        <v>76</v>
      </c>
      <c r="H580" s="37" t="s">
        <v>603</v>
      </c>
      <c r="I580" s="40" t="s">
        <v>581</v>
      </c>
      <c r="J580" s="40"/>
      <c r="K580" s="37"/>
      <c r="L580" s="33" t="s">
        <v>2538</v>
      </c>
    </row>
    <row r="581" spans="1:12">
      <c r="A581" s="24" t="str">
        <f ca="1">TEXT(F581,"dd/mm/yyyy")&amp;COUNTIF(F581:F$9999,F581)</f>
        <v>25/06/20221</v>
      </c>
      <c r="B581">
        <v>578</v>
      </c>
      <c r="C581" s="37" t="s">
        <v>604</v>
      </c>
      <c r="D581" s="37">
        <v>4</v>
      </c>
      <c r="E581" s="37" t="s">
        <v>89</v>
      </c>
      <c r="F581" s="116" t="s">
        <v>797</v>
      </c>
      <c r="G581" s="37" t="s">
        <v>64</v>
      </c>
      <c r="H581" s="37"/>
      <c r="I581" s="40"/>
      <c r="J581" s="40"/>
      <c r="K581" s="37"/>
      <c r="L581" s="33" t="s">
        <v>2538</v>
      </c>
    </row>
    <row r="582" spans="1:12">
      <c r="A582" s="24" t="str">
        <f ca="1">TEXT(F582,"dd/mm/yyyy")&amp;COUNTIF(F582:F$9999,F582)</f>
        <v>27/06/20225</v>
      </c>
      <c r="B582">
        <v>579</v>
      </c>
      <c r="C582" s="37" t="s">
        <v>299</v>
      </c>
      <c r="D582" s="37">
        <v>4</v>
      </c>
      <c r="E582" s="37">
        <v>52261</v>
      </c>
      <c r="F582" s="116" t="s">
        <v>798</v>
      </c>
      <c r="G582" s="37" t="s">
        <v>64</v>
      </c>
      <c r="H582" s="37"/>
      <c r="I582" s="40"/>
      <c r="J582" s="40"/>
      <c r="K582" s="37"/>
      <c r="L582" s="33" t="s">
        <v>2538</v>
      </c>
    </row>
    <row r="583" spans="1:12">
      <c r="A583" s="24" t="str">
        <f ca="1">TEXT(F583,"dd/mm/yyyy")&amp;COUNTIF(F583:F$9999,F583)</f>
        <v>27/06/20224</v>
      </c>
      <c r="B583">
        <v>580</v>
      </c>
      <c r="C583" s="37" t="s">
        <v>174</v>
      </c>
      <c r="D583" s="37">
        <v>4</v>
      </c>
      <c r="E583" s="37">
        <v>70319</v>
      </c>
      <c r="F583" s="116" t="s">
        <v>798</v>
      </c>
      <c r="G583" s="37" t="s">
        <v>76</v>
      </c>
      <c r="H583" s="37"/>
      <c r="I583" s="40"/>
      <c r="J583" s="40"/>
      <c r="K583" s="37"/>
      <c r="L583" s="33" t="s">
        <v>2538</v>
      </c>
    </row>
    <row r="584" spans="1:12">
      <c r="A584" s="24" t="str">
        <f ca="1">TEXT(F584,"dd/mm/yyyy")&amp;COUNTIF(F584:F$9999,F584)</f>
        <v>27/06/20223</v>
      </c>
      <c r="B584">
        <v>581</v>
      </c>
      <c r="C584" s="37" t="s">
        <v>606</v>
      </c>
      <c r="D584" s="37">
        <v>4</v>
      </c>
      <c r="E584" s="37">
        <v>137829.9</v>
      </c>
      <c r="F584" s="116" t="s">
        <v>798</v>
      </c>
      <c r="G584" s="37" t="s">
        <v>64</v>
      </c>
      <c r="H584" s="37" t="s">
        <v>607</v>
      </c>
      <c r="I584" s="40" t="s">
        <v>605</v>
      </c>
      <c r="J584" s="40"/>
      <c r="K584" s="37"/>
      <c r="L584" s="33" t="s">
        <v>2538</v>
      </c>
    </row>
    <row r="585" spans="1:12">
      <c r="A585" s="24" t="str">
        <f ca="1">TEXT(F585,"dd/mm/yyyy")&amp;COUNTIF(F585:F$9999,F585)</f>
        <v>27/06/20222</v>
      </c>
      <c r="B585">
        <v>582</v>
      </c>
      <c r="C585" s="37" t="s">
        <v>608</v>
      </c>
      <c r="D585" s="37">
        <v>4</v>
      </c>
      <c r="E585" s="37">
        <v>145901</v>
      </c>
      <c r="F585" s="116" t="s">
        <v>798</v>
      </c>
      <c r="G585" s="37" t="s">
        <v>64</v>
      </c>
      <c r="H585" s="37" t="s">
        <v>609</v>
      </c>
      <c r="I585" s="40" t="s">
        <v>605</v>
      </c>
      <c r="J585" s="40"/>
      <c r="K585" s="37"/>
      <c r="L585" s="33" t="s">
        <v>2538</v>
      </c>
    </row>
    <row r="586" spans="1:12">
      <c r="A586" s="24" t="str">
        <f ca="1">TEXT(F586,"dd/mm/yyyy")&amp;COUNTIF(F586:F$9999,F586)</f>
        <v>27/06/20221</v>
      </c>
      <c r="B586">
        <v>583</v>
      </c>
      <c r="C586" s="51" t="s">
        <v>1967</v>
      </c>
      <c r="D586" s="42">
        <v>4</v>
      </c>
      <c r="E586" s="52">
        <v>296698.3</v>
      </c>
      <c r="F586" s="120">
        <v>44739</v>
      </c>
      <c r="G586" s="44" t="s">
        <v>2548</v>
      </c>
      <c r="H586" s="44"/>
      <c r="I586" s="44"/>
      <c r="J586" s="44"/>
      <c r="K586" s="37"/>
      <c r="L586" s="45" t="s">
        <v>2549</v>
      </c>
    </row>
    <row r="587" spans="1:12">
      <c r="A587" s="24" t="str">
        <f ca="1">TEXT(F587,"dd/mm/yyyy")&amp;COUNTIF(F587:F$9999,F587)</f>
        <v>28/06/20227</v>
      </c>
      <c r="B587">
        <v>584</v>
      </c>
      <c r="C587" s="37" t="s">
        <v>205</v>
      </c>
      <c r="D587" s="37">
        <v>4</v>
      </c>
      <c r="E587" s="37">
        <v>67382</v>
      </c>
      <c r="F587" s="116" t="s">
        <v>799</v>
      </c>
      <c r="G587" s="37" t="s">
        <v>76</v>
      </c>
      <c r="H587" s="37"/>
      <c r="I587" s="40"/>
      <c r="J587" s="40"/>
      <c r="K587" s="37"/>
      <c r="L587" s="33" t="s">
        <v>2538</v>
      </c>
    </row>
    <row r="588" spans="1:12">
      <c r="A588" s="24" t="str">
        <f ca="1">TEXT(F588,"dd/mm/yyyy")&amp;COUNTIF(F588:F$9999,F588)</f>
        <v>28/06/20226</v>
      </c>
      <c r="B588">
        <v>585</v>
      </c>
      <c r="C588" s="37" t="s">
        <v>97</v>
      </c>
      <c r="D588" s="37">
        <v>4</v>
      </c>
      <c r="E588" s="37">
        <v>385079</v>
      </c>
      <c r="F588" s="116" t="s">
        <v>799</v>
      </c>
      <c r="G588" s="37" t="s">
        <v>64</v>
      </c>
      <c r="H588" s="37"/>
      <c r="I588" s="40"/>
      <c r="J588" s="40"/>
      <c r="K588" s="37"/>
      <c r="L588" s="33" t="s">
        <v>2538</v>
      </c>
    </row>
    <row r="589" spans="1:12">
      <c r="A589" s="24" t="str">
        <f ca="1">TEXT(F589,"dd/mm/yyyy")&amp;COUNTIF(F589:F$9999,F589)</f>
        <v>28/06/20225</v>
      </c>
      <c r="B589">
        <v>586</v>
      </c>
      <c r="C589" s="37" t="s">
        <v>20</v>
      </c>
      <c r="D589" s="37">
        <v>4</v>
      </c>
      <c r="E589" s="37">
        <v>285124.7</v>
      </c>
      <c r="F589" s="116" t="s">
        <v>799</v>
      </c>
      <c r="G589" s="37" t="s">
        <v>76</v>
      </c>
      <c r="H589" s="37"/>
      <c r="I589" s="40"/>
      <c r="J589" s="40"/>
      <c r="K589" s="37"/>
      <c r="L589" s="33" t="s">
        <v>2538</v>
      </c>
    </row>
    <row r="590" spans="1:12">
      <c r="A590" s="24" t="str">
        <f ca="1">TEXT(F590,"dd/mm/yyyy")&amp;COUNTIF(F590:F$9999,F590)</f>
        <v>28/06/20224</v>
      </c>
      <c r="B590">
        <v>587</v>
      </c>
      <c r="C590" s="37" t="s">
        <v>122</v>
      </c>
      <c r="D590" s="37">
        <v>4</v>
      </c>
      <c r="E590" s="37" t="s">
        <v>89</v>
      </c>
      <c r="F590" s="116" t="s">
        <v>799</v>
      </c>
      <c r="G590" s="37" t="s">
        <v>76</v>
      </c>
      <c r="H590" s="37"/>
      <c r="I590" s="40"/>
      <c r="J590" s="40"/>
      <c r="K590" s="37"/>
      <c r="L590" s="33" t="s">
        <v>2538</v>
      </c>
    </row>
    <row r="591" spans="1:12">
      <c r="A591" s="24" t="str">
        <f ca="1">TEXT(F591,"dd/mm/yyyy")&amp;COUNTIF(F591:F$9999,F591)</f>
        <v>28/06/20223</v>
      </c>
      <c r="B591">
        <v>588</v>
      </c>
      <c r="C591" s="37" t="s">
        <v>140</v>
      </c>
      <c r="D591" s="37">
        <v>4</v>
      </c>
      <c r="E591" s="37">
        <v>379240</v>
      </c>
      <c r="F591" s="116" t="s">
        <v>799</v>
      </c>
      <c r="G591" s="37" t="s">
        <v>64</v>
      </c>
      <c r="H591" s="37"/>
      <c r="I591" s="40"/>
      <c r="J591" s="40"/>
      <c r="K591" s="37"/>
      <c r="L591" s="33" t="s">
        <v>2538</v>
      </c>
    </row>
    <row r="592" spans="1:12">
      <c r="A592" s="24" t="str">
        <f ca="1">TEXT(F592,"dd/mm/yyyy")&amp;COUNTIF(F592:F$9999,F592)</f>
        <v>28/06/20222</v>
      </c>
      <c r="B592">
        <v>589</v>
      </c>
      <c r="C592" s="37" t="s">
        <v>200</v>
      </c>
      <c r="D592" s="37">
        <v>4</v>
      </c>
      <c r="E592" s="37">
        <v>148243.4</v>
      </c>
      <c r="F592" s="116" t="s">
        <v>799</v>
      </c>
      <c r="G592" s="37" t="s">
        <v>76</v>
      </c>
      <c r="H592" s="37"/>
      <c r="I592" s="40"/>
      <c r="J592" s="40"/>
      <c r="K592" s="37"/>
      <c r="L592" s="33" t="s">
        <v>2538</v>
      </c>
    </row>
    <row r="593" spans="1:12">
      <c r="A593" s="24" t="str">
        <f ca="1">TEXT(F593,"dd/mm/yyyy")&amp;COUNTIF(F593:F$9999,F593)</f>
        <v>28/06/20221</v>
      </c>
      <c r="B593">
        <v>590</v>
      </c>
      <c r="C593" s="37" t="s">
        <v>23</v>
      </c>
      <c r="D593" s="37">
        <v>4</v>
      </c>
      <c r="E593" s="37">
        <v>150771</v>
      </c>
      <c r="F593" s="116" t="s">
        <v>799</v>
      </c>
      <c r="G593" s="37" t="s">
        <v>64</v>
      </c>
      <c r="H593" s="37" t="s">
        <v>611</v>
      </c>
      <c r="I593" s="40" t="s">
        <v>610</v>
      </c>
      <c r="J593" s="40"/>
      <c r="K593" s="37"/>
      <c r="L593" s="33" t="s">
        <v>2538</v>
      </c>
    </row>
    <row r="594" spans="1:12">
      <c r="A594" s="24" t="str">
        <f ca="1">TEXT(F594,"dd/mm/yyyy")&amp;COUNTIF(F594:F$9999,F594)</f>
        <v>29/06/20227</v>
      </c>
      <c r="B594">
        <v>591</v>
      </c>
      <c r="C594" s="37" t="s">
        <v>172</v>
      </c>
      <c r="D594" s="37">
        <v>4</v>
      </c>
      <c r="E594" s="37">
        <v>98292</v>
      </c>
      <c r="F594" s="116" t="s">
        <v>800</v>
      </c>
      <c r="G594" s="37" t="s">
        <v>76</v>
      </c>
      <c r="H594" s="37" t="s">
        <v>613</v>
      </c>
      <c r="I594" s="40" t="s">
        <v>612</v>
      </c>
      <c r="J594" s="40"/>
      <c r="K594" s="37"/>
      <c r="L594" s="33" t="s">
        <v>2538</v>
      </c>
    </row>
    <row r="595" spans="1:12">
      <c r="A595" s="24" t="str">
        <f ca="1">TEXT(F595,"dd/mm/yyyy")&amp;COUNTIF(F595:F$9999,F595)</f>
        <v>29/06/20226</v>
      </c>
      <c r="B595">
        <v>592</v>
      </c>
      <c r="C595" s="39" t="s">
        <v>132</v>
      </c>
      <c r="D595" s="37">
        <v>4</v>
      </c>
      <c r="E595" s="37">
        <v>35448</v>
      </c>
      <c r="F595" s="116" t="s">
        <v>800</v>
      </c>
      <c r="G595" s="37" t="s">
        <v>64</v>
      </c>
      <c r="H595" s="37"/>
      <c r="I595" s="40"/>
      <c r="J595" s="40"/>
      <c r="K595" s="37"/>
      <c r="L595" s="33" t="s">
        <v>2538</v>
      </c>
    </row>
    <row r="596" spans="1:12">
      <c r="A596" s="24" t="str">
        <f ca="1">TEXT(F596,"dd/mm/yyyy")&amp;COUNTIF(F596:F$9999,F596)</f>
        <v>29/06/20225</v>
      </c>
      <c r="B596">
        <v>593</v>
      </c>
      <c r="C596" s="39" t="s">
        <v>614</v>
      </c>
      <c r="D596" s="37">
        <v>4</v>
      </c>
      <c r="E596" s="37">
        <v>73834</v>
      </c>
      <c r="F596" s="116" t="s">
        <v>800</v>
      </c>
      <c r="G596" s="37" t="s">
        <v>64</v>
      </c>
      <c r="H596" s="37"/>
      <c r="I596" s="40"/>
      <c r="J596" s="40"/>
      <c r="K596" s="37"/>
      <c r="L596" s="33" t="s">
        <v>2538</v>
      </c>
    </row>
    <row r="597" spans="1:12">
      <c r="A597" s="24" t="str">
        <f ca="1">TEXT(F597,"dd/mm/yyyy")&amp;COUNTIF(F597:F$9999,F597)</f>
        <v>29/06/20224</v>
      </c>
      <c r="B597">
        <v>594</v>
      </c>
      <c r="C597" s="39" t="s">
        <v>230</v>
      </c>
      <c r="D597" s="37">
        <v>4</v>
      </c>
      <c r="E597" s="37">
        <v>255707</v>
      </c>
      <c r="F597" s="116" t="s">
        <v>800</v>
      </c>
      <c r="G597" s="37" t="s">
        <v>76</v>
      </c>
      <c r="H597" s="37" t="s">
        <v>615</v>
      </c>
      <c r="I597" s="40" t="s">
        <v>612</v>
      </c>
      <c r="J597" s="40"/>
      <c r="K597" s="37"/>
      <c r="L597" s="33" t="s">
        <v>2538</v>
      </c>
    </row>
    <row r="598" spans="1:12">
      <c r="A598" s="24" t="str">
        <f ca="1">TEXT(F598,"dd/mm/yyyy")&amp;COUNTIF(F598:F$9999,F598)</f>
        <v>29/06/20223</v>
      </c>
      <c r="B598">
        <v>595</v>
      </c>
      <c r="C598" s="39" t="s">
        <v>186</v>
      </c>
      <c r="D598" s="37">
        <v>4</v>
      </c>
      <c r="E598" s="37">
        <v>270887</v>
      </c>
      <c r="F598" s="116" t="s">
        <v>800</v>
      </c>
      <c r="G598" s="37" t="s">
        <v>76</v>
      </c>
      <c r="H598" s="37" t="s">
        <v>403</v>
      </c>
      <c r="I598" s="40"/>
      <c r="J598" s="40"/>
      <c r="K598" s="37"/>
      <c r="L598" s="33" t="s">
        <v>2538</v>
      </c>
    </row>
    <row r="599" spans="1:12">
      <c r="A599" s="24" t="str">
        <f ca="1">TEXT(F599,"dd/mm/yyyy")&amp;COUNTIF(F599:F$9999,F599)</f>
        <v>29/06/20222</v>
      </c>
      <c r="B599">
        <v>596</v>
      </c>
      <c r="C599" s="39" t="s">
        <v>616</v>
      </c>
      <c r="D599" s="39" t="s">
        <v>527</v>
      </c>
      <c r="E599" s="37">
        <v>45927</v>
      </c>
      <c r="F599" s="116" t="s">
        <v>800</v>
      </c>
      <c r="G599" s="37" t="s">
        <v>76</v>
      </c>
      <c r="H599" s="37"/>
      <c r="I599" s="40"/>
      <c r="J599" s="40"/>
      <c r="K599" s="37"/>
      <c r="L599" s="33" t="s">
        <v>2538</v>
      </c>
    </row>
    <row r="600" spans="1:12">
      <c r="A600" s="24" t="str">
        <f ca="1">TEXT(F600,"dd/mm/yyyy")&amp;COUNTIF(F600:F$9999,F600)</f>
        <v>29/06/20221</v>
      </c>
      <c r="B600">
        <v>597</v>
      </c>
      <c r="C600" s="51" t="s">
        <v>2190</v>
      </c>
      <c r="D600" s="42">
        <v>4</v>
      </c>
      <c r="E600" s="52">
        <v>118955.8</v>
      </c>
      <c r="F600" s="120">
        <v>44741</v>
      </c>
      <c r="G600" s="44" t="s">
        <v>2548</v>
      </c>
      <c r="H600" s="44"/>
      <c r="I600" s="44"/>
      <c r="J600" s="44"/>
      <c r="K600" s="37"/>
      <c r="L600" s="45" t="s">
        <v>2549</v>
      </c>
    </row>
    <row r="601" spans="1:12">
      <c r="A601" s="24" t="str">
        <f ca="1">TEXT(F601,"dd/mm/yyyy")&amp;COUNTIF(F601:F$9999,F601)</f>
        <v>30/06/20227</v>
      </c>
      <c r="B601">
        <v>598</v>
      </c>
      <c r="C601" s="39" t="s">
        <v>323</v>
      </c>
      <c r="D601" s="39">
        <v>4</v>
      </c>
      <c r="E601" s="37">
        <v>65745</v>
      </c>
      <c r="F601" s="116" t="s">
        <v>801</v>
      </c>
      <c r="G601" s="37" t="s">
        <v>64</v>
      </c>
      <c r="H601" s="37" t="s">
        <v>618</v>
      </c>
      <c r="I601" s="40" t="s">
        <v>617</v>
      </c>
      <c r="J601" s="40"/>
      <c r="K601" s="37"/>
      <c r="L601" s="33" t="s">
        <v>2538</v>
      </c>
    </row>
    <row r="602" spans="1:12">
      <c r="A602" s="24" t="str">
        <f ca="1">TEXT(F602,"dd/mm/yyyy")&amp;COUNTIF(F602:F$9999,F602)</f>
        <v>30/06/20226</v>
      </c>
      <c r="B602">
        <v>599</v>
      </c>
      <c r="C602" s="39" t="s">
        <v>90</v>
      </c>
      <c r="D602" s="39">
        <v>4</v>
      </c>
      <c r="E602" s="37">
        <v>238628.8</v>
      </c>
      <c r="F602" s="116" t="s">
        <v>801</v>
      </c>
      <c r="G602" s="37" t="s">
        <v>76</v>
      </c>
      <c r="H602" s="37" t="s">
        <v>619</v>
      </c>
      <c r="I602" s="40" t="s">
        <v>617</v>
      </c>
      <c r="J602" s="40"/>
      <c r="K602" s="37"/>
      <c r="L602" s="33" t="s">
        <v>2538</v>
      </c>
    </row>
    <row r="603" spans="1:12">
      <c r="A603" s="24" t="str">
        <f ca="1">TEXT(F603,"dd/mm/yyyy")&amp;COUNTIF(F603:F$9999,F603)</f>
        <v>30/06/20225</v>
      </c>
      <c r="B603">
        <v>600</v>
      </c>
      <c r="C603" s="39" t="s">
        <v>234</v>
      </c>
      <c r="D603" s="39">
        <v>4</v>
      </c>
      <c r="E603" s="37">
        <v>160392.79999999999</v>
      </c>
      <c r="F603" s="116" t="s">
        <v>801</v>
      </c>
      <c r="G603" s="37" t="s">
        <v>76</v>
      </c>
      <c r="H603" s="37"/>
      <c r="I603" s="40"/>
      <c r="J603" s="40"/>
      <c r="K603" s="37"/>
      <c r="L603" s="33" t="s">
        <v>2538</v>
      </c>
    </row>
    <row r="604" spans="1:12">
      <c r="A604" s="24" t="str">
        <f ca="1">TEXT(F604,"dd/mm/yyyy")&amp;COUNTIF(F604:F$9999,F604)</f>
        <v>30/06/20224</v>
      </c>
      <c r="B604">
        <v>601</v>
      </c>
      <c r="C604" s="39" t="s">
        <v>237</v>
      </c>
      <c r="D604" s="39">
        <v>4</v>
      </c>
      <c r="E604" s="37">
        <v>149082.1</v>
      </c>
      <c r="F604" s="116" t="s">
        <v>801</v>
      </c>
      <c r="G604" s="37" t="s">
        <v>76</v>
      </c>
      <c r="H604" s="37"/>
      <c r="I604" s="40"/>
      <c r="J604" s="40"/>
      <c r="K604" s="37"/>
      <c r="L604" s="33" t="s">
        <v>2538</v>
      </c>
    </row>
    <row r="605" spans="1:12">
      <c r="A605" s="24" t="str">
        <f ca="1">TEXT(F605,"dd/mm/yyyy")&amp;COUNTIF(F605:F$9999,F605)</f>
        <v>30/06/20223</v>
      </c>
      <c r="B605">
        <v>602</v>
      </c>
      <c r="C605" s="39" t="s">
        <v>620</v>
      </c>
      <c r="D605" s="39" t="s">
        <v>527</v>
      </c>
      <c r="E605" s="37">
        <v>45139</v>
      </c>
      <c r="F605" s="116" t="s">
        <v>801</v>
      </c>
      <c r="G605" s="37" t="s">
        <v>76</v>
      </c>
      <c r="H605" s="37"/>
      <c r="I605" s="40"/>
      <c r="J605" s="40"/>
      <c r="K605" s="37"/>
      <c r="L605" s="33" t="s">
        <v>2538</v>
      </c>
    </row>
    <row r="606" spans="1:12">
      <c r="A606" s="24" t="str">
        <f ca="1">TEXT(F606,"dd/mm/yyyy")&amp;COUNTIF(F606:F$9999,F606)</f>
        <v>30/06/20222</v>
      </c>
      <c r="B606">
        <v>603</v>
      </c>
      <c r="C606" s="51" t="s">
        <v>1106</v>
      </c>
      <c r="D606" s="42">
        <v>4</v>
      </c>
      <c r="E606" s="51">
        <v>147200.5</v>
      </c>
      <c r="F606" s="120">
        <v>44742</v>
      </c>
      <c r="G606" s="44" t="s">
        <v>2548</v>
      </c>
      <c r="H606" s="44"/>
      <c r="I606" s="44"/>
      <c r="J606" s="44"/>
      <c r="K606" s="37"/>
      <c r="L606" s="45" t="s">
        <v>2549</v>
      </c>
    </row>
    <row r="607" spans="1:12">
      <c r="A607" s="24" t="str">
        <f ca="1">TEXT(F607,"dd/mm/yyyy")&amp;COUNTIF(F607:F$9999,F607)</f>
        <v>30/06/20221</v>
      </c>
      <c r="B607">
        <v>604</v>
      </c>
      <c r="C607" s="51" t="s">
        <v>1983</v>
      </c>
      <c r="D607" s="42">
        <v>4</v>
      </c>
      <c r="E607" s="52">
        <v>241359.7</v>
      </c>
      <c r="F607" s="120">
        <v>44742</v>
      </c>
      <c r="G607" s="44" t="s">
        <v>2548</v>
      </c>
      <c r="H607" s="44"/>
      <c r="I607" s="44"/>
      <c r="J607" s="44"/>
      <c r="K607" s="37"/>
      <c r="L607" s="45" t="s">
        <v>2549</v>
      </c>
    </row>
    <row r="608" spans="1:12">
      <c r="A608" s="24" t="str">
        <f ca="1">TEXT(F608,"dd/mm/yyyy")&amp;COUNTIF(F608:F$9999,F608)</f>
        <v>01/07/20223</v>
      </c>
      <c r="B608">
        <v>605</v>
      </c>
      <c r="C608" s="51" t="s">
        <v>47</v>
      </c>
      <c r="D608" s="51">
        <v>4</v>
      </c>
      <c r="E608" s="51">
        <v>277916.09999999998</v>
      </c>
      <c r="F608" s="116" t="s">
        <v>928</v>
      </c>
      <c r="G608" s="37" t="s">
        <v>64</v>
      </c>
      <c r="H608" s="51" t="s">
        <v>622</v>
      </c>
      <c r="I608" s="40" t="s">
        <v>621</v>
      </c>
      <c r="J608" s="40"/>
      <c r="K608" s="37"/>
      <c r="L608" s="33" t="s">
        <v>2538</v>
      </c>
    </row>
    <row r="609" spans="1:12">
      <c r="A609" s="24" t="str">
        <f ca="1">TEXT(F609,"dd/mm/yyyy")&amp;COUNTIF(F609:F$9999,F609)</f>
        <v>01/07/20222</v>
      </c>
      <c r="B609">
        <v>606</v>
      </c>
      <c r="C609" s="51" t="s">
        <v>318</v>
      </c>
      <c r="D609" s="51">
        <v>4</v>
      </c>
      <c r="E609" s="51">
        <v>216984.3</v>
      </c>
      <c r="F609" s="116" t="s">
        <v>928</v>
      </c>
      <c r="G609" s="37" t="s">
        <v>64</v>
      </c>
      <c r="H609" s="51" t="s">
        <v>623</v>
      </c>
      <c r="I609" s="40" t="s">
        <v>621</v>
      </c>
      <c r="J609" s="40"/>
      <c r="K609" s="37"/>
      <c r="L609" s="33" t="s">
        <v>2538</v>
      </c>
    </row>
    <row r="610" spans="1:12">
      <c r="A610" s="24" t="str">
        <f ca="1">TEXT(F610,"dd/mm/yyyy")&amp;COUNTIF(F610:F$9999,F610)</f>
        <v>01/07/20221</v>
      </c>
      <c r="B610">
        <v>607</v>
      </c>
      <c r="C610" s="51" t="s">
        <v>202</v>
      </c>
      <c r="D610" s="51">
        <v>4</v>
      </c>
      <c r="E610" s="51">
        <v>220675.9</v>
      </c>
      <c r="F610" s="116" t="s">
        <v>928</v>
      </c>
      <c r="G610" s="37" t="s">
        <v>64</v>
      </c>
      <c r="H610" s="37"/>
      <c r="I610" s="40"/>
      <c r="J610" s="40"/>
      <c r="K610" s="37"/>
      <c r="L610" s="33" t="s">
        <v>2538</v>
      </c>
    </row>
    <row r="611" spans="1:12">
      <c r="A611" s="24" t="str">
        <f ca="1">TEXT(F611,"dd/mm/yyyy")&amp;COUNTIF(F611:F$9999,F611)</f>
        <v>02/07/20223</v>
      </c>
      <c r="B611">
        <v>608</v>
      </c>
      <c r="C611" s="51" t="s">
        <v>248</v>
      </c>
      <c r="D611" s="51">
        <v>4</v>
      </c>
      <c r="E611" s="51">
        <v>83411</v>
      </c>
      <c r="F611" s="116" t="s">
        <v>929</v>
      </c>
      <c r="G611" s="37" t="s">
        <v>64</v>
      </c>
      <c r="H611" s="51" t="s">
        <v>625</v>
      </c>
      <c r="I611" s="40" t="s">
        <v>624</v>
      </c>
      <c r="J611" s="40"/>
      <c r="K611" s="37"/>
      <c r="L611" s="33" t="s">
        <v>2538</v>
      </c>
    </row>
    <row r="612" spans="1:12">
      <c r="A612" s="24" t="str">
        <f ca="1">TEXT(F612,"dd/mm/yyyy")&amp;COUNTIF(F612:F$9999,F612)</f>
        <v>02/07/20222</v>
      </c>
      <c r="B612">
        <v>609</v>
      </c>
      <c r="C612" s="51" t="s">
        <v>213</v>
      </c>
      <c r="D612" s="51">
        <v>4</v>
      </c>
      <c r="E612" s="51">
        <v>112036</v>
      </c>
      <c r="F612" s="116" t="s">
        <v>929</v>
      </c>
      <c r="G612" s="37" t="s">
        <v>64</v>
      </c>
      <c r="H612" s="51" t="s">
        <v>626</v>
      </c>
      <c r="I612" s="40" t="s">
        <v>624</v>
      </c>
      <c r="J612" s="40"/>
      <c r="K612" s="37"/>
      <c r="L612" s="33" t="s">
        <v>2538</v>
      </c>
    </row>
    <row r="613" spans="1:12">
      <c r="A613" s="24" t="str">
        <f ca="1">TEXT(F613,"dd/mm/yyyy")&amp;COUNTIF(F613:F$9999,F613)</f>
        <v>02/07/20221</v>
      </c>
      <c r="B613">
        <v>610</v>
      </c>
      <c r="C613" s="51" t="s">
        <v>627</v>
      </c>
      <c r="D613" s="51">
        <v>4</v>
      </c>
      <c r="E613" s="51">
        <v>146266.29999999999</v>
      </c>
      <c r="F613" s="116" t="s">
        <v>929</v>
      </c>
      <c r="G613" s="37" t="s">
        <v>64</v>
      </c>
      <c r="H613" s="37"/>
      <c r="I613" s="40"/>
      <c r="J613" s="40"/>
      <c r="K613" s="37"/>
      <c r="L613" s="33" t="s">
        <v>2538</v>
      </c>
    </row>
    <row r="614" spans="1:12">
      <c r="A614" s="24" t="str">
        <f ca="1">TEXT(F614,"dd/mm/yyyy")&amp;COUNTIF(F614:F$9999,F614)</f>
        <v>04/07/20226</v>
      </c>
      <c r="B614">
        <v>611</v>
      </c>
      <c r="C614" s="51" t="s">
        <v>251</v>
      </c>
      <c r="D614" s="51">
        <v>4</v>
      </c>
      <c r="E614" s="51">
        <v>65753</v>
      </c>
      <c r="F614" s="116" t="s">
        <v>930</v>
      </c>
      <c r="G614" s="37" t="s">
        <v>64</v>
      </c>
      <c r="H614" s="37"/>
      <c r="I614" s="40"/>
      <c r="J614" s="40"/>
      <c r="K614" s="37"/>
      <c r="L614" s="33" t="s">
        <v>2538</v>
      </c>
    </row>
    <row r="615" spans="1:12">
      <c r="A615" s="24" t="str">
        <f ca="1">TEXT(F615,"dd/mm/yyyy")&amp;COUNTIF(F615:F$9999,F615)</f>
        <v>04/07/20225</v>
      </c>
      <c r="B615">
        <v>612</v>
      </c>
      <c r="C615" s="51" t="s">
        <v>275</v>
      </c>
      <c r="D615" s="51">
        <v>4</v>
      </c>
      <c r="E615" s="51">
        <v>451748.1</v>
      </c>
      <c r="F615" s="116" t="s">
        <v>930</v>
      </c>
      <c r="G615" s="37" t="s">
        <v>64</v>
      </c>
      <c r="H615" s="51" t="s">
        <v>505</v>
      </c>
      <c r="I615" s="40" t="s">
        <v>628</v>
      </c>
      <c r="J615" s="40"/>
      <c r="K615" s="37"/>
      <c r="L615" s="33" t="s">
        <v>2538</v>
      </c>
    </row>
    <row r="616" spans="1:12">
      <c r="A616" s="24" t="str">
        <f ca="1">TEXT(F616,"dd/mm/yyyy")&amp;COUNTIF(F616:F$9999,F616)</f>
        <v>04/07/20224</v>
      </c>
      <c r="B616">
        <v>613</v>
      </c>
      <c r="C616" s="51" t="s">
        <v>322</v>
      </c>
      <c r="D616" s="51">
        <v>4</v>
      </c>
      <c r="E616" s="51">
        <v>159543</v>
      </c>
      <c r="F616" s="116" t="s">
        <v>930</v>
      </c>
      <c r="G616" s="37" t="s">
        <v>64</v>
      </c>
      <c r="H616" s="37"/>
      <c r="I616" s="40"/>
      <c r="J616" s="40"/>
      <c r="K616" s="37"/>
      <c r="L616" s="33" t="s">
        <v>2538</v>
      </c>
    </row>
    <row r="617" spans="1:12">
      <c r="A617" s="24" t="str">
        <f ca="1">TEXT(F617,"dd/mm/yyyy")&amp;COUNTIF(F617:F$9999,F617)</f>
        <v>04/07/20223</v>
      </c>
      <c r="B617">
        <v>614</v>
      </c>
      <c r="C617" s="51" t="s">
        <v>129</v>
      </c>
      <c r="D617" s="51">
        <v>4</v>
      </c>
      <c r="E617" s="51">
        <v>21529.9</v>
      </c>
      <c r="F617" s="116" t="s">
        <v>930</v>
      </c>
      <c r="G617" s="37" t="s">
        <v>64</v>
      </c>
      <c r="H617" s="51" t="s">
        <v>629</v>
      </c>
      <c r="I617" s="40" t="s">
        <v>628</v>
      </c>
      <c r="J617" s="40"/>
      <c r="K617" s="37"/>
      <c r="L617" s="33" t="s">
        <v>2538</v>
      </c>
    </row>
    <row r="618" spans="1:12">
      <c r="A618" s="24" t="str">
        <f ca="1">TEXT(F618,"dd/mm/yyyy")&amp;COUNTIF(F618:F$9999,F618)</f>
        <v>04/07/20222</v>
      </c>
      <c r="B618">
        <v>615</v>
      </c>
      <c r="C618" s="51" t="s">
        <v>313</v>
      </c>
      <c r="D618" s="51">
        <v>4</v>
      </c>
      <c r="E618" s="51">
        <v>401399.1</v>
      </c>
      <c r="F618" s="116" t="s">
        <v>930</v>
      </c>
      <c r="G618" s="37" t="s">
        <v>64</v>
      </c>
      <c r="H618" s="51" t="s">
        <v>630</v>
      </c>
      <c r="I618" s="40" t="s">
        <v>628</v>
      </c>
      <c r="J618" s="40"/>
      <c r="K618" s="37"/>
      <c r="L618" s="33" t="s">
        <v>2538</v>
      </c>
    </row>
    <row r="619" spans="1:12">
      <c r="A619" s="24" t="str">
        <f ca="1">TEXT(F619,"dd/mm/yyyy")&amp;COUNTIF(F619:F$9999,F619)</f>
        <v>04/07/20221</v>
      </c>
      <c r="B619">
        <v>616</v>
      </c>
      <c r="C619" s="51" t="s">
        <v>631</v>
      </c>
      <c r="D619" s="51">
        <v>4</v>
      </c>
      <c r="E619" s="51">
        <v>150445.4</v>
      </c>
      <c r="F619" s="116" t="s">
        <v>930</v>
      </c>
      <c r="G619" s="37" t="s">
        <v>64</v>
      </c>
      <c r="H619" s="37"/>
      <c r="I619" s="40"/>
      <c r="J619" s="40"/>
      <c r="K619" s="37"/>
      <c r="L619" s="33" t="s">
        <v>2538</v>
      </c>
    </row>
    <row r="620" spans="1:12">
      <c r="A620" s="24" t="str">
        <f ca="1">TEXT(F620,"dd/mm/yyyy")&amp;COUNTIF(F620:F$9999,F620)</f>
        <v>05/07/20225</v>
      </c>
      <c r="B620">
        <v>617</v>
      </c>
      <c r="C620" s="51" t="s">
        <v>179</v>
      </c>
      <c r="D620" s="51">
        <v>4</v>
      </c>
      <c r="E620" s="51">
        <v>105324</v>
      </c>
      <c r="F620" s="116" t="s">
        <v>931</v>
      </c>
      <c r="G620" s="37" t="s">
        <v>76</v>
      </c>
      <c r="H620" s="51" t="s">
        <v>633</v>
      </c>
      <c r="I620" s="40" t="s">
        <v>632</v>
      </c>
      <c r="J620" s="40"/>
      <c r="K620" s="37"/>
      <c r="L620" s="33" t="s">
        <v>2538</v>
      </c>
    </row>
    <row r="621" spans="1:12">
      <c r="A621" s="24" t="str">
        <f ca="1">TEXT(F621,"dd/mm/yyyy")&amp;COUNTIF(F621:F$9999,F621)</f>
        <v>05/07/20224</v>
      </c>
      <c r="B621">
        <v>618</v>
      </c>
      <c r="C621" s="51" t="s">
        <v>142</v>
      </c>
      <c r="D621" s="51">
        <v>4</v>
      </c>
      <c r="E621" s="51">
        <v>60659</v>
      </c>
      <c r="F621" s="116" t="s">
        <v>931</v>
      </c>
      <c r="G621" s="37" t="s">
        <v>76</v>
      </c>
      <c r="H621" s="37"/>
      <c r="I621" s="40"/>
      <c r="J621" s="40"/>
      <c r="K621" s="37"/>
      <c r="L621" s="33" t="s">
        <v>2538</v>
      </c>
    </row>
    <row r="622" spans="1:12">
      <c r="A622" s="24" t="str">
        <f ca="1">TEXT(F622,"dd/mm/yyyy")&amp;COUNTIF(F622:F$9999,F622)</f>
        <v>05/07/20223</v>
      </c>
      <c r="B622">
        <v>619</v>
      </c>
      <c r="C622" s="51" t="s">
        <v>634</v>
      </c>
      <c r="D622" s="51">
        <v>4</v>
      </c>
      <c r="E622" s="51">
        <v>90992.3</v>
      </c>
      <c r="F622" s="116" t="s">
        <v>931</v>
      </c>
      <c r="G622" s="37" t="s">
        <v>64</v>
      </c>
      <c r="H622" s="37"/>
      <c r="I622" s="40"/>
      <c r="J622" s="40"/>
      <c r="K622" s="37"/>
      <c r="L622" s="33" t="s">
        <v>2538</v>
      </c>
    </row>
    <row r="623" spans="1:12">
      <c r="A623" s="24" t="str">
        <f ca="1">TEXT(F623,"dd/mm/yyyy")&amp;COUNTIF(F623:F$9999,F623)</f>
        <v>05/07/20222</v>
      </c>
      <c r="B623">
        <v>620</v>
      </c>
      <c r="C623" s="51" t="s">
        <v>2223</v>
      </c>
      <c r="D623" s="42">
        <v>4</v>
      </c>
      <c r="E623" s="57">
        <v>131633.1</v>
      </c>
      <c r="F623" s="120">
        <v>44747</v>
      </c>
      <c r="G623" s="44" t="s">
        <v>2548</v>
      </c>
      <c r="H623" s="44"/>
      <c r="I623" s="44"/>
      <c r="J623" s="44"/>
      <c r="K623" s="37"/>
      <c r="L623" s="45" t="s">
        <v>2549</v>
      </c>
    </row>
    <row r="624" spans="1:12">
      <c r="A624" s="24" t="str">
        <f ca="1">TEXT(F624,"dd/mm/yyyy")&amp;COUNTIF(F624:F$9999,F624)</f>
        <v>05/07/20221</v>
      </c>
      <c r="B624">
        <v>621</v>
      </c>
      <c r="C624" s="51" t="s">
        <v>1832</v>
      </c>
      <c r="D624" s="42">
        <v>4</v>
      </c>
      <c r="E624" s="57">
        <v>304847.59999999998</v>
      </c>
      <c r="F624" s="120">
        <v>44747</v>
      </c>
      <c r="G624" s="44" t="s">
        <v>2574</v>
      </c>
      <c r="H624" s="44"/>
      <c r="I624" s="44"/>
      <c r="J624" s="44"/>
      <c r="K624" s="37"/>
      <c r="L624" s="45" t="s">
        <v>2549</v>
      </c>
    </row>
    <row r="625" spans="1:12">
      <c r="A625" s="24" t="str">
        <f ca="1">TEXT(F625,"dd/mm/yyyy")&amp;COUNTIF(F625:F$9999,F625)</f>
        <v>06/07/20224</v>
      </c>
      <c r="B625">
        <v>622</v>
      </c>
      <c r="C625" s="51" t="s">
        <v>61</v>
      </c>
      <c r="D625" s="51">
        <v>4</v>
      </c>
      <c r="E625" s="51">
        <v>123871</v>
      </c>
      <c r="F625" s="116" t="s">
        <v>932</v>
      </c>
      <c r="G625" s="37" t="s">
        <v>76</v>
      </c>
      <c r="H625" s="51" t="s">
        <v>636</v>
      </c>
      <c r="I625" s="40" t="s">
        <v>635</v>
      </c>
      <c r="J625" s="40"/>
      <c r="K625" s="37"/>
      <c r="L625" s="33" t="s">
        <v>2538</v>
      </c>
    </row>
    <row r="626" spans="1:12">
      <c r="A626" s="24" t="str">
        <f ca="1">TEXT(F626,"dd/mm/yyyy")&amp;COUNTIF(F626:F$9999,F626)</f>
        <v>06/07/20223</v>
      </c>
      <c r="B626">
        <v>623</v>
      </c>
      <c r="C626" s="51" t="s">
        <v>307</v>
      </c>
      <c r="D626" s="51">
        <v>4</v>
      </c>
      <c r="E626" s="51">
        <v>393613</v>
      </c>
      <c r="F626" s="116" t="s">
        <v>932</v>
      </c>
      <c r="G626" s="37" t="s">
        <v>64</v>
      </c>
      <c r="H626" s="51" t="s">
        <v>637</v>
      </c>
      <c r="I626" s="40" t="s">
        <v>635</v>
      </c>
      <c r="J626" s="40"/>
      <c r="K626" s="37"/>
      <c r="L626" s="33" t="s">
        <v>2538</v>
      </c>
    </row>
    <row r="627" spans="1:12">
      <c r="A627" s="24" t="str">
        <f ca="1">TEXT(F627,"dd/mm/yyyy")&amp;COUNTIF(F627:F$9999,F627)</f>
        <v>06/07/20222</v>
      </c>
      <c r="B627">
        <v>624</v>
      </c>
      <c r="C627" s="51" t="s">
        <v>253</v>
      </c>
      <c r="D627" s="51">
        <v>4</v>
      </c>
      <c r="E627" s="51">
        <v>53096</v>
      </c>
      <c r="F627" s="116" t="s">
        <v>932</v>
      </c>
      <c r="G627" s="37" t="s">
        <v>76</v>
      </c>
      <c r="H627" s="37"/>
      <c r="I627" s="40"/>
      <c r="J627" s="40"/>
      <c r="K627" s="37"/>
      <c r="L627" s="33" t="s">
        <v>2538</v>
      </c>
    </row>
    <row r="628" spans="1:12">
      <c r="A628" s="24" t="str">
        <f ca="1">TEXT(F628,"dd/mm/yyyy")&amp;COUNTIF(F628:F$9999,F628)</f>
        <v>06/07/20221</v>
      </c>
      <c r="B628">
        <v>625</v>
      </c>
      <c r="C628" s="51" t="s">
        <v>2350</v>
      </c>
      <c r="D628" s="42">
        <v>4</v>
      </c>
      <c r="E628" s="57">
        <v>120408.5</v>
      </c>
      <c r="F628" s="120">
        <v>44748</v>
      </c>
      <c r="G628" s="44" t="s">
        <v>2574</v>
      </c>
      <c r="H628" s="44"/>
      <c r="I628" s="44"/>
      <c r="J628" s="44"/>
      <c r="K628" s="37"/>
      <c r="L628" s="45" t="s">
        <v>2549</v>
      </c>
    </row>
    <row r="629" spans="1:12">
      <c r="A629" s="24" t="str">
        <f ca="1">TEXT(F629,"dd/mm/yyyy")&amp;COUNTIF(F629:F$9999,F629)</f>
        <v>07/07/20225</v>
      </c>
      <c r="B629">
        <v>626</v>
      </c>
      <c r="C629" s="51" t="s">
        <v>162</v>
      </c>
      <c r="D629" s="51">
        <v>4</v>
      </c>
      <c r="E629" s="51">
        <v>105474</v>
      </c>
      <c r="F629" s="116" t="s">
        <v>933</v>
      </c>
      <c r="G629" s="37" t="s">
        <v>76</v>
      </c>
      <c r="H629" s="37"/>
      <c r="I629" s="40"/>
      <c r="J629" s="40"/>
      <c r="K629" s="37"/>
      <c r="L629" s="33" t="s">
        <v>2538</v>
      </c>
    </row>
    <row r="630" spans="1:12">
      <c r="A630" s="24" t="str">
        <f ca="1">TEXT(F630,"dd/mm/yyyy")&amp;COUNTIF(F630:F$9999,F630)</f>
        <v>07/07/20224</v>
      </c>
      <c r="B630">
        <v>627</v>
      </c>
      <c r="C630" s="51" t="s">
        <v>639</v>
      </c>
      <c r="D630" s="51">
        <v>4</v>
      </c>
      <c r="E630" s="51">
        <v>248197</v>
      </c>
      <c r="F630" s="116" t="s">
        <v>933</v>
      </c>
      <c r="G630" s="37" t="s">
        <v>76</v>
      </c>
      <c r="H630" s="37"/>
      <c r="I630" s="40"/>
      <c r="J630" s="40"/>
      <c r="K630" s="37"/>
      <c r="L630" s="33" t="s">
        <v>2538</v>
      </c>
    </row>
    <row r="631" spans="1:12">
      <c r="A631" s="24" t="str">
        <f ca="1">TEXT(F631,"dd/mm/yyyy")&amp;COUNTIF(F631:F$9999,F631)</f>
        <v>07/07/20223</v>
      </c>
      <c r="B631">
        <v>628</v>
      </c>
      <c r="C631" s="51" t="s">
        <v>207</v>
      </c>
      <c r="D631" s="51">
        <v>4</v>
      </c>
      <c r="E631" s="51">
        <v>176873</v>
      </c>
      <c r="F631" s="116" t="s">
        <v>933</v>
      </c>
      <c r="G631" s="37" t="s">
        <v>76</v>
      </c>
      <c r="H631" s="51" t="s">
        <v>640</v>
      </c>
      <c r="I631" s="40" t="s">
        <v>638</v>
      </c>
      <c r="J631" s="40"/>
      <c r="K631" s="37"/>
      <c r="L631" s="33" t="s">
        <v>2538</v>
      </c>
    </row>
    <row r="632" spans="1:12">
      <c r="A632" s="24" t="str">
        <f ca="1">TEXT(F632,"dd/mm/yyyy")&amp;COUNTIF(F632:F$9999,F632)</f>
        <v>07/07/20222</v>
      </c>
      <c r="B632">
        <v>629</v>
      </c>
      <c r="C632" s="51" t="s">
        <v>151</v>
      </c>
      <c r="D632" s="51">
        <v>4</v>
      </c>
      <c r="E632" s="51">
        <v>403699</v>
      </c>
      <c r="F632" s="116" t="s">
        <v>933</v>
      </c>
      <c r="G632" s="37" t="s">
        <v>76</v>
      </c>
      <c r="H632" s="37"/>
      <c r="I632" s="40"/>
      <c r="J632" s="40"/>
      <c r="K632" s="37"/>
      <c r="L632" s="33" t="s">
        <v>2538</v>
      </c>
    </row>
    <row r="633" spans="1:12">
      <c r="A633" s="24" t="str">
        <f ca="1">TEXT(F633,"dd/mm/yyyy")&amp;COUNTIF(F633:F$9999,F633)</f>
        <v>07/07/20221</v>
      </c>
      <c r="B633">
        <v>630</v>
      </c>
      <c r="C633" s="52" t="s">
        <v>2026</v>
      </c>
      <c r="D633" s="42">
        <v>4</v>
      </c>
      <c r="E633" s="58">
        <v>241238</v>
      </c>
      <c r="F633" s="121">
        <v>44749</v>
      </c>
      <c r="G633" s="55" t="s">
        <v>2548</v>
      </c>
      <c r="H633" s="55"/>
      <c r="I633" s="55"/>
      <c r="J633" s="55"/>
      <c r="K633" s="37"/>
      <c r="L633" s="45" t="s">
        <v>2549</v>
      </c>
    </row>
    <row r="634" spans="1:12">
      <c r="A634" s="24" t="str">
        <f ca="1">TEXT(F634,"dd/mm/yyyy")&amp;COUNTIF(F634:F$9999,F634)</f>
        <v>08/07/20224</v>
      </c>
      <c r="B634">
        <v>631</v>
      </c>
      <c r="C634" s="51" t="s">
        <v>24</v>
      </c>
      <c r="D634" s="51">
        <v>4</v>
      </c>
      <c r="E634" s="51">
        <v>140265</v>
      </c>
      <c r="F634" s="116" t="s">
        <v>934</v>
      </c>
      <c r="G634" s="37" t="s">
        <v>64</v>
      </c>
      <c r="H634" s="37"/>
      <c r="I634" s="40"/>
      <c r="J634" s="40"/>
      <c r="K634" s="37"/>
      <c r="L634" s="33" t="s">
        <v>2538</v>
      </c>
    </row>
    <row r="635" spans="1:12">
      <c r="A635" s="24" t="str">
        <f ca="1">TEXT(F635,"dd/mm/yyyy")&amp;COUNTIF(F635:F$9999,F635)</f>
        <v>08/07/20223</v>
      </c>
      <c r="B635">
        <v>632</v>
      </c>
      <c r="C635" s="51" t="s">
        <v>34</v>
      </c>
      <c r="D635" s="51">
        <v>4</v>
      </c>
      <c r="E635" s="51">
        <v>151466</v>
      </c>
      <c r="F635" s="116" t="s">
        <v>934</v>
      </c>
      <c r="G635" s="37" t="s">
        <v>64</v>
      </c>
      <c r="H635" s="37"/>
      <c r="I635" s="40"/>
      <c r="J635" s="40"/>
      <c r="K635" s="37"/>
      <c r="L635" s="33" t="s">
        <v>2538</v>
      </c>
    </row>
    <row r="636" spans="1:12">
      <c r="A636" s="24" t="str">
        <f ca="1">TEXT(F636,"dd/mm/yyyy")&amp;COUNTIF(F636:F$9999,F636)</f>
        <v>08/07/20222</v>
      </c>
      <c r="B636">
        <v>633</v>
      </c>
      <c r="C636" s="51" t="s">
        <v>195</v>
      </c>
      <c r="D636" s="51">
        <v>4</v>
      </c>
      <c r="E636" s="51">
        <v>156763</v>
      </c>
      <c r="F636" s="116" t="s">
        <v>934</v>
      </c>
      <c r="G636" s="37" t="s">
        <v>76</v>
      </c>
      <c r="H636" s="37"/>
      <c r="I636" s="40"/>
      <c r="J636" s="40"/>
      <c r="K636" s="37"/>
      <c r="L636" s="33" t="s">
        <v>2538</v>
      </c>
    </row>
    <row r="637" spans="1:12">
      <c r="A637" s="24" t="str">
        <f ca="1">TEXT(F637,"dd/mm/yyyy")&amp;COUNTIF(F637:F$9999,F637)</f>
        <v>08/07/20221</v>
      </c>
      <c r="B637">
        <v>634</v>
      </c>
      <c r="C637" s="51" t="s">
        <v>1360</v>
      </c>
      <c r="D637" s="42">
        <v>4</v>
      </c>
      <c r="E637" s="57">
        <v>130212.6</v>
      </c>
      <c r="F637" s="120">
        <v>44750</v>
      </c>
      <c r="G637" s="44" t="s">
        <v>2548</v>
      </c>
      <c r="H637" s="44"/>
      <c r="I637" s="44"/>
      <c r="J637" s="44"/>
      <c r="K637" s="37"/>
      <c r="L637" s="45" t="s">
        <v>2549</v>
      </c>
    </row>
    <row r="638" spans="1:12">
      <c r="A638" s="24" t="str">
        <f ca="1">TEXT(F638,"dd/mm/yyyy")&amp;COUNTIF(F638:F$9999,F638)</f>
        <v>09/07/20222</v>
      </c>
      <c r="B638">
        <v>635</v>
      </c>
      <c r="C638" s="51" t="s">
        <v>252</v>
      </c>
      <c r="D638" s="51">
        <v>4</v>
      </c>
      <c r="E638" s="51">
        <v>66603</v>
      </c>
      <c r="F638" s="116" t="s">
        <v>935</v>
      </c>
      <c r="G638" s="37" t="s">
        <v>64</v>
      </c>
      <c r="H638" s="37"/>
      <c r="I638" s="40"/>
      <c r="J638" s="40"/>
      <c r="K638" s="37"/>
      <c r="L638" s="33" t="s">
        <v>2538</v>
      </c>
    </row>
    <row r="639" spans="1:12">
      <c r="A639" s="24" t="str">
        <f ca="1">TEXT(F639,"dd/mm/yyyy")&amp;COUNTIF(F639:F$9999,F639)</f>
        <v>09/07/20221</v>
      </c>
      <c r="B639">
        <v>636</v>
      </c>
      <c r="C639" s="51" t="s">
        <v>155</v>
      </c>
      <c r="D639" s="51">
        <v>4</v>
      </c>
      <c r="E639" s="51">
        <v>145988</v>
      </c>
      <c r="F639" s="116" t="s">
        <v>935</v>
      </c>
      <c r="G639" s="37" t="s">
        <v>76</v>
      </c>
      <c r="H639" s="37"/>
      <c r="I639" s="40"/>
      <c r="J639" s="40"/>
      <c r="K639" s="37"/>
      <c r="L639" s="33" t="s">
        <v>2538</v>
      </c>
    </row>
    <row r="640" spans="1:12">
      <c r="A640" s="24" t="str">
        <f ca="1">TEXT(F640,"dd/mm/yyyy")&amp;COUNTIF(F640:F$9999,F640)</f>
        <v>11/07/20222</v>
      </c>
      <c r="B640">
        <v>637</v>
      </c>
      <c r="C640" s="51" t="s">
        <v>206</v>
      </c>
      <c r="D640" s="51">
        <v>4</v>
      </c>
      <c r="E640" s="51">
        <v>154695</v>
      </c>
      <c r="F640" s="116" t="s">
        <v>802</v>
      </c>
      <c r="G640" s="37" t="s">
        <v>76</v>
      </c>
      <c r="H640" s="37"/>
      <c r="I640" s="40"/>
      <c r="J640" s="40"/>
      <c r="K640" s="37"/>
      <c r="L640" s="33" t="s">
        <v>2538</v>
      </c>
    </row>
    <row r="641" spans="1:12">
      <c r="A641" s="24" t="str">
        <f ca="1">TEXT(F641,"dd/mm/yyyy")&amp;COUNTIF(F641:F$9999,F641)</f>
        <v>11/07/20221</v>
      </c>
      <c r="B641">
        <v>638</v>
      </c>
      <c r="C641" s="51" t="s">
        <v>641</v>
      </c>
      <c r="D641" s="51">
        <v>4</v>
      </c>
      <c r="E641" s="51">
        <v>148000</v>
      </c>
      <c r="F641" s="116" t="s">
        <v>802</v>
      </c>
      <c r="G641" s="37" t="s">
        <v>64</v>
      </c>
      <c r="H641" s="37"/>
      <c r="I641" s="40"/>
      <c r="J641" s="40"/>
      <c r="K641" s="37"/>
      <c r="L641" s="33" t="s">
        <v>2538</v>
      </c>
    </row>
    <row r="642" spans="1:12">
      <c r="A642" s="24" t="str">
        <f ca="1">TEXT(F642,"dd/mm/yyyy")&amp;COUNTIF(F642:F$9999,F642)</f>
        <v>12/07/20223</v>
      </c>
      <c r="B642">
        <v>639</v>
      </c>
      <c r="C642" s="51" t="s">
        <v>187</v>
      </c>
      <c r="D642" s="51">
        <v>4</v>
      </c>
      <c r="E642" s="51">
        <v>155398</v>
      </c>
      <c r="F642" s="116" t="s">
        <v>803</v>
      </c>
      <c r="G642" s="37" t="s">
        <v>76</v>
      </c>
      <c r="H642" s="37"/>
      <c r="I642" s="40"/>
      <c r="J642" s="40"/>
      <c r="K642" s="37"/>
      <c r="L642" s="33" t="s">
        <v>2538</v>
      </c>
    </row>
    <row r="643" spans="1:12">
      <c r="A643" s="24" t="str">
        <f ca="1">TEXT(F643,"dd/mm/yyyy")&amp;COUNTIF(F643:F$9999,F643)</f>
        <v>12/07/20222</v>
      </c>
      <c r="B643">
        <v>640</v>
      </c>
      <c r="C643" s="51" t="s">
        <v>297</v>
      </c>
      <c r="D643" s="51">
        <v>4</v>
      </c>
      <c r="E643" s="51">
        <v>54696</v>
      </c>
      <c r="F643" s="116" t="s">
        <v>803</v>
      </c>
      <c r="G643" s="37" t="s">
        <v>64</v>
      </c>
      <c r="H643" s="37"/>
      <c r="I643" s="40"/>
      <c r="J643" s="40"/>
      <c r="K643" s="37"/>
      <c r="L643" s="33" t="s">
        <v>2538</v>
      </c>
    </row>
    <row r="644" spans="1:12">
      <c r="A644" s="24" t="str">
        <f ca="1">TEXT(F644,"dd/mm/yyyy")&amp;COUNTIF(F644:F$9999,F644)</f>
        <v>12/07/20221</v>
      </c>
      <c r="B644">
        <v>641</v>
      </c>
      <c r="C644" s="51" t="s">
        <v>357</v>
      </c>
      <c r="D644" s="51">
        <v>4</v>
      </c>
      <c r="E644" s="51">
        <v>258022</v>
      </c>
      <c r="F644" s="116" t="s">
        <v>803</v>
      </c>
      <c r="G644" s="37" t="s">
        <v>64</v>
      </c>
      <c r="H644" s="37"/>
      <c r="I644" s="40"/>
      <c r="J644" s="40"/>
      <c r="K644" s="37"/>
      <c r="L644" s="33" t="s">
        <v>2538</v>
      </c>
    </row>
    <row r="645" spans="1:12">
      <c r="A645" s="24" t="str">
        <f ca="1">TEXT(F645,"dd/mm/yyyy")&amp;COUNTIF(F645:F$9999,F645)</f>
        <v>13/07/20226</v>
      </c>
      <c r="B645">
        <v>642</v>
      </c>
      <c r="C645" s="51" t="s">
        <v>225</v>
      </c>
      <c r="D645" s="51">
        <v>4</v>
      </c>
      <c r="E645" s="51">
        <v>112907</v>
      </c>
      <c r="F645" s="116" t="s">
        <v>804</v>
      </c>
      <c r="G645" s="37" t="s">
        <v>76</v>
      </c>
      <c r="H645" s="37"/>
      <c r="I645" s="40"/>
      <c r="J645" s="40"/>
      <c r="K645" s="37"/>
      <c r="L645" s="33" t="s">
        <v>2538</v>
      </c>
    </row>
    <row r="646" spans="1:12">
      <c r="A646" s="24" t="str">
        <f ca="1">TEXT(F646,"dd/mm/yyyy")&amp;COUNTIF(F646:F$9999,F646)</f>
        <v>13/07/20225</v>
      </c>
      <c r="B646">
        <v>643</v>
      </c>
      <c r="C646" s="51" t="s">
        <v>642</v>
      </c>
      <c r="D646" s="51">
        <v>4</v>
      </c>
      <c r="E646" s="51">
        <v>79132</v>
      </c>
      <c r="F646" s="116" t="s">
        <v>804</v>
      </c>
      <c r="G646" s="37" t="s">
        <v>64</v>
      </c>
      <c r="H646" s="37"/>
      <c r="I646" s="40"/>
      <c r="J646" s="40"/>
      <c r="K646" s="37"/>
      <c r="L646" s="33" t="s">
        <v>2538</v>
      </c>
    </row>
    <row r="647" spans="1:12">
      <c r="A647" s="24" t="str">
        <f ca="1">TEXT(F647,"dd/mm/yyyy")&amp;COUNTIF(F647:F$9999,F647)</f>
        <v>13/07/20224</v>
      </c>
      <c r="B647">
        <v>644</v>
      </c>
      <c r="C647" s="51" t="s">
        <v>91</v>
      </c>
      <c r="D647" s="51">
        <v>4</v>
      </c>
      <c r="E647" s="51">
        <v>99645</v>
      </c>
      <c r="F647" s="116" t="s">
        <v>804</v>
      </c>
      <c r="G647" s="37" t="s">
        <v>76</v>
      </c>
      <c r="H647" s="37"/>
      <c r="I647" s="40"/>
      <c r="J647" s="40"/>
      <c r="K647" s="37"/>
      <c r="L647" s="33" t="s">
        <v>2538</v>
      </c>
    </row>
    <row r="648" spans="1:12">
      <c r="A648" s="24" t="str">
        <f ca="1">TEXT(F648,"dd/mm/yyyy")&amp;COUNTIF(F648:F$9999,F648)</f>
        <v>13/07/20223</v>
      </c>
      <c r="B648">
        <v>645</v>
      </c>
      <c r="C648" s="51" t="s">
        <v>643</v>
      </c>
      <c r="D648" s="51">
        <v>4</v>
      </c>
      <c r="E648" s="51">
        <v>280230</v>
      </c>
      <c r="F648" s="116" t="s">
        <v>804</v>
      </c>
      <c r="G648" s="37" t="s">
        <v>76</v>
      </c>
      <c r="H648" s="37"/>
      <c r="I648" s="40"/>
      <c r="J648" s="40"/>
      <c r="K648" s="37"/>
      <c r="L648" s="33" t="s">
        <v>2538</v>
      </c>
    </row>
    <row r="649" spans="1:12">
      <c r="A649" s="24" t="str">
        <f ca="1">TEXT(F649,"dd/mm/yyyy")&amp;COUNTIF(F649:F$9999,F649)</f>
        <v>13/07/20222</v>
      </c>
      <c r="B649">
        <v>646</v>
      </c>
      <c r="C649" s="51" t="s">
        <v>17</v>
      </c>
      <c r="D649" s="51">
        <v>4</v>
      </c>
      <c r="E649" s="51">
        <v>328717</v>
      </c>
      <c r="F649" s="116" t="s">
        <v>804</v>
      </c>
      <c r="G649" s="37" t="s">
        <v>64</v>
      </c>
      <c r="H649" s="37"/>
      <c r="I649" s="40"/>
      <c r="J649" s="40"/>
      <c r="K649" s="37"/>
      <c r="L649" s="33" t="s">
        <v>2538</v>
      </c>
    </row>
    <row r="650" spans="1:12">
      <c r="A650" s="24" t="str">
        <f ca="1">TEXT(F650,"dd/mm/yyyy")&amp;COUNTIF(F650:F$9999,F650)</f>
        <v>13/07/20221</v>
      </c>
      <c r="B650">
        <v>647</v>
      </c>
      <c r="C650" s="51" t="s">
        <v>1427</v>
      </c>
      <c r="D650" s="42">
        <v>4</v>
      </c>
      <c r="E650" s="57">
        <v>130466.5</v>
      </c>
      <c r="F650" s="120">
        <v>44755</v>
      </c>
      <c r="G650" s="44" t="s">
        <v>2548</v>
      </c>
      <c r="H650" s="44"/>
      <c r="I650" s="44"/>
      <c r="J650" s="44"/>
      <c r="K650" s="37"/>
      <c r="L650" s="45" t="s">
        <v>2549</v>
      </c>
    </row>
    <row r="651" spans="1:12">
      <c r="A651" s="24" t="str">
        <f ca="1">TEXT(F651,"dd/mm/yyyy")&amp;COUNTIF(F651:F$9999,F651)</f>
        <v>14/07/20226</v>
      </c>
      <c r="B651">
        <v>648</v>
      </c>
      <c r="C651" s="51" t="s">
        <v>110</v>
      </c>
      <c r="D651" s="51">
        <v>4</v>
      </c>
      <c r="E651" s="51">
        <v>199113</v>
      </c>
      <c r="F651" s="116" t="s">
        <v>805</v>
      </c>
      <c r="G651" s="37" t="s">
        <v>64</v>
      </c>
      <c r="H651" s="37"/>
      <c r="I651" s="40"/>
      <c r="J651" s="40"/>
      <c r="K651" s="37"/>
      <c r="L651" s="33" t="s">
        <v>2538</v>
      </c>
    </row>
    <row r="652" spans="1:12">
      <c r="A652" s="24" t="str">
        <f ca="1">TEXT(F652,"dd/mm/yyyy")&amp;COUNTIF(F652:F$9999,F652)</f>
        <v>14/07/20225</v>
      </c>
      <c r="B652">
        <v>649</v>
      </c>
      <c r="C652" s="51" t="s">
        <v>53</v>
      </c>
      <c r="D652" s="51">
        <v>4</v>
      </c>
      <c r="E652" s="51">
        <v>273868</v>
      </c>
      <c r="F652" s="116" t="s">
        <v>805</v>
      </c>
      <c r="G652" s="37" t="s">
        <v>76</v>
      </c>
      <c r="H652" s="37"/>
      <c r="I652" s="40"/>
      <c r="J652" s="40"/>
      <c r="K652" s="37"/>
      <c r="L652" s="33" t="s">
        <v>2538</v>
      </c>
    </row>
    <row r="653" spans="1:12">
      <c r="A653" s="24" t="str">
        <f ca="1">TEXT(F653,"dd/mm/yyyy")&amp;COUNTIF(F653:F$9999,F653)</f>
        <v>14/07/20224</v>
      </c>
      <c r="B653">
        <v>650</v>
      </c>
      <c r="C653" s="51" t="s">
        <v>197</v>
      </c>
      <c r="D653" s="51">
        <v>4</v>
      </c>
      <c r="E653" s="51">
        <v>404416</v>
      </c>
      <c r="F653" s="116" t="s">
        <v>805</v>
      </c>
      <c r="G653" s="37" t="s">
        <v>64</v>
      </c>
      <c r="H653" s="37"/>
      <c r="I653" s="40"/>
      <c r="J653" s="40"/>
      <c r="K653" s="37"/>
      <c r="L653" s="33" t="s">
        <v>2538</v>
      </c>
    </row>
    <row r="654" spans="1:12">
      <c r="A654" s="24" t="str">
        <f ca="1">TEXT(F654,"dd/mm/yyyy")&amp;COUNTIF(F654:F$9999,F654)</f>
        <v>14/07/20223</v>
      </c>
      <c r="B654">
        <v>651</v>
      </c>
      <c r="C654" s="51" t="s">
        <v>137</v>
      </c>
      <c r="D654" s="51">
        <v>4</v>
      </c>
      <c r="E654" s="37" t="s">
        <v>89</v>
      </c>
      <c r="F654" s="116" t="s">
        <v>805</v>
      </c>
      <c r="G654" s="51" t="s">
        <v>76</v>
      </c>
      <c r="H654" s="37"/>
      <c r="I654" s="40"/>
      <c r="J654" s="40"/>
      <c r="K654" s="37"/>
      <c r="L654" s="33" t="s">
        <v>2538</v>
      </c>
    </row>
    <row r="655" spans="1:12">
      <c r="A655" s="24" t="str">
        <f ca="1">TEXT(F655,"dd/mm/yyyy")&amp;COUNTIF(F655:F$9999,F655)</f>
        <v>14/07/20222</v>
      </c>
      <c r="B655">
        <v>652</v>
      </c>
      <c r="C655" s="51" t="s">
        <v>221</v>
      </c>
      <c r="D655" s="51">
        <v>4</v>
      </c>
      <c r="E655" s="51">
        <v>188996</v>
      </c>
      <c r="F655" s="116" t="s">
        <v>805</v>
      </c>
      <c r="G655" s="37" t="s">
        <v>76</v>
      </c>
      <c r="H655" s="37"/>
      <c r="I655" s="40"/>
      <c r="J655" s="40"/>
      <c r="K655" s="37"/>
      <c r="L655" s="33" t="s">
        <v>2538</v>
      </c>
    </row>
    <row r="656" spans="1:12">
      <c r="A656" s="24" t="str">
        <f ca="1">TEXT(F656,"dd/mm/yyyy")&amp;COUNTIF(F656:F$9999,F656)</f>
        <v>14/07/20221</v>
      </c>
      <c r="B656">
        <v>653</v>
      </c>
      <c r="C656" s="51" t="s">
        <v>171</v>
      </c>
      <c r="D656" s="51">
        <v>4</v>
      </c>
      <c r="E656" s="51">
        <v>296130</v>
      </c>
      <c r="F656" s="116" t="s">
        <v>805</v>
      </c>
      <c r="G656" s="37" t="s">
        <v>76</v>
      </c>
      <c r="H656" s="37"/>
      <c r="I656" s="40"/>
      <c r="J656" s="40"/>
      <c r="K656" s="37"/>
      <c r="L656" s="33" t="s">
        <v>2538</v>
      </c>
    </row>
    <row r="657" spans="1:12">
      <c r="A657" s="24" t="str">
        <f ca="1">TEXT(F657,"dd/mm/yyyy")&amp;COUNTIF(F657:F$9999,F657)</f>
        <v>15/07/20227</v>
      </c>
      <c r="B657">
        <v>654</v>
      </c>
      <c r="C657" s="51" t="s">
        <v>249</v>
      </c>
      <c r="D657" s="51">
        <v>4</v>
      </c>
      <c r="E657" s="51">
        <v>199688</v>
      </c>
      <c r="F657" s="116" t="s">
        <v>806</v>
      </c>
      <c r="G657" s="37" t="s">
        <v>76</v>
      </c>
      <c r="H657" s="37"/>
      <c r="I657" s="40"/>
      <c r="J657" s="40"/>
      <c r="K657" s="37"/>
      <c r="L657" s="33" t="s">
        <v>2538</v>
      </c>
    </row>
    <row r="658" spans="1:12">
      <c r="A658" s="24" t="str">
        <f ca="1">TEXT(F658,"dd/mm/yyyy")&amp;COUNTIF(F658:F$9999,F658)</f>
        <v>15/07/20226</v>
      </c>
      <c r="B658">
        <v>655</v>
      </c>
      <c r="C658" s="51" t="s">
        <v>167</v>
      </c>
      <c r="D658" s="51">
        <v>4</v>
      </c>
      <c r="E658" s="37" t="s">
        <v>89</v>
      </c>
      <c r="F658" s="116" t="s">
        <v>806</v>
      </c>
      <c r="G658" s="51" t="s">
        <v>76</v>
      </c>
      <c r="H658" s="37"/>
      <c r="I658" s="40"/>
      <c r="J658" s="40"/>
      <c r="K658" s="37"/>
      <c r="L658" s="33" t="s">
        <v>2538</v>
      </c>
    </row>
    <row r="659" spans="1:12">
      <c r="A659" s="24" t="str">
        <f ca="1">TEXT(F659,"dd/mm/yyyy")&amp;COUNTIF(F659:F$9999,F659)</f>
        <v>15/07/20225</v>
      </c>
      <c r="B659">
        <v>656</v>
      </c>
      <c r="C659" s="51" t="s">
        <v>321</v>
      </c>
      <c r="D659" s="51">
        <v>4</v>
      </c>
      <c r="E659" s="51">
        <v>471729</v>
      </c>
      <c r="F659" s="116" t="s">
        <v>806</v>
      </c>
      <c r="G659" s="37" t="s">
        <v>64</v>
      </c>
      <c r="H659" s="37"/>
      <c r="I659" s="40"/>
      <c r="J659" s="40"/>
      <c r="K659" s="37"/>
      <c r="L659" s="33" t="s">
        <v>2538</v>
      </c>
    </row>
    <row r="660" spans="1:12">
      <c r="A660" s="24" t="str">
        <f ca="1">TEXT(F660,"dd/mm/yyyy")&amp;COUNTIF(F660:F$9999,F660)</f>
        <v>15/07/20224</v>
      </c>
      <c r="B660">
        <v>657</v>
      </c>
      <c r="C660" s="51" t="s">
        <v>211</v>
      </c>
      <c r="D660" s="51">
        <v>4</v>
      </c>
      <c r="E660" s="51">
        <v>101403</v>
      </c>
      <c r="F660" s="116" t="s">
        <v>806</v>
      </c>
      <c r="G660" s="37" t="s">
        <v>76</v>
      </c>
      <c r="H660" s="37"/>
      <c r="I660" s="40"/>
      <c r="J660" s="40"/>
      <c r="K660" s="37"/>
      <c r="L660" s="33" t="s">
        <v>2538</v>
      </c>
    </row>
    <row r="661" spans="1:12">
      <c r="A661" s="24" t="str">
        <f ca="1">TEXT(F661,"dd/mm/yyyy")&amp;COUNTIF(F661:F$9999,F661)</f>
        <v>15/07/20223</v>
      </c>
      <c r="B661">
        <v>658</v>
      </c>
      <c r="C661" s="51" t="s">
        <v>644</v>
      </c>
      <c r="D661" s="51">
        <v>4</v>
      </c>
      <c r="E661" s="37" t="s">
        <v>89</v>
      </c>
      <c r="F661" s="116" t="s">
        <v>806</v>
      </c>
      <c r="G661" s="51" t="s">
        <v>64</v>
      </c>
      <c r="H661" s="37"/>
      <c r="I661" s="40"/>
      <c r="J661" s="40"/>
      <c r="K661" s="37"/>
      <c r="L661" s="33" t="s">
        <v>2538</v>
      </c>
    </row>
    <row r="662" spans="1:12">
      <c r="A662" s="24" t="str">
        <f ca="1">TEXT(F662,"dd/mm/yyyy")&amp;COUNTIF(F662:F$9999,F662)</f>
        <v>15/07/20222</v>
      </c>
      <c r="B662">
        <v>659</v>
      </c>
      <c r="C662" s="51" t="s">
        <v>2202</v>
      </c>
      <c r="D662" s="42">
        <v>4</v>
      </c>
      <c r="E662" s="57">
        <v>100250.6</v>
      </c>
      <c r="F662" s="120">
        <v>44757</v>
      </c>
      <c r="G662" s="44" t="s">
        <v>2548</v>
      </c>
      <c r="H662" s="44"/>
      <c r="I662" s="44"/>
      <c r="J662" s="44"/>
      <c r="K662" s="37"/>
      <c r="L662" s="45" t="s">
        <v>2549</v>
      </c>
    </row>
    <row r="663" spans="1:12">
      <c r="A663" s="24" t="str">
        <f ca="1">TEXT(F663,"dd/mm/yyyy")&amp;COUNTIF(F663:F$9999,F663)</f>
        <v>15/07/20221</v>
      </c>
      <c r="B663">
        <v>660</v>
      </c>
      <c r="C663" s="51" t="s">
        <v>2270</v>
      </c>
      <c r="D663" s="42">
        <v>4</v>
      </c>
      <c r="E663" s="57">
        <v>152032</v>
      </c>
      <c r="F663" s="120">
        <v>44757</v>
      </c>
      <c r="G663" s="44" t="s">
        <v>2574</v>
      </c>
      <c r="H663" s="44"/>
      <c r="I663" s="44"/>
      <c r="J663" s="44"/>
      <c r="K663" s="37"/>
      <c r="L663" s="45" t="s">
        <v>2549</v>
      </c>
    </row>
    <row r="664" spans="1:12">
      <c r="A664" s="24" t="str">
        <f ca="1">TEXT(F664,"dd/mm/yyyy")&amp;COUNTIF(F664:F$9999,F664)</f>
        <v>18/07/20221</v>
      </c>
      <c r="B664">
        <v>661</v>
      </c>
      <c r="C664" s="51" t="s">
        <v>2137</v>
      </c>
      <c r="D664" s="42">
        <v>4</v>
      </c>
      <c r="E664" s="57">
        <v>119959.1</v>
      </c>
      <c r="F664" s="120">
        <v>44760</v>
      </c>
      <c r="G664" s="44" t="s">
        <v>2548</v>
      </c>
      <c r="H664" s="44"/>
      <c r="I664" s="44"/>
      <c r="J664" s="44"/>
      <c r="K664" s="37"/>
      <c r="L664" s="45" t="s">
        <v>2549</v>
      </c>
    </row>
    <row r="665" spans="1:12">
      <c r="A665" s="24" t="str">
        <f ca="1">TEXT(F665,"dd/mm/yyyy")&amp;COUNTIF(F665:F$9999,F665)</f>
        <v>19/07/20224</v>
      </c>
      <c r="B665">
        <v>662</v>
      </c>
      <c r="C665" s="51" t="s">
        <v>370</v>
      </c>
      <c r="D665" s="51">
        <v>4</v>
      </c>
      <c r="E665" s="37">
        <v>246626</v>
      </c>
      <c r="F665" s="116" t="s">
        <v>807</v>
      </c>
      <c r="G665" s="37" t="s">
        <v>76</v>
      </c>
      <c r="H665" s="37" t="s">
        <v>645</v>
      </c>
      <c r="I665" s="40" t="s">
        <v>646</v>
      </c>
      <c r="J665" s="40"/>
      <c r="K665" s="37"/>
      <c r="L665" s="33" t="s">
        <v>2538</v>
      </c>
    </row>
    <row r="666" spans="1:12">
      <c r="A666" s="24" t="str">
        <f ca="1">TEXT(F666,"dd/mm/yyyy")&amp;COUNTIF(F666:F$9999,F666)</f>
        <v>19/07/20223</v>
      </c>
      <c r="B666">
        <v>663</v>
      </c>
      <c r="C666" s="51" t="s">
        <v>99</v>
      </c>
      <c r="D666" s="51">
        <v>4</v>
      </c>
      <c r="E666" s="37">
        <v>213040</v>
      </c>
      <c r="F666" s="116" t="s">
        <v>807</v>
      </c>
      <c r="G666" s="37" t="s">
        <v>76</v>
      </c>
      <c r="H666" s="37" t="s">
        <v>647</v>
      </c>
      <c r="I666" s="40" t="s">
        <v>648</v>
      </c>
      <c r="J666" s="40"/>
      <c r="K666" s="37"/>
      <c r="L666" s="33" t="s">
        <v>2538</v>
      </c>
    </row>
    <row r="667" spans="1:12">
      <c r="A667" s="24" t="str">
        <f ca="1">TEXT(F667,"dd/mm/yyyy")&amp;COUNTIF(F667:F$9999,F667)</f>
        <v>19/07/20222</v>
      </c>
      <c r="B667">
        <v>664</v>
      </c>
      <c r="C667" s="51" t="s">
        <v>649</v>
      </c>
      <c r="D667" s="51">
        <v>4</v>
      </c>
      <c r="E667" s="37">
        <v>238056.5</v>
      </c>
      <c r="F667" s="116" t="s">
        <v>807</v>
      </c>
      <c r="G667" s="37" t="s">
        <v>76</v>
      </c>
      <c r="H667" s="37" t="s">
        <v>650</v>
      </c>
      <c r="I667" s="40">
        <v>44761</v>
      </c>
      <c r="J667" s="40"/>
      <c r="K667" s="37"/>
      <c r="L667" s="33" t="s">
        <v>2538</v>
      </c>
    </row>
    <row r="668" spans="1:12">
      <c r="A668" s="24" t="str">
        <f ca="1">TEXT(F668,"dd/mm/yyyy")&amp;COUNTIF(F668:F$9999,F668)</f>
        <v>19/07/20221</v>
      </c>
      <c r="B668">
        <v>665</v>
      </c>
      <c r="C668" s="51" t="s">
        <v>259</v>
      </c>
      <c r="D668" s="51">
        <v>4</v>
      </c>
      <c r="E668" s="37">
        <v>449273.2</v>
      </c>
      <c r="F668" s="116" t="s">
        <v>807</v>
      </c>
      <c r="G668" s="37" t="s">
        <v>76</v>
      </c>
      <c r="H668" s="51" t="s">
        <v>651</v>
      </c>
      <c r="I668" s="40" t="s">
        <v>652</v>
      </c>
      <c r="J668" s="40"/>
      <c r="K668" s="37"/>
      <c r="L668" s="33" t="s">
        <v>2538</v>
      </c>
    </row>
    <row r="669" spans="1:12">
      <c r="A669" s="24" t="str">
        <f ca="1">TEXT(F669,"dd/mm/yyyy")&amp;COUNTIF(F669:F$9999,F669)</f>
        <v>20/07/20228</v>
      </c>
      <c r="B669">
        <v>666</v>
      </c>
      <c r="C669" s="51" t="s">
        <v>310</v>
      </c>
      <c r="D669" s="51">
        <v>4</v>
      </c>
      <c r="E669" s="37">
        <v>205518.3</v>
      </c>
      <c r="F669" s="116" t="s">
        <v>808</v>
      </c>
      <c r="G669" s="37" t="s">
        <v>76</v>
      </c>
      <c r="H669" s="37"/>
      <c r="I669" s="40"/>
      <c r="J669" s="40"/>
      <c r="K669" s="37"/>
      <c r="L669" s="33" t="s">
        <v>2538</v>
      </c>
    </row>
    <row r="670" spans="1:12">
      <c r="A670" s="24" t="str">
        <f ca="1">TEXT(F670,"dd/mm/yyyy")&amp;COUNTIF(F670:F$9999,F670)</f>
        <v>20/07/20227</v>
      </c>
      <c r="B670">
        <v>667</v>
      </c>
      <c r="C670" s="51" t="s">
        <v>226</v>
      </c>
      <c r="D670" s="51">
        <v>4</v>
      </c>
      <c r="E670" s="37">
        <v>207397.9</v>
      </c>
      <c r="F670" s="116" t="s">
        <v>808</v>
      </c>
      <c r="G670" s="37" t="s">
        <v>76</v>
      </c>
      <c r="H670" s="37"/>
      <c r="I670" s="40"/>
      <c r="J670" s="40"/>
      <c r="K670" s="37"/>
      <c r="L670" s="33" t="s">
        <v>2538</v>
      </c>
    </row>
    <row r="671" spans="1:12">
      <c r="A671" s="24" t="str">
        <f ca="1">TEXT(F671,"dd/mm/yyyy")&amp;COUNTIF(F671:F$9999,F671)</f>
        <v>20/07/20226</v>
      </c>
      <c r="B671">
        <v>668</v>
      </c>
      <c r="C671" s="51" t="s">
        <v>285</v>
      </c>
      <c r="D671" s="51">
        <v>4</v>
      </c>
      <c r="E671" s="37">
        <v>281653.40000000002</v>
      </c>
      <c r="F671" s="116" t="s">
        <v>808</v>
      </c>
      <c r="G671" s="37" t="s">
        <v>64</v>
      </c>
      <c r="H671" s="37" t="s">
        <v>653</v>
      </c>
      <c r="I671" s="40" t="s">
        <v>654</v>
      </c>
      <c r="J671" s="40"/>
      <c r="K671" s="37"/>
      <c r="L671" s="33" t="s">
        <v>2538</v>
      </c>
    </row>
    <row r="672" spans="1:12">
      <c r="A672" s="24" t="str">
        <f ca="1">TEXT(F672,"dd/mm/yyyy")&amp;COUNTIF(F672:F$9999,F672)</f>
        <v>20/07/20225</v>
      </c>
      <c r="B672">
        <v>669</v>
      </c>
      <c r="C672" s="51" t="s">
        <v>291</v>
      </c>
      <c r="D672" s="51">
        <v>4</v>
      </c>
      <c r="E672" s="37">
        <v>207156.6</v>
      </c>
      <c r="F672" s="116" t="s">
        <v>808</v>
      </c>
      <c r="G672" s="37" t="s">
        <v>64</v>
      </c>
      <c r="H672" s="37" t="s">
        <v>655</v>
      </c>
      <c r="I672" s="40" t="s">
        <v>648</v>
      </c>
      <c r="J672" s="40"/>
      <c r="K672" s="37"/>
      <c r="L672" s="33" t="s">
        <v>2538</v>
      </c>
    </row>
    <row r="673" spans="1:12">
      <c r="A673" s="24" t="str">
        <f ca="1">TEXT(F673,"dd/mm/yyyy")&amp;COUNTIF(F673:F$9999,F673)</f>
        <v>20/07/20224</v>
      </c>
      <c r="B673">
        <v>670</v>
      </c>
      <c r="C673" s="51" t="s">
        <v>233</v>
      </c>
      <c r="D673" s="51">
        <v>4</v>
      </c>
      <c r="E673" s="37">
        <v>270579.3</v>
      </c>
      <c r="F673" s="116" t="s">
        <v>808</v>
      </c>
      <c r="G673" s="37" t="s">
        <v>76</v>
      </c>
      <c r="H673" s="37"/>
      <c r="I673" s="40"/>
      <c r="J673" s="40"/>
      <c r="K673" s="37"/>
      <c r="L673" s="33" t="s">
        <v>2538</v>
      </c>
    </row>
    <row r="674" spans="1:12">
      <c r="A674" s="24" t="str">
        <f ca="1">TEXT(F674,"dd/mm/yyyy")&amp;COUNTIF(F674:F$9999,F674)</f>
        <v>20/07/20223</v>
      </c>
      <c r="B674">
        <v>671</v>
      </c>
      <c r="C674" s="51" t="s">
        <v>656</v>
      </c>
      <c r="D674" s="51">
        <v>3</v>
      </c>
      <c r="E674" s="37">
        <v>46209</v>
      </c>
      <c r="F674" s="116" t="s">
        <v>808</v>
      </c>
      <c r="G674" s="37" t="s">
        <v>76</v>
      </c>
      <c r="H674" s="59" t="s">
        <v>456</v>
      </c>
      <c r="I674" s="40"/>
      <c r="J674" s="40"/>
      <c r="K674" s="37"/>
      <c r="L674" s="33" t="s">
        <v>2538</v>
      </c>
    </row>
    <row r="675" spans="1:12">
      <c r="A675" s="24" t="str">
        <f ca="1">TEXT(F675,"dd/mm/yyyy")&amp;COUNTIF(F675:F$9999,F675)</f>
        <v>20/07/20222</v>
      </c>
      <c r="B675">
        <v>672</v>
      </c>
      <c r="C675" s="51" t="s">
        <v>657</v>
      </c>
      <c r="D675" s="51">
        <v>3</v>
      </c>
      <c r="E675" s="37">
        <v>46369</v>
      </c>
      <c r="F675" s="116" t="s">
        <v>808</v>
      </c>
      <c r="G675" s="37" t="s">
        <v>76</v>
      </c>
      <c r="H675" s="59" t="s">
        <v>456</v>
      </c>
      <c r="I675" s="40"/>
      <c r="J675" s="40"/>
      <c r="K675" s="37"/>
      <c r="L675" s="33" t="s">
        <v>2538</v>
      </c>
    </row>
    <row r="676" spans="1:12">
      <c r="A676" s="24" t="str">
        <f ca="1">TEXT(F676,"dd/mm/yyyy")&amp;COUNTIF(F676:F$9999,F676)</f>
        <v>20/07/20221</v>
      </c>
      <c r="B676">
        <v>673</v>
      </c>
      <c r="C676" s="51" t="s">
        <v>2237</v>
      </c>
      <c r="D676" s="42">
        <v>4</v>
      </c>
      <c r="E676" s="57">
        <v>150609.29999999999</v>
      </c>
      <c r="F676" s="120">
        <v>44762</v>
      </c>
      <c r="G676" s="44" t="s">
        <v>2548</v>
      </c>
      <c r="H676" s="44"/>
      <c r="I676" s="44"/>
      <c r="J676" s="44"/>
      <c r="K676" s="37"/>
      <c r="L676" s="45" t="s">
        <v>2549</v>
      </c>
    </row>
    <row r="677" spans="1:12">
      <c r="A677" s="24" t="str">
        <f ca="1">TEXT(F677,"dd/mm/yyyy")&amp;COUNTIF(F677:F$9999,F677)</f>
        <v>21/07/20225</v>
      </c>
      <c r="B677">
        <v>674</v>
      </c>
      <c r="C677" s="51" t="s">
        <v>161</v>
      </c>
      <c r="D677" s="51">
        <v>4</v>
      </c>
      <c r="E677" s="37">
        <v>97800</v>
      </c>
      <c r="F677" s="116" t="s">
        <v>809</v>
      </c>
      <c r="G677" s="37" t="s">
        <v>76</v>
      </c>
      <c r="H677" s="37" t="s">
        <v>658</v>
      </c>
      <c r="I677" s="40" t="s">
        <v>648</v>
      </c>
      <c r="J677" s="40"/>
      <c r="K677" s="37"/>
      <c r="L677" s="33" t="s">
        <v>2538</v>
      </c>
    </row>
    <row r="678" spans="1:12">
      <c r="A678" s="24" t="str">
        <f ca="1">TEXT(F678,"dd/mm/yyyy")&amp;COUNTIF(F678:F$9999,F678)</f>
        <v>21/07/20224</v>
      </c>
      <c r="B678">
        <v>675</v>
      </c>
      <c r="C678" s="51" t="s">
        <v>123</v>
      </c>
      <c r="D678" s="51">
        <v>4</v>
      </c>
      <c r="E678" s="37">
        <v>268826.5</v>
      </c>
      <c r="F678" s="116" t="s">
        <v>809</v>
      </c>
      <c r="G678" s="37" t="s">
        <v>76</v>
      </c>
      <c r="H678" s="37" t="s">
        <v>659</v>
      </c>
      <c r="I678" s="40"/>
      <c r="J678" s="40"/>
      <c r="K678" s="37"/>
      <c r="L678" s="33" t="s">
        <v>2538</v>
      </c>
    </row>
    <row r="679" spans="1:12">
      <c r="A679" s="24" t="str">
        <f ca="1">TEXT(F679,"dd/mm/yyyy")&amp;COUNTIF(F679:F$9999,F679)</f>
        <v>21/07/20223</v>
      </c>
      <c r="B679">
        <v>676</v>
      </c>
      <c r="C679" s="51" t="s">
        <v>73</v>
      </c>
      <c r="D679" s="51">
        <v>4</v>
      </c>
      <c r="E679" s="37">
        <v>305790</v>
      </c>
      <c r="F679" s="116" t="s">
        <v>809</v>
      </c>
      <c r="G679" s="37" t="s">
        <v>76</v>
      </c>
      <c r="H679" s="37" t="s">
        <v>660</v>
      </c>
      <c r="I679" s="40" t="s">
        <v>654</v>
      </c>
      <c r="J679" s="40"/>
      <c r="K679" s="37"/>
      <c r="L679" s="33" t="s">
        <v>2538</v>
      </c>
    </row>
    <row r="680" spans="1:12">
      <c r="A680" s="24" t="str">
        <f ca="1">TEXT(F680,"dd/mm/yyyy")&amp;COUNTIF(F680:F$9999,F680)</f>
        <v>21/07/20222</v>
      </c>
      <c r="B680">
        <v>677</v>
      </c>
      <c r="C680" s="51" t="s">
        <v>244</v>
      </c>
      <c r="D680" s="51">
        <v>4</v>
      </c>
      <c r="E680" s="37">
        <v>52601</v>
      </c>
      <c r="F680" s="116" t="s">
        <v>809</v>
      </c>
      <c r="G680" s="37" t="s">
        <v>76</v>
      </c>
      <c r="H680" s="37"/>
      <c r="I680" s="40"/>
      <c r="J680" s="40"/>
      <c r="K680" s="37"/>
      <c r="L680" s="33" t="s">
        <v>2538</v>
      </c>
    </row>
    <row r="681" spans="1:12">
      <c r="A681" s="24" t="str">
        <f ca="1">TEXT(F681,"dd/mm/yyyy")&amp;COUNTIF(F681:F$9999,F681)</f>
        <v>21/07/20221</v>
      </c>
      <c r="B681">
        <v>678</v>
      </c>
      <c r="C681" s="51" t="s">
        <v>1354</v>
      </c>
      <c r="D681" s="42">
        <v>1</v>
      </c>
      <c r="E681" s="57"/>
      <c r="F681" s="120">
        <v>44763</v>
      </c>
      <c r="G681" s="44" t="s">
        <v>2548</v>
      </c>
      <c r="H681" s="44"/>
      <c r="I681" s="44"/>
      <c r="J681" s="44"/>
      <c r="K681" s="37"/>
      <c r="L681" s="45" t="s">
        <v>2549</v>
      </c>
    </row>
    <row r="682" spans="1:12">
      <c r="A682" s="24" t="str">
        <f ca="1">TEXT(F682,"dd/mm/yyyy")&amp;COUNTIF(F682:F$9999,F682)</f>
        <v>22/07/20224</v>
      </c>
      <c r="B682">
        <v>679</v>
      </c>
      <c r="C682" s="51" t="s">
        <v>193</v>
      </c>
      <c r="D682" s="51">
        <v>4</v>
      </c>
      <c r="E682" s="37">
        <v>173753.9</v>
      </c>
      <c r="F682" s="116" t="s">
        <v>810</v>
      </c>
      <c r="G682" s="37" t="s">
        <v>76</v>
      </c>
      <c r="H682" s="37" t="s">
        <v>662</v>
      </c>
      <c r="I682" s="40" t="s">
        <v>661</v>
      </c>
      <c r="J682" s="40"/>
      <c r="K682" s="37"/>
      <c r="L682" s="33" t="s">
        <v>2538</v>
      </c>
    </row>
    <row r="683" spans="1:12">
      <c r="A683" s="24" t="str">
        <f ca="1">TEXT(F683,"dd/mm/yyyy")&amp;COUNTIF(F683:F$9999,F683)</f>
        <v>22/07/20223</v>
      </c>
      <c r="B683">
        <v>680</v>
      </c>
      <c r="C683" s="51" t="s">
        <v>663</v>
      </c>
      <c r="D683" s="51">
        <v>4</v>
      </c>
      <c r="E683" s="37">
        <v>136855.4</v>
      </c>
      <c r="F683" s="116" t="s">
        <v>810</v>
      </c>
      <c r="G683" s="37" t="s">
        <v>64</v>
      </c>
      <c r="H683" s="37" t="s">
        <v>664</v>
      </c>
      <c r="I683" s="40" t="s">
        <v>661</v>
      </c>
      <c r="J683" s="40"/>
      <c r="K683" s="37"/>
      <c r="L683" s="33" t="s">
        <v>2538</v>
      </c>
    </row>
    <row r="684" spans="1:12">
      <c r="A684" s="24" t="str">
        <f ca="1">TEXT(F684,"dd/mm/yyyy")&amp;COUNTIF(F684:F$9999,F684)</f>
        <v>22/07/20222</v>
      </c>
      <c r="B684">
        <v>681</v>
      </c>
      <c r="C684" s="51" t="s">
        <v>219</v>
      </c>
      <c r="D684" s="51">
        <v>4</v>
      </c>
      <c r="E684" s="37">
        <v>349712.7</v>
      </c>
      <c r="F684" s="116" t="s">
        <v>810</v>
      </c>
      <c r="G684" s="37" t="s">
        <v>76</v>
      </c>
      <c r="H684" s="37"/>
      <c r="I684" s="40"/>
      <c r="J684" s="40"/>
      <c r="K684" s="37"/>
      <c r="L684" s="33" t="s">
        <v>2538</v>
      </c>
    </row>
    <row r="685" spans="1:12">
      <c r="A685" s="24" t="str">
        <f ca="1">TEXT(F685,"dd/mm/yyyy")&amp;COUNTIF(F685:F$9999,F685)</f>
        <v>22/07/20221</v>
      </c>
      <c r="B685">
        <v>682</v>
      </c>
      <c r="C685" s="51" t="s">
        <v>146</v>
      </c>
      <c r="D685" s="51">
        <v>4</v>
      </c>
      <c r="E685" s="37">
        <v>282055.2</v>
      </c>
      <c r="F685" s="116" t="s">
        <v>810</v>
      </c>
      <c r="G685" s="37" t="s">
        <v>76</v>
      </c>
      <c r="H685" s="37" t="s">
        <v>650</v>
      </c>
      <c r="I685" s="40" t="s">
        <v>661</v>
      </c>
      <c r="J685" s="40"/>
      <c r="K685" s="37"/>
      <c r="L685" s="33" t="s">
        <v>2538</v>
      </c>
    </row>
    <row r="686" spans="1:12">
      <c r="A686" s="24" t="str">
        <f ca="1">TEXT(F686,"dd/mm/yyyy")&amp;COUNTIF(F686:F$9999,F686)</f>
        <v>23/07/20224</v>
      </c>
      <c r="B686">
        <v>683</v>
      </c>
      <c r="C686" s="51" t="s">
        <v>367</v>
      </c>
      <c r="D686" s="51">
        <v>4</v>
      </c>
      <c r="E686" s="37">
        <v>287918.3</v>
      </c>
      <c r="F686" s="116" t="s">
        <v>811</v>
      </c>
      <c r="G686" s="37" t="s">
        <v>76</v>
      </c>
      <c r="H686" s="37" t="s">
        <v>666</v>
      </c>
      <c r="I686" s="40"/>
      <c r="J686" s="40"/>
      <c r="K686" s="37"/>
      <c r="L686" s="33" t="s">
        <v>2538</v>
      </c>
    </row>
    <row r="687" spans="1:12">
      <c r="A687" s="24" t="str">
        <f ca="1">TEXT(F687,"dd/mm/yyyy")&amp;COUNTIF(F687:F$9999,F687)</f>
        <v>23/07/20223</v>
      </c>
      <c r="B687">
        <v>684</v>
      </c>
      <c r="C687" s="51" t="s">
        <v>157</v>
      </c>
      <c r="D687" s="51">
        <v>4</v>
      </c>
      <c r="E687" s="37">
        <v>205058.6</v>
      </c>
      <c r="F687" s="116" t="s">
        <v>811</v>
      </c>
      <c r="G687" s="37" t="s">
        <v>76</v>
      </c>
      <c r="H687" s="37" t="s">
        <v>667</v>
      </c>
      <c r="I687" s="40"/>
      <c r="J687" s="40"/>
      <c r="K687" s="37"/>
      <c r="L687" s="33" t="s">
        <v>2538</v>
      </c>
    </row>
    <row r="688" spans="1:12">
      <c r="A688" s="24" t="str">
        <f ca="1">TEXT(F688,"dd/mm/yyyy")&amp;COUNTIF(F688:F$9999,F688)</f>
        <v>23/07/20222</v>
      </c>
      <c r="B688">
        <v>685</v>
      </c>
      <c r="C688" s="51" t="s">
        <v>181</v>
      </c>
      <c r="D688" s="51">
        <v>4</v>
      </c>
      <c r="E688" s="37">
        <v>111789</v>
      </c>
      <c r="F688" s="116" t="s">
        <v>811</v>
      </c>
      <c r="G688" s="37" t="s">
        <v>76</v>
      </c>
      <c r="H688" s="37" t="s">
        <v>668</v>
      </c>
      <c r="I688" s="40" t="s">
        <v>665</v>
      </c>
      <c r="J688" s="40"/>
      <c r="K688" s="37"/>
      <c r="L688" s="33" t="s">
        <v>2538</v>
      </c>
    </row>
    <row r="689" spans="1:12">
      <c r="A689" s="24" t="str">
        <f ca="1">TEXT(F689,"dd/mm/yyyy")&amp;COUNTIF(F689:F$9999,F689)</f>
        <v>23/07/20221</v>
      </c>
      <c r="B689">
        <v>686</v>
      </c>
      <c r="C689" s="51" t="s">
        <v>1358</v>
      </c>
      <c r="D689" s="42">
        <v>4</v>
      </c>
      <c r="E689" s="57">
        <v>87789.2</v>
      </c>
      <c r="F689" s="120">
        <v>44765</v>
      </c>
      <c r="G689" s="44" t="s">
        <v>2548</v>
      </c>
      <c r="H689" s="44"/>
      <c r="I689" s="44"/>
      <c r="J689" s="44"/>
      <c r="K689" s="37"/>
      <c r="L689" s="45" t="s">
        <v>2549</v>
      </c>
    </row>
    <row r="690" spans="1:12">
      <c r="A690" s="24" t="str">
        <f ca="1">TEXT(F690,"dd/mm/yyyy")&amp;COUNTIF(F690:F$9999,F690)</f>
        <v>25/07/20225</v>
      </c>
      <c r="B690">
        <v>687</v>
      </c>
      <c r="C690" s="37" t="s">
        <v>669</v>
      </c>
      <c r="D690" s="37">
        <v>4</v>
      </c>
      <c r="E690" s="37">
        <v>164648.29999999999</v>
      </c>
      <c r="F690" s="116" t="s">
        <v>812</v>
      </c>
      <c r="G690" s="37" t="s">
        <v>64</v>
      </c>
      <c r="H690" s="37" t="s">
        <v>671</v>
      </c>
      <c r="I690" s="40" t="s">
        <v>670</v>
      </c>
      <c r="J690" s="40"/>
      <c r="K690" s="37"/>
      <c r="L690" s="33" t="s">
        <v>2538</v>
      </c>
    </row>
    <row r="691" spans="1:12">
      <c r="A691" s="24" t="str">
        <f ca="1">TEXT(F691,"dd/mm/yyyy")&amp;COUNTIF(F691:F$9999,F691)</f>
        <v>25/07/20224</v>
      </c>
      <c r="B691">
        <v>688</v>
      </c>
      <c r="C691" s="37" t="s">
        <v>672</v>
      </c>
      <c r="D691" s="37">
        <v>4</v>
      </c>
      <c r="E691" s="37">
        <v>380325.7</v>
      </c>
      <c r="F691" s="116" t="s">
        <v>812</v>
      </c>
      <c r="G691" s="37" t="s">
        <v>64</v>
      </c>
      <c r="H691" s="37"/>
      <c r="I691" s="40"/>
      <c r="J691" s="40"/>
      <c r="K691" s="37"/>
      <c r="L691" s="33" t="s">
        <v>2538</v>
      </c>
    </row>
    <row r="692" spans="1:12">
      <c r="A692" s="24" t="str">
        <f ca="1">TEXT(F692,"dd/mm/yyyy")&amp;COUNTIF(F692:F$9999,F692)</f>
        <v>25/07/20223</v>
      </c>
      <c r="B692">
        <v>689</v>
      </c>
      <c r="C692" s="37" t="s">
        <v>83</v>
      </c>
      <c r="D692" s="37">
        <v>4</v>
      </c>
      <c r="E692" s="37">
        <v>230949.5</v>
      </c>
      <c r="F692" s="116" t="s">
        <v>812</v>
      </c>
      <c r="G692" s="37" t="s">
        <v>76</v>
      </c>
      <c r="H692" s="37" t="s">
        <v>673</v>
      </c>
      <c r="I692" s="40" t="s">
        <v>670</v>
      </c>
      <c r="J692" s="40"/>
      <c r="K692" s="37"/>
      <c r="L692" s="33" t="s">
        <v>2538</v>
      </c>
    </row>
    <row r="693" spans="1:12">
      <c r="A693" s="24" t="str">
        <f ca="1">TEXT(F693,"dd/mm/yyyy")&amp;COUNTIF(F693:F$9999,F693)</f>
        <v>25/07/20222</v>
      </c>
      <c r="B693">
        <v>690</v>
      </c>
      <c r="C693" s="37" t="s">
        <v>674</v>
      </c>
      <c r="D693" s="37">
        <v>4</v>
      </c>
      <c r="E693" s="37">
        <v>130836.6</v>
      </c>
      <c r="F693" s="116" t="s">
        <v>812</v>
      </c>
      <c r="G693" s="37" t="s">
        <v>64</v>
      </c>
      <c r="H693" s="37"/>
      <c r="I693" s="40"/>
      <c r="J693" s="40"/>
      <c r="K693" s="37"/>
      <c r="L693" s="33" t="s">
        <v>2538</v>
      </c>
    </row>
    <row r="694" spans="1:12">
      <c r="A694" s="24" t="str">
        <f ca="1">TEXT(F694,"dd/mm/yyyy")&amp;COUNTIF(F694:F$9999,F694)</f>
        <v>25/07/20221</v>
      </c>
      <c r="B694">
        <v>691</v>
      </c>
      <c r="C694" s="37" t="s">
        <v>21</v>
      </c>
      <c r="D694" s="37">
        <v>4</v>
      </c>
      <c r="E694" s="37">
        <v>300594.8</v>
      </c>
      <c r="F694" s="116" t="s">
        <v>812</v>
      </c>
      <c r="G694" s="37" t="s">
        <v>64</v>
      </c>
      <c r="H694" s="37" t="s">
        <v>675</v>
      </c>
      <c r="I694" s="40" t="s">
        <v>670</v>
      </c>
      <c r="J694" s="40"/>
      <c r="K694" s="37"/>
      <c r="L694" s="33" t="s">
        <v>2538</v>
      </c>
    </row>
    <row r="695" spans="1:12">
      <c r="A695" s="24" t="str">
        <f ca="1">TEXT(F695,"dd/mm/yyyy")&amp;COUNTIF(F695:F$9999,F695)</f>
        <v>26/07/20225</v>
      </c>
      <c r="B695">
        <v>692</v>
      </c>
      <c r="C695" s="37" t="s">
        <v>204</v>
      </c>
      <c r="D695" s="37">
        <v>4</v>
      </c>
      <c r="E695" s="37">
        <v>99739</v>
      </c>
      <c r="F695" s="116" t="s">
        <v>813</v>
      </c>
      <c r="G695" s="37" t="s">
        <v>76</v>
      </c>
      <c r="H695" s="37" t="s">
        <v>677</v>
      </c>
      <c r="I695" s="40" t="s">
        <v>676</v>
      </c>
      <c r="J695" s="40"/>
      <c r="K695" s="37"/>
      <c r="L695" s="33" t="s">
        <v>2538</v>
      </c>
    </row>
    <row r="696" spans="1:12">
      <c r="A696" s="24" t="str">
        <f ca="1">TEXT(F696,"dd/mm/yyyy")&amp;COUNTIF(F696:F$9999,F696)</f>
        <v>26/07/20224</v>
      </c>
      <c r="B696">
        <v>693</v>
      </c>
      <c r="C696" s="37" t="s">
        <v>678</v>
      </c>
      <c r="D696" s="37">
        <v>4</v>
      </c>
      <c r="E696" s="37">
        <v>372658.4</v>
      </c>
      <c r="F696" s="116" t="s">
        <v>813</v>
      </c>
      <c r="G696" s="37" t="s">
        <v>64</v>
      </c>
      <c r="H696" s="37" t="s">
        <v>679</v>
      </c>
      <c r="I696" s="40" t="s">
        <v>676</v>
      </c>
      <c r="J696" s="40"/>
      <c r="K696" s="37"/>
      <c r="L696" s="33" t="s">
        <v>2538</v>
      </c>
    </row>
    <row r="697" spans="1:12">
      <c r="A697" s="24" t="str">
        <f ca="1">TEXT(F697,"dd/mm/yyyy")&amp;COUNTIF(F697:F$9999,F697)</f>
        <v>26/07/20223</v>
      </c>
      <c r="B697">
        <v>694</v>
      </c>
      <c r="C697" s="37" t="s">
        <v>68</v>
      </c>
      <c r="D697" s="37">
        <v>4</v>
      </c>
      <c r="E697" s="37">
        <v>276423.3</v>
      </c>
      <c r="F697" s="116" t="s">
        <v>813</v>
      </c>
      <c r="G697" s="37" t="s">
        <v>76</v>
      </c>
      <c r="H697" s="37" t="s">
        <v>680</v>
      </c>
      <c r="I697" s="40" t="s">
        <v>676</v>
      </c>
      <c r="J697" s="40"/>
      <c r="K697" s="37"/>
      <c r="L697" s="33" t="s">
        <v>2538</v>
      </c>
    </row>
    <row r="698" spans="1:12">
      <c r="A698" s="24" t="str">
        <f ca="1">TEXT(F698,"dd/mm/yyyy")&amp;COUNTIF(F698:F$9999,F698)</f>
        <v>26/07/20222</v>
      </c>
      <c r="B698">
        <v>695</v>
      </c>
      <c r="C698" s="37" t="s">
        <v>46</v>
      </c>
      <c r="D698" s="37">
        <v>4</v>
      </c>
      <c r="E698" s="37">
        <v>425858.8</v>
      </c>
      <c r="F698" s="116" t="s">
        <v>813</v>
      </c>
      <c r="G698" s="37" t="s">
        <v>76</v>
      </c>
      <c r="H698" s="37" t="s">
        <v>681</v>
      </c>
      <c r="I698" s="40" t="s">
        <v>676</v>
      </c>
      <c r="J698" s="40"/>
      <c r="K698" s="37"/>
      <c r="L698" s="33" t="s">
        <v>2538</v>
      </c>
    </row>
    <row r="699" spans="1:12">
      <c r="A699" s="24" t="str">
        <f ca="1">TEXT(F699,"dd/mm/yyyy")&amp;COUNTIF(F699:F$9999,F699)</f>
        <v>26/07/20221</v>
      </c>
      <c r="B699">
        <v>696</v>
      </c>
      <c r="C699" s="37" t="s">
        <v>682</v>
      </c>
      <c r="D699" s="37">
        <v>4</v>
      </c>
      <c r="E699" s="37">
        <v>257091.20000000001</v>
      </c>
      <c r="F699" s="116" t="s">
        <v>813</v>
      </c>
      <c r="G699" s="37" t="s">
        <v>76</v>
      </c>
      <c r="H699" s="37" t="s">
        <v>683</v>
      </c>
      <c r="I699" s="40" t="s">
        <v>676</v>
      </c>
      <c r="J699" s="40"/>
      <c r="K699" s="37"/>
      <c r="L699" s="33" t="s">
        <v>2538</v>
      </c>
    </row>
    <row r="700" spans="1:12">
      <c r="A700" s="24" t="str">
        <f ca="1">TEXT(F700,"dd/mm/yyyy")&amp;COUNTIF(F700:F$9999,F700)</f>
        <v>27/07/20227</v>
      </c>
      <c r="B700">
        <v>697</v>
      </c>
      <c r="C700" s="37" t="s">
        <v>684</v>
      </c>
      <c r="D700" s="37">
        <v>4</v>
      </c>
      <c r="E700" s="37">
        <v>94980.7</v>
      </c>
      <c r="F700" s="116" t="s">
        <v>814</v>
      </c>
      <c r="G700" s="37" t="s">
        <v>64</v>
      </c>
      <c r="H700" s="37" t="s">
        <v>686</v>
      </c>
      <c r="I700" s="40" t="s">
        <v>685</v>
      </c>
      <c r="J700" s="40"/>
      <c r="K700" s="37"/>
      <c r="L700" s="33" t="s">
        <v>2538</v>
      </c>
    </row>
    <row r="701" spans="1:12">
      <c r="A701" s="24" t="str">
        <f ca="1">TEXT(F701,"dd/mm/yyyy")&amp;COUNTIF(F701:F$9999,F701)</f>
        <v>27/07/20226</v>
      </c>
      <c r="B701">
        <v>698</v>
      </c>
      <c r="C701" s="37" t="s">
        <v>131</v>
      </c>
      <c r="D701" s="37">
        <v>4</v>
      </c>
      <c r="E701" s="37">
        <v>258025.3</v>
      </c>
      <c r="F701" s="116" t="s">
        <v>814</v>
      </c>
      <c r="G701" s="37" t="s">
        <v>76</v>
      </c>
      <c r="H701" s="37"/>
      <c r="I701" s="40"/>
      <c r="J701" s="40"/>
      <c r="K701" s="37"/>
      <c r="L701" s="33" t="s">
        <v>2538</v>
      </c>
    </row>
    <row r="702" spans="1:12">
      <c r="A702" s="24" t="str">
        <f ca="1">TEXT(F702,"dd/mm/yyyy")&amp;COUNTIF(F702:F$9999,F702)</f>
        <v>27/07/20225</v>
      </c>
      <c r="B702">
        <v>699</v>
      </c>
      <c r="C702" s="37" t="s">
        <v>236</v>
      </c>
      <c r="D702" s="37">
        <v>4</v>
      </c>
      <c r="E702" s="37">
        <v>158783.1</v>
      </c>
      <c r="F702" s="116" t="s">
        <v>814</v>
      </c>
      <c r="G702" s="37" t="s">
        <v>76</v>
      </c>
      <c r="H702" s="37"/>
      <c r="I702" s="40"/>
      <c r="J702" s="40"/>
      <c r="K702" s="37"/>
      <c r="L702" s="33" t="s">
        <v>2538</v>
      </c>
    </row>
    <row r="703" spans="1:12">
      <c r="A703" s="24" t="str">
        <f ca="1">TEXT(F703,"dd/mm/yyyy")&amp;COUNTIF(F703:F$9999,F703)</f>
        <v>27/07/20224</v>
      </c>
      <c r="B703">
        <v>700</v>
      </c>
      <c r="C703" s="37" t="s">
        <v>108</v>
      </c>
      <c r="D703" s="37">
        <v>4</v>
      </c>
      <c r="E703" s="37">
        <v>62108</v>
      </c>
      <c r="F703" s="116" t="s">
        <v>814</v>
      </c>
      <c r="G703" s="37" t="s">
        <v>64</v>
      </c>
      <c r="H703" s="37"/>
      <c r="I703" s="40"/>
      <c r="J703" s="40"/>
      <c r="K703" s="37"/>
      <c r="L703" s="33" t="s">
        <v>2538</v>
      </c>
    </row>
    <row r="704" spans="1:12">
      <c r="A704" s="24" t="str">
        <f ca="1">TEXT(F704,"dd/mm/yyyy")&amp;COUNTIF(F704:F$9999,F704)</f>
        <v>27/07/20223</v>
      </c>
      <c r="B704">
        <v>701</v>
      </c>
      <c r="C704" s="37" t="s">
        <v>188</v>
      </c>
      <c r="D704" s="37">
        <v>4</v>
      </c>
      <c r="E704" s="37">
        <v>286357.90000000002</v>
      </c>
      <c r="F704" s="116" t="s">
        <v>814</v>
      </c>
      <c r="G704" s="37" t="s">
        <v>76</v>
      </c>
      <c r="H704" s="37" t="s">
        <v>687</v>
      </c>
      <c r="I704" s="40" t="s">
        <v>685</v>
      </c>
      <c r="J704" s="40"/>
      <c r="K704" s="37"/>
      <c r="L704" s="33" t="s">
        <v>2538</v>
      </c>
    </row>
    <row r="705" spans="1:12">
      <c r="A705" s="24" t="str">
        <f ca="1">TEXT(F705,"dd/mm/yyyy")&amp;COUNTIF(F705:F$9999,F705)</f>
        <v>27/07/20222</v>
      </c>
      <c r="B705">
        <v>702</v>
      </c>
      <c r="C705" s="37" t="s">
        <v>37</v>
      </c>
      <c r="D705" s="37">
        <v>4</v>
      </c>
      <c r="E705" s="37">
        <v>105874</v>
      </c>
      <c r="F705" s="116" t="s">
        <v>814</v>
      </c>
      <c r="G705" s="37" t="s">
        <v>76</v>
      </c>
      <c r="H705" s="37"/>
      <c r="I705" s="40"/>
      <c r="J705" s="40"/>
      <c r="K705" s="37"/>
      <c r="L705" s="33" t="s">
        <v>2538</v>
      </c>
    </row>
    <row r="706" spans="1:12">
      <c r="A706" s="24" t="str">
        <f ca="1">TEXT(F706,"dd/mm/yyyy")&amp;COUNTIF(F706:F$9999,F706)</f>
        <v>27/07/20221</v>
      </c>
      <c r="B706">
        <v>703</v>
      </c>
      <c r="C706" s="51" t="s">
        <v>1103</v>
      </c>
      <c r="D706" s="42">
        <v>4</v>
      </c>
      <c r="E706" s="57">
        <v>144099.29999999999</v>
      </c>
      <c r="F706" s="120">
        <v>44769</v>
      </c>
      <c r="G706" s="44" t="s">
        <v>2548</v>
      </c>
      <c r="H706" s="44"/>
      <c r="I706" s="44"/>
      <c r="J706" s="44"/>
      <c r="K706" s="37"/>
      <c r="L706" s="45" t="s">
        <v>2549</v>
      </c>
    </row>
    <row r="707" spans="1:12">
      <c r="A707" s="24" t="str">
        <f ca="1">TEXT(F707,"dd/mm/yyyy")&amp;COUNTIF(F707:F$9999,F707)</f>
        <v>28/07/20223</v>
      </c>
      <c r="B707">
        <v>704</v>
      </c>
      <c r="C707" s="37" t="s">
        <v>317</v>
      </c>
      <c r="D707" s="37">
        <v>4</v>
      </c>
      <c r="E707" s="37">
        <v>322718.5</v>
      </c>
      <c r="F707" s="116" t="s">
        <v>815</v>
      </c>
      <c r="G707" s="37" t="s">
        <v>76</v>
      </c>
      <c r="H707" s="37" t="s">
        <v>688</v>
      </c>
      <c r="I707" s="40" t="s">
        <v>685</v>
      </c>
      <c r="J707" s="40"/>
      <c r="K707" s="37"/>
      <c r="L707" s="33" t="s">
        <v>2538</v>
      </c>
    </row>
    <row r="708" spans="1:12">
      <c r="A708" s="24" t="str">
        <f ca="1">TEXT(F708,"dd/mm/yyyy")&amp;COUNTIF(F708:F$9999,F708)</f>
        <v>28/07/20222</v>
      </c>
      <c r="B708">
        <v>705</v>
      </c>
      <c r="C708" s="37" t="s">
        <v>243</v>
      </c>
      <c r="D708" s="37">
        <v>4</v>
      </c>
      <c r="E708" s="37">
        <v>183623.1</v>
      </c>
      <c r="F708" s="116" t="s">
        <v>815</v>
      </c>
      <c r="G708" s="37" t="s">
        <v>76</v>
      </c>
      <c r="H708" s="37" t="s">
        <v>689</v>
      </c>
      <c r="I708" s="40"/>
      <c r="J708" s="40"/>
      <c r="K708" s="37"/>
      <c r="L708" s="33" t="s">
        <v>2538</v>
      </c>
    </row>
    <row r="709" spans="1:12">
      <c r="A709" s="24" t="str">
        <f ca="1">TEXT(F709,"dd/mm/yyyy")&amp;COUNTIF(F709:F$9999,F709)</f>
        <v>28/07/20221</v>
      </c>
      <c r="B709">
        <v>706</v>
      </c>
      <c r="C709" s="51" t="s">
        <v>2428</v>
      </c>
      <c r="D709" s="42">
        <v>4</v>
      </c>
      <c r="E709" s="57">
        <v>120654.3</v>
      </c>
      <c r="F709" s="120">
        <v>44770</v>
      </c>
      <c r="G709" s="44" t="s">
        <v>2548</v>
      </c>
      <c r="H709" s="44"/>
      <c r="I709" s="44"/>
      <c r="J709" s="44"/>
      <c r="K709" s="37"/>
      <c r="L709" s="45" t="s">
        <v>2549</v>
      </c>
    </row>
    <row r="710" spans="1:12">
      <c r="A710" s="24" t="str">
        <f ca="1">TEXT(F710,"dd/mm/yyyy")&amp;COUNTIF(F710:F$9999,F710)</f>
        <v>29/07/20223</v>
      </c>
      <c r="B710">
        <v>707</v>
      </c>
      <c r="C710" s="37" t="s">
        <v>300</v>
      </c>
      <c r="D710" s="37">
        <v>4</v>
      </c>
      <c r="E710" s="37">
        <v>104047</v>
      </c>
      <c r="F710" s="116" t="s">
        <v>816</v>
      </c>
      <c r="G710" s="37" t="s">
        <v>64</v>
      </c>
      <c r="H710" s="37" t="s">
        <v>691</v>
      </c>
      <c r="I710" s="40" t="s">
        <v>690</v>
      </c>
      <c r="J710" s="40"/>
      <c r="K710" s="37"/>
      <c r="L710" s="33" t="s">
        <v>2538</v>
      </c>
    </row>
    <row r="711" spans="1:12">
      <c r="A711" s="24" t="str">
        <f ca="1">TEXT(F711,"dd/mm/yyyy")&amp;COUNTIF(F711:F$9999,F711)</f>
        <v>29/07/20222</v>
      </c>
      <c r="B711">
        <v>708</v>
      </c>
      <c r="C711" s="37" t="s">
        <v>8</v>
      </c>
      <c r="D711" s="37">
        <v>4</v>
      </c>
      <c r="E711" s="37">
        <v>286213.59999999998</v>
      </c>
      <c r="F711" s="116" t="s">
        <v>816</v>
      </c>
      <c r="G711" s="37" t="s">
        <v>76</v>
      </c>
      <c r="H711" s="37"/>
      <c r="I711" s="40"/>
      <c r="J711" s="40"/>
      <c r="K711" s="37"/>
      <c r="L711" s="33" t="s">
        <v>2538</v>
      </c>
    </row>
    <row r="712" spans="1:12">
      <c r="A712" s="24" t="str">
        <f ca="1">TEXT(F712,"dd/mm/yyyy")&amp;COUNTIF(F712:F$9999,F712)</f>
        <v>29/07/20221</v>
      </c>
      <c r="B712">
        <v>709</v>
      </c>
      <c r="C712" s="37" t="s">
        <v>692</v>
      </c>
      <c r="D712" s="37">
        <v>4</v>
      </c>
      <c r="E712" s="37">
        <v>131043.9</v>
      </c>
      <c r="F712" s="116" t="s">
        <v>816</v>
      </c>
      <c r="G712" s="37" t="s">
        <v>64</v>
      </c>
      <c r="H712" s="37"/>
      <c r="I712" s="40"/>
      <c r="J712" s="40"/>
      <c r="K712" s="37"/>
      <c r="L712" s="33" t="s">
        <v>2538</v>
      </c>
    </row>
    <row r="713" spans="1:12">
      <c r="A713" s="24" t="str">
        <f ca="1">TEXT(F713,"dd/mm/yyyy")&amp;COUNTIF(F713:F$9999,F713)</f>
        <v>30/07/20224</v>
      </c>
      <c r="B713">
        <v>710</v>
      </c>
      <c r="C713" s="37" t="s">
        <v>124</v>
      </c>
      <c r="D713" s="37">
        <v>4</v>
      </c>
      <c r="E713" s="37">
        <v>312130.7</v>
      </c>
      <c r="F713" s="116" t="s">
        <v>817</v>
      </c>
      <c r="G713" s="37" t="s">
        <v>76</v>
      </c>
      <c r="H713" s="37" t="s">
        <v>694</v>
      </c>
      <c r="I713" s="40" t="s">
        <v>693</v>
      </c>
      <c r="J713" s="40"/>
      <c r="K713" s="37"/>
      <c r="L713" s="33" t="s">
        <v>2538</v>
      </c>
    </row>
    <row r="714" spans="1:12">
      <c r="A714" s="24" t="str">
        <f ca="1">TEXT(F714,"dd/mm/yyyy")&amp;COUNTIF(F714:F$9999,F714)</f>
        <v>30/07/20223</v>
      </c>
      <c r="B714">
        <v>711</v>
      </c>
      <c r="C714" s="37" t="s">
        <v>695</v>
      </c>
      <c r="D714" s="37">
        <v>4</v>
      </c>
      <c r="E714" s="37">
        <v>150218.70000000001</v>
      </c>
      <c r="F714" s="116" t="s">
        <v>817</v>
      </c>
      <c r="G714" s="37" t="s">
        <v>64</v>
      </c>
      <c r="H714" s="37"/>
      <c r="I714" s="40"/>
      <c r="J714" s="40"/>
      <c r="K714" s="37"/>
      <c r="L714" s="33" t="s">
        <v>2538</v>
      </c>
    </row>
    <row r="715" spans="1:12">
      <c r="A715" s="24" t="str">
        <f ca="1">TEXT(F715,"dd/mm/yyyy")&amp;COUNTIF(F715:F$9999,F715)</f>
        <v>30/07/20222</v>
      </c>
      <c r="B715">
        <v>712</v>
      </c>
      <c r="C715" s="51" t="s">
        <v>1219</v>
      </c>
      <c r="D715" s="42">
        <v>4</v>
      </c>
      <c r="E715" s="57"/>
      <c r="F715" s="120">
        <v>44772</v>
      </c>
      <c r="G715" s="44" t="s">
        <v>2548</v>
      </c>
      <c r="H715" s="44"/>
      <c r="I715" s="44"/>
      <c r="J715" s="44"/>
      <c r="K715" s="37"/>
      <c r="L715" s="45" t="s">
        <v>2549</v>
      </c>
    </row>
    <row r="716" spans="1:12">
      <c r="A716" s="24" t="str">
        <f ca="1">TEXT(F716,"dd/mm/yyyy")&amp;COUNTIF(F716:F$9999,F716)</f>
        <v>30/07/20221</v>
      </c>
      <c r="B716">
        <v>713</v>
      </c>
      <c r="C716" s="51" t="s">
        <v>750</v>
      </c>
      <c r="D716" s="42">
        <v>4</v>
      </c>
      <c r="E716" s="57"/>
      <c r="F716" s="120">
        <v>44772</v>
      </c>
      <c r="G716" s="44" t="s">
        <v>2548</v>
      </c>
      <c r="H716" s="44"/>
      <c r="I716" s="44"/>
      <c r="J716" s="44"/>
      <c r="K716" s="37"/>
      <c r="L716" s="45" t="s">
        <v>2549</v>
      </c>
    </row>
    <row r="717" spans="1:12">
      <c r="A717" s="24" t="str">
        <f ca="1">TEXT(F717,"dd/mm/yyyy")&amp;COUNTIF(F717:F$9999,F717)</f>
        <v>01/08/20225</v>
      </c>
      <c r="B717">
        <v>714</v>
      </c>
      <c r="C717" s="37" t="s">
        <v>56</v>
      </c>
      <c r="D717" s="37">
        <v>4</v>
      </c>
      <c r="E717" s="37">
        <v>207452.2</v>
      </c>
      <c r="F717" s="116" t="s">
        <v>936</v>
      </c>
      <c r="G717" s="37" t="s">
        <v>64</v>
      </c>
      <c r="H717" s="51" t="s">
        <v>697</v>
      </c>
      <c r="I717" s="40" t="s">
        <v>696</v>
      </c>
      <c r="J717" s="40"/>
      <c r="K717" s="37"/>
      <c r="L717" s="33" t="s">
        <v>2538</v>
      </c>
    </row>
    <row r="718" spans="1:12">
      <c r="A718" s="24" t="str">
        <f ca="1">TEXT(F718,"dd/mm/yyyy")&amp;COUNTIF(F718:F$9999,F718)</f>
        <v>01/08/20224</v>
      </c>
      <c r="B718">
        <v>715</v>
      </c>
      <c r="C718" s="51" t="s">
        <v>216</v>
      </c>
      <c r="D718" s="51">
        <v>4</v>
      </c>
      <c r="E718" s="51">
        <v>313792.7</v>
      </c>
      <c r="F718" s="116" t="s">
        <v>936</v>
      </c>
      <c r="G718" s="37" t="s">
        <v>64</v>
      </c>
      <c r="H718" s="51" t="s">
        <v>698</v>
      </c>
      <c r="I718" s="40"/>
      <c r="J718" s="40"/>
      <c r="K718" s="37"/>
      <c r="L718" s="33" t="s">
        <v>2538</v>
      </c>
    </row>
    <row r="719" spans="1:12">
      <c r="A719" s="24" t="str">
        <f ca="1">TEXT(F719,"dd/mm/yyyy")&amp;COUNTIF(F719:F$9999,F719)</f>
        <v>01/08/20223</v>
      </c>
      <c r="B719">
        <v>716</v>
      </c>
      <c r="C719" s="51" t="s">
        <v>449</v>
      </c>
      <c r="D719" s="51">
        <v>4</v>
      </c>
      <c r="E719" s="51">
        <v>135165.20000000001</v>
      </c>
      <c r="F719" s="116" t="s">
        <v>936</v>
      </c>
      <c r="G719" s="37" t="s">
        <v>64</v>
      </c>
      <c r="H719" s="37"/>
      <c r="I719" s="40"/>
      <c r="J719" s="40"/>
      <c r="K719" s="37"/>
      <c r="L719" s="33" t="s">
        <v>2538</v>
      </c>
    </row>
    <row r="720" spans="1:12">
      <c r="A720" s="24" t="str">
        <f ca="1">TEXT(F720,"dd/mm/yyyy")&amp;COUNTIF(F720:F$9999,F720)</f>
        <v>01/08/20222</v>
      </c>
      <c r="B720">
        <v>717</v>
      </c>
      <c r="C720" s="60" t="s">
        <v>1448</v>
      </c>
      <c r="D720" s="42">
        <v>4</v>
      </c>
      <c r="E720" s="57">
        <v>149035.70000000001</v>
      </c>
      <c r="F720" s="120">
        <v>44774</v>
      </c>
      <c r="G720" s="55" t="s">
        <v>2639</v>
      </c>
      <c r="H720" s="55"/>
      <c r="I720" s="55"/>
      <c r="J720" s="55"/>
      <c r="K720" s="37"/>
      <c r="L720" s="45" t="s">
        <v>2549</v>
      </c>
    </row>
    <row r="721" spans="1:12">
      <c r="A721" s="24" t="str">
        <f ca="1">TEXT(F721,"dd/mm/yyyy")&amp;COUNTIF(F721:F$9999,F721)</f>
        <v>01/08/20221</v>
      </c>
      <c r="B721">
        <v>718</v>
      </c>
      <c r="C721" s="60" t="s">
        <v>2272</v>
      </c>
      <c r="D721" s="42">
        <v>4</v>
      </c>
      <c r="E721" s="57">
        <v>82246.7</v>
      </c>
      <c r="F721" s="120">
        <v>44774</v>
      </c>
      <c r="G721" s="55" t="s">
        <v>2639</v>
      </c>
      <c r="H721" s="55"/>
      <c r="I721" s="55"/>
      <c r="J721" s="55"/>
      <c r="K721" s="37"/>
      <c r="L721" s="45" t="s">
        <v>2549</v>
      </c>
    </row>
    <row r="722" spans="1:12">
      <c r="A722" s="24" t="str">
        <f ca="1">TEXT(F722,"dd/mm/yyyy")&amp;COUNTIF(F722:F$9999,F722)</f>
        <v>02/08/20226</v>
      </c>
      <c r="B722">
        <v>719</v>
      </c>
      <c r="C722" s="51" t="s">
        <v>77</v>
      </c>
      <c r="D722" s="51">
        <v>4</v>
      </c>
      <c r="E722" s="51">
        <v>205538.9</v>
      </c>
      <c r="F722" s="116" t="s">
        <v>937</v>
      </c>
      <c r="G722" s="37" t="s">
        <v>64</v>
      </c>
      <c r="H722" s="51"/>
      <c r="I722" s="40"/>
      <c r="J722" s="40"/>
      <c r="K722" s="37"/>
      <c r="L722" s="33" t="s">
        <v>2538</v>
      </c>
    </row>
    <row r="723" spans="1:12">
      <c r="A723" s="24" t="str">
        <f ca="1">TEXT(F723,"dd/mm/yyyy")&amp;COUNTIF(F723:F$9999,F723)</f>
        <v>02/08/20225</v>
      </c>
      <c r="B723">
        <v>720</v>
      </c>
      <c r="C723" s="51" t="s">
        <v>292</v>
      </c>
      <c r="D723" s="51">
        <v>4</v>
      </c>
      <c r="E723" s="51">
        <v>253720.1</v>
      </c>
      <c r="F723" s="116" t="s">
        <v>937</v>
      </c>
      <c r="G723" s="37" t="s">
        <v>64</v>
      </c>
      <c r="H723" s="51"/>
      <c r="I723" s="40"/>
      <c r="J723" s="40"/>
      <c r="K723" s="37"/>
      <c r="L723" s="33" t="s">
        <v>2538</v>
      </c>
    </row>
    <row r="724" spans="1:12">
      <c r="A724" s="24" t="str">
        <f ca="1">TEXT(F724,"dd/mm/yyyy")&amp;COUNTIF(F724:F$9999,F724)</f>
        <v>02/08/20224</v>
      </c>
      <c r="B724">
        <v>721</v>
      </c>
      <c r="C724" s="51" t="s">
        <v>242</v>
      </c>
      <c r="D724" s="51">
        <v>4</v>
      </c>
      <c r="E724" s="51">
        <v>28121</v>
      </c>
      <c r="F724" s="116" t="s">
        <v>937</v>
      </c>
      <c r="G724" s="37" t="s">
        <v>64</v>
      </c>
      <c r="H724" s="37"/>
      <c r="I724" s="40"/>
      <c r="J724" s="40"/>
      <c r="K724" s="37"/>
      <c r="L724" s="33" t="s">
        <v>2538</v>
      </c>
    </row>
    <row r="725" spans="1:12">
      <c r="A725" s="24" t="str">
        <f ca="1">TEXT(F725,"dd/mm/yyyy")&amp;COUNTIF(F725:F$9999,F725)</f>
        <v>02/08/20223</v>
      </c>
      <c r="B725">
        <v>722</v>
      </c>
      <c r="C725" s="51" t="s">
        <v>247</v>
      </c>
      <c r="D725" s="51">
        <v>4</v>
      </c>
      <c r="E725" s="51">
        <v>156735.29999999999</v>
      </c>
      <c r="F725" s="116" t="s">
        <v>937</v>
      </c>
      <c r="G725" s="37" t="s">
        <v>64</v>
      </c>
      <c r="H725" s="37"/>
      <c r="I725" s="40"/>
      <c r="J725" s="40"/>
      <c r="K725" s="37"/>
      <c r="L725" s="33" t="s">
        <v>2538</v>
      </c>
    </row>
    <row r="726" spans="1:12">
      <c r="A726" s="24" t="str">
        <f ca="1">TEXT(F726,"dd/mm/yyyy")&amp;COUNTIF(F726:F$9999,F726)</f>
        <v>02/08/20222</v>
      </c>
      <c r="B726">
        <v>723</v>
      </c>
      <c r="C726" s="51" t="s">
        <v>459</v>
      </c>
      <c r="D726" s="51">
        <v>4</v>
      </c>
      <c r="E726" s="51">
        <v>100126</v>
      </c>
      <c r="F726" s="116" t="s">
        <v>937</v>
      </c>
      <c r="G726" s="37" t="s">
        <v>64</v>
      </c>
      <c r="H726" s="51"/>
      <c r="I726" s="40"/>
      <c r="J726" s="40"/>
      <c r="K726" s="37"/>
      <c r="L726" s="33" t="s">
        <v>2538</v>
      </c>
    </row>
    <row r="727" spans="1:12">
      <c r="A727" s="24" t="str">
        <f ca="1">TEXT(F727,"dd/mm/yyyy")&amp;COUNTIF(F727:F$9999,F727)</f>
        <v>02/08/20221</v>
      </c>
      <c r="B727">
        <v>724</v>
      </c>
      <c r="C727" s="51" t="s">
        <v>386</v>
      </c>
      <c r="D727" s="51">
        <v>4</v>
      </c>
      <c r="E727" s="51">
        <v>55309</v>
      </c>
      <c r="F727" s="116" t="s">
        <v>937</v>
      </c>
      <c r="G727" s="37" t="s">
        <v>76</v>
      </c>
      <c r="H727" s="37"/>
      <c r="I727" s="40"/>
      <c r="J727" s="40"/>
      <c r="K727" s="37"/>
      <c r="L727" s="33" t="s">
        <v>2538</v>
      </c>
    </row>
    <row r="728" spans="1:12">
      <c r="A728" s="24" t="str">
        <f ca="1">TEXT(F728,"dd/mm/yyyy")&amp;COUNTIF(F728:F$9999,F728)</f>
        <v>03/08/20222</v>
      </c>
      <c r="B728">
        <v>725</v>
      </c>
      <c r="C728" s="51" t="s">
        <v>235</v>
      </c>
      <c r="D728" s="51">
        <v>4</v>
      </c>
      <c r="E728" s="51">
        <v>114258.6</v>
      </c>
      <c r="F728" s="116" t="s">
        <v>938</v>
      </c>
      <c r="G728" s="37" t="s">
        <v>64</v>
      </c>
      <c r="H728" s="51"/>
      <c r="I728" s="40"/>
      <c r="J728" s="40"/>
      <c r="K728" s="37"/>
      <c r="L728" s="33" t="s">
        <v>2538</v>
      </c>
    </row>
    <row r="729" spans="1:12">
      <c r="A729" s="24" t="str">
        <f ca="1">TEXT(F729,"dd/mm/yyyy")&amp;COUNTIF(F729:F$9999,F729)</f>
        <v>03/08/20221</v>
      </c>
      <c r="B729">
        <v>726</v>
      </c>
      <c r="C729" s="51" t="s">
        <v>250</v>
      </c>
      <c r="D729" s="51">
        <v>4</v>
      </c>
      <c r="E729" s="51">
        <v>103189</v>
      </c>
      <c r="F729" s="116" t="s">
        <v>938</v>
      </c>
      <c r="G729" s="37" t="s">
        <v>64</v>
      </c>
      <c r="H729" s="51"/>
      <c r="I729" s="40"/>
      <c r="J729" s="40"/>
      <c r="K729" s="37"/>
      <c r="L729" s="33" t="s">
        <v>2538</v>
      </c>
    </row>
    <row r="730" spans="1:12">
      <c r="A730" s="24" t="str">
        <f ca="1">TEXT(F730,"dd/mm/yyyy")&amp;COUNTIF(F730:F$9999,F730)</f>
        <v>04/08/20225</v>
      </c>
      <c r="B730">
        <v>727</v>
      </c>
      <c r="C730" s="51" t="s">
        <v>368</v>
      </c>
      <c r="D730" s="51">
        <v>4</v>
      </c>
      <c r="E730" s="51">
        <v>404949.4</v>
      </c>
      <c r="F730" s="116" t="s">
        <v>939</v>
      </c>
      <c r="G730" s="37" t="s">
        <v>76</v>
      </c>
      <c r="H730" s="37"/>
      <c r="I730" s="40"/>
      <c r="J730" s="40"/>
      <c r="K730" s="37"/>
      <c r="L730" s="33" t="s">
        <v>2538</v>
      </c>
    </row>
    <row r="731" spans="1:12">
      <c r="A731" s="24" t="str">
        <f ca="1">TEXT(F731,"dd/mm/yyyy")&amp;COUNTIF(F731:F$9999,F731)</f>
        <v>04/08/20224</v>
      </c>
      <c r="B731">
        <v>728</v>
      </c>
      <c r="C731" s="51" t="s">
        <v>52</v>
      </c>
      <c r="D731" s="51">
        <v>4</v>
      </c>
      <c r="E731" s="51">
        <v>244844.7</v>
      </c>
      <c r="F731" s="116" t="s">
        <v>939</v>
      </c>
      <c r="G731" s="37" t="s">
        <v>64</v>
      </c>
      <c r="H731" s="51"/>
      <c r="I731" s="40"/>
      <c r="J731" s="40"/>
      <c r="K731" s="37"/>
      <c r="L731" s="33" t="s">
        <v>2538</v>
      </c>
    </row>
    <row r="732" spans="1:12">
      <c r="A732" s="24" t="str">
        <f ca="1">TEXT(F732,"dd/mm/yyyy")&amp;COUNTIF(F732:F$9999,F732)</f>
        <v>04/08/20223</v>
      </c>
      <c r="B732">
        <v>729</v>
      </c>
      <c r="C732" s="51" t="s">
        <v>329</v>
      </c>
      <c r="D732" s="51">
        <v>4</v>
      </c>
      <c r="E732" s="51">
        <v>70043</v>
      </c>
      <c r="F732" s="116" t="s">
        <v>939</v>
      </c>
      <c r="G732" s="37" t="s">
        <v>76</v>
      </c>
      <c r="H732" s="37"/>
      <c r="I732" s="40"/>
      <c r="J732" s="40"/>
      <c r="K732" s="37"/>
      <c r="L732" s="33" t="s">
        <v>2538</v>
      </c>
    </row>
    <row r="733" spans="1:12">
      <c r="A733" s="24" t="str">
        <f ca="1">TEXT(F733,"dd/mm/yyyy")&amp;COUNTIF(F733:F$9999,F733)</f>
        <v>04/08/20222</v>
      </c>
      <c r="B733">
        <v>730</v>
      </c>
      <c r="C733" s="51" t="s">
        <v>86</v>
      </c>
      <c r="D733" s="51"/>
      <c r="E733" s="51">
        <v>279451.3</v>
      </c>
      <c r="F733" s="116" t="s">
        <v>939</v>
      </c>
      <c r="G733" s="37" t="s">
        <v>64</v>
      </c>
      <c r="H733" s="59" t="s">
        <v>699</v>
      </c>
      <c r="I733" s="40"/>
      <c r="J733" s="40"/>
      <c r="K733" s="37"/>
      <c r="L733" s="33" t="s">
        <v>2538</v>
      </c>
    </row>
    <row r="734" spans="1:12">
      <c r="A734" s="24" t="str">
        <f ca="1">TEXT(F734,"dd/mm/yyyy")&amp;COUNTIF(F734:F$9999,F734)</f>
        <v>04/08/20221</v>
      </c>
      <c r="B734">
        <v>731</v>
      </c>
      <c r="C734" s="51" t="s">
        <v>700</v>
      </c>
      <c r="D734" s="51" t="s">
        <v>701</v>
      </c>
      <c r="E734" s="51">
        <v>45076</v>
      </c>
      <c r="F734" s="116" t="s">
        <v>939</v>
      </c>
      <c r="G734" s="37" t="s">
        <v>64</v>
      </c>
      <c r="H734" s="59" t="s">
        <v>456</v>
      </c>
      <c r="I734" s="40"/>
      <c r="J734" s="40"/>
      <c r="K734" s="37"/>
      <c r="L734" s="33" t="s">
        <v>2538</v>
      </c>
    </row>
    <row r="735" spans="1:12">
      <c r="A735" s="24" t="str">
        <f ca="1">TEXT(F735,"dd/mm/yyyy")&amp;COUNTIF(F735:F$9999,F735)</f>
        <v>05/08/20225</v>
      </c>
      <c r="B735">
        <v>732</v>
      </c>
      <c r="C735" s="51" t="s">
        <v>241</v>
      </c>
      <c r="D735" s="51">
        <v>4</v>
      </c>
      <c r="E735" s="51">
        <v>95051</v>
      </c>
      <c r="F735" s="116" t="s">
        <v>940</v>
      </c>
      <c r="G735" s="37" t="s">
        <v>64</v>
      </c>
      <c r="H735" s="51"/>
      <c r="I735" s="40"/>
      <c r="J735" s="40"/>
      <c r="K735" s="37"/>
      <c r="L735" s="33" t="s">
        <v>2538</v>
      </c>
    </row>
    <row r="736" spans="1:12">
      <c r="A736" s="24" t="str">
        <f ca="1">TEXT(F736,"dd/mm/yyyy")&amp;COUNTIF(F736:F$9999,F736)</f>
        <v>05/08/20224</v>
      </c>
      <c r="B736">
        <v>733</v>
      </c>
      <c r="C736" s="51" t="s">
        <v>114</v>
      </c>
      <c r="D736" s="51">
        <v>4</v>
      </c>
      <c r="E736" s="51">
        <v>86242</v>
      </c>
      <c r="F736" s="116" t="s">
        <v>940</v>
      </c>
      <c r="G736" s="37" t="s">
        <v>64</v>
      </c>
      <c r="H736" s="37"/>
      <c r="I736" s="40"/>
      <c r="J736" s="40"/>
      <c r="K736" s="37"/>
      <c r="L736" s="33" t="s">
        <v>2538</v>
      </c>
    </row>
    <row r="737" spans="1:12">
      <c r="A737" s="24" t="str">
        <f ca="1">TEXT(F737,"dd/mm/yyyy")&amp;COUNTIF(F737:F$9999,F737)</f>
        <v>05/08/20223</v>
      </c>
      <c r="B737">
        <v>734</v>
      </c>
      <c r="C737" s="51" t="s">
        <v>22</v>
      </c>
      <c r="D737" s="51">
        <v>4</v>
      </c>
      <c r="E737" s="51">
        <v>424799.9</v>
      </c>
      <c r="F737" s="116" t="s">
        <v>940</v>
      </c>
      <c r="G737" s="37" t="s">
        <v>64</v>
      </c>
      <c r="H737" s="37"/>
      <c r="I737" s="40"/>
      <c r="J737" s="40"/>
      <c r="K737" s="37"/>
      <c r="L737" s="33" t="s">
        <v>2538</v>
      </c>
    </row>
    <row r="738" spans="1:12">
      <c r="A738" s="24" t="str">
        <f ca="1">TEXT(F738,"dd/mm/yyyy")&amp;COUNTIF(F738:F$9999,F738)</f>
        <v>05/08/20222</v>
      </c>
      <c r="B738">
        <v>735</v>
      </c>
      <c r="C738" s="51" t="s">
        <v>702</v>
      </c>
      <c r="D738" s="51">
        <v>4</v>
      </c>
      <c r="E738" s="51">
        <v>133453.79999999999</v>
      </c>
      <c r="F738" s="116" t="s">
        <v>940</v>
      </c>
      <c r="G738" s="37" t="s">
        <v>64</v>
      </c>
      <c r="H738" s="37"/>
      <c r="I738" s="40"/>
      <c r="J738" s="40"/>
      <c r="K738" s="37"/>
      <c r="L738" s="33" t="s">
        <v>2538</v>
      </c>
    </row>
    <row r="739" spans="1:12">
      <c r="A739" s="24" t="str">
        <f ca="1">TEXT(F739,"dd/mm/yyyy")&amp;COUNTIF(F739:F$9999,F739)</f>
        <v>05/08/20221</v>
      </c>
      <c r="B739">
        <v>736</v>
      </c>
      <c r="C739" s="51" t="s">
        <v>444</v>
      </c>
      <c r="D739" s="51">
        <v>4</v>
      </c>
      <c r="E739" s="51">
        <v>178561.7</v>
      </c>
      <c r="F739" s="116" t="s">
        <v>940</v>
      </c>
      <c r="G739" s="37" t="s">
        <v>64</v>
      </c>
      <c r="H739" s="51"/>
      <c r="I739" s="40"/>
      <c r="J739" s="40"/>
      <c r="K739" s="37"/>
      <c r="L739" s="33" t="s">
        <v>2538</v>
      </c>
    </row>
    <row r="740" spans="1:12">
      <c r="A740" s="24" t="str">
        <f ca="1">TEXT(F740,"dd/mm/yyyy")&amp;COUNTIF(F740:F$9999,F740)</f>
        <v>06/08/20222</v>
      </c>
      <c r="B740">
        <v>737</v>
      </c>
      <c r="C740" s="51" t="s">
        <v>441</v>
      </c>
      <c r="D740" s="51">
        <v>4</v>
      </c>
      <c r="E740" s="51">
        <v>104336</v>
      </c>
      <c r="F740" s="116" t="s">
        <v>941</v>
      </c>
      <c r="G740" s="37" t="s">
        <v>64</v>
      </c>
      <c r="H740" s="37"/>
      <c r="I740" s="40"/>
      <c r="J740" s="40"/>
      <c r="K740" s="37"/>
      <c r="L740" s="33" t="s">
        <v>2538</v>
      </c>
    </row>
    <row r="741" spans="1:12">
      <c r="A741" s="24" t="str">
        <f ca="1">TEXT(F741,"dd/mm/yyyy")&amp;COUNTIF(F741:F$9999,F741)</f>
        <v>06/08/20221</v>
      </c>
      <c r="B741">
        <v>738</v>
      </c>
      <c r="C741" s="51" t="s">
        <v>296</v>
      </c>
      <c r="D741" s="51">
        <v>4</v>
      </c>
      <c r="E741" s="51">
        <v>44825</v>
      </c>
      <c r="F741" s="116" t="s">
        <v>941</v>
      </c>
      <c r="G741" s="37" t="s">
        <v>64</v>
      </c>
      <c r="H741" s="37"/>
      <c r="I741" s="40"/>
      <c r="J741" s="40"/>
      <c r="K741" s="37"/>
      <c r="L741" s="33" t="s">
        <v>2538</v>
      </c>
    </row>
    <row r="742" spans="1:12">
      <c r="A742" s="24" t="str">
        <f ca="1">TEXT(F742,"dd/mm/yyyy")&amp;COUNTIF(F742:F$9999,F742)</f>
        <v>08/08/20225</v>
      </c>
      <c r="B742">
        <v>739</v>
      </c>
      <c r="C742" s="51" t="s">
        <v>314</v>
      </c>
      <c r="D742" s="51">
        <v>4</v>
      </c>
      <c r="E742" s="51">
        <v>374153.9</v>
      </c>
      <c r="F742" s="116" t="s">
        <v>942</v>
      </c>
      <c r="G742" s="37" t="s">
        <v>64</v>
      </c>
      <c r="H742" s="37"/>
      <c r="I742" s="40"/>
      <c r="J742" s="40"/>
      <c r="K742" s="37"/>
      <c r="L742" s="33" t="s">
        <v>2538</v>
      </c>
    </row>
    <row r="743" spans="1:12">
      <c r="A743" s="24" t="str">
        <f ca="1">TEXT(F743,"dd/mm/yyyy")&amp;COUNTIF(F743:F$9999,F743)</f>
        <v>08/08/20224</v>
      </c>
      <c r="B743">
        <v>740</v>
      </c>
      <c r="C743" s="51" t="s">
        <v>326</v>
      </c>
      <c r="D743" s="51">
        <v>4</v>
      </c>
      <c r="E743" s="51">
        <v>92007</v>
      </c>
      <c r="F743" s="116" t="s">
        <v>942</v>
      </c>
      <c r="G743" s="37" t="s">
        <v>64</v>
      </c>
      <c r="H743" s="37"/>
      <c r="I743" s="40"/>
      <c r="J743" s="40"/>
      <c r="K743" s="37"/>
      <c r="L743" s="33" t="s">
        <v>2538</v>
      </c>
    </row>
    <row r="744" spans="1:12">
      <c r="A744" s="24" t="str">
        <f ca="1">TEXT(F744,"dd/mm/yyyy")&amp;COUNTIF(F744:F$9999,F744)</f>
        <v>08/08/20223</v>
      </c>
      <c r="B744">
        <v>741</v>
      </c>
      <c r="C744" s="51" t="s">
        <v>703</v>
      </c>
      <c r="D744" s="51">
        <v>4</v>
      </c>
      <c r="E744" s="51">
        <v>306645.8</v>
      </c>
      <c r="F744" s="116" t="s">
        <v>942</v>
      </c>
      <c r="G744" s="37" t="s">
        <v>76</v>
      </c>
      <c r="H744" s="37"/>
      <c r="I744" s="40"/>
      <c r="J744" s="40"/>
      <c r="K744" s="37"/>
      <c r="L744" s="33" t="s">
        <v>2538</v>
      </c>
    </row>
    <row r="745" spans="1:12">
      <c r="A745" s="24" t="str">
        <f ca="1">TEXT(F745,"dd/mm/yyyy")&amp;COUNTIF(F745:F$9999,F745)</f>
        <v>08/08/20222</v>
      </c>
      <c r="B745">
        <v>742</v>
      </c>
      <c r="C745" s="51" t="s">
        <v>120</v>
      </c>
      <c r="D745" s="51">
        <v>4</v>
      </c>
      <c r="E745" s="51">
        <v>224690</v>
      </c>
      <c r="F745" s="116" t="s">
        <v>942</v>
      </c>
      <c r="G745" s="37" t="s">
        <v>64</v>
      </c>
      <c r="H745" s="59" t="s">
        <v>456</v>
      </c>
      <c r="I745" s="40"/>
      <c r="J745" s="40"/>
      <c r="K745" s="37"/>
      <c r="L745" s="33" t="s">
        <v>2538</v>
      </c>
    </row>
    <row r="746" spans="1:12">
      <c r="A746" s="24" t="str">
        <f ca="1">TEXT(F746,"dd/mm/yyyy")&amp;COUNTIF(F746:F$9999,F746)</f>
        <v>08/08/20221</v>
      </c>
      <c r="B746">
        <v>743</v>
      </c>
      <c r="C746" s="51" t="s">
        <v>704</v>
      </c>
      <c r="D746" s="51" t="s">
        <v>701</v>
      </c>
      <c r="E746" s="51">
        <v>31486</v>
      </c>
      <c r="F746" s="116" t="s">
        <v>942</v>
      </c>
      <c r="G746" s="37" t="s">
        <v>64</v>
      </c>
      <c r="H746" s="61"/>
      <c r="I746" s="40"/>
      <c r="J746" s="40"/>
      <c r="K746" s="37"/>
      <c r="L746" s="33" t="s">
        <v>2538</v>
      </c>
    </row>
    <row r="747" spans="1:12">
      <c r="A747" s="24" t="str">
        <f ca="1">TEXT(F747,"dd/mm/yyyy")&amp;COUNTIF(F747:F$9999,F747)</f>
        <v>09/08/20227</v>
      </c>
      <c r="B747">
        <v>744</v>
      </c>
      <c r="C747" s="51" t="s">
        <v>103</v>
      </c>
      <c r="D747" s="51">
        <v>4</v>
      </c>
      <c r="E747" s="51">
        <v>350663.3</v>
      </c>
      <c r="F747" s="116" t="s">
        <v>943</v>
      </c>
      <c r="G747" s="37" t="s">
        <v>64</v>
      </c>
      <c r="H747" s="37"/>
      <c r="I747" s="40"/>
      <c r="J747" s="40"/>
      <c r="K747" s="37"/>
      <c r="L747" s="33" t="s">
        <v>2538</v>
      </c>
    </row>
    <row r="748" spans="1:12">
      <c r="A748" s="24" t="str">
        <f ca="1">TEXT(F748,"dd/mm/yyyy")&amp;COUNTIF(F748:F$9999,F748)</f>
        <v>09/08/20226</v>
      </c>
      <c r="B748">
        <v>745</v>
      </c>
      <c r="C748" s="51" t="s">
        <v>224</v>
      </c>
      <c r="D748" s="51">
        <v>4</v>
      </c>
      <c r="E748" s="51">
        <v>113256</v>
      </c>
      <c r="F748" s="116" t="s">
        <v>943</v>
      </c>
      <c r="G748" s="37" t="s">
        <v>76</v>
      </c>
      <c r="H748" s="37"/>
      <c r="I748" s="40"/>
      <c r="J748" s="40"/>
      <c r="K748" s="37"/>
      <c r="L748" s="33" t="s">
        <v>2538</v>
      </c>
    </row>
    <row r="749" spans="1:12">
      <c r="A749" s="24" t="str">
        <f ca="1">TEXT(F749,"dd/mm/yyyy")&amp;COUNTIF(F749:F$9999,F749)</f>
        <v>09/08/20225</v>
      </c>
      <c r="B749">
        <v>746</v>
      </c>
      <c r="C749" s="51" t="s">
        <v>10</v>
      </c>
      <c r="D749" s="51">
        <v>4</v>
      </c>
      <c r="E749" s="51">
        <v>128980</v>
      </c>
      <c r="F749" s="116" t="s">
        <v>943</v>
      </c>
      <c r="G749" s="37" t="s">
        <v>76</v>
      </c>
      <c r="H749" s="37"/>
      <c r="I749" s="40"/>
      <c r="J749" s="40"/>
      <c r="K749" s="37"/>
      <c r="L749" s="33" t="s">
        <v>2538</v>
      </c>
    </row>
    <row r="750" spans="1:12">
      <c r="A750" s="24" t="str">
        <f ca="1">TEXT(F750,"dd/mm/yyyy")&amp;COUNTIF(F750:F$9999,F750)</f>
        <v>09/08/20224</v>
      </c>
      <c r="B750">
        <v>747</v>
      </c>
      <c r="C750" s="51" t="s">
        <v>705</v>
      </c>
      <c r="D750" s="51" t="s">
        <v>706</v>
      </c>
      <c r="E750" s="51">
        <v>61435</v>
      </c>
      <c r="F750" s="116" t="s">
        <v>943</v>
      </c>
      <c r="G750" s="37" t="s">
        <v>64</v>
      </c>
      <c r="H750" s="37"/>
      <c r="I750" s="40"/>
      <c r="J750" s="40"/>
      <c r="K750" s="37"/>
      <c r="L750" s="33" t="s">
        <v>2538</v>
      </c>
    </row>
    <row r="751" spans="1:12">
      <c r="A751" s="24" t="str">
        <f ca="1">TEXT(F751,"dd/mm/yyyy")&amp;COUNTIF(F751:F$9999,F751)</f>
        <v>09/08/20223</v>
      </c>
      <c r="B751">
        <v>748</v>
      </c>
      <c r="C751" s="51" t="s">
        <v>338</v>
      </c>
      <c r="D751" s="51">
        <v>4</v>
      </c>
      <c r="E751" s="51">
        <v>61085</v>
      </c>
      <c r="F751" s="116" t="s">
        <v>943</v>
      </c>
      <c r="G751" s="37" t="s">
        <v>64</v>
      </c>
      <c r="H751" s="37"/>
      <c r="I751" s="40"/>
      <c r="J751" s="40"/>
      <c r="K751" s="37"/>
      <c r="L751" s="33" t="s">
        <v>2538</v>
      </c>
    </row>
    <row r="752" spans="1:12">
      <c r="A752" s="24" t="str">
        <f ca="1">TEXT(F752,"dd/mm/yyyy")&amp;COUNTIF(F752:F$9999,F752)</f>
        <v>09/08/20222</v>
      </c>
      <c r="B752">
        <v>749</v>
      </c>
      <c r="C752" s="51" t="s">
        <v>339</v>
      </c>
      <c r="D752" s="51">
        <v>4</v>
      </c>
      <c r="E752" s="51">
        <v>114511</v>
      </c>
      <c r="F752" s="116" t="s">
        <v>943</v>
      </c>
      <c r="G752" s="37" t="s">
        <v>64</v>
      </c>
      <c r="H752" s="37"/>
      <c r="I752" s="40"/>
      <c r="J752" s="40"/>
      <c r="K752" s="37"/>
      <c r="L752" s="33" t="s">
        <v>2538</v>
      </c>
    </row>
    <row r="753" spans="1:12">
      <c r="A753" s="24" t="str">
        <f ca="1">TEXT(F753,"dd/mm/yyyy")&amp;COUNTIF(F753:F$9999,F753)</f>
        <v>09/08/20221</v>
      </c>
      <c r="B753">
        <v>750</v>
      </c>
      <c r="C753" s="60" t="s">
        <v>1206</v>
      </c>
      <c r="D753" s="42">
        <v>4</v>
      </c>
      <c r="E753" s="57">
        <v>135197.6</v>
      </c>
      <c r="F753" s="120">
        <v>44782</v>
      </c>
      <c r="G753" s="55" t="s">
        <v>2548</v>
      </c>
      <c r="H753" s="55"/>
      <c r="I753" s="55"/>
      <c r="J753" s="55"/>
      <c r="K753" s="37"/>
      <c r="L753" s="45" t="s">
        <v>2549</v>
      </c>
    </row>
    <row r="754" spans="1:12">
      <c r="A754" s="24" t="str">
        <f ca="1">TEXT(F754,"dd/mm/yyyy")&amp;COUNTIF(F754:F$9999,F754)</f>
        <v>10/08/20228</v>
      </c>
      <c r="B754">
        <v>751</v>
      </c>
      <c r="C754" s="51" t="s">
        <v>380</v>
      </c>
      <c r="D754" s="51">
        <v>4</v>
      </c>
      <c r="E754" s="51">
        <v>327524</v>
      </c>
      <c r="F754" s="116" t="s">
        <v>818</v>
      </c>
      <c r="G754" s="37" t="s">
        <v>76</v>
      </c>
      <c r="H754" s="37"/>
      <c r="I754" s="40"/>
      <c r="J754" s="40"/>
      <c r="K754" s="37"/>
      <c r="L754" s="33" t="s">
        <v>2538</v>
      </c>
    </row>
    <row r="755" spans="1:12">
      <c r="A755" s="24" t="str">
        <f ca="1">TEXT(F755,"dd/mm/yyyy")&amp;COUNTIF(F755:F$9999,F755)</f>
        <v>10/08/20227</v>
      </c>
      <c r="B755">
        <v>752</v>
      </c>
      <c r="C755" s="51" t="s">
        <v>158</v>
      </c>
      <c r="D755" s="51">
        <v>4</v>
      </c>
      <c r="E755" s="51">
        <v>415452</v>
      </c>
      <c r="F755" s="116" t="s">
        <v>818</v>
      </c>
      <c r="G755" s="37" t="s">
        <v>64</v>
      </c>
      <c r="H755" s="37"/>
      <c r="I755" s="40"/>
      <c r="J755" s="40"/>
      <c r="K755" s="37"/>
      <c r="L755" s="33" t="s">
        <v>2538</v>
      </c>
    </row>
    <row r="756" spans="1:12">
      <c r="A756" s="24" t="str">
        <f ca="1">TEXT(F756,"dd/mm/yyyy")&amp;COUNTIF(F756:F$9999,F756)</f>
        <v>10/08/20226</v>
      </c>
      <c r="B756">
        <v>753</v>
      </c>
      <c r="C756" s="51" t="s">
        <v>111</v>
      </c>
      <c r="D756" s="51">
        <v>4</v>
      </c>
      <c r="E756" s="51">
        <v>64185</v>
      </c>
      <c r="F756" s="116" t="s">
        <v>818</v>
      </c>
      <c r="G756" s="37" t="s">
        <v>76</v>
      </c>
      <c r="H756" s="37"/>
      <c r="I756" s="40"/>
      <c r="J756" s="40"/>
      <c r="K756" s="37"/>
      <c r="L756" s="33" t="s">
        <v>2538</v>
      </c>
    </row>
    <row r="757" spans="1:12">
      <c r="A757" s="24" t="str">
        <f ca="1">TEXT(F757,"dd/mm/yyyy")&amp;COUNTIF(F757:F$9999,F757)</f>
        <v>10/08/20225</v>
      </c>
      <c r="B757">
        <v>754</v>
      </c>
      <c r="C757" s="51" t="s">
        <v>42</v>
      </c>
      <c r="D757" s="51">
        <v>4</v>
      </c>
      <c r="E757" s="51">
        <v>52823</v>
      </c>
      <c r="F757" s="116" t="s">
        <v>818</v>
      </c>
      <c r="G757" s="37" t="s">
        <v>76</v>
      </c>
      <c r="H757" s="37"/>
      <c r="I757" s="40"/>
      <c r="J757" s="40"/>
      <c r="K757" s="37"/>
      <c r="L757" s="33" t="s">
        <v>2538</v>
      </c>
    </row>
    <row r="758" spans="1:12">
      <c r="A758" s="24" t="str">
        <f ca="1">TEXT(F758,"dd/mm/yyyy")&amp;COUNTIF(F758:F$9999,F758)</f>
        <v>10/08/20224</v>
      </c>
      <c r="B758">
        <v>755</v>
      </c>
      <c r="C758" s="51" t="s">
        <v>254</v>
      </c>
      <c r="D758" s="51">
        <v>4</v>
      </c>
      <c r="E758" s="51">
        <v>276330.2</v>
      </c>
      <c r="F758" s="116" t="s">
        <v>818</v>
      </c>
      <c r="G758" s="37" t="s">
        <v>76</v>
      </c>
      <c r="H758" s="37"/>
      <c r="I758" s="40"/>
      <c r="J758" s="40"/>
      <c r="K758" s="37"/>
      <c r="L758" s="33" t="s">
        <v>2538</v>
      </c>
    </row>
    <row r="759" spans="1:12">
      <c r="A759" s="24" t="str">
        <f ca="1">TEXT(F759,"dd/mm/yyyy")&amp;COUNTIF(F759:F$9999,F759)</f>
        <v>10/08/20223</v>
      </c>
      <c r="B759">
        <v>756</v>
      </c>
      <c r="C759" s="51" t="s">
        <v>72</v>
      </c>
      <c r="D759" s="51">
        <v>4</v>
      </c>
      <c r="E759" s="51" t="s">
        <v>89</v>
      </c>
      <c r="F759" s="116" t="s">
        <v>818</v>
      </c>
      <c r="G759" s="37" t="s">
        <v>64</v>
      </c>
      <c r="H759" s="37"/>
      <c r="I759" s="40"/>
      <c r="J759" s="40"/>
      <c r="K759" s="37"/>
      <c r="L759" s="33" t="s">
        <v>2538</v>
      </c>
    </row>
    <row r="760" spans="1:12">
      <c r="A760" s="24" t="str">
        <f ca="1">TEXT(F760,"dd/mm/yyyy")&amp;COUNTIF(F760:F$9999,F760)</f>
        <v>10/08/20222</v>
      </c>
      <c r="B760">
        <v>757</v>
      </c>
      <c r="C760" s="51" t="s">
        <v>160</v>
      </c>
      <c r="D760" s="51">
        <v>4</v>
      </c>
      <c r="E760" s="37" t="s">
        <v>89</v>
      </c>
      <c r="F760" s="116" t="s">
        <v>818</v>
      </c>
      <c r="G760" s="51" t="s">
        <v>64</v>
      </c>
      <c r="H760" s="37"/>
      <c r="I760" s="40"/>
      <c r="J760" s="40"/>
      <c r="K760" s="37"/>
      <c r="L760" s="33" t="s">
        <v>2538</v>
      </c>
    </row>
    <row r="761" spans="1:12">
      <c r="A761" s="24" t="str">
        <f ca="1">TEXT(F761,"dd/mm/yyyy")&amp;COUNTIF(F761:F$9999,F761)</f>
        <v>10/08/20221</v>
      </c>
      <c r="B761">
        <v>758</v>
      </c>
      <c r="C761" s="60" t="s">
        <v>1456</v>
      </c>
      <c r="D761" s="42">
        <v>1</v>
      </c>
      <c r="E761" s="57">
        <v>111772.6</v>
      </c>
      <c r="F761" s="120">
        <v>44783</v>
      </c>
      <c r="G761" s="44" t="s">
        <v>2548</v>
      </c>
      <c r="H761" s="44"/>
      <c r="I761" s="44"/>
      <c r="J761" s="44"/>
      <c r="K761" s="37"/>
      <c r="L761" s="45" t="s">
        <v>2549</v>
      </c>
    </row>
    <row r="762" spans="1:12">
      <c r="A762" s="24" t="str">
        <f ca="1">TEXT(F762,"dd/mm/yyyy")&amp;COUNTIF(F762:F$9999,F762)</f>
        <v>11/08/20222</v>
      </c>
      <c r="B762">
        <v>759</v>
      </c>
      <c r="C762" s="51" t="s">
        <v>189</v>
      </c>
      <c r="D762" s="51">
        <v>4</v>
      </c>
      <c r="E762" s="51">
        <v>207043.6</v>
      </c>
      <c r="F762" s="116" t="s">
        <v>819</v>
      </c>
      <c r="G762" s="37" t="s">
        <v>64</v>
      </c>
      <c r="H762" s="37"/>
      <c r="I762" s="40"/>
      <c r="J762" s="40"/>
      <c r="K762" s="37"/>
      <c r="L762" s="33" t="s">
        <v>2538</v>
      </c>
    </row>
    <row r="763" spans="1:12">
      <c r="A763" s="24" t="str">
        <f ca="1">TEXT(F763,"dd/mm/yyyy")&amp;COUNTIF(F763:F$9999,F763)</f>
        <v>11/08/20221</v>
      </c>
      <c r="B763">
        <v>760</v>
      </c>
      <c r="C763" s="51" t="s">
        <v>231</v>
      </c>
      <c r="D763" s="51">
        <v>4</v>
      </c>
      <c r="E763" s="51" t="s">
        <v>707</v>
      </c>
      <c r="F763" s="116" t="s">
        <v>819</v>
      </c>
      <c r="G763" s="37" t="s">
        <v>76</v>
      </c>
      <c r="H763" s="37"/>
      <c r="I763" s="40"/>
      <c r="J763" s="40"/>
      <c r="K763" s="37"/>
      <c r="L763" s="33" t="s">
        <v>2538</v>
      </c>
    </row>
    <row r="764" spans="1:12">
      <c r="A764" s="24" t="str">
        <f ca="1">TEXT(F764,"dd/mm/yyyy")&amp;COUNTIF(F764:F$9999,F764)</f>
        <v>12/08/20223</v>
      </c>
      <c r="B764">
        <v>761</v>
      </c>
      <c r="C764" s="51" t="s">
        <v>708</v>
      </c>
      <c r="D764" s="51">
        <v>4</v>
      </c>
      <c r="E764" s="51">
        <v>351816.3</v>
      </c>
      <c r="F764" s="116" t="s">
        <v>820</v>
      </c>
      <c r="G764" s="37" t="s">
        <v>64</v>
      </c>
      <c r="H764" s="37"/>
      <c r="I764" s="40"/>
      <c r="J764" s="40"/>
      <c r="K764" s="37"/>
      <c r="L764" s="33" t="s">
        <v>2538</v>
      </c>
    </row>
    <row r="765" spans="1:12">
      <c r="A765" s="24" t="str">
        <f ca="1">TEXT(F765,"dd/mm/yyyy")&amp;COUNTIF(F765:F$9999,F765)</f>
        <v>12/08/20222</v>
      </c>
      <c r="B765">
        <v>762</v>
      </c>
      <c r="C765" s="51" t="s">
        <v>709</v>
      </c>
      <c r="D765" s="51">
        <v>4</v>
      </c>
      <c r="E765" s="37">
        <v>101827</v>
      </c>
      <c r="F765" s="116" t="s">
        <v>820</v>
      </c>
      <c r="G765" s="51" t="s">
        <v>64</v>
      </c>
      <c r="H765" s="37"/>
      <c r="I765" s="40"/>
      <c r="J765" s="40"/>
      <c r="K765" s="37"/>
      <c r="L765" s="33" t="s">
        <v>2538</v>
      </c>
    </row>
    <row r="766" spans="1:12">
      <c r="A766" s="24" t="str">
        <f ca="1">TEXT(F766,"dd/mm/yyyy")&amp;COUNTIF(F766:F$9999,F766)</f>
        <v>12/08/20221</v>
      </c>
      <c r="B766">
        <v>763</v>
      </c>
      <c r="C766" s="62" t="s">
        <v>1122</v>
      </c>
      <c r="D766" s="63">
        <v>4</v>
      </c>
      <c r="E766" s="64">
        <v>116222.2</v>
      </c>
      <c r="F766" s="122">
        <v>44785</v>
      </c>
      <c r="G766" s="65" t="s">
        <v>2548</v>
      </c>
      <c r="H766" s="65"/>
      <c r="I766" s="65"/>
      <c r="J766" s="65"/>
      <c r="K766" s="37"/>
      <c r="L766" s="45" t="s">
        <v>2549</v>
      </c>
    </row>
    <row r="767" spans="1:12">
      <c r="A767" s="24" t="str">
        <f ca="1">TEXT(F767,"dd/mm/yyyy")&amp;COUNTIF(F767:F$9999,F767)</f>
        <v>13/08/20223</v>
      </c>
      <c r="B767">
        <v>764</v>
      </c>
      <c r="C767" s="51" t="s">
        <v>127</v>
      </c>
      <c r="D767" s="51">
        <v>4</v>
      </c>
      <c r="E767" s="51">
        <v>242110.8</v>
      </c>
      <c r="F767" s="116" t="s">
        <v>821</v>
      </c>
      <c r="G767" s="37" t="s">
        <v>64</v>
      </c>
      <c r="H767" s="37"/>
      <c r="I767" s="40"/>
      <c r="J767" s="40"/>
      <c r="K767" s="37"/>
      <c r="L767" s="33" t="s">
        <v>2538</v>
      </c>
    </row>
    <row r="768" spans="1:12">
      <c r="A768" s="24" t="str">
        <f ca="1">TEXT(F768,"dd/mm/yyyy")&amp;COUNTIF(F768:F$9999,F768)</f>
        <v>13/08/20222</v>
      </c>
      <c r="B768">
        <v>765</v>
      </c>
      <c r="C768" s="60" t="s">
        <v>1502</v>
      </c>
      <c r="D768" s="42">
        <v>1</v>
      </c>
      <c r="E768" s="57">
        <v>120144.4</v>
      </c>
      <c r="F768" s="120">
        <v>44786</v>
      </c>
      <c r="G768" s="44" t="s">
        <v>2548</v>
      </c>
      <c r="H768" s="44"/>
      <c r="I768" s="44"/>
      <c r="J768" s="44"/>
      <c r="K768" s="37"/>
      <c r="L768" s="45" t="s">
        <v>2549</v>
      </c>
    </row>
    <row r="769" spans="1:12">
      <c r="A769" s="24" t="str">
        <f ca="1">TEXT(F769,"dd/mm/yyyy")&amp;COUNTIF(F769:F$9999,F769)</f>
        <v>13/08/20221</v>
      </c>
      <c r="B769">
        <v>766</v>
      </c>
      <c r="C769" s="60" t="s">
        <v>387</v>
      </c>
      <c r="D769" s="42">
        <v>1</v>
      </c>
      <c r="E769" s="57">
        <v>129023</v>
      </c>
      <c r="F769" s="120">
        <v>44786</v>
      </c>
      <c r="G769" s="55" t="s">
        <v>2639</v>
      </c>
      <c r="H769" s="55"/>
      <c r="I769" s="55"/>
      <c r="J769" s="55"/>
      <c r="K769" s="37"/>
      <c r="L769" s="45" t="s">
        <v>2549</v>
      </c>
    </row>
    <row r="770" spans="1:12">
      <c r="A770" s="24" t="str">
        <f ca="1">TEXT(F770,"dd/mm/yyyy")&amp;COUNTIF(F770:F$9999,F770)</f>
        <v>15/08/20226</v>
      </c>
      <c r="B770">
        <v>767</v>
      </c>
      <c r="C770" s="51" t="s">
        <v>198</v>
      </c>
      <c r="D770" s="51">
        <v>4</v>
      </c>
      <c r="E770" s="51">
        <v>447568</v>
      </c>
      <c r="F770" s="116" t="s">
        <v>822</v>
      </c>
      <c r="G770" s="37" t="s">
        <v>64</v>
      </c>
      <c r="H770" s="37"/>
      <c r="I770" s="40"/>
      <c r="J770" s="40"/>
      <c r="K770" s="37"/>
      <c r="L770" s="33" t="s">
        <v>2538</v>
      </c>
    </row>
    <row r="771" spans="1:12">
      <c r="A771" s="24" t="str">
        <f ca="1">TEXT(F771,"dd/mm/yyyy")&amp;COUNTIF(F771:F$9999,F771)</f>
        <v>15/08/20225</v>
      </c>
      <c r="B771">
        <v>768</v>
      </c>
      <c r="C771" s="51" t="s">
        <v>710</v>
      </c>
      <c r="D771" s="51">
        <v>4</v>
      </c>
      <c r="E771" s="37">
        <v>257846.2</v>
      </c>
      <c r="F771" s="116" t="s">
        <v>822</v>
      </c>
      <c r="G771" s="51" t="s">
        <v>64</v>
      </c>
      <c r="H771" s="37"/>
      <c r="I771" s="40"/>
      <c r="J771" s="40"/>
      <c r="K771" s="37"/>
      <c r="L771" s="33" t="s">
        <v>2538</v>
      </c>
    </row>
    <row r="772" spans="1:12">
      <c r="A772" s="24" t="str">
        <f ca="1">TEXT(F772,"dd/mm/yyyy")&amp;COUNTIF(F772:F$9999,F772)</f>
        <v>15/08/20224</v>
      </c>
      <c r="B772">
        <v>769</v>
      </c>
      <c r="C772" s="51" t="s">
        <v>711</v>
      </c>
      <c r="D772" s="51">
        <v>4</v>
      </c>
      <c r="E772" s="37">
        <v>160585.29999999999</v>
      </c>
      <c r="F772" s="116" t="s">
        <v>822</v>
      </c>
      <c r="G772" s="37" t="s">
        <v>64</v>
      </c>
      <c r="H772" s="37"/>
      <c r="I772" s="40"/>
      <c r="J772" s="40"/>
      <c r="K772" s="37"/>
      <c r="L772" s="33" t="s">
        <v>2538</v>
      </c>
    </row>
    <row r="773" spans="1:12">
      <c r="A773" s="24" t="str">
        <f ca="1">TEXT(F773,"dd/mm/yyyy")&amp;COUNTIF(F773:F$9999,F773)</f>
        <v>15/08/20223</v>
      </c>
      <c r="B773">
        <v>770</v>
      </c>
      <c r="C773" s="51" t="s">
        <v>173</v>
      </c>
      <c r="D773" s="51">
        <v>4</v>
      </c>
      <c r="E773" s="37">
        <v>143601.9</v>
      </c>
      <c r="F773" s="116" t="s">
        <v>822</v>
      </c>
      <c r="G773" s="37" t="s">
        <v>64</v>
      </c>
      <c r="H773" s="37"/>
      <c r="I773" s="40"/>
      <c r="J773" s="40"/>
      <c r="K773" s="37"/>
      <c r="L773" s="33" t="s">
        <v>2538</v>
      </c>
    </row>
    <row r="774" spans="1:12">
      <c r="A774" s="24" t="str">
        <f ca="1">TEXT(F774,"dd/mm/yyyy")&amp;COUNTIF(F774:F$9999,F774)</f>
        <v>15/08/20222</v>
      </c>
      <c r="B774">
        <v>771</v>
      </c>
      <c r="C774" s="51" t="s">
        <v>286</v>
      </c>
      <c r="D774" s="51">
        <v>4</v>
      </c>
      <c r="E774" s="37">
        <v>100328</v>
      </c>
      <c r="F774" s="116" t="s">
        <v>822</v>
      </c>
      <c r="G774" s="37" t="s">
        <v>64</v>
      </c>
      <c r="H774" s="37"/>
      <c r="I774" s="40"/>
      <c r="J774" s="40"/>
      <c r="K774" s="37"/>
      <c r="L774" s="33" t="s">
        <v>2538</v>
      </c>
    </row>
    <row r="775" spans="1:12">
      <c r="A775" s="24" t="str">
        <f ca="1">TEXT(F775,"dd/mm/yyyy")&amp;COUNTIF(F775:F$9999,F775)</f>
        <v>15/08/20221</v>
      </c>
      <c r="B775">
        <v>772</v>
      </c>
      <c r="C775" s="60" t="s">
        <v>2473</v>
      </c>
      <c r="D775" s="42">
        <v>4</v>
      </c>
      <c r="E775" s="57">
        <v>92424.1</v>
      </c>
      <c r="F775" s="120">
        <v>44788</v>
      </c>
      <c r="G775" s="55" t="s">
        <v>2639</v>
      </c>
      <c r="H775" s="55"/>
      <c r="I775" s="55"/>
      <c r="J775" s="55"/>
      <c r="K775" s="37"/>
      <c r="L775" s="45" t="s">
        <v>2549</v>
      </c>
    </row>
    <row r="776" spans="1:12">
      <c r="A776" s="24" t="str">
        <f ca="1">TEXT(F776,"dd/mm/yyyy")&amp;COUNTIF(F776:F$9999,F776)</f>
        <v>16/08/20224</v>
      </c>
      <c r="B776">
        <v>773</v>
      </c>
      <c r="C776" s="51" t="s">
        <v>362</v>
      </c>
      <c r="D776" s="51">
        <v>4</v>
      </c>
      <c r="E776" s="37">
        <v>289840.5</v>
      </c>
      <c r="F776" s="116" t="s">
        <v>823</v>
      </c>
      <c r="G776" s="37" t="s">
        <v>64</v>
      </c>
      <c r="H776" s="51"/>
      <c r="I776" s="40"/>
      <c r="J776" s="40"/>
      <c r="K776" s="37"/>
      <c r="L776" s="33" t="s">
        <v>2538</v>
      </c>
    </row>
    <row r="777" spans="1:12">
      <c r="A777" s="24" t="str">
        <f ca="1">TEXT(F777,"dd/mm/yyyy")&amp;COUNTIF(F777:F$9999,F777)</f>
        <v>16/08/20223</v>
      </c>
      <c r="B777">
        <v>774</v>
      </c>
      <c r="C777" s="51" t="s">
        <v>33</v>
      </c>
      <c r="D777" s="51">
        <v>4</v>
      </c>
      <c r="E777" s="37">
        <v>308039.7</v>
      </c>
      <c r="F777" s="116" t="s">
        <v>823</v>
      </c>
      <c r="G777" s="37" t="s">
        <v>64</v>
      </c>
      <c r="H777" s="37"/>
      <c r="I777" s="40"/>
      <c r="J777" s="40"/>
      <c r="K777" s="37"/>
      <c r="L777" s="33" t="s">
        <v>2538</v>
      </c>
    </row>
    <row r="778" spans="1:12">
      <c r="A778" s="24" t="str">
        <f ca="1">TEXT(F778,"dd/mm/yyyy")&amp;COUNTIF(F778:F$9999,F778)</f>
        <v>16/08/20222</v>
      </c>
      <c r="B778">
        <v>775</v>
      </c>
      <c r="C778" s="60" t="s">
        <v>1098</v>
      </c>
      <c r="D778" s="42">
        <v>1</v>
      </c>
      <c r="E778" s="58">
        <v>228693.8</v>
      </c>
      <c r="F778" s="121">
        <v>44789</v>
      </c>
      <c r="G778" s="55" t="s">
        <v>2548</v>
      </c>
      <c r="H778" s="55"/>
      <c r="I778" s="55"/>
      <c r="J778" s="55"/>
      <c r="K778" s="37"/>
      <c r="L778" s="45" t="s">
        <v>2549</v>
      </c>
    </row>
    <row r="779" spans="1:12">
      <c r="A779" s="24" t="str">
        <f ca="1">TEXT(F779,"dd/mm/yyyy")&amp;COUNTIF(F779:F$9999,F779)</f>
        <v>16/08/20221</v>
      </c>
      <c r="B779">
        <v>776</v>
      </c>
      <c r="C779" s="60" t="s">
        <v>2216</v>
      </c>
      <c r="D779" s="42">
        <v>4</v>
      </c>
      <c r="E779" s="57">
        <v>121618.8</v>
      </c>
      <c r="F779" s="120">
        <v>44789</v>
      </c>
      <c r="G779" s="55" t="s">
        <v>2548</v>
      </c>
      <c r="H779" s="55"/>
      <c r="I779" s="55"/>
      <c r="J779" s="55"/>
      <c r="K779" s="37"/>
      <c r="L779" s="45" t="s">
        <v>2549</v>
      </c>
    </row>
    <row r="780" spans="1:12">
      <c r="A780" s="24" t="str">
        <f ca="1">TEXT(F780,"dd/mm/yyyy")&amp;COUNTIF(F780:F$9999,F780)</f>
        <v>17/08/20224</v>
      </c>
      <c r="B780">
        <v>777</v>
      </c>
      <c r="C780" s="51" t="s">
        <v>139</v>
      </c>
      <c r="D780" s="51">
        <v>4</v>
      </c>
      <c r="E780" s="37">
        <v>287335.7</v>
      </c>
      <c r="F780" s="116" t="s">
        <v>824</v>
      </c>
      <c r="G780" s="37" t="s">
        <v>64</v>
      </c>
      <c r="H780" s="37"/>
      <c r="I780" s="40"/>
      <c r="J780" s="40"/>
      <c r="K780" s="37"/>
      <c r="L780" s="33" t="s">
        <v>2538</v>
      </c>
    </row>
    <row r="781" spans="1:12">
      <c r="A781" s="24" t="str">
        <f ca="1">TEXT(F781,"dd/mm/yyyy")&amp;COUNTIF(F781:F$9999,F781)</f>
        <v>17/08/20223</v>
      </c>
      <c r="B781">
        <v>778</v>
      </c>
      <c r="C781" s="51" t="s">
        <v>374</v>
      </c>
      <c r="D781" s="51">
        <v>4</v>
      </c>
      <c r="E781" s="37">
        <v>98959.8</v>
      </c>
      <c r="F781" s="116" t="s">
        <v>824</v>
      </c>
      <c r="G781" s="37" t="s">
        <v>64</v>
      </c>
      <c r="H781" s="37"/>
      <c r="I781" s="40"/>
      <c r="J781" s="40"/>
      <c r="K781" s="37"/>
      <c r="L781" s="33" t="s">
        <v>2538</v>
      </c>
    </row>
    <row r="782" spans="1:12">
      <c r="A782" s="24" t="str">
        <f ca="1">TEXT(F782,"dd/mm/yyyy")&amp;COUNTIF(F782:F$9999,F782)</f>
        <v>17/08/20222</v>
      </c>
      <c r="B782">
        <v>779</v>
      </c>
      <c r="C782" s="60" t="s">
        <v>1504</v>
      </c>
      <c r="D782" s="42">
        <v>1</v>
      </c>
      <c r="E782" s="57">
        <v>111770.9</v>
      </c>
      <c r="F782" s="120">
        <v>44790</v>
      </c>
      <c r="G782" s="44" t="s">
        <v>2548</v>
      </c>
      <c r="H782" s="44"/>
      <c r="I782" s="44"/>
      <c r="J782" s="44"/>
      <c r="K782" s="37"/>
      <c r="L782" s="45" t="s">
        <v>2549</v>
      </c>
    </row>
    <row r="783" spans="1:12">
      <c r="A783" s="24" t="str">
        <f ca="1">TEXT(F783,"dd/mm/yyyy")&amp;COUNTIF(F783:F$9999,F783)</f>
        <v>17/08/20221</v>
      </c>
      <c r="B783">
        <v>780</v>
      </c>
      <c r="C783" s="60" t="s">
        <v>2229</v>
      </c>
      <c r="D783" s="42">
        <v>4</v>
      </c>
      <c r="E783" s="57">
        <v>84763.4</v>
      </c>
      <c r="F783" s="120">
        <v>44790</v>
      </c>
      <c r="G783" s="55" t="s">
        <v>2548</v>
      </c>
      <c r="H783" s="55"/>
      <c r="I783" s="55"/>
      <c r="J783" s="55"/>
      <c r="K783" s="37"/>
      <c r="L783" s="45" t="s">
        <v>2549</v>
      </c>
    </row>
    <row r="784" spans="1:12">
      <c r="A784" s="24" t="str">
        <f ca="1">TEXT(F784,"dd/mm/yyyy")&amp;COUNTIF(F784:F$9999,F784)</f>
        <v>18/08/20222</v>
      </c>
      <c r="B784">
        <v>781</v>
      </c>
      <c r="C784" s="51" t="s">
        <v>712</v>
      </c>
      <c r="D784" s="51">
        <v>4</v>
      </c>
      <c r="E784" s="37">
        <v>188396.5</v>
      </c>
      <c r="F784" s="116" t="s">
        <v>825</v>
      </c>
      <c r="G784" s="37" t="s">
        <v>64</v>
      </c>
      <c r="H784" s="37"/>
      <c r="I784" s="40"/>
      <c r="J784" s="40"/>
      <c r="K784" s="37"/>
      <c r="L784" s="33" t="s">
        <v>2538</v>
      </c>
    </row>
    <row r="785" spans="1:12">
      <c r="A785" s="24" t="str">
        <f ca="1">TEXT(F785,"dd/mm/yyyy")&amp;COUNTIF(F785:F$9999,F785)</f>
        <v>18/08/20221</v>
      </c>
      <c r="B785">
        <v>782</v>
      </c>
      <c r="C785" s="60" t="s">
        <v>2280</v>
      </c>
      <c r="D785" s="42">
        <v>1</v>
      </c>
      <c r="E785" s="57">
        <v>137016.4</v>
      </c>
      <c r="F785" s="120">
        <v>44791</v>
      </c>
      <c r="G785" s="44" t="s">
        <v>2548</v>
      </c>
      <c r="H785" s="44"/>
      <c r="I785" s="44"/>
      <c r="J785" s="44"/>
      <c r="K785" s="37"/>
      <c r="L785" s="45" t="s">
        <v>2549</v>
      </c>
    </row>
    <row r="786" spans="1:12">
      <c r="A786" s="24" t="str">
        <f ca="1">TEXT(F786,"dd/mm/yyyy")&amp;COUNTIF(F786:F$9999,F786)</f>
        <v>19/08/20223</v>
      </c>
      <c r="B786">
        <v>783</v>
      </c>
      <c r="C786" s="51" t="s">
        <v>246</v>
      </c>
      <c r="D786" s="51">
        <v>4</v>
      </c>
      <c r="E786" s="37">
        <v>169960.7</v>
      </c>
      <c r="F786" s="116" t="s">
        <v>826</v>
      </c>
      <c r="G786" s="37" t="s">
        <v>64</v>
      </c>
      <c r="H786" s="37"/>
      <c r="I786" s="40"/>
      <c r="J786" s="40"/>
      <c r="K786" s="37"/>
      <c r="L786" s="33" t="s">
        <v>2538</v>
      </c>
    </row>
    <row r="787" spans="1:12">
      <c r="A787" s="24" t="str">
        <f ca="1">TEXT(F787,"dd/mm/yyyy")&amp;COUNTIF(F787:F$9999,F787)</f>
        <v>19/08/20222</v>
      </c>
      <c r="B787">
        <v>784</v>
      </c>
      <c r="C787" s="60" t="s">
        <v>1909</v>
      </c>
      <c r="D787" s="42">
        <v>1</v>
      </c>
      <c r="E787" s="57">
        <v>302419.7</v>
      </c>
      <c r="F787" s="120">
        <v>44792</v>
      </c>
      <c r="G787" s="44" t="s">
        <v>2548</v>
      </c>
      <c r="H787" s="44"/>
      <c r="I787" s="44"/>
      <c r="J787" s="44"/>
      <c r="K787" s="37"/>
      <c r="L787" s="45" t="s">
        <v>2549</v>
      </c>
    </row>
    <row r="788" spans="1:12">
      <c r="A788" s="24" t="str">
        <f ca="1">TEXT(F788,"dd/mm/yyyy")&amp;COUNTIF(F788:F$9999,F788)</f>
        <v>19/08/20221</v>
      </c>
      <c r="B788">
        <v>785</v>
      </c>
      <c r="C788" s="60" t="s">
        <v>1130</v>
      </c>
      <c r="D788" s="42">
        <v>4</v>
      </c>
      <c r="E788" s="57">
        <v>71733.600000000006</v>
      </c>
      <c r="F788" s="120">
        <v>44792</v>
      </c>
      <c r="G788" s="55" t="s">
        <v>2548</v>
      </c>
      <c r="H788" s="55"/>
      <c r="I788" s="55"/>
      <c r="J788" s="55"/>
      <c r="K788" s="37"/>
      <c r="L788" s="45" t="s">
        <v>2549</v>
      </c>
    </row>
    <row r="789" spans="1:12">
      <c r="A789" s="24" t="str">
        <f ca="1">TEXT(F789,"dd/mm/yyyy")&amp;COUNTIF(F789:F$9999,F789)</f>
        <v>20/08/20221</v>
      </c>
      <c r="B789">
        <v>786</v>
      </c>
      <c r="C789" s="60" t="s">
        <v>1979</v>
      </c>
      <c r="D789" s="42">
        <v>4</v>
      </c>
      <c r="E789" s="57">
        <v>272459.8</v>
      </c>
      <c r="F789" s="120">
        <v>44793</v>
      </c>
      <c r="G789" s="55" t="s">
        <v>2639</v>
      </c>
      <c r="H789" s="55"/>
      <c r="I789" s="55"/>
      <c r="J789" s="55"/>
      <c r="K789" s="37"/>
      <c r="L789" s="45" t="s">
        <v>2549</v>
      </c>
    </row>
    <row r="790" spans="1:12">
      <c r="A790" s="24" t="str">
        <f ca="1">TEXT(F790,"dd/mm/yyyy")&amp;COUNTIF(F790:F$9999,F790)</f>
        <v>22/08/20221</v>
      </c>
      <c r="B790">
        <v>787</v>
      </c>
      <c r="C790" s="51" t="s">
        <v>713</v>
      </c>
      <c r="D790" s="51">
        <v>4</v>
      </c>
      <c r="E790" s="37">
        <v>82406.899999999994</v>
      </c>
      <c r="F790" s="116" t="s">
        <v>827</v>
      </c>
      <c r="G790" s="37" t="s">
        <v>64</v>
      </c>
      <c r="H790" s="59"/>
      <c r="I790" s="40"/>
      <c r="J790" s="40"/>
      <c r="K790" s="37"/>
      <c r="L790" s="33" t="s">
        <v>2538</v>
      </c>
    </row>
    <row r="791" spans="1:12">
      <c r="A791" s="24" t="str">
        <f ca="1">TEXT(F791,"dd/mm/yyyy")&amp;COUNTIF(F791:F$9999,F791)</f>
        <v>23/08/20224</v>
      </c>
      <c r="B791">
        <v>788</v>
      </c>
      <c r="C791" s="51" t="s">
        <v>36</v>
      </c>
      <c r="D791" s="51">
        <v>4</v>
      </c>
      <c r="E791" s="37">
        <v>279423.59999999998</v>
      </c>
      <c r="F791" s="116" t="s">
        <v>828</v>
      </c>
      <c r="G791" s="37" t="s">
        <v>64</v>
      </c>
      <c r="H791" s="59"/>
      <c r="I791" s="40"/>
      <c r="J791" s="40"/>
      <c r="K791" s="37"/>
      <c r="L791" s="33" t="s">
        <v>2538</v>
      </c>
    </row>
    <row r="792" spans="1:12">
      <c r="A792" s="24" t="str">
        <f ca="1">TEXT(F792,"dd/mm/yyyy")&amp;COUNTIF(F792:F$9999,F792)</f>
        <v>23/08/20223</v>
      </c>
      <c r="B792">
        <v>789</v>
      </c>
      <c r="C792" s="51" t="s">
        <v>101</v>
      </c>
      <c r="D792" s="51">
        <v>4</v>
      </c>
      <c r="E792" s="37">
        <v>384281.5</v>
      </c>
      <c r="F792" s="116" t="s">
        <v>828</v>
      </c>
      <c r="G792" s="37" t="s">
        <v>76</v>
      </c>
      <c r="H792" s="37"/>
      <c r="I792" s="40"/>
      <c r="J792" s="40"/>
      <c r="K792" s="37"/>
      <c r="L792" s="33" t="s">
        <v>2538</v>
      </c>
    </row>
    <row r="793" spans="1:12">
      <c r="A793" s="24" t="str">
        <f ca="1">TEXT(F793,"dd/mm/yyyy")&amp;COUNTIF(F793:F$9999,F793)</f>
        <v>23/08/20222</v>
      </c>
      <c r="B793">
        <v>790</v>
      </c>
      <c r="C793" s="60" t="s">
        <v>1333</v>
      </c>
      <c r="D793" s="42">
        <v>1</v>
      </c>
      <c r="E793" s="57">
        <v>96626.3</v>
      </c>
      <c r="F793" s="120">
        <v>44796</v>
      </c>
      <c r="G793" s="44" t="s">
        <v>2548</v>
      </c>
      <c r="H793" s="44"/>
      <c r="I793" s="44"/>
      <c r="J793" s="44"/>
      <c r="K793" s="37"/>
      <c r="L793" s="45" t="s">
        <v>2549</v>
      </c>
    </row>
    <row r="794" spans="1:12">
      <c r="A794" s="24" t="str">
        <f ca="1">TEXT(F794,"dd/mm/yyyy")&amp;COUNTIF(F794:F$9999,F794)</f>
        <v>23/08/20221</v>
      </c>
      <c r="B794">
        <v>791</v>
      </c>
      <c r="C794" s="60" t="s">
        <v>2050</v>
      </c>
      <c r="D794" s="42">
        <v>1</v>
      </c>
      <c r="E794" s="57">
        <v>96626.3</v>
      </c>
      <c r="F794" s="120">
        <v>44796</v>
      </c>
      <c r="G794" s="44" t="s">
        <v>2548</v>
      </c>
      <c r="H794" s="44"/>
      <c r="I794" s="44"/>
      <c r="J794" s="44"/>
      <c r="K794" s="37"/>
      <c r="L794" s="45" t="s">
        <v>2549</v>
      </c>
    </row>
    <row r="795" spans="1:12">
      <c r="A795" s="24" t="str">
        <f ca="1">TEXT(F795,"dd/mm/yyyy")&amp;COUNTIF(F795:F$9999,F795)</f>
        <v>24/08/20228</v>
      </c>
      <c r="B795">
        <v>792</v>
      </c>
      <c r="C795" s="51" t="s">
        <v>714</v>
      </c>
      <c r="D795" s="51">
        <v>4</v>
      </c>
      <c r="E795" s="37">
        <v>127539</v>
      </c>
      <c r="F795" s="116" t="s">
        <v>829</v>
      </c>
      <c r="G795" s="37" t="s">
        <v>64</v>
      </c>
      <c r="H795" s="37"/>
      <c r="I795" s="40"/>
      <c r="J795" s="40"/>
      <c r="K795" s="37"/>
      <c r="L795" s="33" t="s">
        <v>2538</v>
      </c>
    </row>
    <row r="796" spans="1:12">
      <c r="A796" s="24" t="str">
        <f ca="1">TEXT(F796,"dd/mm/yyyy")&amp;COUNTIF(F796:F$9999,F796)</f>
        <v>24/08/20227</v>
      </c>
      <c r="B796">
        <v>793</v>
      </c>
      <c r="C796" s="51" t="s">
        <v>29</v>
      </c>
      <c r="D796" s="51">
        <v>4</v>
      </c>
      <c r="E796" s="37">
        <v>311192.59999999998</v>
      </c>
      <c r="F796" s="116" t="s">
        <v>829</v>
      </c>
      <c r="G796" s="37" t="s">
        <v>76</v>
      </c>
      <c r="H796" s="37"/>
      <c r="I796" s="40"/>
      <c r="J796" s="40"/>
      <c r="K796" s="37"/>
      <c r="L796" s="33" t="s">
        <v>2538</v>
      </c>
    </row>
    <row r="797" spans="1:12">
      <c r="A797" s="24" t="str">
        <f ca="1">TEXT(F797,"dd/mm/yyyy")&amp;COUNTIF(F797:F$9999,F797)</f>
        <v>24/08/20226</v>
      </c>
      <c r="B797">
        <v>794</v>
      </c>
      <c r="C797" s="51" t="s">
        <v>333</v>
      </c>
      <c r="D797" s="51">
        <v>4</v>
      </c>
      <c r="E797" s="37">
        <v>439653.9</v>
      </c>
      <c r="F797" s="116" t="s">
        <v>829</v>
      </c>
      <c r="G797" s="37" t="s">
        <v>76</v>
      </c>
      <c r="H797" s="37"/>
      <c r="I797" s="40"/>
      <c r="J797" s="40"/>
      <c r="K797" s="37"/>
      <c r="L797" s="33" t="s">
        <v>2538</v>
      </c>
    </row>
    <row r="798" spans="1:12">
      <c r="A798" s="24" t="str">
        <f ca="1">TEXT(F798,"dd/mm/yyyy")&amp;COUNTIF(F798:F$9999,F798)</f>
        <v>24/08/20225</v>
      </c>
      <c r="B798">
        <v>795</v>
      </c>
      <c r="C798" s="51" t="s">
        <v>481</v>
      </c>
      <c r="D798" s="51">
        <v>4</v>
      </c>
      <c r="E798" s="37">
        <v>63960</v>
      </c>
      <c r="F798" s="116" t="s">
        <v>829</v>
      </c>
      <c r="G798" s="37" t="s">
        <v>76</v>
      </c>
      <c r="H798" s="37"/>
      <c r="I798" s="40"/>
      <c r="J798" s="40"/>
      <c r="K798" s="37"/>
      <c r="L798" s="33" t="s">
        <v>2538</v>
      </c>
    </row>
    <row r="799" spans="1:12">
      <c r="A799" s="24" t="str">
        <f ca="1">TEXT(F799,"dd/mm/yyyy")&amp;COUNTIF(F799:F$9999,F799)</f>
        <v>24/08/20224</v>
      </c>
      <c r="B799">
        <v>796</v>
      </c>
      <c r="C799" s="51" t="s">
        <v>298</v>
      </c>
      <c r="D799" s="51">
        <v>4</v>
      </c>
      <c r="E799" s="37">
        <v>60792</v>
      </c>
      <c r="F799" s="116" t="s">
        <v>829</v>
      </c>
      <c r="G799" s="37" t="s">
        <v>76</v>
      </c>
      <c r="H799" s="37"/>
      <c r="I799" s="40"/>
      <c r="J799" s="40"/>
      <c r="K799" s="37"/>
      <c r="L799" s="33" t="s">
        <v>2538</v>
      </c>
    </row>
    <row r="800" spans="1:12">
      <c r="A800" s="24" t="str">
        <f ca="1">TEXT(F800,"dd/mm/yyyy")&amp;COUNTIF(F800:F$9999,F800)</f>
        <v>24/08/20223</v>
      </c>
      <c r="B800">
        <v>797</v>
      </c>
      <c r="C800" s="51" t="s">
        <v>324</v>
      </c>
      <c r="D800" s="51">
        <v>4</v>
      </c>
      <c r="E800" s="37">
        <v>309958.59999999998</v>
      </c>
      <c r="F800" s="116" t="s">
        <v>829</v>
      </c>
      <c r="G800" s="37" t="s">
        <v>76</v>
      </c>
      <c r="H800" s="37"/>
      <c r="I800" s="40" t="e">
        <f ca="1">+#REF!</f>
        <v>#REF!</v>
      </c>
      <c r="J800" s="40"/>
      <c r="K800" s="37"/>
      <c r="L800" s="33" t="s">
        <v>2538</v>
      </c>
    </row>
    <row r="801" spans="1:12">
      <c r="A801" s="24" t="str">
        <f ca="1">TEXT(F801,"dd/mm/yyyy")&amp;COUNTIF(F801:F$9999,F801)</f>
        <v>24/08/20222</v>
      </c>
      <c r="B801">
        <v>798</v>
      </c>
      <c r="C801" s="51" t="s">
        <v>267</v>
      </c>
      <c r="D801" s="51">
        <v>4</v>
      </c>
      <c r="E801" s="37" t="s">
        <v>89</v>
      </c>
      <c r="F801" s="116" t="s">
        <v>829</v>
      </c>
      <c r="G801" s="37" t="s">
        <v>64</v>
      </c>
      <c r="H801" s="37"/>
      <c r="I801" s="40"/>
      <c r="J801" s="40"/>
      <c r="K801" s="37"/>
      <c r="L801" s="33" t="s">
        <v>2538</v>
      </c>
    </row>
    <row r="802" spans="1:12">
      <c r="A802" s="24" t="str">
        <f ca="1">TEXT(F802,"dd/mm/yyyy")&amp;COUNTIF(F802:F$9999,F802)</f>
        <v>24/08/20221</v>
      </c>
      <c r="B802">
        <v>799</v>
      </c>
      <c r="C802" s="60" t="s">
        <v>2308</v>
      </c>
      <c r="D802" s="42">
        <v>1</v>
      </c>
      <c r="E802" s="57">
        <v>138524.70000000001</v>
      </c>
      <c r="F802" s="120">
        <v>44797</v>
      </c>
      <c r="G802" s="44" t="s">
        <v>2548</v>
      </c>
      <c r="H802" s="44"/>
      <c r="I802" s="44"/>
      <c r="J802" s="44"/>
      <c r="K802" s="37"/>
      <c r="L802" s="45" t="s">
        <v>2549</v>
      </c>
    </row>
    <row r="803" spans="1:12">
      <c r="A803" s="24" t="str">
        <f ca="1">TEXT(F803,"dd/mm/yyyy")&amp;COUNTIF(F803:F$9999,F803)</f>
        <v>25/08/20225</v>
      </c>
      <c r="B803">
        <v>800</v>
      </c>
      <c r="C803" s="51" t="s">
        <v>118</v>
      </c>
      <c r="D803" s="51">
        <v>4</v>
      </c>
      <c r="E803" s="37">
        <v>285921.59999999998</v>
      </c>
      <c r="F803" s="116" t="s">
        <v>830</v>
      </c>
      <c r="G803" s="37" t="s">
        <v>76</v>
      </c>
      <c r="H803" s="37"/>
      <c r="I803" s="40"/>
      <c r="J803" s="40"/>
      <c r="K803" s="37"/>
      <c r="L803" s="33" t="s">
        <v>2538</v>
      </c>
    </row>
    <row r="804" spans="1:12">
      <c r="A804" s="24" t="str">
        <f ca="1">TEXT(F804,"dd/mm/yyyy")&amp;COUNTIF(F804:F$9999,F804)</f>
        <v>25/08/20224</v>
      </c>
      <c r="B804">
        <v>801</v>
      </c>
      <c r="C804" s="51" t="s">
        <v>260</v>
      </c>
      <c r="D804" s="51">
        <v>4</v>
      </c>
      <c r="E804" s="37">
        <v>122344</v>
      </c>
      <c r="F804" s="116" t="s">
        <v>830</v>
      </c>
      <c r="G804" s="37" t="s">
        <v>64</v>
      </c>
      <c r="H804" s="37"/>
      <c r="I804" s="40"/>
      <c r="J804" s="40"/>
      <c r="K804" s="37"/>
      <c r="L804" s="33" t="s">
        <v>2538</v>
      </c>
    </row>
    <row r="805" spans="1:12">
      <c r="A805" s="24" t="str">
        <f ca="1">TEXT(F805,"dd/mm/yyyy")&amp;COUNTIF(F805:F$9999,F805)</f>
        <v>25/08/20223</v>
      </c>
      <c r="B805">
        <v>802</v>
      </c>
      <c r="C805" s="51" t="s">
        <v>58</v>
      </c>
      <c r="D805" s="51">
        <v>4</v>
      </c>
      <c r="E805" s="37">
        <v>108451</v>
      </c>
      <c r="F805" s="116" t="s">
        <v>830</v>
      </c>
      <c r="G805" s="37" t="s">
        <v>76</v>
      </c>
      <c r="H805" s="37"/>
      <c r="I805" s="40"/>
      <c r="J805" s="40"/>
      <c r="K805" s="37"/>
      <c r="L805" s="33" t="s">
        <v>2538</v>
      </c>
    </row>
    <row r="806" spans="1:12">
      <c r="A806" s="24" t="str">
        <f ca="1">TEXT(F806,"dd/mm/yyyy")&amp;COUNTIF(F806:F$9999,F806)</f>
        <v>25/08/20222</v>
      </c>
      <c r="B806">
        <v>803</v>
      </c>
      <c r="C806" s="37" t="s">
        <v>715</v>
      </c>
      <c r="D806" s="37" t="s">
        <v>701</v>
      </c>
      <c r="E806" s="37">
        <v>45537</v>
      </c>
      <c r="F806" s="116" t="s">
        <v>830</v>
      </c>
      <c r="G806" s="37" t="s">
        <v>64</v>
      </c>
      <c r="H806" s="59" t="s">
        <v>456</v>
      </c>
      <c r="I806" s="40"/>
      <c r="J806" s="40"/>
      <c r="K806" s="37"/>
      <c r="L806" s="33" t="s">
        <v>2538</v>
      </c>
    </row>
    <row r="807" spans="1:12">
      <c r="A807" s="24" t="str">
        <f ca="1">TEXT(F807,"dd/mm/yyyy")&amp;COUNTIF(F807:F$9999,F807)</f>
        <v>25/08/20221</v>
      </c>
      <c r="B807">
        <v>804</v>
      </c>
      <c r="C807" s="60" t="s">
        <v>1223</v>
      </c>
      <c r="D807" s="42">
        <v>1</v>
      </c>
      <c r="E807" s="57">
        <v>114418</v>
      </c>
      <c r="F807" s="120">
        <v>44798</v>
      </c>
      <c r="G807" s="44" t="s">
        <v>2548</v>
      </c>
      <c r="H807" s="44"/>
      <c r="I807" s="44"/>
      <c r="J807" s="44"/>
      <c r="K807" s="37"/>
      <c r="L807" s="45" t="s">
        <v>2549</v>
      </c>
    </row>
    <row r="808" spans="1:12">
      <c r="A808" s="24" t="str">
        <f ca="1">TEXT(F808,"dd/mm/yyyy")&amp;COUNTIF(F808:F$9999,F808)</f>
        <v>26/08/20227</v>
      </c>
      <c r="B808">
        <v>805</v>
      </c>
      <c r="C808" s="37" t="s">
        <v>100</v>
      </c>
      <c r="D808" s="37">
        <v>4</v>
      </c>
      <c r="E808" s="37">
        <v>415448.6</v>
      </c>
      <c r="F808" s="116" t="s">
        <v>831</v>
      </c>
      <c r="G808" s="37" t="s">
        <v>76</v>
      </c>
      <c r="H808" s="37"/>
      <c r="I808" s="40"/>
      <c r="J808" s="40"/>
      <c r="K808" s="37"/>
      <c r="L808" s="33" t="s">
        <v>2538</v>
      </c>
    </row>
    <row r="809" spans="1:12">
      <c r="A809" s="24" t="str">
        <f ca="1">TEXT(F809,"dd/mm/yyyy")&amp;COUNTIF(F809:F$9999,F809)</f>
        <v>26/08/20226</v>
      </c>
      <c r="B809">
        <v>806</v>
      </c>
      <c r="C809" s="37" t="s">
        <v>134</v>
      </c>
      <c r="D809" s="37">
        <v>4</v>
      </c>
      <c r="E809" s="37">
        <v>281082.40000000002</v>
      </c>
      <c r="F809" s="116" t="s">
        <v>831</v>
      </c>
      <c r="G809" s="37" t="s">
        <v>76</v>
      </c>
      <c r="H809" s="37"/>
      <c r="I809" s="40"/>
      <c r="J809" s="40"/>
      <c r="K809" s="37"/>
      <c r="L809" s="33" t="s">
        <v>2538</v>
      </c>
    </row>
    <row r="810" spans="1:12">
      <c r="A810" s="24" t="str">
        <f ca="1">TEXT(F810,"dd/mm/yyyy")&amp;COUNTIF(F810:F$9999,F810)</f>
        <v>26/08/20225</v>
      </c>
      <c r="B810">
        <v>807</v>
      </c>
      <c r="C810" s="37" t="s">
        <v>245</v>
      </c>
      <c r="D810" s="37">
        <v>4</v>
      </c>
      <c r="E810" s="37" t="s">
        <v>89</v>
      </c>
      <c r="F810" s="116" t="s">
        <v>831</v>
      </c>
      <c r="G810" s="37" t="s">
        <v>76</v>
      </c>
      <c r="H810" s="37"/>
      <c r="I810" s="40"/>
      <c r="J810" s="40"/>
      <c r="K810" s="37"/>
      <c r="L810" s="33" t="s">
        <v>2538</v>
      </c>
    </row>
    <row r="811" spans="1:12">
      <c r="A811" s="24" t="str">
        <f ca="1">TEXT(F811,"dd/mm/yyyy")&amp;COUNTIF(F811:F$9999,F811)</f>
        <v>26/08/20224</v>
      </c>
      <c r="B811">
        <v>808</v>
      </c>
      <c r="C811" s="37" t="s">
        <v>716</v>
      </c>
      <c r="D811" s="37">
        <v>4</v>
      </c>
      <c r="E811" s="37" t="s">
        <v>89</v>
      </c>
      <c r="F811" s="116" t="s">
        <v>831</v>
      </c>
      <c r="G811" s="37" t="s">
        <v>64</v>
      </c>
      <c r="H811" s="37"/>
      <c r="I811" s="40"/>
      <c r="J811" s="40"/>
      <c r="K811" s="37"/>
      <c r="L811" s="33" t="s">
        <v>2538</v>
      </c>
    </row>
    <row r="812" spans="1:12">
      <c r="A812" s="24" t="str">
        <f ca="1">TEXT(F812,"dd/mm/yyyy")&amp;COUNTIF(F812:F$9999,F812)</f>
        <v>26/08/20223</v>
      </c>
      <c r="B812">
        <v>809</v>
      </c>
      <c r="C812" s="37" t="s">
        <v>717</v>
      </c>
      <c r="D812" s="37">
        <v>4</v>
      </c>
      <c r="E812" s="37" t="s">
        <v>89</v>
      </c>
      <c r="F812" s="116" t="s">
        <v>831</v>
      </c>
      <c r="G812" s="37" t="s">
        <v>64</v>
      </c>
      <c r="H812" s="37"/>
      <c r="I812" s="40"/>
      <c r="J812" s="40"/>
      <c r="K812" s="37"/>
      <c r="L812" s="33" t="s">
        <v>2538</v>
      </c>
    </row>
    <row r="813" spans="1:12">
      <c r="A813" s="24" t="str">
        <f ca="1">TEXT(F813,"dd/mm/yyyy")&amp;COUNTIF(F813:F$9999,F813)</f>
        <v>26/08/20222</v>
      </c>
      <c r="B813">
        <v>810</v>
      </c>
      <c r="C813" s="60" t="s">
        <v>2426</v>
      </c>
      <c r="D813" s="42">
        <v>1</v>
      </c>
      <c r="E813" s="57">
        <v>109776.2</v>
      </c>
      <c r="F813" s="120">
        <v>44799</v>
      </c>
      <c r="G813" s="44" t="s">
        <v>2548</v>
      </c>
      <c r="H813" s="44"/>
      <c r="I813" s="44"/>
      <c r="J813" s="44"/>
      <c r="K813" s="37"/>
      <c r="L813" s="45" t="s">
        <v>2549</v>
      </c>
    </row>
    <row r="814" spans="1:12">
      <c r="A814" s="24" t="str">
        <f ca="1">TEXT(F814,"dd/mm/yyyy")&amp;COUNTIF(F814:F$9999,F814)</f>
        <v>26/08/20221</v>
      </c>
      <c r="B814">
        <v>811</v>
      </c>
      <c r="C814" s="60" t="s">
        <v>2372</v>
      </c>
      <c r="D814" s="42">
        <v>4</v>
      </c>
      <c r="E814" s="57">
        <v>76422.399999999994</v>
      </c>
      <c r="F814" s="120">
        <v>44799</v>
      </c>
      <c r="G814" s="55" t="s">
        <v>2548</v>
      </c>
      <c r="H814" s="55"/>
      <c r="I814" s="55"/>
      <c r="J814" s="55"/>
      <c r="K814" s="37"/>
      <c r="L814" s="45" t="s">
        <v>2549</v>
      </c>
    </row>
    <row r="815" spans="1:12">
      <c r="A815" s="24" t="str">
        <f ca="1">TEXT(F815,"dd/mm/yyyy")&amp;COUNTIF(F815:F$9999,F815)</f>
        <v>27/08/20223</v>
      </c>
      <c r="B815">
        <v>812</v>
      </c>
      <c r="C815" s="37" t="s">
        <v>718</v>
      </c>
      <c r="D815" s="37">
        <v>4</v>
      </c>
      <c r="E815" s="37">
        <v>170758.9</v>
      </c>
      <c r="F815" s="116" t="s">
        <v>832</v>
      </c>
      <c r="G815" s="37" t="s">
        <v>64</v>
      </c>
      <c r="H815" s="37"/>
      <c r="I815" s="40"/>
      <c r="J815" s="40"/>
      <c r="K815" s="37"/>
      <c r="L815" s="33" t="s">
        <v>2538</v>
      </c>
    </row>
    <row r="816" spans="1:12">
      <c r="A816" s="24" t="str">
        <f ca="1">TEXT(F816,"dd/mm/yyyy")&amp;COUNTIF(F816:F$9999,F816)</f>
        <v>27/08/20222</v>
      </c>
      <c r="B816">
        <v>813</v>
      </c>
      <c r="C816" s="37" t="s">
        <v>152</v>
      </c>
      <c r="D816" s="37">
        <v>4</v>
      </c>
      <c r="E816" s="37">
        <v>91591</v>
      </c>
      <c r="F816" s="116" t="s">
        <v>832</v>
      </c>
      <c r="G816" s="37" t="s">
        <v>76</v>
      </c>
      <c r="H816" s="37"/>
      <c r="I816" s="40"/>
      <c r="J816" s="40"/>
      <c r="K816" s="37"/>
      <c r="L816" s="33" t="s">
        <v>2538</v>
      </c>
    </row>
    <row r="817" spans="1:12">
      <c r="A817" s="24" t="str">
        <f ca="1">TEXT(F817,"dd/mm/yyyy")&amp;COUNTIF(F817:F$9999,F817)</f>
        <v>27/08/20221</v>
      </c>
      <c r="B817">
        <v>814</v>
      </c>
      <c r="C817" s="60" t="s">
        <v>2402</v>
      </c>
      <c r="D817" s="42">
        <v>1</v>
      </c>
      <c r="E817" s="57">
        <v>108941.9</v>
      </c>
      <c r="F817" s="120">
        <v>44800</v>
      </c>
      <c r="G817" s="44" t="s">
        <v>2548</v>
      </c>
      <c r="H817" s="44"/>
      <c r="I817" s="44"/>
      <c r="J817" s="44"/>
      <c r="K817" s="37"/>
      <c r="L817" s="45" t="s">
        <v>2549</v>
      </c>
    </row>
    <row r="818" spans="1:12">
      <c r="A818" s="24" t="str">
        <f ca="1">TEXT(F818,"dd/mm/yyyy")&amp;COUNTIF(F818:F$9999,F818)</f>
        <v>29/08/20225</v>
      </c>
      <c r="B818">
        <v>815</v>
      </c>
      <c r="C818" s="37" t="s">
        <v>57</v>
      </c>
      <c r="D818" s="37">
        <v>4</v>
      </c>
      <c r="E818" s="37">
        <v>96599</v>
      </c>
      <c r="F818" s="116" t="s">
        <v>833</v>
      </c>
      <c r="G818" s="37" t="s">
        <v>76</v>
      </c>
      <c r="H818" s="37"/>
      <c r="I818" s="40"/>
      <c r="J818" s="40"/>
      <c r="K818" s="37"/>
      <c r="L818" s="33" t="s">
        <v>2538</v>
      </c>
    </row>
    <row r="819" spans="1:12">
      <c r="A819" s="24" t="str">
        <f ca="1">TEXT(F819,"dd/mm/yyyy")&amp;COUNTIF(F819:F$9999,F819)</f>
        <v>29/08/20224</v>
      </c>
      <c r="B819">
        <v>816</v>
      </c>
      <c r="C819" s="37" t="s">
        <v>136</v>
      </c>
      <c r="D819" s="37">
        <v>4</v>
      </c>
      <c r="E819" s="37">
        <v>63571</v>
      </c>
      <c r="F819" s="116" t="s">
        <v>833</v>
      </c>
      <c r="G819" s="37" t="s">
        <v>64</v>
      </c>
      <c r="H819" s="37"/>
      <c r="I819" s="40"/>
      <c r="J819" s="40"/>
      <c r="K819" s="37"/>
      <c r="L819" s="33" t="s">
        <v>2538</v>
      </c>
    </row>
    <row r="820" spans="1:12">
      <c r="A820" s="24" t="str">
        <f ca="1">TEXT(F820,"dd/mm/yyyy")&amp;COUNTIF(F820:F$9999,F820)</f>
        <v>29/08/20223</v>
      </c>
      <c r="B820">
        <v>817</v>
      </c>
      <c r="C820" s="37" t="s">
        <v>159</v>
      </c>
      <c r="D820" s="37">
        <v>4</v>
      </c>
      <c r="E820" s="37">
        <v>452598.3</v>
      </c>
      <c r="F820" s="116" t="s">
        <v>833</v>
      </c>
      <c r="G820" s="37" t="s">
        <v>76</v>
      </c>
      <c r="H820" s="37"/>
      <c r="I820" s="40"/>
      <c r="J820" s="40"/>
      <c r="K820" s="37"/>
      <c r="L820" s="33" t="s">
        <v>2538</v>
      </c>
    </row>
    <row r="821" spans="1:12">
      <c r="A821" s="24" t="str">
        <f ca="1">TEXT(F821,"dd/mm/yyyy")&amp;COUNTIF(F821:F$9999,F821)</f>
        <v>29/08/20222</v>
      </c>
      <c r="B821">
        <v>818</v>
      </c>
      <c r="C821" s="37" t="s">
        <v>196</v>
      </c>
      <c r="D821" s="37">
        <v>4</v>
      </c>
      <c r="E821" s="37">
        <v>389776.9</v>
      </c>
      <c r="F821" s="116" t="s">
        <v>833</v>
      </c>
      <c r="G821" s="37" t="s">
        <v>76</v>
      </c>
      <c r="H821" s="37"/>
      <c r="I821" s="40"/>
      <c r="J821" s="40"/>
      <c r="K821" s="37"/>
      <c r="L821" s="33" t="s">
        <v>2538</v>
      </c>
    </row>
    <row r="822" spans="1:12">
      <c r="A822" s="24" t="str">
        <f ca="1">TEXT(F822,"dd/mm/yyyy")&amp;COUNTIF(F822:F$9999,F822)</f>
        <v>29/08/20221</v>
      </c>
      <c r="B822">
        <v>819</v>
      </c>
      <c r="C822" s="60" t="s">
        <v>2225</v>
      </c>
      <c r="D822" s="42">
        <v>1</v>
      </c>
      <c r="E822" s="57">
        <v>115232.7</v>
      </c>
      <c r="F822" s="120">
        <v>44802</v>
      </c>
      <c r="G822" s="44" t="s">
        <v>2548</v>
      </c>
      <c r="H822" s="44"/>
      <c r="I822" s="44"/>
      <c r="J822" s="44"/>
      <c r="K822" s="37"/>
      <c r="L822" s="45" t="s">
        <v>2549</v>
      </c>
    </row>
    <row r="823" spans="1:12">
      <c r="A823" s="24" t="str">
        <f ca="1">TEXT(F823,"dd/mm/yyyy")&amp;COUNTIF(F823:F$9999,F823)</f>
        <v>30/08/20222</v>
      </c>
      <c r="B823">
        <v>820</v>
      </c>
      <c r="C823" s="37" t="s">
        <v>63</v>
      </c>
      <c r="D823" s="37">
        <v>4</v>
      </c>
      <c r="E823" s="37">
        <v>124335</v>
      </c>
      <c r="F823" s="116" t="s">
        <v>834</v>
      </c>
      <c r="G823" s="37" t="s">
        <v>76</v>
      </c>
      <c r="H823" s="37"/>
      <c r="I823" s="40"/>
      <c r="J823" s="40"/>
      <c r="K823" s="37"/>
      <c r="L823" s="33" t="s">
        <v>2538</v>
      </c>
    </row>
    <row r="824" spans="1:12">
      <c r="A824" s="24" t="str">
        <f ca="1">TEXT(F824,"dd/mm/yyyy")&amp;COUNTIF(F824:F$9999,F824)</f>
        <v>30/08/20221</v>
      </c>
      <c r="B824">
        <v>821</v>
      </c>
      <c r="C824" s="60" t="s">
        <v>2245</v>
      </c>
      <c r="D824" s="42">
        <v>1</v>
      </c>
      <c r="E824" s="57">
        <v>118032.5</v>
      </c>
      <c r="F824" s="120">
        <v>44803</v>
      </c>
      <c r="G824" s="44" t="s">
        <v>2548</v>
      </c>
      <c r="H824" s="44"/>
      <c r="I824" s="44"/>
      <c r="J824" s="44"/>
      <c r="K824" s="37"/>
      <c r="L824" s="45" t="s">
        <v>2549</v>
      </c>
    </row>
    <row r="825" spans="1:12">
      <c r="A825" s="24" t="str">
        <f ca="1">TEXT(F825,"dd/mm/yyyy")&amp;COUNTIF(F825:F$9999,F825)</f>
        <v>31/08/20226</v>
      </c>
      <c r="B825">
        <v>822</v>
      </c>
      <c r="C825" s="37" t="s">
        <v>719</v>
      </c>
      <c r="D825" s="37">
        <v>4</v>
      </c>
      <c r="E825" s="37">
        <v>133338.20000000001</v>
      </c>
      <c r="F825" s="116" t="s">
        <v>835</v>
      </c>
      <c r="G825" s="37" t="s">
        <v>76</v>
      </c>
      <c r="H825" s="37"/>
      <c r="I825" s="40"/>
      <c r="J825" s="40"/>
      <c r="K825" s="37"/>
      <c r="L825" s="33" t="s">
        <v>2538</v>
      </c>
    </row>
    <row r="826" spans="1:12">
      <c r="A826" s="24" t="str">
        <f ca="1">TEXT(F826,"dd/mm/yyyy")&amp;COUNTIF(F826:F$9999,F826)</f>
        <v>31/08/20225</v>
      </c>
      <c r="B826">
        <v>823</v>
      </c>
      <c r="C826" s="37" t="s">
        <v>287</v>
      </c>
      <c r="D826" s="37">
        <v>4</v>
      </c>
      <c r="E826" s="37">
        <v>117177</v>
      </c>
      <c r="F826" s="116" t="s">
        <v>835</v>
      </c>
      <c r="G826" s="37" t="s">
        <v>64</v>
      </c>
      <c r="H826" s="37"/>
      <c r="I826" s="40"/>
      <c r="J826" s="40"/>
      <c r="K826" s="37"/>
      <c r="L826" s="33" t="s">
        <v>2538</v>
      </c>
    </row>
    <row r="827" spans="1:12">
      <c r="A827" s="24" t="str">
        <f ca="1">TEXT(F827,"dd/mm/yyyy")&amp;COUNTIF(F827:F$9999,F827)</f>
        <v>31/08/20224</v>
      </c>
      <c r="B827">
        <v>824</v>
      </c>
      <c r="C827" s="37" t="s">
        <v>720</v>
      </c>
      <c r="D827" s="37">
        <v>4</v>
      </c>
      <c r="E827" s="37">
        <v>135898</v>
      </c>
      <c r="F827" s="116" t="s">
        <v>835</v>
      </c>
      <c r="G827" s="37" t="s">
        <v>64</v>
      </c>
      <c r="H827" s="37"/>
      <c r="I827" s="40"/>
      <c r="J827" s="40"/>
      <c r="K827" s="37"/>
      <c r="L827" s="33" t="s">
        <v>2538</v>
      </c>
    </row>
    <row r="828" spans="1:12">
      <c r="A828" s="24" t="str">
        <f ca="1">TEXT(F828,"dd/mm/yyyy")&amp;COUNTIF(F828:F$9999,F828)</f>
        <v>31/08/20223</v>
      </c>
      <c r="B828">
        <v>825</v>
      </c>
      <c r="C828" s="37" t="s">
        <v>409</v>
      </c>
      <c r="D828" s="37">
        <v>4</v>
      </c>
      <c r="E828" s="37">
        <v>129939.5</v>
      </c>
      <c r="F828" s="116" t="s">
        <v>835</v>
      </c>
      <c r="G828" s="37" t="s">
        <v>76</v>
      </c>
      <c r="H828" s="37"/>
      <c r="I828" s="40"/>
      <c r="J828" s="40"/>
      <c r="K828" s="37"/>
      <c r="L828" s="33" t="s">
        <v>2538</v>
      </c>
    </row>
    <row r="829" spans="1:12">
      <c r="A829" s="24" t="str">
        <f ca="1">TEXT(F829,"dd/mm/yyyy")&amp;COUNTIF(F829:F$9999,F829)</f>
        <v>31/08/20222</v>
      </c>
      <c r="B829">
        <v>826</v>
      </c>
      <c r="C829" s="60" t="s">
        <v>1356</v>
      </c>
      <c r="D829" s="42">
        <v>1</v>
      </c>
      <c r="E829" s="57">
        <v>143806.29999999999</v>
      </c>
      <c r="F829" s="120">
        <v>44804</v>
      </c>
      <c r="G829" s="44" t="s">
        <v>2548</v>
      </c>
      <c r="H829" s="44"/>
      <c r="I829" s="44"/>
      <c r="J829" s="44"/>
      <c r="K829" s="37"/>
      <c r="L829" s="45" t="s">
        <v>2549</v>
      </c>
    </row>
    <row r="830" spans="1:12">
      <c r="A830" s="24" t="str">
        <f ca="1">TEXT(F830,"dd/mm/yyyy")&amp;COUNTIF(F830:F$9999,F830)</f>
        <v>31/08/20221</v>
      </c>
      <c r="B830">
        <v>827</v>
      </c>
      <c r="C830" s="60" t="s">
        <v>2288</v>
      </c>
      <c r="D830" s="42">
        <v>1</v>
      </c>
      <c r="E830" s="57">
        <v>260991.1</v>
      </c>
      <c r="F830" s="120">
        <v>44804</v>
      </c>
      <c r="G830" s="44" t="s">
        <v>2548</v>
      </c>
      <c r="H830" s="44"/>
      <c r="I830" s="44"/>
      <c r="J830" s="44"/>
      <c r="K830" s="37"/>
      <c r="L830" s="45" t="s">
        <v>2549</v>
      </c>
    </row>
    <row r="831" spans="1:12">
      <c r="A831" s="24" t="str">
        <f ca="1">TEXT(F831,"dd/mm/yyyy")&amp;COUNTIF(F831:F$9999,F831)</f>
        <v>01/09/20224</v>
      </c>
      <c r="B831">
        <v>828</v>
      </c>
      <c r="C831" s="37" t="s">
        <v>355</v>
      </c>
      <c r="D831" s="37">
        <v>4</v>
      </c>
      <c r="E831" s="37">
        <v>105880</v>
      </c>
      <c r="F831" s="116" t="s">
        <v>944</v>
      </c>
      <c r="G831" s="37" t="s">
        <v>64</v>
      </c>
      <c r="H831" s="37"/>
      <c r="I831" s="40"/>
      <c r="J831" s="40"/>
      <c r="K831" s="37"/>
      <c r="L831" s="33" t="s">
        <v>2538</v>
      </c>
    </row>
    <row r="832" spans="1:12">
      <c r="A832" s="24" t="str">
        <f ca="1">TEXT(F832,"dd/mm/yyyy")&amp;COUNTIF(F832:F$9999,F832)</f>
        <v>01/09/20223</v>
      </c>
      <c r="B832">
        <v>829</v>
      </c>
      <c r="C832" s="37" t="s">
        <v>44</v>
      </c>
      <c r="D832" s="37">
        <v>4</v>
      </c>
      <c r="E832" s="37">
        <v>224096</v>
      </c>
      <c r="F832" s="116" t="s">
        <v>944</v>
      </c>
      <c r="G832" s="37" t="s">
        <v>64</v>
      </c>
      <c r="H832" s="37"/>
      <c r="I832" s="40"/>
      <c r="J832" s="40"/>
      <c r="K832" s="37"/>
      <c r="L832" s="33" t="s">
        <v>2538</v>
      </c>
    </row>
    <row r="833" spans="1:12">
      <c r="A833" s="24" t="str">
        <f ca="1">TEXT(F833,"dd/mm/yyyy")&amp;COUNTIF(F833:F$9999,F833)</f>
        <v>01/09/20222</v>
      </c>
      <c r="B833">
        <v>830</v>
      </c>
      <c r="C833" s="37" t="s">
        <v>464</v>
      </c>
      <c r="D833" s="37">
        <v>4</v>
      </c>
      <c r="E833" s="37">
        <v>59902</v>
      </c>
      <c r="F833" s="116" t="s">
        <v>944</v>
      </c>
      <c r="G833" s="37" t="s">
        <v>76</v>
      </c>
      <c r="H833" s="37"/>
      <c r="I833" s="40"/>
      <c r="J833" s="40"/>
      <c r="K833" s="37"/>
      <c r="L833" s="33" t="s">
        <v>2538</v>
      </c>
    </row>
    <row r="834" spans="1:12">
      <c r="A834" s="24" t="str">
        <f ca="1">TEXT(F834,"dd/mm/yyyy")&amp;COUNTIF(F834:F$9999,F834)</f>
        <v>01/09/20221</v>
      </c>
      <c r="B834">
        <v>831</v>
      </c>
      <c r="C834" s="37" t="s">
        <v>160</v>
      </c>
      <c r="D834" s="37">
        <v>4</v>
      </c>
      <c r="E834" s="37" t="s">
        <v>89</v>
      </c>
      <c r="F834" s="116" t="s">
        <v>944</v>
      </c>
      <c r="G834" s="37" t="s">
        <v>64</v>
      </c>
      <c r="H834" s="37"/>
      <c r="I834" s="40"/>
      <c r="J834" s="40"/>
      <c r="K834" s="37"/>
      <c r="L834" s="33" t="s">
        <v>2538</v>
      </c>
    </row>
    <row r="835" spans="1:12">
      <c r="A835" s="24" t="str">
        <f ca="1">TEXT(F835,"dd/mm/yyyy")&amp;COUNTIF(F835:F$9999,F835)</f>
        <v>02/09/20225</v>
      </c>
      <c r="B835">
        <v>832</v>
      </c>
      <c r="C835" s="37" t="s">
        <v>413</v>
      </c>
      <c r="D835" s="37">
        <v>4</v>
      </c>
      <c r="E835" s="37">
        <v>107057</v>
      </c>
      <c r="F835" s="116" t="s">
        <v>945</v>
      </c>
      <c r="G835" s="37" t="s">
        <v>76</v>
      </c>
      <c r="H835" s="37"/>
      <c r="I835" s="40"/>
      <c r="J835" s="40"/>
      <c r="K835" s="37"/>
      <c r="L835" s="33" t="s">
        <v>2538</v>
      </c>
    </row>
    <row r="836" spans="1:12">
      <c r="A836" s="24" t="str">
        <f ca="1">TEXT(F836,"dd/mm/yyyy")&amp;COUNTIF(F836:F$9999,F836)</f>
        <v>02/09/20224</v>
      </c>
      <c r="B836">
        <v>833</v>
      </c>
      <c r="C836" s="37" t="s">
        <v>170</v>
      </c>
      <c r="D836" s="37">
        <v>4</v>
      </c>
      <c r="E836" s="37">
        <v>145107.6</v>
      </c>
      <c r="F836" s="116" t="s">
        <v>945</v>
      </c>
      <c r="G836" s="37" t="s">
        <v>76</v>
      </c>
      <c r="H836" s="37"/>
      <c r="I836" s="40"/>
      <c r="J836" s="40"/>
      <c r="K836" s="37"/>
      <c r="L836" s="33" t="s">
        <v>2538</v>
      </c>
    </row>
    <row r="837" spans="1:12">
      <c r="A837" s="24" t="str">
        <f ca="1">TEXT(F837,"dd/mm/yyyy")&amp;COUNTIF(F837:F$9999,F837)</f>
        <v>02/09/20223</v>
      </c>
      <c r="B837">
        <v>834</v>
      </c>
      <c r="C837" s="37" t="s">
        <v>534</v>
      </c>
      <c r="D837" s="37">
        <v>4</v>
      </c>
      <c r="E837" s="37">
        <v>135401.4</v>
      </c>
      <c r="F837" s="116" t="s">
        <v>945</v>
      </c>
      <c r="G837" s="37" t="s">
        <v>64</v>
      </c>
      <c r="H837" s="37"/>
      <c r="I837" s="40"/>
      <c r="J837" s="40"/>
      <c r="K837" s="37"/>
      <c r="L837" s="33" t="s">
        <v>2538</v>
      </c>
    </row>
    <row r="838" spans="1:12">
      <c r="A838" s="24" t="str">
        <f ca="1">TEXT(F838,"dd/mm/yyyy")&amp;COUNTIF(F838:F$9999,F838)</f>
        <v>02/09/20222</v>
      </c>
      <c r="B838">
        <v>835</v>
      </c>
      <c r="C838" s="37" t="s">
        <v>32</v>
      </c>
      <c r="D838" s="37">
        <v>4</v>
      </c>
      <c r="E838" s="37">
        <v>335446.40000000002</v>
      </c>
      <c r="F838" s="116" t="s">
        <v>945</v>
      </c>
      <c r="G838" s="37" t="s">
        <v>76</v>
      </c>
      <c r="H838" s="37"/>
      <c r="I838" s="40"/>
      <c r="J838" s="40"/>
      <c r="K838" s="37"/>
      <c r="L838" s="33" t="s">
        <v>2538</v>
      </c>
    </row>
    <row r="839" spans="1:12">
      <c r="A839" s="24" t="str">
        <f ca="1">TEXT(F839,"dd/mm/yyyy")&amp;COUNTIF(F839:F$9999,F839)</f>
        <v>02/09/20221</v>
      </c>
      <c r="B839">
        <v>836</v>
      </c>
      <c r="C839" s="51" t="s">
        <v>1309</v>
      </c>
      <c r="D839" s="51">
        <v>4</v>
      </c>
      <c r="E839" s="57">
        <v>125343.9</v>
      </c>
      <c r="F839" s="120">
        <v>44806</v>
      </c>
      <c r="G839" s="44" t="s">
        <v>2548</v>
      </c>
      <c r="H839" s="44"/>
      <c r="I839" s="44"/>
      <c r="J839" s="44"/>
      <c r="K839" s="37"/>
      <c r="L839" s="45" t="s">
        <v>2549</v>
      </c>
    </row>
    <row r="840" spans="1:12">
      <c r="A840" s="24" t="str">
        <f ca="1">TEXT(F840,"dd/mm/yyyy")&amp;COUNTIF(F840:F$9999,F840)</f>
        <v>03/09/20225</v>
      </c>
      <c r="B840">
        <v>837</v>
      </c>
      <c r="C840" s="37" t="s">
        <v>401</v>
      </c>
      <c r="D840" s="37">
        <v>4</v>
      </c>
      <c r="E840" s="37">
        <v>177890</v>
      </c>
      <c r="F840" s="116" t="s">
        <v>946</v>
      </c>
      <c r="G840" s="37" t="s">
        <v>64</v>
      </c>
      <c r="H840" s="37"/>
      <c r="I840" s="40"/>
      <c r="J840" s="40"/>
      <c r="K840" s="37"/>
      <c r="L840" s="33" t="s">
        <v>2538</v>
      </c>
    </row>
    <row r="841" spans="1:12">
      <c r="A841" s="24" t="str">
        <f ca="1">TEXT(F841,"dd/mm/yyyy")&amp;COUNTIF(F841:F$9999,F841)</f>
        <v>03/09/20224</v>
      </c>
      <c r="B841">
        <v>838</v>
      </c>
      <c r="C841" s="37" t="s">
        <v>150</v>
      </c>
      <c r="D841" s="37">
        <v>4</v>
      </c>
      <c r="E841" s="37">
        <v>224826.6</v>
      </c>
      <c r="F841" s="116" t="s">
        <v>946</v>
      </c>
      <c r="G841" s="37" t="s">
        <v>76</v>
      </c>
      <c r="H841" s="37"/>
      <c r="I841" s="40"/>
      <c r="J841" s="40"/>
      <c r="K841" s="37"/>
      <c r="L841" s="33" t="s">
        <v>2538</v>
      </c>
    </row>
    <row r="842" spans="1:12">
      <c r="A842" s="24" t="str">
        <f ca="1">TEXT(F842,"dd/mm/yyyy")&amp;COUNTIF(F842:F$9999,F842)</f>
        <v>03/09/20223</v>
      </c>
      <c r="B842">
        <v>839</v>
      </c>
      <c r="C842" s="37" t="s">
        <v>283</v>
      </c>
      <c r="D842" s="37">
        <v>4</v>
      </c>
      <c r="E842" s="37">
        <v>303890</v>
      </c>
      <c r="F842" s="116" t="s">
        <v>946</v>
      </c>
      <c r="G842" s="37" t="s">
        <v>76</v>
      </c>
      <c r="H842" s="37"/>
      <c r="I842" s="40"/>
      <c r="J842" s="40"/>
      <c r="K842" s="37"/>
      <c r="L842" s="33" t="s">
        <v>2538</v>
      </c>
    </row>
    <row r="843" spans="1:12">
      <c r="A843" s="24" t="str">
        <f ca="1">TEXT(F843,"dd/mm/yyyy")&amp;COUNTIF(F843:F$9999,F843)</f>
        <v>03/09/20222</v>
      </c>
      <c r="B843">
        <v>840</v>
      </c>
      <c r="C843" s="51" t="s">
        <v>1444</v>
      </c>
      <c r="D843" s="51">
        <v>4</v>
      </c>
      <c r="E843" s="57">
        <v>123358.39999999999</v>
      </c>
      <c r="F843" s="120">
        <v>44807</v>
      </c>
      <c r="G843" s="44" t="s">
        <v>2548</v>
      </c>
      <c r="H843" s="44"/>
      <c r="I843" s="44"/>
      <c r="J843" s="44"/>
      <c r="K843" s="37"/>
      <c r="L843" s="45" t="s">
        <v>2549</v>
      </c>
    </row>
    <row r="844" spans="1:12">
      <c r="A844" s="24" t="str">
        <f ca="1">TEXT(F844,"dd/mm/yyyy")&amp;COUNTIF(F844:F$9999,F844)</f>
        <v>03/09/20221</v>
      </c>
      <c r="B844">
        <v>841</v>
      </c>
      <c r="C844" s="51" t="s">
        <v>2412</v>
      </c>
      <c r="D844" s="51">
        <v>1</v>
      </c>
      <c r="E844" s="57">
        <v>135892</v>
      </c>
      <c r="F844" s="120">
        <v>44807</v>
      </c>
      <c r="G844" s="44" t="s">
        <v>2548</v>
      </c>
      <c r="H844" s="44"/>
      <c r="I844" s="44"/>
      <c r="J844" s="44"/>
      <c r="K844" s="37"/>
      <c r="L844" s="45" t="s">
        <v>2549</v>
      </c>
    </row>
    <row r="845" spans="1:12">
      <c r="A845" s="24" t="str">
        <f ca="1">TEXT(F845,"dd/mm/yyyy")&amp;COUNTIF(F845:F$9999,F845)</f>
        <v>05/09/20223</v>
      </c>
      <c r="B845">
        <v>842</v>
      </c>
      <c r="C845" s="37" t="s">
        <v>128</v>
      </c>
      <c r="D845" s="37">
        <v>4</v>
      </c>
      <c r="E845" s="37">
        <v>112391.6</v>
      </c>
      <c r="F845" s="116" t="s">
        <v>947</v>
      </c>
      <c r="G845" s="37" t="s">
        <v>76</v>
      </c>
      <c r="H845" s="37"/>
      <c r="I845" s="40"/>
      <c r="J845" s="40"/>
      <c r="K845" s="37"/>
      <c r="L845" s="33" t="s">
        <v>2538</v>
      </c>
    </row>
    <row r="846" spans="1:12">
      <c r="A846" s="24" t="str">
        <f ca="1">TEXT(F846,"dd/mm/yyyy")&amp;COUNTIF(F846:F$9999,F846)</f>
        <v>05/09/20222</v>
      </c>
      <c r="B846">
        <v>843</v>
      </c>
      <c r="C846" s="37" t="s">
        <v>65</v>
      </c>
      <c r="D846" s="37">
        <v>4</v>
      </c>
      <c r="E846" s="37">
        <v>96033</v>
      </c>
      <c r="F846" s="116" t="s">
        <v>947</v>
      </c>
      <c r="G846" s="37" t="s">
        <v>76</v>
      </c>
      <c r="H846" s="37"/>
      <c r="I846" s="40"/>
      <c r="J846" s="40"/>
      <c r="K846" s="37"/>
      <c r="L846" s="33" t="s">
        <v>2538</v>
      </c>
    </row>
    <row r="847" spans="1:12">
      <c r="A847" s="24" t="str">
        <f ca="1">TEXT(F847,"dd/mm/yyyy")&amp;COUNTIF(F847:F$9999,F847)</f>
        <v>05/09/20221</v>
      </c>
      <c r="B847">
        <v>844</v>
      </c>
      <c r="C847" s="51" t="s">
        <v>1221</v>
      </c>
      <c r="D847" s="51">
        <v>1</v>
      </c>
      <c r="E847" s="57">
        <v>120412</v>
      </c>
      <c r="F847" s="120">
        <v>44809</v>
      </c>
      <c r="G847" s="44" t="s">
        <v>2548</v>
      </c>
      <c r="H847" s="44"/>
      <c r="I847" s="44"/>
      <c r="J847" s="44"/>
      <c r="K847" s="37"/>
      <c r="L847" s="45" t="s">
        <v>2549</v>
      </c>
    </row>
    <row r="848" spans="1:12">
      <c r="A848" s="24" t="str">
        <f ca="1">TEXT(F848,"dd/mm/yyyy")&amp;COUNTIF(F848:F$9999,F848)</f>
        <v>06/09/20224</v>
      </c>
      <c r="B848">
        <v>845</v>
      </c>
      <c r="C848" s="37" t="s">
        <v>60</v>
      </c>
      <c r="D848" s="37">
        <v>4</v>
      </c>
      <c r="E848" s="37">
        <v>126211</v>
      </c>
      <c r="F848" s="116" t="s">
        <v>948</v>
      </c>
      <c r="G848" s="37" t="s">
        <v>64</v>
      </c>
      <c r="H848" s="37"/>
      <c r="I848" s="40"/>
      <c r="J848" s="40"/>
      <c r="K848" s="37"/>
      <c r="L848" s="33" t="s">
        <v>2538</v>
      </c>
    </row>
    <row r="849" spans="1:12">
      <c r="A849" s="24" t="str">
        <f ca="1">TEXT(F849,"dd/mm/yyyy")&amp;COUNTIF(F849:F$9999,F849)</f>
        <v>06/09/20223</v>
      </c>
      <c r="B849">
        <v>846</v>
      </c>
      <c r="C849" s="37" t="s">
        <v>45</v>
      </c>
      <c r="D849" s="37">
        <v>4</v>
      </c>
      <c r="E849" s="37">
        <v>170273.7</v>
      </c>
      <c r="F849" s="116" t="s">
        <v>948</v>
      </c>
      <c r="G849" s="37" t="s">
        <v>76</v>
      </c>
      <c r="H849" s="37"/>
      <c r="I849" s="40"/>
      <c r="J849" s="40"/>
      <c r="K849" s="37"/>
      <c r="L849" s="33" t="s">
        <v>2538</v>
      </c>
    </row>
    <row r="850" spans="1:12">
      <c r="A850" s="24" t="str">
        <f ca="1">TEXT(F850,"dd/mm/yyyy")&amp;COUNTIF(F850:F$9999,F850)</f>
        <v>06/09/20222</v>
      </c>
      <c r="B850">
        <v>847</v>
      </c>
      <c r="C850" s="37" t="s">
        <v>475</v>
      </c>
      <c r="D850" s="37">
        <v>4</v>
      </c>
      <c r="E850" s="37">
        <v>460474.3</v>
      </c>
      <c r="F850" s="116" t="s">
        <v>948</v>
      </c>
      <c r="G850" s="37" t="s">
        <v>64</v>
      </c>
      <c r="H850" s="37"/>
      <c r="I850" s="40"/>
      <c r="J850" s="40"/>
      <c r="K850" s="37"/>
      <c r="L850" s="33" t="s">
        <v>2538</v>
      </c>
    </row>
    <row r="851" spans="1:12">
      <c r="A851" s="24" t="str">
        <f ca="1">TEXT(F851,"dd/mm/yyyy")&amp;COUNTIF(F851:F$9999,F851)</f>
        <v>06/09/20221</v>
      </c>
      <c r="B851">
        <v>848</v>
      </c>
      <c r="C851" s="37" t="s">
        <v>215</v>
      </c>
      <c r="D851" s="37">
        <v>4</v>
      </c>
      <c r="E851" s="37">
        <v>208372.2</v>
      </c>
      <c r="F851" s="116" t="s">
        <v>948</v>
      </c>
      <c r="G851" s="37" t="s">
        <v>76</v>
      </c>
      <c r="H851" s="37"/>
      <c r="I851" s="40"/>
      <c r="J851" s="40"/>
      <c r="K851" s="37"/>
      <c r="L851" s="33" t="s">
        <v>2538</v>
      </c>
    </row>
    <row r="852" spans="1:12">
      <c r="A852" s="24" t="str">
        <f ca="1">TEXT(F852,"dd/mm/yyyy")&amp;COUNTIF(F852:F$9999,F852)</f>
        <v>07/09/20225</v>
      </c>
      <c r="B852">
        <v>849</v>
      </c>
      <c r="C852" s="37" t="s">
        <v>133</v>
      </c>
      <c r="D852" s="37">
        <v>4</v>
      </c>
      <c r="E852" s="37">
        <v>405291.9</v>
      </c>
      <c r="F852" s="116" t="s">
        <v>949</v>
      </c>
      <c r="G852" s="37" t="s">
        <v>76</v>
      </c>
      <c r="H852" s="37"/>
      <c r="I852" s="40"/>
      <c r="J852" s="40"/>
      <c r="K852" s="37"/>
      <c r="L852" s="33" t="s">
        <v>2538</v>
      </c>
    </row>
    <row r="853" spans="1:12">
      <c r="A853" s="24" t="str">
        <f ca="1">TEXT(F853,"dd/mm/yyyy")&amp;COUNTIF(F853:F$9999,F853)</f>
        <v>07/09/20224</v>
      </c>
      <c r="B853">
        <v>850</v>
      </c>
      <c r="C853" s="37" t="s">
        <v>359</v>
      </c>
      <c r="D853" s="37">
        <v>4</v>
      </c>
      <c r="E853" s="37">
        <v>252694.39999999999</v>
      </c>
      <c r="F853" s="116" t="s">
        <v>949</v>
      </c>
      <c r="G853" s="37" t="s">
        <v>64</v>
      </c>
      <c r="H853" s="37"/>
      <c r="I853" s="40"/>
      <c r="J853" s="40"/>
      <c r="K853" s="37"/>
      <c r="L853" s="33" t="s">
        <v>2538</v>
      </c>
    </row>
    <row r="854" spans="1:12">
      <c r="A854" s="24" t="str">
        <f ca="1">TEXT(F854,"dd/mm/yyyy")&amp;COUNTIF(F854:F$9999,F854)</f>
        <v>07/09/20223</v>
      </c>
      <c r="B854">
        <v>851</v>
      </c>
      <c r="C854" s="37" t="s">
        <v>290</v>
      </c>
      <c r="D854" s="37">
        <v>4</v>
      </c>
      <c r="E854" s="37">
        <v>104696</v>
      </c>
      <c r="F854" s="116" t="s">
        <v>949</v>
      </c>
      <c r="G854" s="37" t="s">
        <v>64</v>
      </c>
      <c r="H854" s="37"/>
      <c r="I854" s="40"/>
      <c r="J854" s="40"/>
      <c r="K854" s="37"/>
      <c r="L854" s="33" t="s">
        <v>2538</v>
      </c>
    </row>
    <row r="855" spans="1:12">
      <c r="A855" s="24" t="str">
        <f ca="1">TEXT(F855,"dd/mm/yyyy")&amp;COUNTIF(F855:F$9999,F855)</f>
        <v>07/09/20222</v>
      </c>
      <c r="B855">
        <v>852</v>
      </c>
      <c r="C855" s="37" t="s">
        <v>721</v>
      </c>
      <c r="D855" s="37">
        <v>4</v>
      </c>
      <c r="E855" s="37">
        <v>24487.4</v>
      </c>
      <c r="F855" s="116" t="s">
        <v>949</v>
      </c>
      <c r="G855" s="37" t="s">
        <v>64</v>
      </c>
      <c r="H855" s="37"/>
      <c r="I855" s="40"/>
      <c r="J855" s="40"/>
      <c r="K855" s="37"/>
      <c r="L855" s="33" t="s">
        <v>2538</v>
      </c>
    </row>
    <row r="856" spans="1:12">
      <c r="A856" s="24" t="str">
        <f ca="1">TEXT(F856,"dd/mm/yyyy")&amp;COUNTIF(F856:F$9999,F856)</f>
        <v>07/09/20221</v>
      </c>
      <c r="B856">
        <v>853</v>
      </c>
      <c r="C856" s="51" t="s">
        <v>1120</v>
      </c>
      <c r="D856" s="51">
        <v>4</v>
      </c>
      <c r="E856" s="57">
        <v>126294.8</v>
      </c>
      <c r="F856" s="120">
        <v>44811</v>
      </c>
      <c r="G856" s="44" t="s">
        <v>2548</v>
      </c>
      <c r="H856" s="44"/>
      <c r="I856" s="44"/>
      <c r="J856" s="44"/>
      <c r="K856" s="37"/>
      <c r="L856" s="45" t="s">
        <v>2549</v>
      </c>
    </row>
    <row r="857" spans="1:12">
      <c r="A857" s="24" t="str">
        <f ca="1">TEXT(F857,"dd/mm/yyyy")&amp;COUNTIF(F857:F$9999,F857)</f>
        <v>08/09/20222</v>
      </c>
      <c r="B857">
        <v>854</v>
      </c>
      <c r="C857" s="37" t="s">
        <v>379</v>
      </c>
      <c r="D857" s="37">
        <v>4</v>
      </c>
      <c r="E857" s="37">
        <v>127080</v>
      </c>
      <c r="F857" s="116" t="s">
        <v>950</v>
      </c>
      <c r="G857" s="37" t="s">
        <v>76</v>
      </c>
      <c r="H857" s="37"/>
      <c r="I857" s="40"/>
      <c r="J857" s="40"/>
      <c r="K857" s="37"/>
      <c r="L857" s="33" t="s">
        <v>2538</v>
      </c>
    </row>
    <row r="858" spans="1:12">
      <c r="A858" s="24" t="str">
        <f ca="1">TEXT(F858,"dd/mm/yyyy")&amp;COUNTIF(F858:F$9999,F858)</f>
        <v>08/09/20221</v>
      </c>
      <c r="B858">
        <v>855</v>
      </c>
      <c r="C858" s="37" t="s">
        <v>138</v>
      </c>
      <c r="D858" s="37">
        <v>4</v>
      </c>
      <c r="E858" s="37">
        <v>149781.9</v>
      </c>
      <c r="F858" s="116" t="s">
        <v>950</v>
      </c>
      <c r="G858" s="37" t="s">
        <v>64</v>
      </c>
      <c r="H858" s="37"/>
      <c r="I858" s="40"/>
      <c r="J858" s="40"/>
      <c r="K858" s="37"/>
      <c r="L858" s="33" t="s">
        <v>2538</v>
      </c>
    </row>
    <row r="859" spans="1:12">
      <c r="A859" s="24" t="str">
        <f ca="1">TEXT(F859,"dd/mm/yyyy")&amp;COUNTIF(F859:F$9999,F859)</f>
        <v>10/09/20223</v>
      </c>
      <c r="B859">
        <v>856</v>
      </c>
      <c r="C859" s="37" t="s">
        <v>126</v>
      </c>
      <c r="D859" s="37">
        <v>4</v>
      </c>
      <c r="E859" s="37">
        <v>94483</v>
      </c>
      <c r="F859" s="116" t="s">
        <v>951</v>
      </c>
      <c r="G859" s="37" t="s">
        <v>76</v>
      </c>
      <c r="H859" s="37"/>
      <c r="I859" s="40"/>
      <c r="J859" s="40"/>
      <c r="K859" s="37"/>
      <c r="L859" s="33" t="s">
        <v>2538</v>
      </c>
    </row>
    <row r="860" spans="1:12">
      <c r="A860" s="24" t="str">
        <f ca="1">TEXT(F860,"dd/mm/yyyy")&amp;COUNTIF(F860:F$9999,F860)</f>
        <v>10/09/20222</v>
      </c>
      <c r="B860">
        <v>857</v>
      </c>
      <c r="C860" s="37" t="s">
        <v>95</v>
      </c>
      <c r="D860" s="37">
        <v>4</v>
      </c>
      <c r="E860" s="37">
        <v>106226</v>
      </c>
      <c r="F860" s="116" t="s">
        <v>951</v>
      </c>
      <c r="G860" s="37" t="s">
        <v>76</v>
      </c>
      <c r="H860" s="37"/>
      <c r="I860" s="40"/>
      <c r="J860" s="40"/>
      <c r="K860" s="37"/>
      <c r="L860" s="33" t="s">
        <v>2538</v>
      </c>
    </row>
    <row r="861" spans="1:12">
      <c r="A861" s="24" t="str">
        <f ca="1">TEXT(F861,"dd/mm/yyyy")&amp;COUNTIF(F861:F$9999,F861)</f>
        <v>10/09/20221</v>
      </c>
      <c r="B861">
        <v>858</v>
      </c>
      <c r="C861" s="51" t="s">
        <v>2306</v>
      </c>
      <c r="D861" s="51">
        <v>4</v>
      </c>
      <c r="E861" s="57">
        <v>123209.5</v>
      </c>
      <c r="F861" s="120">
        <v>44814</v>
      </c>
      <c r="G861" s="44" t="s">
        <v>2548</v>
      </c>
      <c r="H861" s="44"/>
      <c r="I861" s="44"/>
      <c r="J861" s="44"/>
      <c r="K861" s="37"/>
      <c r="L861" s="45" t="s">
        <v>2549</v>
      </c>
    </row>
    <row r="862" spans="1:12">
      <c r="A862" s="24" t="str">
        <f ca="1">TEXT(F862,"dd/mm/yyyy")&amp;COUNTIF(F862:F$9999,F862)</f>
        <v>12/09/20225</v>
      </c>
      <c r="B862">
        <v>859</v>
      </c>
      <c r="C862" s="37" t="s">
        <v>79</v>
      </c>
      <c r="D862" s="37">
        <v>4</v>
      </c>
      <c r="E862" s="37">
        <v>185982.2</v>
      </c>
      <c r="F862" s="116" t="s">
        <v>952</v>
      </c>
      <c r="G862" s="37" t="s">
        <v>76</v>
      </c>
      <c r="H862" s="37"/>
      <c r="I862" s="40"/>
      <c r="J862" s="40"/>
      <c r="K862" s="37"/>
      <c r="L862" s="33" t="s">
        <v>2538</v>
      </c>
    </row>
    <row r="863" spans="1:12">
      <c r="A863" s="24" t="str">
        <f ca="1">TEXT(F863,"dd/mm/yyyy")&amp;COUNTIF(F863:F$9999,F863)</f>
        <v>12/09/20224</v>
      </c>
      <c r="B863">
        <v>860</v>
      </c>
      <c r="C863" s="37" t="s">
        <v>722</v>
      </c>
      <c r="D863" s="37">
        <v>4</v>
      </c>
      <c r="E863" s="37">
        <v>298652.40000000002</v>
      </c>
      <c r="F863" s="116" t="s">
        <v>952</v>
      </c>
      <c r="G863" s="37" t="s">
        <v>64</v>
      </c>
      <c r="H863" s="37"/>
      <c r="I863" s="40"/>
      <c r="J863" s="40"/>
      <c r="K863" s="37"/>
      <c r="L863" s="33" t="s">
        <v>2538</v>
      </c>
    </row>
    <row r="864" spans="1:12">
      <c r="A864" s="24" t="str">
        <f ca="1">TEXT(F864,"dd/mm/yyyy")&amp;COUNTIF(F864:F$9999,F864)</f>
        <v>12/09/20223</v>
      </c>
      <c r="B864">
        <v>861</v>
      </c>
      <c r="C864" s="37" t="s">
        <v>154</v>
      </c>
      <c r="D864" s="37">
        <v>4</v>
      </c>
      <c r="E864" s="37">
        <v>99536</v>
      </c>
      <c r="F864" s="116" t="s">
        <v>952</v>
      </c>
      <c r="G864" s="37" t="s">
        <v>76</v>
      </c>
      <c r="H864" s="37"/>
      <c r="I864" s="40"/>
      <c r="J864" s="40"/>
      <c r="K864" s="37"/>
      <c r="L864" s="33" t="s">
        <v>2538</v>
      </c>
    </row>
    <row r="865" spans="1:12">
      <c r="A865" s="24" t="str">
        <f ca="1">TEXT(F865,"dd/mm/yyyy")&amp;COUNTIF(F865:F$9999,F865)</f>
        <v>12/09/20222</v>
      </c>
      <c r="B865">
        <v>862</v>
      </c>
      <c r="C865" s="37" t="s">
        <v>723</v>
      </c>
      <c r="D865" s="37" t="s">
        <v>527</v>
      </c>
      <c r="E865" s="37">
        <v>45077</v>
      </c>
      <c r="F865" s="116" t="s">
        <v>952</v>
      </c>
      <c r="G865" s="37" t="s">
        <v>76</v>
      </c>
      <c r="H865" s="59" t="s">
        <v>456</v>
      </c>
      <c r="I865" s="40"/>
      <c r="J865" s="40"/>
      <c r="K865" s="37"/>
      <c r="L865" s="33" t="s">
        <v>2538</v>
      </c>
    </row>
    <row r="866" spans="1:12">
      <c r="A866" s="24" t="str">
        <f ca="1">TEXT(F866,"dd/mm/yyyy")&amp;COUNTIF(F866:F$9999,F866)</f>
        <v>12/09/20221</v>
      </c>
      <c r="B866">
        <v>863</v>
      </c>
      <c r="C866" s="51" t="s">
        <v>1508</v>
      </c>
      <c r="D866" s="51">
        <v>4</v>
      </c>
      <c r="E866" s="57">
        <v>103296.4</v>
      </c>
      <c r="F866" s="120">
        <v>44816</v>
      </c>
      <c r="G866" s="44" t="s">
        <v>2548</v>
      </c>
      <c r="H866" s="44"/>
      <c r="I866" s="44"/>
      <c r="J866" s="44"/>
      <c r="K866" s="37"/>
      <c r="L866" s="45" t="s">
        <v>2549</v>
      </c>
    </row>
    <row r="867" spans="1:12">
      <c r="A867" s="24" t="str">
        <f ca="1">TEXT(F867,"dd/mm/yyyy")&amp;COUNTIF(F867:F$9999,F867)</f>
        <v>13/09/20225</v>
      </c>
      <c r="B867">
        <v>864</v>
      </c>
      <c r="C867" s="37" t="s">
        <v>203</v>
      </c>
      <c r="D867" s="37">
        <v>4</v>
      </c>
      <c r="E867" s="37">
        <v>169402.8</v>
      </c>
      <c r="F867" s="116" t="s">
        <v>953</v>
      </c>
      <c r="G867" s="37" t="s">
        <v>64</v>
      </c>
      <c r="H867" s="37"/>
      <c r="I867" s="40"/>
      <c r="J867" s="40"/>
      <c r="K867" s="37"/>
      <c r="L867" s="33" t="s">
        <v>2538</v>
      </c>
    </row>
    <row r="868" spans="1:12">
      <c r="A868" s="24" t="str">
        <f ca="1">TEXT(F868,"dd/mm/yyyy")&amp;COUNTIF(F868:F$9999,F868)</f>
        <v>13/09/20224</v>
      </c>
      <c r="B868">
        <v>865</v>
      </c>
      <c r="C868" s="37" t="s">
        <v>319</v>
      </c>
      <c r="D868" s="37">
        <v>4</v>
      </c>
      <c r="E868" s="37">
        <v>91642</v>
      </c>
      <c r="F868" s="116" t="s">
        <v>953</v>
      </c>
      <c r="G868" s="37" t="s">
        <v>64</v>
      </c>
      <c r="H868" s="37"/>
      <c r="I868" s="40"/>
      <c r="J868" s="40"/>
      <c r="K868" s="37"/>
      <c r="L868" s="33" t="s">
        <v>2538</v>
      </c>
    </row>
    <row r="869" spans="1:12">
      <c r="A869" s="24" t="str">
        <f ca="1">TEXT(F869,"dd/mm/yyyy")&amp;COUNTIF(F869:F$9999,F869)</f>
        <v>13/09/20223</v>
      </c>
      <c r="B869">
        <v>866</v>
      </c>
      <c r="C869" s="37" t="s">
        <v>561</v>
      </c>
      <c r="D869" s="37">
        <v>4</v>
      </c>
      <c r="E869" s="37">
        <v>130336</v>
      </c>
      <c r="F869" s="116" t="s">
        <v>953</v>
      </c>
      <c r="G869" s="37" t="s">
        <v>76</v>
      </c>
      <c r="H869" s="37"/>
      <c r="I869" s="40"/>
      <c r="J869" s="40"/>
      <c r="K869" s="37"/>
      <c r="L869" s="33" t="s">
        <v>2538</v>
      </c>
    </row>
    <row r="870" spans="1:12">
      <c r="A870" s="24" t="str">
        <f ca="1">TEXT(F870,"dd/mm/yyyy")&amp;COUNTIF(F870:F$9999,F870)</f>
        <v>13/09/20222</v>
      </c>
      <c r="B870">
        <v>867</v>
      </c>
      <c r="C870" s="37" t="s">
        <v>107</v>
      </c>
      <c r="D870" s="37">
        <v>4</v>
      </c>
      <c r="E870" s="37">
        <v>207756.9</v>
      </c>
      <c r="F870" s="116" t="s">
        <v>953</v>
      </c>
      <c r="G870" s="37" t="s">
        <v>64</v>
      </c>
      <c r="H870" s="37"/>
      <c r="I870" s="40"/>
      <c r="J870" s="40"/>
      <c r="K870" s="37"/>
      <c r="L870" s="33" t="s">
        <v>2538</v>
      </c>
    </row>
    <row r="871" spans="1:12">
      <c r="A871" s="24" t="str">
        <f ca="1">TEXT(F871,"dd/mm/yyyy")&amp;COUNTIF(F871:F$9999,F871)</f>
        <v>13/09/20221</v>
      </c>
      <c r="B871">
        <v>868</v>
      </c>
      <c r="C871" s="51" t="s">
        <v>2481</v>
      </c>
      <c r="D871" s="51">
        <v>4</v>
      </c>
      <c r="E871" s="57">
        <v>102218.2</v>
      </c>
      <c r="F871" s="120">
        <v>44817</v>
      </c>
      <c r="G871" s="44" t="s">
        <v>2548</v>
      </c>
      <c r="H871" s="44"/>
      <c r="I871" s="44"/>
      <c r="J871" s="44"/>
      <c r="K871" s="37"/>
      <c r="L871" s="45" t="s">
        <v>2549</v>
      </c>
    </row>
    <row r="872" spans="1:12">
      <c r="A872" s="24" t="str">
        <f ca="1">TEXT(F872,"dd/mm/yyyy")&amp;COUNTIF(F872:F$9999,F872)</f>
        <v>14/09/20225</v>
      </c>
      <c r="B872">
        <v>869</v>
      </c>
      <c r="C872" s="37" t="s">
        <v>199</v>
      </c>
      <c r="D872" s="37">
        <v>4</v>
      </c>
      <c r="E872" s="37">
        <v>464095.7</v>
      </c>
      <c r="F872" s="116" t="s">
        <v>954</v>
      </c>
      <c r="G872" s="37" t="s">
        <v>64</v>
      </c>
      <c r="H872" s="37"/>
      <c r="I872" s="40"/>
      <c r="J872" s="40"/>
      <c r="K872" s="37"/>
      <c r="L872" s="33" t="s">
        <v>2538</v>
      </c>
    </row>
    <row r="873" spans="1:12">
      <c r="A873" s="24" t="str">
        <f ca="1">TEXT(F873,"dd/mm/yyyy")&amp;COUNTIF(F873:F$9999,F873)</f>
        <v>14/09/20224</v>
      </c>
      <c r="B873">
        <v>870</v>
      </c>
      <c r="C873" s="37" t="s">
        <v>228</v>
      </c>
      <c r="D873" s="37">
        <v>4</v>
      </c>
      <c r="E873" s="37">
        <v>310033.8</v>
      </c>
      <c r="F873" s="116" t="s">
        <v>954</v>
      </c>
      <c r="G873" s="37" t="s">
        <v>64</v>
      </c>
      <c r="H873" s="37"/>
      <c r="I873" s="40"/>
      <c r="J873" s="40"/>
      <c r="K873" s="37"/>
      <c r="L873" s="33" t="s">
        <v>2538</v>
      </c>
    </row>
    <row r="874" spans="1:12">
      <c r="A874" s="24" t="str">
        <f ca="1">TEXT(F874,"dd/mm/yyyy")&amp;COUNTIF(F874:F$9999,F874)</f>
        <v>14/09/20223</v>
      </c>
      <c r="B874">
        <v>871</v>
      </c>
      <c r="C874" s="37" t="s">
        <v>12</v>
      </c>
      <c r="D874" s="37">
        <v>4</v>
      </c>
      <c r="E874" s="37">
        <v>276350</v>
      </c>
      <c r="F874" s="116" t="s">
        <v>954</v>
      </c>
      <c r="G874" s="37" t="s">
        <v>64</v>
      </c>
      <c r="H874" s="37"/>
      <c r="I874" s="40"/>
      <c r="J874" s="40"/>
      <c r="K874" s="37"/>
      <c r="L874" s="33" t="s">
        <v>2538</v>
      </c>
    </row>
    <row r="875" spans="1:12">
      <c r="A875" s="24" t="str">
        <f ca="1">TEXT(F875,"dd/mm/yyyy")&amp;COUNTIF(F875:F$9999,F875)</f>
        <v>14/09/20222</v>
      </c>
      <c r="B875">
        <v>872</v>
      </c>
      <c r="C875" s="37" t="s">
        <v>344</v>
      </c>
      <c r="D875" s="37">
        <v>4</v>
      </c>
      <c r="E875" s="37">
        <v>240975.8</v>
      </c>
      <c r="F875" s="116" t="s">
        <v>954</v>
      </c>
      <c r="G875" s="37" t="s">
        <v>64</v>
      </c>
      <c r="H875" s="37"/>
      <c r="I875" s="40"/>
      <c r="J875" s="40"/>
      <c r="K875" s="37"/>
      <c r="L875" s="33" t="s">
        <v>2538</v>
      </c>
    </row>
    <row r="876" spans="1:12">
      <c r="A876" s="24" t="str">
        <f ca="1">TEXT(F876,"dd/mm/yyyy")&amp;COUNTIF(F876:F$9999,F876)</f>
        <v>14/09/20221</v>
      </c>
      <c r="B876">
        <v>873</v>
      </c>
      <c r="C876" s="51" t="s">
        <v>1621</v>
      </c>
      <c r="D876" s="51">
        <v>4</v>
      </c>
      <c r="E876" s="57">
        <v>91296</v>
      </c>
      <c r="F876" s="120">
        <v>44818</v>
      </c>
      <c r="G876" s="44" t="s">
        <v>2548</v>
      </c>
      <c r="H876" s="44"/>
      <c r="I876" s="44"/>
      <c r="J876" s="44"/>
      <c r="K876" s="37"/>
      <c r="L876" s="45" t="s">
        <v>2549</v>
      </c>
    </row>
    <row r="877" spans="1:12">
      <c r="A877" s="24" t="str">
        <f ca="1">TEXT(F877,"dd/mm/yyyy")&amp;COUNTIF(F877:F$9999,F877)</f>
        <v>15/09/20228</v>
      </c>
      <c r="B877">
        <v>874</v>
      </c>
      <c r="C877" s="37" t="s">
        <v>38</v>
      </c>
      <c r="D877" s="37">
        <v>4</v>
      </c>
      <c r="E877" s="37">
        <v>105455</v>
      </c>
      <c r="F877" s="116" t="s">
        <v>955</v>
      </c>
      <c r="G877" s="37" t="s">
        <v>76</v>
      </c>
      <c r="H877" s="37"/>
      <c r="I877" s="40"/>
      <c r="J877" s="40"/>
      <c r="K877" s="37"/>
      <c r="L877" s="33" t="s">
        <v>2538</v>
      </c>
    </row>
    <row r="878" spans="1:12">
      <c r="A878" s="24" t="str">
        <f ca="1">TEXT(F878,"dd/mm/yyyy")&amp;COUNTIF(F878:F$9999,F878)</f>
        <v>15/09/20227</v>
      </c>
      <c r="B878">
        <v>875</v>
      </c>
      <c r="C878" s="37" t="s">
        <v>418</v>
      </c>
      <c r="D878" s="37">
        <v>4</v>
      </c>
      <c r="E878" s="37">
        <v>113942</v>
      </c>
      <c r="F878" s="116" t="s">
        <v>955</v>
      </c>
      <c r="G878" s="37" t="s">
        <v>76</v>
      </c>
      <c r="H878" s="37"/>
      <c r="I878" s="40"/>
      <c r="J878" s="40"/>
      <c r="K878" s="37"/>
      <c r="L878" s="33" t="s">
        <v>2538</v>
      </c>
    </row>
    <row r="879" spans="1:12">
      <c r="A879" s="24" t="str">
        <f ca="1">TEXT(F879,"dd/mm/yyyy")&amp;COUNTIF(F879:F$9999,F879)</f>
        <v>15/09/20226</v>
      </c>
      <c r="B879">
        <v>876</v>
      </c>
      <c r="C879" s="37" t="s">
        <v>69</v>
      </c>
      <c r="D879" s="37">
        <v>4</v>
      </c>
      <c r="E879" s="37">
        <v>363626.4</v>
      </c>
      <c r="F879" s="116" t="s">
        <v>955</v>
      </c>
      <c r="G879" s="37" t="s">
        <v>64</v>
      </c>
      <c r="H879" s="37"/>
      <c r="I879" s="40"/>
      <c r="J879" s="40"/>
      <c r="K879" s="37"/>
      <c r="L879" s="33" t="s">
        <v>2538</v>
      </c>
    </row>
    <row r="880" spans="1:12">
      <c r="A880" s="24" t="str">
        <f ca="1">TEXT(F880,"dd/mm/yyyy")&amp;COUNTIF(F880:F$9999,F880)</f>
        <v>15/09/20225</v>
      </c>
      <c r="B880">
        <v>877</v>
      </c>
      <c r="C880" s="37" t="s">
        <v>40</v>
      </c>
      <c r="D880" s="37">
        <v>4</v>
      </c>
      <c r="E880" s="37">
        <v>94287</v>
      </c>
      <c r="F880" s="116" t="s">
        <v>955</v>
      </c>
      <c r="G880" s="37" t="s">
        <v>64</v>
      </c>
      <c r="H880" s="37"/>
      <c r="I880" s="40"/>
      <c r="J880" s="40"/>
      <c r="K880" s="37"/>
      <c r="L880" s="33" t="s">
        <v>2538</v>
      </c>
    </row>
    <row r="881" spans="1:12">
      <c r="A881" s="24" t="str">
        <f ca="1">TEXT(F881,"dd/mm/yyyy")&amp;COUNTIF(F881:F$9999,F881)</f>
        <v>15/09/20224</v>
      </c>
      <c r="B881">
        <v>878</v>
      </c>
      <c r="C881" s="37" t="s">
        <v>336</v>
      </c>
      <c r="D881" s="37">
        <v>4</v>
      </c>
      <c r="E881" s="37">
        <v>116981.2</v>
      </c>
      <c r="F881" s="116" t="s">
        <v>955</v>
      </c>
      <c r="G881" s="37" t="s">
        <v>64</v>
      </c>
      <c r="H881" s="37"/>
      <c r="I881" s="40"/>
      <c r="J881" s="40"/>
      <c r="K881" s="37"/>
      <c r="L881" s="33" t="s">
        <v>2538</v>
      </c>
    </row>
    <row r="882" spans="1:12">
      <c r="A882" s="24" t="str">
        <f ca="1">TEXT(F882,"dd/mm/yyyy")&amp;COUNTIF(F882:F$9999,F882)</f>
        <v>15/09/20223</v>
      </c>
      <c r="B882">
        <v>879</v>
      </c>
      <c r="C882" s="37" t="s">
        <v>71</v>
      </c>
      <c r="D882" s="37">
        <v>4</v>
      </c>
      <c r="E882" s="37">
        <v>248893</v>
      </c>
      <c r="F882" s="116" t="s">
        <v>955</v>
      </c>
      <c r="G882" s="37" t="s">
        <v>64</v>
      </c>
      <c r="H882" s="37"/>
      <c r="I882" s="40"/>
      <c r="J882" s="40"/>
      <c r="K882" s="37"/>
      <c r="L882" s="33" t="s">
        <v>2538</v>
      </c>
    </row>
    <row r="883" spans="1:12">
      <c r="A883" s="24" t="str">
        <f ca="1">TEXT(F883,"dd/mm/yyyy")&amp;COUNTIF(F883:F$9999,F883)</f>
        <v>15/09/20222</v>
      </c>
      <c r="B883">
        <v>880</v>
      </c>
      <c r="C883" s="37" t="s">
        <v>724</v>
      </c>
      <c r="D883" s="37">
        <v>4</v>
      </c>
      <c r="E883" s="37">
        <v>45017</v>
      </c>
      <c r="F883" s="116" t="s">
        <v>955</v>
      </c>
      <c r="G883" s="37" t="s">
        <v>76</v>
      </c>
      <c r="H883" s="59" t="s">
        <v>456</v>
      </c>
      <c r="I883" s="40"/>
      <c r="J883" s="40"/>
      <c r="K883" s="37"/>
      <c r="L883" s="33" t="s">
        <v>2538</v>
      </c>
    </row>
    <row r="884" spans="1:12">
      <c r="A884" s="24" t="str">
        <f ca="1">TEXT(F884,"dd/mm/yyyy")&amp;COUNTIF(F884:F$9999,F884)</f>
        <v>15/09/20221</v>
      </c>
      <c r="B884">
        <v>881</v>
      </c>
      <c r="C884" s="51" t="s">
        <v>1619</v>
      </c>
      <c r="D884" s="51">
        <v>4</v>
      </c>
      <c r="E884" s="57">
        <v>104629.9</v>
      </c>
      <c r="F884" s="120">
        <v>44819</v>
      </c>
      <c r="G884" s="44" t="s">
        <v>2548</v>
      </c>
      <c r="H884" s="44"/>
      <c r="I884" s="44"/>
      <c r="J884" s="44"/>
      <c r="K884" s="37"/>
      <c r="L884" s="45" t="s">
        <v>2549</v>
      </c>
    </row>
    <row r="885" spans="1:12">
      <c r="A885" s="24" t="str">
        <f ca="1">TEXT(F885,"dd/mm/yyyy")&amp;COUNTIF(F885:F$9999,F885)</f>
        <v>16/09/20226</v>
      </c>
      <c r="B885">
        <v>882</v>
      </c>
      <c r="C885" s="37" t="s">
        <v>119</v>
      </c>
      <c r="D885" s="37">
        <v>4</v>
      </c>
      <c r="E885" s="37">
        <v>114430</v>
      </c>
      <c r="F885" s="116" t="s">
        <v>956</v>
      </c>
      <c r="G885" s="37" t="s">
        <v>76</v>
      </c>
      <c r="H885" s="37"/>
      <c r="I885" s="40"/>
      <c r="J885" s="40"/>
      <c r="K885" s="37"/>
      <c r="L885" s="33" t="s">
        <v>2538</v>
      </c>
    </row>
    <row r="886" spans="1:12">
      <c r="A886" s="24" t="str">
        <f ca="1">TEXT(F886,"dd/mm/yyyy")&amp;COUNTIF(F886:F$9999,F886)</f>
        <v>16/09/20225</v>
      </c>
      <c r="B886">
        <v>883</v>
      </c>
      <c r="C886" s="37" t="s">
        <v>348</v>
      </c>
      <c r="D886" s="37">
        <v>4</v>
      </c>
      <c r="E886" s="37">
        <v>280534.09999999998</v>
      </c>
      <c r="F886" s="116" t="s">
        <v>956</v>
      </c>
      <c r="G886" s="37" t="s">
        <v>64</v>
      </c>
      <c r="H886" s="37"/>
      <c r="I886" s="40"/>
      <c r="J886" s="40"/>
      <c r="K886" s="37"/>
      <c r="L886" s="33" t="s">
        <v>2538</v>
      </c>
    </row>
    <row r="887" spans="1:12">
      <c r="A887" s="24" t="str">
        <f ca="1">TEXT(F887,"dd/mm/yyyy")&amp;COUNTIF(F887:F$9999,F887)</f>
        <v>16/09/20224</v>
      </c>
      <c r="B887">
        <v>884</v>
      </c>
      <c r="C887" s="37" t="s">
        <v>230</v>
      </c>
      <c r="D887" s="37">
        <v>4</v>
      </c>
      <c r="E887" s="37">
        <v>256903.7</v>
      </c>
      <c r="F887" s="116" t="s">
        <v>956</v>
      </c>
      <c r="G887" s="37" t="s">
        <v>76</v>
      </c>
      <c r="H887" s="37"/>
      <c r="I887" s="40"/>
      <c r="J887" s="40"/>
      <c r="K887" s="37"/>
      <c r="L887" s="33" t="s">
        <v>2538</v>
      </c>
    </row>
    <row r="888" spans="1:12">
      <c r="A888" s="24" t="str">
        <f ca="1">TEXT(F888,"dd/mm/yyyy")&amp;COUNTIF(F888:F$9999,F888)</f>
        <v>16/09/20223</v>
      </c>
      <c r="B888">
        <v>885</v>
      </c>
      <c r="C888" s="37" t="s">
        <v>15</v>
      </c>
      <c r="D888" s="37">
        <v>4</v>
      </c>
      <c r="E888" s="37">
        <v>365125.8</v>
      </c>
      <c r="F888" s="116" t="s">
        <v>956</v>
      </c>
      <c r="G888" s="37" t="s">
        <v>64</v>
      </c>
      <c r="H888" s="37"/>
      <c r="I888" s="40"/>
      <c r="J888" s="40"/>
      <c r="K888" s="37"/>
      <c r="L888" s="33" t="s">
        <v>2538</v>
      </c>
    </row>
    <row r="889" spans="1:12">
      <c r="A889" s="24" t="str">
        <f ca="1">TEXT(F889,"dd/mm/yyyy")&amp;COUNTIF(F889:F$9999,F889)</f>
        <v>16/09/20222</v>
      </c>
      <c r="B889">
        <v>886</v>
      </c>
      <c r="C889" s="51" t="s">
        <v>1227</v>
      </c>
      <c r="D889" s="51">
        <v>1</v>
      </c>
      <c r="E889" s="57">
        <v>94020</v>
      </c>
      <c r="F889" s="120">
        <v>44820</v>
      </c>
      <c r="G889" s="44" t="s">
        <v>2548</v>
      </c>
      <c r="H889" s="44"/>
      <c r="I889" s="44"/>
      <c r="J889" s="44"/>
      <c r="K889" s="37"/>
      <c r="L889" s="45" t="s">
        <v>2549</v>
      </c>
    </row>
    <row r="890" spans="1:12">
      <c r="A890" s="24" t="str">
        <f ca="1">TEXT(F890,"dd/mm/yyyy")&amp;COUNTIF(F890:F$9999,F890)</f>
        <v>16/09/20221</v>
      </c>
      <c r="B890">
        <v>887</v>
      </c>
      <c r="C890" s="60" t="s">
        <v>25</v>
      </c>
      <c r="D890" s="42">
        <v>4</v>
      </c>
      <c r="E890" s="57">
        <v>142060.29999999999</v>
      </c>
      <c r="F890" s="120">
        <v>44820</v>
      </c>
      <c r="G890" s="55" t="s">
        <v>2639</v>
      </c>
      <c r="H890" s="55"/>
      <c r="I890" s="55"/>
      <c r="J890" s="55"/>
      <c r="K890" s="37"/>
      <c r="L890" s="45" t="s">
        <v>2549</v>
      </c>
    </row>
    <row r="891" spans="1:12">
      <c r="A891" s="24" t="str">
        <f ca="1">TEXT(F891,"dd/mm/yyyy")&amp;COUNTIF(F891:F$9999,F891)</f>
        <v>17/09/20226</v>
      </c>
      <c r="B891">
        <v>888</v>
      </c>
      <c r="C891" s="37" t="s">
        <v>153</v>
      </c>
      <c r="D891" s="37">
        <v>4</v>
      </c>
      <c r="E891" s="37">
        <v>108849</v>
      </c>
      <c r="F891" s="116" t="s">
        <v>957</v>
      </c>
      <c r="G891" s="37" t="s">
        <v>64</v>
      </c>
      <c r="H891" s="37"/>
      <c r="I891" s="40"/>
      <c r="J891" s="40"/>
      <c r="K891" s="37"/>
      <c r="L891" s="33" t="s">
        <v>2538</v>
      </c>
    </row>
    <row r="892" spans="1:12">
      <c r="A892" s="24" t="str">
        <f ca="1">TEXT(F892,"dd/mm/yyyy")&amp;COUNTIF(F892:F$9999,F892)</f>
        <v>17/09/20225</v>
      </c>
      <c r="B892">
        <v>889</v>
      </c>
      <c r="C892" s="37" t="s">
        <v>606</v>
      </c>
      <c r="D892" s="37">
        <v>4</v>
      </c>
      <c r="E892" s="37">
        <v>140157.6</v>
      </c>
      <c r="F892" s="116" t="s">
        <v>957</v>
      </c>
      <c r="G892" s="37" t="s">
        <v>76</v>
      </c>
      <c r="H892" s="37"/>
      <c r="I892" s="40"/>
      <c r="J892" s="40"/>
      <c r="K892" s="37"/>
      <c r="L892" s="33" t="s">
        <v>2538</v>
      </c>
    </row>
    <row r="893" spans="1:12">
      <c r="A893" s="24" t="str">
        <f ca="1">TEXT(F893,"dd/mm/yyyy")&amp;COUNTIF(F893:F$9999,F893)</f>
        <v>17/09/20224</v>
      </c>
      <c r="B893">
        <v>890</v>
      </c>
      <c r="C893" s="37" t="s">
        <v>725</v>
      </c>
      <c r="D893" s="37">
        <v>4</v>
      </c>
      <c r="E893" s="37">
        <v>136786.4</v>
      </c>
      <c r="F893" s="116" t="s">
        <v>957</v>
      </c>
      <c r="G893" s="37" t="s">
        <v>64</v>
      </c>
      <c r="H893" s="37"/>
      <c r="I893" s="40"/>
      <c r="J893" s="40"/>
      <c r="K893" s="37"/>
      <c r="L893" s="33" t="s">
        <v>2538</v>
      </c>
    </row>
    <row r="894" spans="1:12">
      <c r="A894" s="24" t="str">
        <f ca="1">TEXT(F894,"dd/mm/yyyy")&amp;COUNTIF(F894:F$9999,F894)</f>
        <v>17/09/20223</v>
      </c>
      <c r="B894">
        <v>891</v>
      </c>
      <c r="C894" s="37" t="s">
        <v>308</v>
      </c>
      <c r="D894" s="37">
        <v>4</v>
      </c>
      <c r="E894" s="37">
        <v>194667.1</v>
      </c>
      <c r="F894" s="116" t="s">
        <v>957</v>
      </c>
      <c r="G894" s="37" t="s">
        <v>64</v>
      </c>
      <c r="H894" s="37"/>
      <c r="I894" s="40"/>
      <c r="J894" s="40"/>
      <c r="K894" s="37"/>
      <c r="L894" s="33" t="s">
        <v>2538</v>
      </c>
    </row>
    <row r="895" spans="1:12">
      <c r="A895" s="24" t="str">
        <f ca="1">TEXT(F895,"dd/mm/yyyy")&amp;COUNTIF(F895:F$9999,F895)</f>
        <v>17/09/20222</v>
      </c>
      <c r="B895">
        <v>892</v>
      </c>
      <c r="C895" s="37" t="s">
        <v>4</v>
      </c>
      <c r="D895" s="37">
        <v>4</v>
      </c>
      <c r="E895" s="37">
        <v>166446.29999999999</v>
      </c>
      <c r="F895" s="116" t="s">
        <v>957</v>
      </c>
      <c r="G895" s="37" t="s">
        <v>76</v>
      </c>
      <c r="H895" s="37"/>
      <c r="I895" s="40"/>
      <c r="J895" s="40"/>
      <c r="K895" s="37"/>
      <c r="L895" s="33" t="s">
        <v>2538</v>
      </c>
    </row>
    <row r="896" spans="1:12">
      <c r="A896" s="24" t="str">
        <f ca="1">TEXT(F896,"dd/mm/yyyy")&amp;COUNTIF(F896:F$9999,F896)</f>
        <v>17/09/20221</v>
      </c>
      <c r="B896">
        <v>893</v>
      </c>
      <c r="C896" s="37" t="s">
        <v>23</v>
      </c>
      <c r="D896" s="37">
        <v>4</v>
      </c>
      <c r="E896" s="37">
        <v>151405.4</v>
      </c>
      <c r="F896" s="116" t="s">
        <v>957</v>
      </c>
      <c r="G896" s="37" t="s">
        <v>76</v>
      </c>
      <c r="H896" s="37"/>
      <c r="I896" s="40"/>
      <c r="J896" s="40"/>
      <c r="K896" s="37"/>
      <c r="L896" s="33" t="s">
        <v>2538</v>
      </c>
    </row>
    <row r="897" spans="1:12">
      <c r="A897" s="24" t="str">
        <f ca="1">TEXT(F897,"dd/mm/yyyy")&amp;COUNTIF(F897:F$9999,F897)</f>
        <v>19/09/20221</v>
      </c>
      <c r="B897">
        <v>894</v>
      </c>
      <c r="C897" s="37" t="s">
        <v>59</v>
      </c>
      <c r="D897" s="37">
        <v>4</v>
      </c>
      <c r="E897" s="37">
        <v>85798</v>
      </c>
      <c r="F897" s="116" t="s">
        <v>958</v>
      </c>
      <c r="G897" s="37" t="s">
        <v>76</v>
      </c>
      <c r="H897" s="37"/>
      <c r="I897" s="40"/>
      <c r="J897" s="40"/>
      <c r="K897" s="37"/>
      <c r="L897" s="33" t="s">
        <v>2538</v>
      </c>
    </row>
    <row r="898" spans="1:12">
      <c r="A898" s="24" t="str">
        <f ca="1">TEXT(F898,"dd/mm/yyyy")&amp;COUNTIF(F898:F$9999,F898)</f>
        <v>20/09/20223</v>
      </c>
      <c r="B898">
        <v>895</v>
      </c>
      <c r="C898" s="37" t="s">
        <v>726</v>
      </c>
      <c r="D898" s="37">
        <v>4</v>
      </c>
      <c r="E898" s="37">
        <v>168095.4</v>
      </c>
      <c r="F898" s="116" t="s">
        <v>959</v>
      </c>
      <c r="G898" s="37" t="s">
        <v>64</v>
      </c>
      <c r="H898" s="37"/>
      <c r="I898" s="40"/>
      <c r="J898" s="40"/>
      <c r="K898" s="37"/>
      <c r="L898" s="33" t="s">
        <v>2538</v>
      </c>
    </row>
    <row r="899" spans="1:12">
      <c r="A899" s="24" t="str">
        <f ca="1">TEXT(F899,"dd/mm/yyyy")&amp;COUNTIF(F899:F$9999,F899)</f>
        <v>20/09/20222</v>
      </c>
      <c r="B899">
        <v>896</v>
      </c>
      <c r="C899" s="37" t="s">
        <v>727</v>
      </c>
      <c r="D899" s="37">
        <v>4</v>
      </c>
      <c r="E899" s="37">
        <v>306661.59999999998</v>
      </c>
      <c r="F899" s="116" t="s">
        <v>959</v>
      </c>
      <c r="G899" s="37" t="s">
        <v>76</v>
      </c>
      <c r="H899" s="37"/>
      <c r="I899" s="40"/>
      <c r="J899" s="40"/>
      <c r="K899" s="37"/>
      <c r="L899" s="33" t="s">
        <v>2538</v>
      </c>
    </row>
    <row r="900" spans="1:12">
      <c r="A900" s="24" t="str">
        <f ca="1">TEXT(F900,"dd/mm/yyyy")&amp;COUNTIF(F900:F$9999,F900)</f>
        <v>20/09/20221</v>
      </c>
      <c r="B900">
        <v>897</v>
      </c>
      <c r="C900" s="51" t="s">
        <v>1458</v>
      </c>
      <c r="D900" s="51">
        <v>4</v>
      </c>
      <c r="E900" s="57">
        <v>116552.8</v>
      </c>
      <c r="F900" s="120">
        <v>44824</v>
      </c>
      <c r="G900" s="55" t="s">
        <v>2548</v>
      </c>
      <c r="H900" s="55"/>
      <c r="I900" s="55"/>
      <c r="J900" s="55"/>
      <c r="K900" s="37"/>
      <c r="L900" s="45" t="s">
        <v>2549</v>
      </c>
    </row>
    <row r="901" spans="1:12">
      <c r="A901" s="24" t="str">
        <f ca="1">TEXT(F901,"dd/mm/yyyy")&amp;COUNTIF(F901:F$9999,F901)</f>
        <v>21/09/20227</v>
      </c>
      <c r="B901">
        <v>898</v>
      </c>
      <c r="C901" s="37" t="s">
        <v>300</v>
      </c>
      <c r="D901" s="37">
        <v>4</v>
      </c>
      <c r="E901" s="37">
        <v>104047</v>
      </c>
      <c r="F901" s="116" t="s">
        <v>960</v>
      </c>
      <c r="G901" s="37" t="s">
        <v>64</v>
      </c>
      <c r="H901" s="37"/>
      <c r="I901" s="40"/>
      <c r="J901" s="40"/>
      <c r="K901" s="37"/>
      <c r="L901" s="33" t="s">
        <v>2538</v>
      </c>
    </row>
    <row r="902" spans="1:12">
      <c r="A902" s="24" t="str">
        <f ca="1">TEXT(F902,"dd/mm/yyyy")&amp;COUNTIF(F902:F$9999,F902)</f>
        <v>21/09/20226</v>
      </c>
      <c r="B902">
        <v>899</v>
      </c>
      <c r="C902" s="37" t="s">
        <v>304</v>
      </c>
      <c r="D902" s="37">
        <v>4</v>
      </c>
      <c r="E902" s="37">
        <v>310899.90000000002</v>
      </c>
      <c r="F902" s="116" t="s">
        <v>960</v>
      </c>
      <c r="G902" s="37" t="s">
        <v>64</v>
      </c>
      <c r="H902" s="37"/>
      <c r="I902" s="40"/>
      <c r="J902" s="40"/>
      <c r="K902" s="37"/>
      <c r="L902" s="33" t="s">
        <v>2538</v>
      </c>
    </row>
    <row r="903" spans="1:12">
      <c r="A903" s="24" t="str">
        <f ca="1">TEXT(F903,"dd/mm/yyyy")&amp;COUNTIF(F903:F$9999,F903)</f>
        <v>21/09/20225</v>
      </c>
      <c r="B903">
        <v>900</v>
      </c>
      <c r="C903" s="37" t="s">
        <v>39</v>
      </c>
      <c r="D903" s="37">
        <v>4</v>
      </c>
      <c r="E903" s="37">
        <v>102612</v>
      </c>
      <c r="F903" s="116" t="s">
        <v>960</v>
      </c>
      <c r="G903" s="37" t="s">
        <v>76</v>
      </c>
      <c r="H903" s="37"/>
      <c r="I903" s="40"/>
      <c r="J903" s="40"/>
      <c r="K903" s="37"/>
      <c r="L903" s="33" t="s">
        <v>2538</v>
      </c>
    </row>
    <row r="904" spans="1:12">
      <c r="A904" s="24" t="str">
        <f ca="1">TEXT(F904,"dd/mm/yyyy")&amp;COUNTIF(F904:F$9999,F904)</f>
        <v>21/09/20224</v>
      </c>
      <c r="B904">
        <v>901</v>
      </c>
      <c r="C904" s="37" t="s">
        <v>490</v>
      </c>
      <c r="D904" s="37">
        <v>4</v>
      </c>
      <c r="E904" s="37">
        <v>757234.1</v>
      </c>
      <c r="F904" s="116" t="s">
        <v>960</v>
      </c>
      <c r="G904" s="37" t="s">
        <v>76</v>
      </c>
      <c r="H904" s="37"/>
      <c r="I904" s="40"/>
      <c r="J904" s="40"/>
      <c r="K904" s="37"/>
      <c r="L904" s="33" t="s">
        <v>2538</v>
      </c>
    </row>
    <row r="905" spans="1:12">
      <c r="A905" s="24" t="str">
        <f ca="1">TEXT(F905,"dd/mm/yyyy")&amp;COUNTIF(F905:F$9999,F905)</f>
        <v>21/09/20223</v>
      </c>
      <c r="B905">
        <v>902</v>
      </c>
      <c r="C905" s="37" t="s">
        <v>117</v>
      </c>
      <c r="D905" s="37">
        <v>4</v>
      </c>
      <c r="E905" s="37">
        <v>1567739.2</v>
      </c>
      <c r="F905" s="116" t="s">
        <v>960</v>
      </c>
      <c r="G905" s="37" t="s">
        <v>64</v>
      </c>
      <c r="H905" s="37"/>
      <c r="I905" s="40"/>
      <c r="J905" s="40"/>
      <c r="K905" s="37"/>
      <c r="L905" s="33" t="s">
        <v>2538</v>
      </c>
    </row>
    <row r="906" spans="1:12">
      <c r="A906" s="24" t="str">
        <f ca="1">TEXT(F906,"dd/mm/yyyy")&amp;COUNTIF(F906:F$9999,F906)</f>
        <v>21/09/20222</v>
      </c>
      <c r="B906">
        <v>903</v>
      </c>
      <c r="C906" s="51" t="s">
        <v>1116</v>
      </c>
      <c r="D906" s="51">
        <v>1</v>
      </c>
      <c r="E906" s="57">
        <v>127820.9</v>
      </c>
      <c r="F906" s="120">
        <v>44825</v>
      </c>
      <c r="G906" s="44" t="s">
        <v>2548</v>
      </c>
      <c r="H906" s="44"/>
      <c r="I906" s="44"/>
      <c r="J906" s="44"/>
      <c r="K906" s="37"/>
      <c r="L906" s="45" t="s">
        <v>2549</v>
      </c>
    </row>
    <row r="907" spans="1:12">
      <c r="A907" s="24" t="str">
        <f ca="1">TEXT(F907,"dd/mm/yyyy")&amp;COUNTIF(F907:F$9999,F907)</f>
        <v>21/09/20221</v>
      </c>
      <c r="B907">
        <v>904</v>
      </c>
      <c r="C907" s="66" t="s">
        <v>1116</v>
      </c>
      <c r="D907" s="51">
        <v>1</v>
      </c>
      <c r="E907" s="57">
        <v>127820.9</v>
      </c>
      <c r="F907" s="120">
        <v>44825</v>
      </c>
      <c r="G907" s="44" t="s">
        <v>2548</v>
      </c>
      <c r="H907" s="44"/>
      <c r="I907" s="44"/>
      <c r="J907" s="44"/>
      <c r="K907" s="37"/>
      <c r="L907" s="45" t="s">
        <v>2549</v>
      </c>
    </row>
    <row r="908" spans="1:12">
      <c r="A908" s="24" t="str">
        <f ca="1">TEXT(F908,"dd/mm/yyyy")&amp;COUNTIF(F908:F$9999,F908)</f>
        <v>22/09/20224</v>
      </c>
      <c r="B908">
        <v>905</v>
      </c>
      <c r="C908" s="37" t="s">
        <v>149</v>
      </c>
      <c r="D908" s="37">
        <v>4</v>
      </c>
      <c r="E908" s="37">
        <v>179921.5</v>
      </c>
      <c r="F908" s="116" t="s">
        <v>961</v>
      </c>
      <c r="G908" s="37" t="s">
        <v>76</v>
      </c>
      <c r="H908" s="37"/>
      <c r="I908" s="40"/>
      <c r="J908" s="40"/>
      <c r="K908" s="37"/>
      <c r="L908" s="33" t="s">
        <v>2538</v>
      </c>
    </row>
    <row r="909" spans="1:12">
      <c r="A909" s="24" t="str">
        <f ca="1">TEXT(F909,"dd/mm/yyyy")&amp;COUNTIF(F909:F$9999,F909)</f>
        <v>22/09/20223</v>
      </c>
      <c r="B909">
        <v>906</v>
      </c>
      <c r="C909" s="37" t="s">
        <v>256</v>
      </c>
      <c r="D909" s="37">
        <v>4</v>
      </c>
      <c r="E909" s="37">
        <v>42571</v>
      </c>
      <c r="F909" s="116" t="s">
        <v>961</v>
      </c>
      <c r="G909" s="37" t="s">
        <v>76</v>
      </c>
      <c r="H909" s="37"/>
      <c r="I909" s="40"/>
      <c r="J909" s="40"/>
      <c r="K909" s="37"/>
      <c r="L909" s="33" t="s">
        <v>2538</v>
      </c>
    </row>
    <row r="910" spans="1:12">
      <c r="A910" s="24" t="str">
        <f ca="1">TEXT(F910,"dd/mm/yyyy")&amp;COUNTIF(F910:F$9999,F910)</f>
        <v>22/09/20222</v>
      </c>
      <c r="B910">
        <v>907</v>
      </c>
      <c r="C910" s="37" t="s">
        <v>572</v>
      </c>
      <c r="D910" s="37">
        <v>4</v>
      </c>
      <c r="E910" s="37">
        <v>264896.90000000002</v>
      </c>
      <c r="F910" s="116" t="s">
        <v>961</v>
      </c>
      <c r="G910" s="37" t="s">
        <v>76</v>
      </c>
      <c r="H910" s="37"/>
      <c r="I910" s="40"/>
      <c r="J910" s="40"/>
      <c r="K910" s="37"/>
      <c r="L910" s="33" t="s">
        <v>2538</v>
      </c>
    </row>
    <row r="911" spans="1:12">
      <c r="A911" s="24" t="str">
        <f ca="1">TEXT(F911,"dd/mm/yyyy")&amp;COUNTIF(F911:F$9999,F911)</f>
        <v>22/09/20221</v>
      </c>
      <c r="B911">
        <v>908</v>
      </c>
      <c r="C911" s="37" t="s">
        <v>7</v>
      </c>
      <c r="D911" s="37">
        <v>4</v>
      </c>
      <c r="E911" s="37">
        <v>68263</v>
      </c>
      <c r="F911" s="116" t="s">
        <v>961</v>
      </c>
      <c r="G911" s="37" t="s">
        <v>76</v>
      </c>
      <c r="H911" s="37"/>
      <c r="I911" s="40"/>
      <c r="J911" s="40"/>
      <c r="K911" s="37"/>
      <c r="L911" s="33" t="s">
        <v>2538</v>
      </c>
    </row>
    <row r="912" spans="1:12">
      <c r="A912" s="24" t="str">
        <f ca="1">TEXT(F912,"dd/mm/yyyy")&amp;COUNTIF(F912:F$9999,F912)</f>
        <v>23/09/20221</v>
      </c>
      <c r="B912">
        <v>909</v>
      </c>
      <c r="C912" s="37" t="s">
        <v>727</v>
      </c>
      <c r="D912" s="37">
        <v>4</v>
      </c>
      <c r="E912" s="37">
        <v>276283.09999999998</v>
      </c>
      <c r="F912" s="116" t="s">
        <v>962</v>
      </c>
      <c r="G912" s="37" t="s">
        <v>76</v>
      </c>
      <c r="H912" s="37"/>
      <c r="I912" s="40"/>
      <c r="J912" s="40"/>
      <c r="K912" s="37"/>
      <c r="L912" s="33" t="s">
        <v>2538</v>
      </c>
    </row>
    <row r="913" spans="1:12">
      <c r="A913" s="24" t="str">
        <f ca="1">TEXT(F913,"dd/mm/yyyy")&amp;COUNTIF(F913:F$9999,F913)</f>
        <v>24/09/20221</v>
      </c>
      <c r="B913">
        <v>910</v>
      </c>
      <c r="C913" s="51" t="s">
        <v>2292</v>
      </c>
      <c r="D913" s="51">
        <v>4</v>
      </c>
      <c r="E913" s="57">
        <v>123903.9</v>
      </c>
      <c r="F913" s="120">
        <v>44828</v>
      </c>
      <c r="G913" s="44" t="s">
        <v>2548</v>
      </c>
      <c r="H913" s="44"/>
      <c r="I913" s="44"/>
      <c r="J913" s="44"/>
      <c r="K913" s="37"/>
      <c r="L913" s="45" t="s">
        <v>2549</v>
      </c>
    </row>
    <row r="914" spans="1:12">
      <c r="A914" s="24" t="str">
        <f ca="1">TEXT(F914,"dd/mm/yyyy")&amp;COUNTIF(F914:F$9999,F914)</f>
        <v>25/09/20221</v>
      </c>
      <c r="B914">
        <v>911</v>
      </c>
      <c r="C914" s="51" t="s">
        <v>2243</v>
      </c>
      <c r="D914" s="51">
        <v>4</v>
      </c>
      <c r="E914" s="57">
        <v>146334.6</v>
      </c>
      <c r="F914" s="120">
        <v>44829</v>
      </c>
      <c r="G914" s="44" t="s">
        <v>2548</v>
      </c>
      <c r="H914" s="44"/>
      <c r="I914" s="44"/>
      <c r="J914" s="44"/>
      <c r="K914" s="37"/>
      <c r="L914" s="45" t="s">
        <v>2549</v>
      </c>
    </row>
    <row r="915" spans="1:12">
      <c r="A915" s="24" t="str">
        <f ca="1">TEXT(F915,"dd/mm/yyyy")&amp;COUNTIF(F915:F$9999,F915)</f>
        <v>26/09/20226</v>
      </c>
      <c r="B915">
        <v>912</v>
      </c>
      <c r="C915" s="37" t="s">
        <v>420</v>
      </c>
      <c r="D915" s="37">
        <v>4</v>
      </c>
      <c r="E915" s="37">
        <v>160503.9</v>
      </c>
      <c r="F915" s="116" t="s">
        <v>963</v>
      </c>
      <c r="G915" s="37" t="s">
        <v>76</v>
      </c>
      <c r="H915" s="37"/>
      <c r="I915" s="40"/>
      <c r="J915" s="40"/>
      <c r="K915" s="37"/>
      <c r="L915" s="33" t="s">
        <v>2538</v>
      </c>
    </row>
    <row r="916" spans="1:12">
      <c r="A916" s="24" t="str">
        <f ca="1">TEXT(F916,"dd/mm/yyyy")&amp;COUNTIF(F916:F$9999,F916)</f>
        <v>26/09/20225</v>
      </c>
      <c r="B916">
        <v>913</v>
      </c>
      <c r="C916" s="37" t="s">
        <v>14</v>
      </c>
      <c r="D916" s="37">
        <v>4</v>
      </c>
      <c r="E916" s="37">
        <v>108669</v>
      </c>
      <c r="F916" s="116" t="s">
        <v>963</v>
      </c>
      <c r="G916" s="37" t="s">
        <v>76</v>
      </c>
      <c r="H916" s="37"/>
      <c r="I916" s="40"/>
      <c r="J916" s="40"/>
      <c r="K916" s="37"/>
      <c r="L916" s="33" t="s">
        <v>2538</v>
      </c>
    </row>
    <row r="917" spans="1:12">
      <c r="A917" s="24" t="str">
        <f ca="1">TEXT(F917,"dd/mm/yyyy")&amp;COUNTIF(F917:F$9999,F917)</f>
        <v>26/09/20224</v>
      </c>
      <c r="B917">
        <v>914</v>
      </c>
      <c r="C917" s="37" t="s">
        <v>365</v>
      </c>
      <c r="D917" s="37">
        <v>4</v>
      </c>
      <c r="E917" s="37">
        <v>104575.9</v>
      </c>
      <c r="F917" s="116" t="s">
        <v>963</v>
      </c>
      <c r="G917" s="37" t="s">
        <v>64</v>
      </c>
      <c r="H917" s="37"/>
      <c r="I917" s="40"/>
      <c r="J917" s="40"/>
      <c r="K917" s="37"/>
      <c r="L917" s="33" t="s">
        <v>2538</v>
      </c>
    </row>
    <row r="918" spans="1:12">
      <c r="A918" s="24" t="str">
        <f ca="1">TEXT(F918,"dd/mm/yyyy")&amp;COUNTIF(F918:F$9999,F918)</f>
        <v>26/09/20223</v>
      </c>
      <c r="B918">
        <v>915</v>
      </c>
      <c r="C918" s="37" t="s">
        <v>728</v>
      </c>
      <c r="D918" s="37">
        <v>4</v>
      </c>
      <c r="E918" s="37">
        <v>162782.5</v>
      </c>
      <c r="F918" s="116" t="s">
        <v>963</v>
      </c>
      <c r="G918" s="37" t="s">
        <v>64</v>
      </c>
      <c r="H918" s="37"/>
      <c r="I918" s="40"/>
      <c r="J918" s="40"/>
      <c r="K918" s="37"/>
      <c r="L918" s="33" t="s">
        <v>2538</v>
      </c>
    </row>
    <row r="919" spans="1:12">
      <c r="A919" s="24" t="str">
        <f ca="1">TEXT(F919,"dd/mm/yyyy")&amp;COUNTIF(F919:F$9999,F919)</f>
        <v>26/09/20222</v>
      </c>
      <c r="B919">
        <v>916</v>
      </c>
      <c r="C919" s="37" t="s">
        <v>132</v>
      </c>
      <c r="D919" s="37">
        <v>4</v>
      </c>
      <c r="E919" s="37">
        <v>38458</v>
      </c>
      <c r="F919" s="116" t="s">
        <v>963</v>
      </c>
      <c r="G919" s="37" t="s">
        <v>76</v>
      </c>
      <c r="H919" s="37"/>
      <c r="I919" s="40"/>
      <c r="J919" s="40"/>
      <c r="K919" s="37"/>
      <c r="L919" s="33" t="s">
        <v>2538</v>
      </c>
    </row>
    <row r="920" spans="1:12">
      <c r="A920" s="24" t="str">
        <f ca="1">TEXT(F920,"dd/mm/yyyy")&amp;COUNTIF(F920:F$9999,F920)</f>
        <v>26/09/20221</v>
      </c>
      <c r="B920">
        <v>917</v>
      </c>
      <c r="C920" s="37" t="s">
        <v>582</v>
      </c>
      <c r="D920" s="37">
        <v>2</v>
      </c>
      <c r="E920" s="37">
        <v>105840.5</v>
      </c>
      <c r="F920" s="116" t="s">
        <v>963</v>
      </c>
      <c r="G920" s="37" t="s">
        <v>76</v>
      </c>
      <c r="H920" s="59" t="s">
        <v>456</v>
      </c>
      <c r="I920" s="40"/>
      <c r="J920" s="40"/>
      <c r="K920" s="37"/>
      <c r="L920" s="33" t="s">
        <v>2538</v>
      </c>
    </row>
    <row r="921" spans="1:12">
      <c r="A921" s="24" t="str">
        <f ca="1">TEXT(F921,"dd/mm/yyyy")&amp;COUNTIF(F921:F$9999,F921)</f>
        <v>27/09/20224</v>
      </c>
      <c r="B921">
        <v>918</v>
      </c>
      <c r="C921" s="37" t="s">
        <v>104</v>
      </c>
      <c r="D921" s="37">
        <v>4</v>
      </c>
      <c r="E921" s="37">
        <v>303539.3</v>
      </c>
      <c r="F921" s="116" t="s">
        <v>964</v>
      </c>
      <c r="G921" s="37" t="s">
        <v>76</v>
      </c>
      <c r="H921" s="37"/>
      <c r="I921" s="40"/>
      <c r="J921" s="40"/>
      <c r="K921" s="37"/>
      <c r="L921" s="33" t="s">
        <v>2538</v>
      </c>
    </row>
    <row r="922" spans="1:12">
      <c r="A922" s="24" t="str">
        <f ca="1">TEXT(F922,"dd/mm/yyyy")&amp;COUNTIF(F922:F$9999,F922)</f>
        <v>27/09/20223</v>
      </c>
      <c r="B922">
        <v>919</v>
      </c>
      <c r="C922" s="37" t="s">
        <v>87</v>
      </c>
      <c r="D922" s="37">
        <v>4</v>
      </c>
      <c r="E922" s="37">
        <v>97159</v>
      </c>
      <c r="F922" s="116" t="s">
        <v>964</v>
      </c>
      <c r="G922" s="37" t="s">
        <v>76</v>
      </c>
      <c r="H922" s="37"/>
      <c r="I922" s="40"/>
      <c r="J922" s="40"/>
      <c r="K922" s="37"/>
      <c r="L922" s="33" t="s">
        <v>2538</v>
      </c>
    </row>
    <row r="923" spans="1:12">
      <c r="A923" s="24" t="str">
        <f ca="1">TEXT(F923,"dd/mm/yyyy")&amp;COUNTIF(F923:F$9999,F923)</f>
        <v>27/09/20222</v>
      </c>
      <c r="B923">
        <v>920</v>
      </c>
      <c r="C923" s="51" t="s">
        <v>2192</v>
      </c>
      <c r="D923" s="51">
        <v>1</v>
      </c>
      <c r="E923" s="57">
        <v>127857.8</v>
      </c>
      <c r="F923" s="120">
        <v>44831</v>
      </c>
      <c r="G923" s="44" t="s">
        <v>2548</v>
      </c>
      <c r="H923" s="44"/>
      <c r="I923" s="44"/>
      <c r="J923" s="44"/>
      <c r="K923" s="37"/>
      <c r="L923" s="45" t="s">
        <v>2549</v>
      </c>
    </row>
    <row r="924" spans="1:12">
      <c r="A924" s="24" t="str">
        <f ca="1">TEXT(F924,"dd/mm/yyyy")&amp;COUNTIF(F924:F$9999,F924)</f>
        <v>27/09/20221</v>
      </c>
      <c r="B924">
        <v>921</v>
      </c>
      <c r="C924" s="51" t="s">
        <v>2253</v>
      </c>
      <c r="D924" s="51">
        <v>4</v>
      </c>
      <c r="E924" s="57">
        <v>115206.1</v>
      </c>
      <c r="F924" s="120">
        <v>44831</v>
      </c>
      <c r="G924" s="55" t="s">
        <v>2548</v>
      </c>
      <c r="H924" s="55"/>
      <c r="I924" s="55"/>
      <c r="J924" s="55"/>
      <c r="K924" s="37"/>
      <c r="L924" s="45" t="s">
        <v>2549</v>
      </c>
    </row>
    <row r="925" spans="1:12">
      <c r="A925" s="24" t="str">
        <f ca="1">TEXT(F925,"dd/mm/yyyy")&amp;COUNTIF(F925:F$9999,F925)</f>
        <v>28/09/20226</v>
      </c>
      <c r="B925">
        <v>922</v>
      </c>
      <c r="C925" s="37" t="s">
        <v>180</v>
      </c>
      <c r="D925" s="37">
        <v>4</v>
      </c>
      <c r="E925" s="37">
        <v>66763</v>
      </c>
      <c r="F925" s="116" t="s">
        <v>965</v>
      </c>
      <c r="G925" s="37" t="s">
        <v>76</v>
      </c>
      <c r="H925" s="37"/>
      <c r="I925" s="40"/>
      <c r="J925" s="40"/>
      <c r="K925" s="37"/>
      <c r="L925" s="33" t="s">
        <v>2538</v>
      </c>
    </row>
    <row r="926" spans="1:12">
      <c r="A926" s="24" t="str">
        <f ca="1">TEXT(F926,"dd/mm/yyyy")&amp;COUNTIF(F926:F$9999,F926)</f>
        <v>28/09/20225</v>
      </c>
      <c r="B926">
        <v>923</v>
      </c>
      <c r="C926" s="37" t="s">
        <v>186</v>
      </c>
      <c r="D926" s="37">
        <v>4</v>
      </c>
      <c r="E926" s="37">
        <v>275837</v>
      </c>
      <c r="F926" s="116" t="s">
        <v>965</v>
      </c>
      <c r="G926" s="37" t="s">
        <v>76</v>
      </c>
      <c r="H926" s="37"/>
      <c r="I926" s="40"/>
      <c r="J926" s="40"/>
      <c r="K926" s="37"/>
      <c r="L926" s="33" t="s">
        <v>2538</v>
      </c>
    </row>
    <row r="927" spans="1:12">
      <c r="A927" s="24" t="str">
        <f ca="1">TEXT(F927,"dd/mm/yyyy")&amp;COUNTIF(F927:F$9999,F927)</f>
        <v>28/09/20224</v>
      </c>
      <c r="B927">
        <v>924</v>
      </c>
      <c r="C927" s="37" t="s">
        <v>225</v>
      </c>
      <c r="D927" s="37">
        <v>4</v>
      </c>
      <c r="E927" s="37">
        <v>125274.1</v>
      </c>
      <c r="F927" s="116" t="s">
        <v>965</v>
      </c>
      <c r="G927" s="37" t="s">
        <v>64</v>
      </c>
      <c r="H927" s="37"/>
      <c r="I927" s="40"/>
      <c r="J927" s="40"/>
      <c r="K927" s="37"/>
      <c r="L927" s="33" t="s">
        <v>2538</v>
      </c>
    </row>
    <row r="928" spans="1:12">
      <c r="A928" s="24" t="str">
        <f ca="1">TEXT(F928,"dd/mm/yyyy")&amp;COUNTIF(F928:F$9999,F928)</f>
        <v>28/09/20223</v>
      </c>
      <c r="B928">
        <v>925</v>
      </c>
      <c r="C928" s="37" t="s">
        <v>84</v>
      </c>
      <c r="D928" s="37">
        <v>4</v>
      </c>
      <c r="E928" s="37">
        <v>300375.5</v>
      </c>
      <c r="F928" s="116" t="s">
        <v>965</v>
      </c>
      <c r="G928" s="37" t="s">
        <v>76</v>
      </c>
      <c r="H928" s="37"/>
      <c r="I928" s="40"/>
      <c r="J928" s="40"/>
      <c r="K928" s="37"/>
      <c r="L928" s="33" t="s">
        <v>2538</v>
      </c>
    </row>
    <row r="929" spans="1:12">
      <c r="A929" s="24" t="str">
        <f ca="1">TEXT(F929,"dd/mm/yyyy")&amp;COUNTIF(F929:F$9999,F929)</f>
        <v>28/09/20222</v>
      </c>
      <c r="B929">
        <v>926</v>
      </c>
      <c r="C929" s="37" t="s">
        <v>504</v>
      </c>
      <c r="D929" s="37">
        <v>4</v>
      </c>
      <c r="E929" s="37">
        <v>182184.1</v>
      </c>
      <c r="F929" s="116" t="s">
        <v>965</v>
      </c>
      <c r="G929" s="37" t="s">
        <v>64</v>
      </c>
      <c r="H929" s="37"/>
      <c r="I929" s="40"/>
      <c r="J929" s="40"/>
      <c r="K929" s="37"/>
      <c r="L929" s="33" t="s">
        <v>2538</v>
      </c>
    </row>
    <row r="930" spans="1:12">
      <c r="A930" s="24" t="str">
        <f ca="1">TEXT(F930,"dd/mm/yyyy")&amp;COUNTIF(F930:F$9999,F930)</f>
        <v>28/09/20221</v>
      </c>
      <c r="B930">
        <v>927</v>
      </c>
      <c r="C930" s="51" t="s">
        <v>1124</v>
      </c>
      <c r="D930" s="51">
        <v>4</v>
      </c>
      <c r="E930" s="57">
        <v>132349.9</v>
      </c>
      <c r="F930" s="120">
        <v>44832</v>
      </c>
      <c r="G930" s="44" t="s">
        <v>2548</v>
      </c>
      <c r="H930" s="44"/>
      <c r="I930" s="44"/>
      <c r="J930" s="44"/>
      <c r="K930" s="37"/>
      <c r="L930" s="45" t="s">
        <v>2549</v>
      </c>
    </row>
    <row r="931" spans="1:12">
      <c r="A931" s="24" t="str">
        <f ca="1">TEXT(F931,"dd/mm/yyyy")&amp;COUNTIF(F931:F$9999,F931)</f>
        <v>29/09/20224</v>
      </c>
      <c r="B931">
        <v>928</v>
      </c>
      <c r="C931" s="37" t="s">
        <v>316</v>
      </c>
      <c r="D931" s="37">
        <v>4</v>
      </c>
      <c r="E931" s="37">
        <v>119028.7</v>
      </c>
      <c r="F931" s="116" t="s">
        <v>966</v>
      </c>
      <c r="G931" s="37" t="s">
        <v>64</v>
      </c>
      <c r="H931" s="37"/>
      <c r="I931" s="40"/>
      <c r="J931" s="40"/>
      <c r="K931" s="37"/>
      <c r="L931" s="33" t="s">
        <v>2538</v>
      </c>
    </row>
    <row r="932" spans="1:12">
      <c r="A932" s="24" t="str">
        <f ca="1">TEXT(F932,"dd/mm/yyyy")&amp;COUNTIF(F932:F$9999,F932)</f>
        <v>29/09/20223</v>
      </c>
      <c r="B932">
        <v>929</v>
      </c>
      <c r="C932" s="37" t="s">
        <v>105</v>
      </c>
      <c r="D932" s="37">
        <v>4</v>
      </c>
      <c r="E932" s="37">
        <v>102351</v>
      </c>
      <c r="F932" s="116" t="s">
        <v>966</v>
      </c>
      <c r="G932" s="37" t="s">
        <v>76</v>
      </c>
      <c r="H932" s="37"/>
      <c r="I932" s="40"/>
      <c r="J932" s="40"/>
      <c r="K932" s="37"/>
      <c r="L932" s="33" t="s">
        <v>2538</v>
      </c>
    </row>
    <row r="933" spans="1:12">
      <c r="A933" s="24" t="str">
        <f ca="1">TEXT(F933,"dd/mm/yyyy")&amp;COUNTIF(F933:F$9999,F933)</f>
        <v>29/09/20222</v>
      </c>
      <c r="B933">
        <v>930</v>
      </c>
      <c r="C933" s="37" t="s">
        <v>608</v>
      </c>
      <c r="D933" s="37">
        <v>4</v>
      </c>
      <c r="E933" s="37">
        <v>151810.1</v>
      </c>
      <c r="F933" s="116" t="s">
        <v>966</v>
      </c>
      <c r="G933" s="37" t="s">
        <v>76</v>
      </c>
      <c r="H933" s="37"/>
      <c r="I933" s="40"/>
      <c r="J933" s="40"/>
      <c r="K933" s="37"/>
      <c r="L933" s="33" t="s">
        <v>2538</v>
      </c>
    </row>
    <row r="934" spans="1:12">
      <c r="A934" s="24" t="str">
        <f ca="1">TEXT(F934,"dd/mm/yyyy")&amp;COUNTIF(F934:F$9999,F934)</f>
        <v>29/09/20221</v>
      </c>
      <c r="B934">
        <v>931</v>
      </c>
      <c r="C934" s="51" t="s">
        <v>1452</v>
      </c>
      <c r="D934" s="51">
        <v>1</v>
      </c>
      <c r="E934" s="57">
        <v>94052</v>
      </c>
      <c r="F934" s="120">
        <v>44833</v>
      </c>
      <c r="G934" s="44" t="s">
        <v>2548</v>
      </c>
      <c r="H934" s="44"/>
      <c r="I934" s="44"/>
      <c r="J934" s="44"/>
      <c r="K934" s="37"/>
      <c r="L934" s="45" t="s">
        <v>2549</v>
      </c>
    </row>
    <row r="935" spans="1:12">
      <c r="A935" s="24" t="str">
        <f ca="1">TEXT(F935,"dd/mm/yyyy")&amp;COUNTIF(F935:F$9999,F935)</f>
        <v>30/09/20224</v>
      </c>
      <c r="B935">
        <v>932</v>
      </c>
      <c r="C935" s="37" t="s">
        <v>185</v>
      </c>
      <c r="D935" s="37">
        <v>4</v>
      </c>
      <c r="E935" s="37">
        <v>313601.2</v>
      </c>
      <c r="F935" s="116" t="s">
        <v>967</v>
      </c>
      <c r="G935" s="37" t="s">
        <v>76</v>
      </c>
      <c r="H935" s="37"/>
      <c r="I935" s="40"/>
      <c r="J935" s="40"/>
      <c r="K935" s="37"/>
      <c r="L935" s="33" t="s">
        <v>2538</v>
      </c>
    </row>
    <row r="936" spans="1:12">
      <c r="A936" s="24" t="str">
        <f ca="1">TEXT(F936,"dd/mm/yyyy")&amp;COUNTIF(F936:F$9999,F936)</f>
        <v>30/09/20223</v>
      </c>
      <c r="B936">
        <v>933</v>
      </c>
      <c r="C936" s="37" t="s">
        <v>602</v>
      </c>
      <c r="D936" s="37">
        <v>4</v>
      </c>
      <c r="E936" s="37">
        <v>317655.8</v>
      </c>
      <c r="F936" s="116" t="s">
        <v>967</v>
      </c>
      <c r="G936" s="37" t="s">
        <v>76</v>
      </c>
      <c r="H936" s="37"/>
      <c r="I936" s="40"/>
      <c r="J936" s="40"/>
      <c r="K936" s="37"/>
      <c r="L936" s="33" t="s">
        <v>2538</v>
      </c>
    </row>
    <row r="937" spans="1:12">
      <c r="A937" s="24" t="str">
        <f ca="1">TEXT(F937,"dd/mm/yyyy")&amp;COUNTIF(F937:F$9999,F937)</f>
        <v>30/09/20222</v>
      </c>
      <c r="B937">
        <v>934</v>
      </c>
      <c r="C937" s="37" t="s">
        <v>257</v>
      </c>
      <c r="D937" s="37">
        <v>4</v>
      </c>
      <c r="E937" s="37">
        <v>92834</v>
      </c>
      <c r="F937" s="116" t="s">
        <v>967</v>
      </c>
      <c r="G937" s="37" t="s">
        <v>76</v>
      </c>
      <c r="H937" s="37"/>
      <c r="I937" s="40"/>
      <c r="J937" s="40"/>
      <c r="K937" s="37"/>
      <c r="L937" s="33" t="s">
        <v>2538</v>
      </c>
    </row>
    <row r="938" spans="1:12">
      <c r="A938" s="24" t="str">
        <f ca="1">TEXT(F938,"dd/mm/yyyy")&amp;COUNTIF(F938:F$9999,F938)</f>
        <v>30/09/20221</v>
      </c>
      <c r="B938">
        <v>935</v>
      </c>
      <c r="C938" s="37" t="s">
        <v>213</v>
      </c>
      <c r="D938" s="37">
        <v>4</v>
      </c>
      <c r="E938" s="37">
        <v>126740</v>
      </c>
      <c r="F938" s="116" t="s">
        <v>967</v>
      </c>
      <c r="G938" s="37" t="s">
        <v>76</v>
      </c>
      <c r="H938" s="37"/>
      <c r="I938" s="40"/>
      <c r="J938" s="40"/>
      <c r="K938" s="37"/>
      <c r="L938" s="33" t="s">
        <v>2538</v>
      </c>
    </row>
    <row r="939" spans="1:12">
      <c r="A939" s="24" t="str">
        <f ca="1">TEXT(F939,"dd/mm/yyyy")&amp;COUNTIF(F939:F$9999,F939)</f>
        <v>01/10/20221</v>
      </c>
      <c r="B939">
        <v>936</v>
      </c>
      <c r="C939" s="67" t="s">
        <v>43</v>
      </c>
      <c r="D939" s="67">
        <v>4</v>
      </c>
      <c r="E939" s="67">
        <v>129565</v>
      </c>
      <c r="F939" s="116" t="s">
        <v>968</v>
      </c>
      <c r="G939" s="67" t="s">
        <v>76</v>
      </c>
      <c r="H939" s="68"/>
      <c r="I939" s="40"/>
      <c r="J939" s="40"/>
      <c r="K939" s="37"/>
      <c r="L939" s="33" t="s">
        <v>2538</v>
      </c>
    </row>
    <row r="940" spans="1:12">
      <c r="A940" s="24" t="str">
        <f ca="1">TEXT(F940,"dd/mm/yyyy")&amp;COUNTIF(F940:F$9999,F940)</f>
        <v>03/10/20225</v>
      </c>
      <c r="B940">
        <v>937</v>
      </c>
      <c r="C940" s="37" t="s">
        <v>294</v>
      </c>
      <c r="D940" s="37">
        <v>4</v>
      </c>
      <c r="E940" s="37">
        <v>139973</v>
      </c>
      <c r="F940" s="116" t="s">
        <v>969</v>
      </c>
      <c r="G940" s="37" t="s">
        <v>64</v>
      </c>
      <c r="H940" s="37"/>
      <c r="I940" s="40"/>
      <c r="J940" s="40"/>
      <c r="K940" s="37"/>
      <c r="L940" s="33" t="s">
        <v>2538</v>
      </c>
    </row>
    <row r="941" spans="1:12">
      <c r="A941" s="24" t="str">
        <f ca="1">TEXT(F941,"dd/mm/yyyy")&amp;COUNTIF(F941:F$9999,F941)</f>
        <v>03/10/20224</v>
      </c>
      <c r="B941">
        <v>938</v>
      </c>
      <c r="C941" s="37" t="s">
        <v>411</v>
      </c>
      <c r="D941" s="37">
        <v>4</v>
      </c>
      <c r="E941" s="37">
        <v>117425</v>
      </c>
      <c r="F941" s="116" t="s">
        <v>969</v>
      </c>
      <c r="G941" s="37" t="s">
        <v>76</v>
      </c>
      <c r="H941" s="37"/>
      <c r="I941" s="40"/>
      <c r="J941" s="40"/>
      <c r="K941" s="37"/>
      <c r="L941" s="33" t="s">
        <v>2538</v>
      </c>
    </row>
    <row r="942" spans="1:12">
      <c r="A942" s="24" t="str">
        <f ca="1">TEXT(F942,"dd/mm/yyyy")&amp;COUNTIF(F942:F$9999,F942)</f>
        <v>03/10/20223</v>
      </c>
      <c r="B942">
        <v>939</v>
      </c>
      <c r="C942" s="37" t="s">
        <v>174</v>
      </c>
      <c r="D942" s="37">
        <v>4</v>
      </c>
      <c r="E942" s="37">
        <v>74179</v>
      </c>
      <c r="F942" s="116" t="s">
        <v>969</v>
      </c>
      <c r="G942" s="37" t="s">
        <v>76</v>
      </c>
      <c r="H942" s="37"/>
      <c r="I942" s="40"/>
      <c r="J942" s="40"/>
      <c r="K942" s="37"/>
      <c r="L942" s="33" t="s">
        <v>2538</v>
      </c>
    </row>
    <row r="943" spans="1:12">
      <c r="A943" s="24" t="str">
        <f ca="1">TEXT(F943,"dd/mm/yyyy")&amp;COUNTIF(F943:F$9999,F943)</f>
        <v>03/10/20222</v>
      </c>
      <c r="B943">
        <v>940</v>
      </c>
      <c r="C943" s="37" t="s">
        <v>249</v>
      </c>
      <c r="D943" s="37">
        <v>4</v>
      </c>
      <c r="E943" s="37">
        <v>210808.5</v>
      </c>
      <c r="F943" s="116" t="s">
        <v>969</v>
      </c>
      <c r="G943" s="37" t="s">
        <v>64</v>
      </c>
      <c r="H943" s="37"/>
      <c r="I943" s="40"/>
      <c r="J943" s="40"/>
      <c r="K943" s="37"/>
      <c r="L943" s="33" t="s">
        <v>2538</v>
      </c>
    </row>
    <row r="944" spans="1:12">
      <c r="A944" s="24" t="str">
        <f ca="1">TEXT(F944,"dd/mm/yyyy")&amp;COUNTIF(F944:F$9999,F944)</f>
        <v>03/10/20221</v>
      </c>
      <c r="B944">
        <v>941</v>
      </c>
      <c r="C944" s="37" t="s">
        <v>508</v>
      </c>
      <c r="D944" s="37">
        <v>4</v>
      </c>
      <c r="E944" s="37">
        <v>115906.8</v>
      </c>
      <c r="F944" s="116" t="s">
        <v>969</v>
      </c>
      <c r="G944" s="37" t="s">
        <v>76</v>
      </c>
      <c r="H944" s="37"/>
      <c r="I944" s="40"/>
      <c r="J944" s="40"/>
      <c r="K944" s="37"/>
      <c r="L944" s="33" t="s">
        <v>2538</v>
      </c>
    </row>
    <row r="945" spans="1:12">
      <c r="A945" s="24" t="str">
        <f ca="1">TEXT(F945,"dd/mm/yyyy")&amp;COUNTIF(F945:F$9999,F945)</f>
        <v>04/10/20221</v>
      </c>
      <c r="B945">
        <v>942</v>
      </c>
      <c r="C945" s="37" t="s">
        <v>66</v>
      </c>
      <c r="D945" s="37">
        <v>4</v>
      </c>
      <c r="E945" s="37">
        <v>185772.6</v>
      </c>
      <c r="F945" s="116" t="s">
        <v>970</v>
      </c>
      <c r="G945" s="37" t="s">
        <v>76</v>
      </c>
      <c r="H945" s="37"/>
      <c r="I945" s="40"/>
      <c r="J945" s="40"/>
      <c r="K945" s="37"/>
      <c r="L945" s="33" t="s">
        <v>2538</v>
      </c>
    </row>
    <row r="946" spans="1:12">
      <c r="A946" s="24" t="str">
        <f ca="1">TEXT(F946,"dd/mm/yyyy")&amp;COUNTIF(F946:F$9999,F946)</f>
        <v>05/10/20224</v>
      </c>
      <c r="B946">
        <v>943</v>
      </c>
      <c r="C946" s="37" t="s">
        <v>178</v>
      </c>
      <c r="D946" s="37">
        <v>4</v>
      </c>
      <c r="E946" s="37">
        <v>348441.4</v>
      </c>
      <c r="F946" s="116" t="s">
        <v>971</v>
      </c>
      <c r="G946" s="39" t="s">
        <v>76</v>
      </c>
      <c r="H946" s="37"/>
      <c r="I946" s="40"/>
      <c r="J946" s="40"/>
      <c r="K946" s="37"/>
      <c r="L946" s="33" t="s">
        <v>2538</v>
      </c>
    </row>
    <row r="947" spans="1:12">
      <c r="A947" s="24" t="str">
        <f ca="1">TEXT(F947,"dd/mm/yyyy")&amp;COUNTIF(F947:F$9999,F947)</f>
        <v>05/10/20223</v>
      </c>
      <c r="B947">
        <v>944</v>
      </c>
      <c r="C947" s="37" t="s">
        <v>323</v>
      </c>
      <c r="D947" s="37">
        <v>4</v>
      </c>
      <c r="E947" s="37">
        <v>75597</v>
      </c>
      <c r="F947" s="116" t="s">
        <v>971</v>
      </c>
      <c r="G947" s="39" t="s">
        <v>76</v>
      </c>
      <c r="H947" s="37"/>
      <c r="I947" s="40"/>
      <c r="J947" s="40"/>
      <c r="K947" s="37"/>
      <c r="L947" s="33" t="s">
        <v>2538</v>
      </c>
    </row>
    <row r="948" spans="1:12">
      <c r="A948" s="24" t="str">
        <f ca="1">TEXT(F948,"dd/mm/yyyy")&amp;COUNTIF(F948:F$9999,F948)</f>
        <v>05/10/20222</v>
      </c>
      <c r="B948">
        <v>945</v>
      </c>
      <c r="C948" s="37" t="s">
        <v>627</v>
      </c>
      <c r="D948" s="39">
        <v>4</v>
      </c>
      <c r="E948" s="37">
        <v>152890.9</v>
      </c>
      <c r="F948" s="116" t="s">
        <v>971</v>
      </c>
      <c r="G948" s="39" t="s">
        <v>76</v>
      </c>
      <c r="H948" s="37"/>
      <c r="I948" s="40"/>
      <c r="J948" s="40"/>
      <c r="K948" s="37"/>
      <c r="L948" s="33" t="s">
        <v>2538</v>
      </c>
    </row>
    <row r="949" spans="1:12">
      <c r="A949" s="24" t="str">
        <f ca="1">TEXT(F949,"dd/mm/yyyy")&amp;COUNTIF(F949:F$9999,F949)</f>
        <v>05/10/20221</v>
      </c>
      <c r="B949">
        <v>946</v>
      </c>
      <c r="C949" s="37" t="s">
        <v>530</v>
      </c>
      <c r="D949" s="37">
        <v>4</v>
      </c>
      <c r="E949" s="37">
        <v>60067</v>
      </c>
      <c r="F949" s="116" t="s">
        <v>971</v>
      </c>
      <c r="G949" s="39" t="s">
        <v>76</v>
      </c>
      <c r="H949" s="37"/>
      <c r="I949" s="40"/>
      <c r="J949" s="40"/>
      <c r="K949" s="37"/>
      <c r="L949" s="33" t="s">
        <v>2538</v>
      </c>
    </row>
    <row r="950" spans="1:12">
      <c r="A950" s="24" t="str">
        <f ca="1">TEXT(F950,"dd/mm/yyyy")&amp;COUNTIF(F950:F$9999,F950)</f>
        <v>06/10/20223</v>
      </c>
      <c r="B950">
        <v>947</v>
      </c>
      <c r="C950" s="37" t="s">
        <v>172</v>
      </c>
      <c r="D950" s="37">
        <v>4</v>
      </c>
      <c r="E950" s="37">
        <v>109518</v>
      </c>
      <c r="F950" s="116" t="s">
        <v>972</v>
      </c>
      <c r="G950" s="39" t="s">
        <v>76</v>
      </c>
      <c r="H950" s="37"/>
      <c r="I950" s="40"/>
      <c r="J950" s="40"/>
      <c r="K950" s="37"/>
      <c r="L950" s="33" t="s">
        <v>2538</v>
      </c>
    </row>
    <row r="951" spans="1:12">
      <c r="A951" s="24" t="str">
        <f ca="1">TEXT(F951,"dd/mm/yyyy")&amp;COUNTIF(F951:F$9999,F951)</f>
        <v>06/10/20222</v>
      </c>
      <c r="B951">
        <v>948</v>
      </c>
      <c r="C951" s="66" t="s">
        <v>1816</v>
      </c>
      <c r="D951" s="66">
        <v>1</v>
      </c>
      <c r="E951" s="57">
        <v>280733.5</v>
      </c>
      <c r="F951" s="120">
        <v>44840</v>
      </c>
      <c r="G951" s="44" t="s">
        <v>2548</v>
      </c>
      <c r="H951" s="44"/>
      <c r="I951" s="44"/>
      <c r="J951" s="44"/>
      <c r="K951" s="37"/>
      <c r="L951" s="45" t="s">
        <v>2549</v>
      </c>
    </row>
    <row r="952" spans="1:12">
      <c r="A952" s="24" t="str">
        <f ca="1">TEXT(F952,"dd/mm/yyyy")&amp;COUNTIF(F952:F$9999,F952)</f>
        <v>06/10/20221</v>
      </c>
      <c r="B952">
        <v>949</v>
      </c>
      <c r="C952" s="66" t="s">
        <v>1506</v>
      </c>
      <c r="D952" s="66">
        <v>1</v>
      </c>
      <c r="E952" s="57">
        <v>126684.9</v>
      </c>
      <c r="F952" s="120">
        <v>44840</v>
      </c>
      <c r="G952" s="44" t="s">
        <v>2548</v>
      </c>
      <c r="H952" s="44"/>
      <c r="I952" s="44"/>
      <c r="J952" s="44"/>
      <c r="K952" s="37"/>
      <c r="L952" s="45" t="s">
        <v>2549</v>
      </c>
    </row>
    <row r="953" spans="1:12">
      <c r="A953" s="24" t="str">
        <f ca="1">TEXT(F953,"dd/mm/yyyy")&amp;COUNTIF(F953:F$9999,F953)</f>
        <v>07/10/20225</v>
      </c>
      <c r="B953">
        <v>950</v>
      </c>
      <c r="C953" s="37" t="s">
        <v>351</v>
      </c>
      <c r="D953" s="37">
        <v>4</v>
      </c>
      <c r="E953" s="37">
        <v>89775</v>
      </c>
      <c r="F953" s="116" t="s">
        <v>973</v>
      </c>
      <c r="G953" s="39" t="s">
        <v>76</v>
      </c>
      <c r="H953" s="37"/>
      <c r="I953" s="40"/>
      <c r="J953" s="40"/>
      <c r="K953" s="37"/>
      <c r="L953" s="33" t="s">
        <v>2538</v>
      </c>
    </row>
    <row r="954" spans="1:12">
      <c r="A954" s="24" t="str">
        <f ca="1">TEXT(F954,"dd/mm/yyyy")&amp;COUNTIF(F954:F$9999,F954)</f>
        <v>07/10/20224</v>
      </c>
      <c r="B954">
        <v>951</v>
      </c>
      <c r="C954" s="37" t="s">
        <v>430</v>
      </c>
      <c r="D954" s="37">
        <v>4</v>
      </c>
      <c r="E954" s="37">
        <v>115034</v>
      </c>
      <c r="F954" s="118" t="s">
        <v>973</v>
      </c>
      <c r="G954" s="39" t="s">
        <v>76</v>
      </c>
      <c r="H954" s="37"/>
      <c r="I954" s="40"/>
      <c r="J954" s="69"/>
      <c r="K954" s="37"/>
      <c r="L954" s="33" t="s">
        <v>2538</v>
      </c>
    </row>
    <row r="955" spans="1:12">
      <c r="A955" s="24" t="str">
        <f ca="1">TEXT(F955,"dd/mm/yyyy")&amp;COUNTIF(F955:F$9999,F955)</f>
        <v>07/10/20223</v>
      </c>
      <c r="B955">
        <v>952</v>
      </c>
      <c r="C955" s="37" t="s">
        <v>521</v>
      </c>
      <c r="D955" s="37">
        <v>4</v>
      </c>
      <c r="E955" s="37">
        <v>106885</v>
      </c>
      <c r="F955" s="118" t="s">
        <v>973</v>
      </c>
      <c r="G955" s="39" t="s">
        <v>76</v>
      </c>
      <c r="H955" s="37"/>
      <c r="I955" s="40"/>
      <c r="J955" s="69"/>
      <c r="K955" s="37"/>
      <c r="L955" s="33" t="s">
        <v>2538</v>
      </c>
    </row>
    <row r="956" spans="1:12">
      <c r="A956" s="24" t="str">
        <f ca="1">TEXT(F956,"dd/mm/yyyy")&amp;COUNTIF(F956:F$9999,F956)</f>
        <v>07/10/20222</v>
      </c>
      <c r="B956">
        <v>953</v>
      </c>
      <c r="C956" s="37" t="s">
        <v>48</v>
      </c>
      <c r="D956" s="37">
        <v>4</v>
      </c>
      <c r="E956" s="37">
        <v>279930.5</v>
      </c>
      <c r="F956" s="118" t="s">
        <v>973</v>
      </c>
      <c r="G956" s="39" t="s">
        <v>76</v>
      </c>
      <c r="H956" s="37"/>
      <c r="I956" s="40"/>
      <c r="J956" s="69"/>
      <c r="K956" s="37"/>
      <c r="L956" s="33" t="s">
        <v>2538</v>
      </c>
    </row>
    <row r="957" spans="1:12">
      <c r="A957" s="24" t="str">
        <f ca="1">TEXT(F957,"dd/mm/yyyy")&amp;COUNTIF(F957:F$9999,F957)</f>
        <v>07/10/20221</v>
      </c>
      <c r="B957">
        <v>954</v>
      </c>
      <c r="C957" s="66" t="s">
        <v>1114</v>
      </c>
      <c r="D957" s="66">
        <v>1</v>
      </c>
      <c r="E957" s="57">
        <v>110929.3</v>
      </c>
      <c r="F957" s="123">
        <v>44841</v>
      </c>
      <c r="G957" s="44" t="s">
        <v>2548</v>
      </c>
      <c r="H957" s="44"/>
      <c r="I957" s="44"/>
      <c r="J957" s="70"/>
      <c r="K957" s="37"/>
      <c r="L957" s="45" t="s">
        <v>2549</v>
      </c>
    </row>
    <row r="958" spans="1:12">
      <c r="A958" s="24" t="str">
        <f ca="1">TEXT(F958,"dd/mm/yyyy")&amp;COUNTIF(F958:F$9999,F958)</f>
        <v>08/10/20221</v>
      </c>
      <c r="B958">
        <v>955</v>
      </c>
      <c r="C958" s="37" t="s">
        <v>325</v>
      </c>
      <c r="D958" s="37">
        <v>4</v>
      </c>
      <c r="E958" s="37">
        <v>119264</v>
      </c>
      <c r="F958" s="118" t="s">
        <v>974</v>
      </c>
      <c r="G958" s="39" t="s">
        <v>64</v>
      </c>
      <c r="H958" s="37"/>
      <c r="I958" s="40"/>
      <c r="J958" s="69"/>
      <c r="K958" s="37"/>
      <c r="L958" s="33" t="s">
        <v>2538</v>
      </c>
    </row>
    <row r="959" spans="1:12">
      <c r="A959" s="24" t="str">
        <f ca="1">TEXT(F959,"dd/mm/yyyy")&amp;COUNTIF(F959:F$9999,F959)</f>
        <v>10/10/20221</v>
      </c>
      <c r="B959">
        <v>956</v>
      </c>
      <c r="C959" s="37" t="s">
        <v>328</v>
      </c>
      <c r="D959" s="37">
        <v>4</v>
      </c>
      <c r="E959" s="37">
        <v>96548</v>
      </c>
      <c r="F959" s="118" t="s">
        <v>836</v>
      </c>
      <c r="G959" s="39" t="s">
        <v>76</v>
      </c>
      <c r="H959" s="37"/>
      <c r="I959" s="40"/>
      <c r="J959" s="69"/>
      <c r="K959" s="37"/>
      <c r="L959" s="33" t="s">
        <v>2538</v>
      </c>
    </row>
    <row r="960" spans="1:12">
      <c r="A960" s="24" t="str">
        <f ca="1">TEXT(F960,"dd/mm/yyyy")&amp;COUNTIF(F960:F$9999,F960)</f>
        <v>11/10/20224</v>
      </c>
      <c r="B960">
        <v>957</v>
      </c>
      <c r="C960" s="37" t="s">
        <v>93</v>
      </c>
      <c r="D960" s="37">
        <v>4</v>
      </c>
      <c r="E960" s="37">
        <v>70525</v>
      </c>
      <c r="F960" s="118" t="s">
        <v>837</v>
      </c>
      <c r="G960" s="39" t="s">
        <v>76</v>
      </c>
      <c r="H960" s="37"/>
      <c r="I960" s="40"/>
      <c r="J960" s="69"/>
      <c r="K960" s="37"/>
      <c r="L960" s="33" t="s">
        <v>2538</v>
      </c>
    </row>
    <row r="961" spans="1:12">
      <c r="A961" s="24" t="str">
        <f ca="1">TEXT(F961,"dd/mm/yyyy")&amp;COUNTIF(F961:F$9999,F961)</f>
        <v>11/10/20223</v>
      </c>
      <c r="B961">
        <v>958</v>
      </c>
      <c r="C961" s="71" t="s">
        <v>184</v>
      </c>
      <c r="D961" s="71">
        <v>4</v>
      </c>
      <c r="E961" s="71">
        <v>126490</v>
      </c>
      <c r="F961" s="124" t="s">
        <v>837</v>
      </c>
      <c r="G961" s="72" t="s">
        <v>76</v>
      </c>
      <c r="H961" s="37"/>
      <c r="I961" s="40"/>
      <c r="J961" s="73"/>
      <c r="K961" s="37"/>
      <c r="L961" s="33" t="s">
        <v>2538</v>
      </c>
    </row>
    <row r="962" spans="1:12">
      <c r="A962" s="24" t="str">
        <f ca="1">TEXT(F962,"dd/mm/yyyy")&amp;COUNTIF(F962:F$9999,F962)</f>
        <v>11/10/20222</v>
      </c>
      <c r="B962">
        <v>959</v>
      </c>
      <c r="C962" s="71" t="s">
        <v>74</v>
      </c>
      <c r="D962" s="71">
        <v>4</v>
      </c>
      <c r="E962" s="71">
        <v>133393.4</v>
      </c>
      <c r="F962" s="124" t="s">
        <v>837</v>
      </c>
      <c r="G962" s="72" t="s">
        <v>76</v>
      </c>
      <c r="H962" s="37"/>
      <c r="I962" s="40"/>
      <c r="J962" s="73"/>
      <c r="K962" s="37"/>
      <c r="L962" s="33" t="s">
        <v>2538</v>
      </c>
    </row>
    <row r="963" spans="1:12">
      <c r="A963" s="24" t="str">
        <f ca="1">TEXT(F963,"dd/mm/yyyy")&amp;COUNTIF(F963:F$9999,F963)</f>
        <v>11/10/20221</v>
      </c>
      <c r="B963">
        <v>960</v>
      </c>
      <c r="C963" s="71" t="s">
        <v>54</v>
      </c>
      <c r="D963" s="71">
        <v>4</v>
      </c>
      <c r="E963" s="71">
        <v>97716</v>
      </c>
      <c r="F963" s="124" t="s">
        <v>837</v>
      </c>
      <c r="G963" s="72" t="s">
        <v>76</v>
      </c>
      <c r="H963" s="37"/>
      <c r="I963" s="40"/>
      <c r="J963" s="73"/>
      <c r="K963" s="37"/>
      <c r="L963" s="33" t="s">
        <v>2538</v>
      </c>
    </row>
    <row r="964" spans="1:12">
      <c r="A964" s="24" t="str">
        <f ca="1">TEXT(F964,"dd/mm/yyyy")&amp;COUNTIF(F964:F$9999,F964)</f>
        <v>12/10/20223</v>
      </c>
      <c r="B964">
        <v>961</v>
      </c>
      <c r="C964" s="71" t="s">
        <v>217</v>
      </c>
      <c r="D964" s="71">
        <v>4</v>
      </c>
      <c r="E964" s="71">
        <v>154322.29999999999</v>
      </c>
      <c r="F964" s="124" t="s">
        <v>838</v>
      </c>
      <c r="G964" s="72" t="s">
        <v>76</v>
      </c>
      <c r="H964" s="37"/>
      <c r="I964" s="40"/>
      <c r="J964" s="73"/>
      <c r="K964" s="37"/>
      <c r="L964" s="33" t="s">
        <v>2538</v>
      </c>
    </row>
    <row r="965" spans="1:12">
      <c r="A965" s="24" t="str">
        <f ca="1">TEXT(F965,"dd/mm/yyyy")&amp;COUNTIF(F965:F$9999,F965)</f>
        <v>12/10/20222</v>
      </c>
      <c r="B965">
        <v>962</v>
      </c>
      <c r="C965" s="71" t="s">
        <v>109</v>
      </c>
      <c r="D965" s="71">
        <v>4</v>
      </c>
      <c r="E965" s="71">
        <v>262354.5</v>
      </c>
      <c r="F965" s="124" t="s">
        <v>838</v>
      </c>
      <c r="G965" s="72" t="s">
        <v>76</v>
      </c>
      <c r="H965" s="37"/>
      <c r="I965" s="40"/>
      <c r="J965" s="73"/>
      <c r="K965" s="37"/>
      <c r="L965" s="33" t="s">
        <v>2538</v>
      </c>
    </row>
    <row r="966" spans="1:12">
      <c r="A966" s="24" t="str">
        <f ca="1">TEXT(F966,"dd/mm/yyyy")&amp;COUNTIF(F966:F$9999,F966)</f>
        <v>12/10/20221</v>
      </c>
      <c r="B966">
        <v>963</v>
      </c>
      <c r="C966" s="74" t="s">
        <v>1931</v>
      </c>
      <c r="D966" s="74">
        <v>4</v>
      </c>
      <c r="E966" s="75">
        <v>269646.5</v>
      </c>
      <c r="F966" s="125">
        <v>44846</v>
      </c>
      <c r="G966" s="76" t="s">
        <v>2548</v>
      </c>
      <c r="H966" s="44"/>
      <c r="I966" s="44"/>
      <c r="J966" s="77"/>
      <c r="K966" s="37"/>
      <c r="L966" s="45" t="s">
        <v>2549</v>
      </c>
    </row>
    <row r="967" spans="1:12">
      <c r="A967" s="24" t="str">
        <f ca="1">TEXT(F967,"dd/mm/yyyy")&amp;COUNTIF(F967:F$9999,F967)</f>
        <v>13/10/20223</v>
      </c>
      <c r="B967">
        <v>964</v>
      </c>
      <c r="C967" s="71" t="s">
        <v>75</v>
      </c>
      <c r="D967" s="71">
        <v>4</v>
      </c>
      <c r="E967" s="71">
        <v>109733</v>
      </c>
      <c r="F967" s="124" t="s">
        <v>839</v>
      </c>
      <c r="G967" s="72" t="s">
        <v>76</v>
      </c>
      <c r="H967" s="37"/>
      <c r="I967" s="40"/>
      <c r="J967" s="73"/>
      <c r="K967" s="37"/>
      <c r="L967" s="33" t="s">
        <v>2538</v>
      </c>
    </row>
    <row r="968" spans="1:12">
      <c r="A968" s="24" t="str">
        <f ca="1">TEXT(F968,"dd/mm/yyyy")&amp;COUNTIF(F968:F$9999,F968)</f>
        <v>13/10/20222</v>
      </c>
      <c r="B968">
        <v>965</v>
      </c>
      <c r="C968" s="71" t="s">
        <v>258</v>
      </c>
      <c r="D968" s="71">
        <v>4</v>
      </c>
      <c r="E968" s="71">
        <v>418291.6</v>
      </c>
      <c r="F968" s="124" t="s">
        <v>839</v>
      </c>
      <c r="G968" s="71" t="s">
        <v>76</v>
      </c>
      <c r="H968" s="37"/>
      <c r="I968" s="40"/>
      <c r="J968" s="73"/>
      <c r="K968" s="37"/>
      <c r="L968" s="33" t="s">
        <v>2538</v>
      </c>
    </row>
    <row r="969" spans="1:12">
      <c r="A969" s="24" t="str">
        <f ca="1">TEXT(F969,"dd/mm/yyyy")&amp;COUNTIF(F969:F$9999,F969)</f>
        <v>13/10/20221</v>
      </c>
      <c r="B969">
        <v>966</v>
      </c>
      <c r="C969" s="71" t="s">
        <v>729</v>
      </c>
      <c r="D969" s="71">
        <v>4</v>
      </c>
      <c r="E969" s="71">
        <v>60680</v>
      </c>
      <c r="F969" s="124" t="s">
        <v>839</v>
      </c>
      <c r="G969" s="71" t="s">
        <v>76</v>
      </c>
      <c r="H969" s="37"/>
      <c r="I969" s="40"/>
      <c r="J969" s="73"/>
      <c r="K969" s="37"/>
      <c r="L969" s="33" t="s">
        <v>2538</v>
      </c>
    </row>
    <row r="970" spans="1:12">
      <c r="A970" s="24" t="str">
        <f ca="1">TEXT(F970,"dd/mm/yyyy")&amp;COUNTIF(F970:F$9999,F970)</f>
        <v>14/10/20222</v>
      </c>
      <c r="B970">
        <v>967</v>
      </c>
      <c r="C970" s="71" t="s">
        <v>406</v>
      </c>
      <c r="D970" s="71">
        <v>4</v>
      </c>
      <c r="E970" s="71">
        <v>279996.7</v>
      </c>
      <c r="F970" s="124" t="s">
        <v>840</v>
      </c>
      <c r="G970" s="71" t="s">
        <v>76</v>
      </c>
      <c r="H970" s="37"/>
      <c r="I970" s="40"/>
      <c r="J970" s="73"/>
      <c r="K970" s="71"/>
      <c r="L970" s="33" t="s">
        <v>2538</v>
      </c>
    </row>
    <row r="971" spans="1:12">
      <c r="A971" s="24" t="str">
        <f ca="1">TEXT(F971,"dd/mm/yyyy")&amp;COUNTIF(F971:F$9999,F971)</f>
        <v>14/10/20221</v>
      </c>
      <c r="B971">
        <v>968</v>
      </c>
      <c r="C971" s="74" t="s">
        <v>2098</v>
      </c>
      <c r="D971" s="74">
        <v>1</v>
      </c>
      <c r="E971" s="75">
        <v>110608.5</v>
      </c>
      <c r="F971" s="125">
        <v>44848</v>
      </c>
      <c r="G971" s="76" t="s">
        <v>2548</v>
      </c>
      <c r="H971" s="44"/>
      <c r="I971" s="44"/>
      <c r="J971" s="77"/>
      <c r="K971" s="71"/>
      <c r="L971" s="45" t="s">
        <v>2549</v>
      </c>
    </row>
    <row r="972" spans="1:12">
      <c r="A972" s="24" t="str">
        <f ca="1">TEXT(F972,"dd/mm/yyyy")&amp;COUNTIF(F972:F$9999,F972)</f>
        <v>15/10/20221</v>
      </c>
      <c r="B972">
        <v>969</v>
      </c>
      <c r="C972" s="74" t="s">
        <v>1448</v>
      </c>
      <c r="D972" s="74">
        <v>1</v>
      </c>
      <c r="E972" s="75">
        <v>155102.5</v>
      </c>
      <c r="F972" s="125">
        <v>44849</v>
      </c>
      <c r="G972" s="76" t="s">
        <v>2548</v>
      </c>
      <c r="H972" s="44"/>
      <c r="I972" s="44"/>
      <c r="J972" s="77"/>
      <c r="K972" s="71"/>
      <c r="L972" s="45" t="s">
        <v>2549</v>
      </c>
    </row>
    <row r="973" spans="1:12">
      <c r="A973" s="24" t="str">
        <f ca="1">TEXT(F973,"dd/mm/yyyy")&amp;COUNTIF(F973:F$9999,F973)</f>
        <v>17/10/20223</v>
      </c>
      <c r="B973">
        <v>970</v>
      </c>
      <c r="C973" s="71" t="s">
        <v>9</v>
      </c>
      <c r="D973" s="71">
        <v>4</v>
      </c>
      <c r="E973" s="71">
        <v>126396</v>
      </c>
      <c r="F973" s="124" t="s">
        <v>841</v>
      </c>
      <c r="G973" s="71" t="s">
        <v>76</v>
      </c>
      <c r="H973" s="37"/>
      <c r="I973" s="40"/>
      <c r="J973" s="73"/>
      <c r="K973" s="71"/>
      <c r="L973" s="33" t="s">
        <v>2538</v>
      </c>
    </row>
    <row r="974" spans="1:12">
      <c r="A974" s="24" t="str">
        <f ca="1">TEXT(F974,"dd/mm/yyyy")&amp;COUNTIF(F974:F$9999,F974)</f>
        <v>17/10/20222</v>
      </c>
      <c r="B974">
        <v>971</v>
      </c>
      <c r="C974" s="74" t="s">
        <v>1965</v>
      </c>
      <c r="D974" s="74">
        <v>1</v>
      </c>
      <c r="E974" s="75">
        <v>278444.7</v>
      </c>
      <c r="F974" s="125">
        <v>44851</v>
      </c>
      <c r="G974" s="76" t="s">
        <v>2548</v>
      </c>
      <c r="H974" s="44"/>
      <c r="I974" s="44"/>
      <c r="J974" s="77"/>
      <c r="K974" s="71"/>
      <c r="L974" s="45" t="s">
        <v>2549</v>
      </c>
    </row>
    <row r="975" spans="1:12">
      <c r="A975" s="24" t="str">
        <f ca="1">TEXT(F975,"dd/mm/yyyy")&amp;COUNTIF(F975:F$9999,F975)</f>
        <v>17/10/20221</v>
      </c>
      <c r="B975">
        <v>972</v>
      </c>
      <c r="C975" s="74" t="s">
        <v>1990</v>
      </c>
      <c r="D975" s="74">
        <v>1</v>
      </c>
      <c r="E975" s="75">
        <v>230872.1</v>
      </c>
      <c r="F975" s="125">
        <v>44851</v>
      </c>
      <c r="G975" s="76" t="s">
        <v>2548</v>
      </c>
      <c r="H975" s="44"/>
      <c r="I975" s="44"/>
      <c r="J975" s="77"/>
      <c r="K975" s="71"/>
      <c r="L975" s="45" t="s">
        <v>2549</v>
      </c>
    </row>
    <row r="976" spans="1:12">
      <c r="A976" s="24" t="str">
        <f ca="1">TEXT(F976,"dd/mm/yyyy")&amp;COUNTIF(F976:F$9999,F976)</f>
        <v>18/10/20222</v>
      </c>
      <c r="B976">
        <v>973</v>
      </c>
      <c r="C976" s="71" t="s">
        <v>471</v>
      </c>
      <c r="D976" s="71">
        <v>4</v>
      </c>
      <c r="E976" s="71">
        <v>128848</v>
      </c>
      <c r="F976" s="124" t="s">
        <v>842</v>
      </c>
      <c r="G976" s="71" t="s">
        <v>76</v>
      </c>
      <c r="H976" s="61"/>
      <c r="I976" s="40"/>
      <c r="J976" s="73"/>
      <c r="K976" s="71"/>
      <c r="L976" s="33" t="s">
        <v>2538</v>
      </c>
    </row>
    <row r="977" spans="1:12">
      <c r="A977" s="24" t="str">
        <f ca="1">TEXT(F977,"dd/mm/yyyy")&amp;COUNTIF(F977:F$9999,F977)</f>
        <v>18/10/20221</v>
      </c>
      <c r="B977">
        <v>974</v>
      </c>
      <c r="C977" s="74" t="s">
        <v>1350</v>
      </c>
      <c r="D977" s="74">
        <v>1</v>
      </c>
      <c r="E977" s="75">
        <v>124949.3</v>
      </c>
      <c r="F977" s="125">
        <v>44852</v>
      </c>
      <c r="G977" s="76" t="s">
        <v>2548</v>
      </c>
      <c r="H977" s="44"/>
      <c r="I977" s="44"/>
      <c r="J977" s="77"/>
      <c r="K977" s="71"/>
      <c r="L977" s="45" t="s">
        <v>2549</v>
      </c>
    </row>
    <row r="978" spans="1:12">
      <c r="A978" s="24" t="str">
        <f ca="1">TEXT(F978,"dd/mm/yyyy")&amp;COUNTIF(F978:F$9999,F978)</f>
        <v>19/10/20224</v>
      </c>
      <c r="B978">
        <v>975</v>
      </c>
      <c r="C978" s="37" t="s">
        <v>303</v>
      </c>
      <c r="D978" s="37">
        <v>4</v>
      </c>
      <c r="E978" s="37">
        <v>109144</v>
      </c>
      <c r="F978" s="118" t="s">
        <v>843</v>
      </c>
      <c r="G978" s="37" t="s">
        <v>64</v>
      </c>
      <c r="H978" s="37"/>
      <c r="I978" s="40"/>
      <c r="J978" s="69"/>
      <c r="K978" s="37"/>
      <c r="L978" s="33" t="s">
        <v>2538</v>
      </c>
    </row>
    <row r="979" spans="1:12">
      <c r="A979" s="24" t="str">
        <f ca="1">TEXT(F979,"dd/mm/yyyy")&amp;COUNTIF(F979:F$9999,F979)</f>
        <v>19/10/20223</v>
      </c>
      <c r="B979">
        <v>976</v>
      </c>
      <c r="C979" s="71" t="s">
        <v>211</v>
      </c>
      <c r="D979" s="71">
        <v>4</v>
      </c>
      <c r="E979" s="71">
        <v>111539</v>
      </c>
      <c r="F979" s="124" t="s">
        <v>843</v>
      </c>
      <c r="G979" s="71" t="s">
        <v>64</v>
      </c>
      <c r="H979" s="37"/>
      <c r="I979" s="40"/>
      <c r="J979" s="73"/>
      <c r="K979" s="71"/>
      <c r="L979" s="33" t="s">
        <v>2538</v>
      </c>
    </row>
    <row r="980" spans="1:12">
      <c r="A980" s="24" t="str">
        <f ca="1">TEXT(F980,"dd/mm/yyyy")&amp;COUNTIF(F980:F$9999,F980)</f>
        <v>19/10/20222</v>
      </c>
      <c r="B980">
        <v>977</v>
      </c>
      <c r="C980" s="71" t="s">
        <v>730</v>
      </c>
      <c r="D980" s="71">
        <v>3</v>
      </c>
      <c r="E980" s="71">
        <v>46116</v>
      </c>
      <c r="F980" s="124" t="s">
        <v>843</v>
      </c>
      <c r="G980" s="71" t="s">
        <v>76</v>
      </c>
      <c r="H980" s="37"/>
      <c r="I980" s="40"/>
      <c r="J980" s="73"/>
      <c r="K980" s="71"/>
      <c r="L980" s="33" t="s">
        <v>2538</v>
      </c>
    </row>
    <row r="981" spans="1:12">
      <c r="A981" s="24" t="str">
        <f ca="1">TEXT(F981,"dd/mm/yyyy")&amp;COUNTIF(F981:F$9999,F981)</f>
        <v>19/10/20221</v>
      </c>
      <c r="B981">
        <v>978</v>
      </c>
      <c r="C981" s="71" t="s">
        <v>731</v>
      </c>
      <c r="D981" s="71">
        <v>4</v>
      </c>
      <c r="E981" s="71">
        <v>61506</v>
      </c>
      <c r="F981" s="124" t="s">
        <v>843</v>
      </c>
      <c r="G981" s="71" t="s">
        <v>76</v>
      </c>
      <c r="H981" s="37"/>
      <c r="I981" s="40"/>
      <c r="J981" s="73"/>
      <c r="K981" s="71"/>
      <c r="L981" s="33" t="s">
        <v>2538</v>
      </c>
    </row>
    <row r="982" spans="1:12">
      <c r="A982" s="24" t="str">
        <f ca="1">TEXT(F982,"dd/mm/yyyy")&amp;COUNTIF(F982:F$9999,F982)</f>
        <v>20/10/20222</v>
      </c>
      <c r="B982">
        <v>979</v>
      </c>
      <c r="C982" s="71" t="s">
        <v>392</v>
      </c>
      <c r="D982" s="71">
        <v>4</v>
      </c>
      <c r="E982" s="71">
        <v>146768.20000000001</v>
      </c>
      <c r="F982" s="124" t="s">
        <v>844</v>
      </c>
      <c r="G982" s="71" t="s">
        <v>76</v>
      </c>
      <c r="H982" s="37"/>
      <c r="I982" s="40"/>
      <c r="J982" s="73"/>
      <c r="K982" s="71"/>
      <c r="L982" s="33" t="s">
        <v>2538</v>
      </c>
    </row>
    <row r="983" spans="1:12">
      <c r="A983" s="24" t="str">
        <f ca="1">TEXT(F983,"dd/mm/yyyy")&amp;COUNTIF(F983:F$9999,F983)</f>
        <v>20/10/20221</v>
      </c>
      <c r="B983">
        <v>980</v>
      </c>
      <c r="C983" s="74" t="s">
        <v>2346</v>
      </c>
      <c r="D983" s="74">
        <v>1</v>
      </c>
      <c r="E983" s="75">
        <v>137433.5</v>
      </c>
      <c r="F983" s="125">
        <v>44854</v>
      </c>
      <c r="G983" s="76" t="s">
        <v>2548</v>
      </c>
      <c r="H983" s="44"/>
      <c r="I983" s="44"/>
      <c r="J983" s="77"/>
      <c r="K983" s="71"/>
      <c r="L983" s="45" t="s">
        <v>2549</v>
      </c>
    </row>
    <row r="984" spans="1:12">
      <c r="A984" s="24" t="str">
        <f ca="1">TEXT(F984,"dd/mm/yyyy")&amp;COUNTIF(F984:F$9999,F984)</f>
        <v>21/10/20221</v>
      </c>
      <c r="B984">
        <v>981</v>
      </c>
      <c r="C984" s="71" t="s">
        <v>732</v>
      </c>
      <c r="D984" s="71">
        <v>4</v>
      </c>
      <c r="E984" s="71">
        <v>132592.5</v>
      </c>
      <c r="F984" s="124" t="s">
        <v>845</v>
      </c>
      <c r="G984" s="71" t="s">
        <v>76</v>
      </c>
      <c r="H984" s="37"/>
      <c r="I984" s="40"/>
      <c r="J984" s="73"/>
      <c r="K984" s="71"/>
      <c r="L984" s="33" t="s">
        <v>2538</v>
      </c>
    </row>
    <row r="985" spans="1:12">
      <c r="A985" s="24" t="str">
        <f ca="1">TEXT(F985,"dd/mm/yyyy")&amp;COUNTIF(F985:F$9999,F985)</f>
        <v>22/10/20221</v>
      </c>
      <c r="B985">
        <v>982</v>
      </c>
      <c r="C985" s="71" t="s">
        <v>465</v>
      </c>
      <c r="D985" s="71">
        <v>4</v>
      </c>
      <c r="E985" s="71">
        <v>59972</v>
      </c>
      <c r="F985" s="124" t="s">
        <v>846</v>
      </c>
      <c r="G985" s="71" t="s">
        <v>76</v>
      </c>
      <c r="H985" s="37"/>
      <c r="I985" s="40"/>
      <c r="J985" s="73"/>
      <c r="K985" s="71"/>
      <c r="L985" s="33" t="s">
        <v>2538</v>
      </c>
    </row>
    <row r="986" spans="1:12">
      <c r="A986" s="24" t="str">
        <f ca="1">TEXT(F986,"dd/mm/yyyy")&amp;COUNTIF(F986:F$9999,F986)</f>
        <v>24/10/20221</v>
      </c>
      <c r="B986">
        <v>983</v>
      </c>
      <c r="C986" s="71" t="s">
        <v>368</v>
      </c>
      <c r="D986" s="71">
        <v>4</v>
      </c>
      <c r="E986" s="71">
        <v>420996.9</v>
      </c>
      <c r="F986" s="124" t="s">
        <v>847</v>
      </c>
      <c r="G986" s="71" t="s">
        <v>64</v>
      </c>
      <c r="H986" s="37"/>
      <c r="I986" s="40"/>
      <c r="J986" s="73"/>
      <c r="K986" s="71"/>
      <c r="L986" s="33" t="s">
        <v>2538</v>
      </c>
    </row>
    <row r="987" spans="1:12">
      <c r="A987" s="24" t="str">
        <f ca="1">TEXT(F987,"dd/mm/yyyy")&amp;COUNTIF(F987:F$9999,F987)</f>
        <v>25/10/20221</v>
      </c>
      <c r="B987">
        <v>984</v>
      </c>
      <c r="C987" s="71" t="s">
        <v>492</v>
      </c>
      <c r="D987" s="71">
        <v>4</v>
      </c>
      <c r="E987" s="71">
        <v>107237</v>
      </c>
      <c r="F987" s="124" t="s">
        <v>848</v>
      </c>
      <c r="G987" s="71" t="s">
        <v>76</v>
      </c>
      <c r="H987" s="37"/>
      <c r="I987" s="40"/>
      <c r="J987" s="73"/>
      <c r="K987" s="71"/>
      <c r="L987" s="33" t="s">
        <v>2538</v>
      </c>
    </row>
    <row r="988" spans="1:12">
      <c r="A988" s="24" t="str">
        <f ca="1">TEXT(F988,"dd/mm/yyyy")&amp;COUNTIF(F988:F$9999,F988)</f>
        <v>09/11/20226</v>
      </c>
      <c r="B988">
        <v>985</v>
      </c>
      <c r="C988" s="78" t="s">
        <v>631</v>
      </c>
      <c r="D988" s="78">
        <v>4</v>
      </c>
      <c r="E988" s="78">
        <v>162975.5</v>
      </c>
      <c r="F988" s="124" t="s">
        <v>975</v>
      </c>
      <c r="G988" s="78" t="s">
        <v>76</v>
      </c>
      <c r="H988" s="67"/>
      <c r="I988" s="40"/>
      <c r="J988" s="73"/>
      <c r="K988" s="78" t="s">
        <v>733</v>
      </c>
      <c r="L988" s="33" t="s">
        <v>2538</v>
      </c>
    </row>
    <row r="989" spans="1:12">
      <c r="A989" s="24" t="str">
        <f ca="1">TEXT(F989,"dd/mm/yyyy")&amp;COUNTIF(F989:F$9999,F989)</f>
        <v>09/11/20225</v>
      </c>
      <c r="B989">
        <v>986</v>
      </c>
      <c r="C989" s="78" t="s">
        <v>734</v>
      </c>
      <c r="D989" s="78">
        <v>4</v>
      </c>
      <c r="E989" s="78">
        <v>174016.9</v>
      </c>
      <c r="F989" s="124" t="s">
        <v>975</v>
      </c>
      <c r="G989" s="78" t="s">
        <v>76</v>
      </c>
      <c r="H989" s="67"/>
      <c r="I989" s="40"/>
      <c r="J989" s="73"/>
      <c r="K989" s="78" t="s">
        <v>733</v>
      </c>
      <c r="L989" s="33" t="s">
        <v>2538</v>
      </c>
    </row>
    <row r="990" spans="1:12">
      <c r="A990" s="24" t="str">
        <f ca="1">TEXT(F990,"dd/mm/yyyy")&amp;COUNTIF(F990:F$9999,F990)</f>
        <v>09/11/20224</v>
      </c>
      <c r="B990">
        <v>987</v>
      </c>
      <c r="C990" s="78" t="s">
        <v>201</v>
      </c>
      <c r="D990" s="78">
        <v>4</v>
      </c>
      <c r="E990" s="78">
        <v>274938.8</v>
      </c>
      <c r="F990" s="124" t="s">
        <v>975</v>
      </c>
      <c r="G990" s="78" t="s">
        <v>76</v>
      </c>
      <c r="H990" s="67"/>
      <c r="I990" s="40"/>
      <c r="J990" s="73"/>
      <c r="K990" s="78" t="s">
        <v>733</v>
      </c>
      <c r="L990" s="33" t="s">
        <v>2538</v>
      </c>
    </row>
    <row r="991" spans="1:12">
      <c r="A991" s="24" t="str">
        <f ca="1">TEXT(F991,"dd/mm/yyyy")&amp;COUNTIF(F991:F$9999,F991)</f>
        <v>09/11/20223</v>
      </c>
      <c r="B991">
        <v>988</v>
      </c>
      <c r="C991" s="78" t="s">
        <v>141</v>
      </c>
      <c r="D991" s="78">
        <v>4</v>
      </c>
      <c r="E991" s="78">
        <v>122093</v>
      </c>
      <c r="F991" s="124" t="s">
        <v>975</v>
      </c>
      <c r="G991" s="78" t="s">
        <v>76</v>
      </c>
      <c r="H991" s="67"/>
      <c r="I991" s="40"/>
      <c r="J991" s="73"/>
      <c r="K991" s="78" t="s">
        <v>733</v>
      </c>
      <c r="L991" s="33" t="s">
        <v>2538</v>
      </c>
    </row>
    <row r="992" spans="1:12">
      <c r="A992" s="24" t="str">
        <f ca="1">TEXT(F992,"dd/mm/yyyy")&amp;COUNTIF(F992:F$9999,F992)</f>
        <v>09/11/20222</v>
      </c>
      <c r="B992">
        <v>989</v>
      </c>
      <c r="C992" s="78" t="s">
        <v>162</v>
      </c>
      <c r="D992" s="78">
        <v>4</v>
      </c>
      <c r="E992" s="78">
        <v>122093</v>
      </c>
      <c r="F992" s="124" t="s">
        <v>975</v>
      </c>
      <c r="G992" s="78" t="s">
        <v>76</v>
      </c>
      <c r="H992" s="67"/>
      <c r="I992" s="40"/>
      <c r="J992" s="73"/>
      <c r="K992" s="78" t="s">
        <v>733</v>
      </c>
      <c r="L992" s="33" t="s">
        <v>2538</v>
      </c>
    </row>
    <row r="993" spans="1:16">
      <c r="A993" s="24" t="str">
        <f ca="1">TEXT(F993,"dd/mm/yyyy")&amp;COUNTIF(F993:F$9999,F993)</f>
        <v>09/11/20221</v>
      </c>
      <c r="B993">
        <v>990</v>
      </c>
      <c r="C993" s="78" t="s">
        <v>226</v>
      </c>
      <c r="D993" s="78">
        <v>4</v>
      </c>
      <c r="E993" s="78">
        <v>721490.4</v>
      </c>
      <c r="F993" s="124" t="s">
        <v>975</v>
      </c>
      <c r="G993" s="78" t="s">
        <v>76</v>
      </c>
      <c r="H993" s="67"/>
      <c r="I993" s="40"/>
      <c r="J993" s="73"/>
      <c r="K993" s="78" t="s">
        <v>733</v>
      </c>
      <c r="L993" s="33" t="s">
        <v>2538</v>
      </c>
    </row>
    <row r="994" spans="1:16">
      <c r="A994" s="24" t="str">
        <f ca="1">TEXT(F994,"dd/mm/yyyy")&amp;COUNTIF(F994:F$9999,F994)</f>
        <v>10/11/20227</v>
      </c>
      <c r="B994">
        <v>991</v>
      </c>
      <c r="C994" s="78" t="s">
        <v>183</v>
      </c>
      <c r="D994" s="78">
        <v>4</v>
      </c>
      <c r="E994" s="78">
        <v>112195</v>
      </c>
      <c r="F994" s="124" t="s">
        <v>976</v>
      </c>
      <c r="G994" s="78" t="s">
        <v>76</v>
      </c>
      <c r="H994" s="67"/>
      <c r="I994" s="40"/>
      <c r="J994" s="73"/>
      <c r="K994" s="78" t="s">
        <v>733</v>
      </c>
      <c r="L994" s="33" t="s">
        <v>2538</v>
      </c>
    </row>
    <row r="995" spans="1:16">
      <c r="A995" s="24" t="str">
        <f ca="1">TEXT(F995,"dd/mm/yyyy")&amp;COUNTIF(F995:F$9999,F995)</f>
        <v>10/11/20226</v>
      </c>
      <c r="B995">
        <v>992</v>
      </c>
      <c r="C995" s="78" t="s">
        <v>334</v>
      </c>
      <c r="D995" s="78">
        <v>4</v>
      </c>
      <c r="E995" s="78">
        <v>126767</v>
      </c>
      <c r="F995" s="124" t="s">
        <v>976</v>
      </c>
      <c r="G995" s="78" t="s">
        <v>76</v>
      </c>
      <c r="H995" s="67"/>
      <c r="I995" s="40"/>
      <c r="J995" s="73"/>
      <c r="K995" s="78" t="s">
        <v>733</v>
      </c>
      <c r="L995" s="33" t="s">
        <v>2538</v>
      </c>
    </row>
    <row r="996" spans="1:16">
      <c r="A996" s="24" t="str">
        <f ca="1">TEXT(F996,"dd/mm/yyyy")&amp;COUNTIF(F996:F$9999,F996)</f>
        <v>10/11/20225</v>
      </c>
      <c r="B996">
        <v>993</v>
      </c>
      <c r="C996" s="78" t="s">
        <v>121</v>
      </c>
      <c r="D996" s="78">
        <v>4</v>
      </c>
      <c r="E996" s="78">
        <v>319152.3</v>
      </c>
      <c r="F996" s="124" t="s">
        <v>976</v>
      </c>
      <c r="G996" s="78" t="s">
        <v>76</v>
      </c>
      <c r="H996" s="67"/>
      <c r="I996" s="40"/>
      <c r="J996" s="73"/>
      <c r="K996" s="78" t="s">
        <v>733</v>
      </c>
      <c r="L996" s="33" t="s">
        <v>2538</v>
      </c>
    </row>
    <row r="997" spans="1:16">
      <c r="A997" s="24" t="str">
        <f ca="1">TEXT(F997,"dd/mm/yyyy")&amp;COUNTIF(F997:F$9999,F997)</f>
        <v>10/11/20224</v>
      </c>
      <c r="B997">
        <v>994</v>
      </c>
      <c r="C997" s="78" t="s">
        <v>498</v>
      </c>
      <c r="D997" s="78">
        <v>4</v>
      </c>
      <c r="E997" s="78">
        <v>330305.90000000002</v>
      </c>
      <c r="F997" s="124" t="s">
        <v>976</v>
      </c>
      <c r="G997" s="78" t="s">
        <v>76</v>
      </c>
      <c r="H997" s="67"/>
      <c r="I997" s="40"/>
      <c r="J997" s="73"/>
      <c r="K997" s="78" t="s">
        <v>733</v>
      </c>
      <c r="L997" s="33" t="s">
        <v>2538</v>
      </c>
    </row>
    <row r="998" spans="1:16">
      <c r="A998" s="24" t="str">
        <f ca="1">TEXT(F998,"dd/mm/yyyy")&amp;COUNTIF(F998:F$9999,F998)</f>
        <v>10/11/20223</v>
      </c>
      <c r="B998">
        <v>995</v>
      </c>
      <c r="C998" s="78" t="s">
        <v>145</v>
      </c>
      <c r="D998" s="78">
        <v>4</v>
      </c>
      <c r="E998" s="78">
        <v>117774</v>
      </c>
      <c r="F998" s="124" t="s">
        <v>976</v>
      </c>
      <c r="G998" s="78" t="s">
        <v>76</v>
      </c>
      <c r="H998" s="67"/>
      <c r="I998" s="40"/>
      <c r="J998" s="73"/>
      <c r="K998" s="78" t="s">
        <v>733</v>
      </c>
      <c r="L998" s="33" t="s">
        <v>2538</v>
      </c>
    </row>
    <row r="999" spans="1:16">
      <c r="A999" s="24" t="str">
        <f ca="1">TEXT(F999,"dd/mm/yyyy")&amp;COUNTIF(F999:F$9999,F999)</f>
        <v>10/11/20222</v>
      </c>
      <c r="B999">
        <v>996</v>
      </c>
      <c r="C999" s="78" t="s">
        <v>426</v>
      </c>
      <c r="D999" s="78">
        <v>4</v>
      </c>
      <c r="E999" s="78">
        <v>138581</v>
      </c>
      <c r="F999" s="124" t="s">
        <v>976</v>
      </c>
      <c r="G999" s="78" t="s">
        <v>76</v>
      </c>
      <c r="H999" s="67"/>
      <c r="I999" s="40"/>
      <c r="J999" s="73"/>
      <c r="K999" s="78" t="s">
        <v>733</v>
      </c>
      <c r="L999" s="33" t="s">
        <v>2538</v>
      </c>
    </row>
    <row r="1000" spans="1:16">
      <c r="A1000" s="24" t="str">
        <f ca="1">TEXT(F1000,"dd/mm/yyyy")&amp;COUNTIF(F1000:F$9999,F1000)</f>
        <v>10/11/20221</v>
      </c>
      <c r="B1000">
        <v>997</v>
      </c>
      <c r="C1000" s="78" t="s">
        <v>179</v>
      </c>
      <c r="D1000" s="78">
        <v>4</v>
      </c>
      <c r="E1000" s="78">
        <v>121813</v>
      </c>
      <c r="F1000" s="124" t="s">
        <v>976</v>
      </c>
      <c r="G1000" s="78" t="s">
        <v>76</v>
      </c>
      <c r="H1000" s="67"/>
      <c r="I1000" s="40"/>
      <c r="J1000" s="73"/>
      <c r="K1000" s="78" t="s">
        <v>733</v>
      </c>
      <c r="L1000" s="33" t="s">
        <v>2538</v>
      </c>
    </row>
    <row r="1001" spans="1:16">
      <c r="A1001" s="24" t="str">
        <f ca="1">TEXT(F1001,"dd/mm/yyyy")&amp;COUNTIF(F1001:F$9999,F1001)</f>
        <v>11/11/20224</v>
      </c>
      <c r="B1001">
        <v>998</v>
      </c>
      <c r="C1001" s="78" t="s">
        <v>106</v>
      </c>
      <c r="D1001" s="78">
        <v>4</v>
      </c>
      <c r="E1001" s="78">
        <v>112157</v>
      </c>
      <c r="F1001" s="124" t="s">
        <v>977</v>
      </c>
      <c r="G1001" s="78" t="s">
        <v>76</v>
      </c>
      <c r="H1001" s="67"/>
      <c r="I1001" s="40"/>
      <c r="J1001" s="73"/>
      <c r="K1001" s="78" t="s">
        <v>733</v>
      </c>
      <c r="L1001" s="33" t="s">
        <v>2538</v>
      </c>
    </row>
    <row r="1002" spans="1:16">
      <c r="A1002" s="24" t="str">
        <f ca="1">TEXT(F1002,"dd/mm/yyyy")&amp;COUNTIF(F1002:F$9999,F1002)</f>
        <v>11/11/20223</v>
      </c>
      <c r="B1002">
        <v>999</v>
      </c>
      <c r="C1002" s="78" t="s">
        <v>672</v>
      </c>
      <c r="D1002" s="78">
        <v>4</v>
      </c>
      <c r="E1002" s="78">
        <v>396038.3</v>
      </c>
      <c r="F1002" s="124" t="s">
        <v>977</v>
      </c>
      <c r="G1002" s="78" t="s">
        <v>76</v>
      </c>
      <c r="H1002" s="67"/>
      <c r="I1002" s="40"/>
      <c r="J1002" s="73"/>
      <c r="K1002" s="78" t="s">
        <v>733</v>
      </c>
      <c r="L1002" s="33" t="s">
        <v>2538</v>
      </c>
    </row>
    <row r="1003" spans="1:16" ht="18" thickBot="1">
      <c r="A1003" s="24" t="str">
        <f ca="1">TEXT(F1003,"dd/mm/yyyy")&amp;COUNTIF(F1003:F$9999,F1003)</f>
        <v>11/11/20222</v>
      </c>
      <c r="B1003">
        <v>1000</v>
      </c>
      <c r="C1003" s="79" t="s">
        <v>735</v>
      </c>
      <c r="D1003" s="79">
        <v>4</v>
      </c>
      <c r="E1003" s="79">
        <v>157220.6</v>
      </c>
      <c r="F1003" s="126" t="s">
        <v>977</v>
      </c>
      <c r="G1003" s="79" t="s">
        <v>76</v>
      </c>
      <c r="H1003" s="67"/>
      <c r="I1003" s="40"/>
      <c r="J1003" s="80"/>
      <c r="K1003" s="79" t="s">
        <v>733</v>
      </c>
      <c r="L1003" s="33" t="s">
        <v>2538</v>
      </c>
    </row>
    <row r="1004" spans="1:16">
      <c r="A1004" s="24" t="str">
        <f ca="1">TEXT(F1004,"dd/mm/yyyy")&amp;COUNTIF(F1004:F$9999,F1004)</f>
        <v>11/11/20221</v>
      </c>
      <c r="B1004">
        <v>1001</v>
      </c>
      <c r="C1004" s="67" t="s">
        <v>736</v>
      </c>
      <c r="D1004" s="67">
        <v>4</v>
      </c>
      <c r="E1004" s="67" t="s">
        <v>89</v>
      </c>
      <c r="F1004" s="118" t="s">
        <v>977</v>
      </c>
      <c r="G1004" s="67" t="s">
        <v>76</v>
      </c>
      <c r="H1004" s="67"/>
      <c r="I1004" s="40"/>
      <c r="J1004" s="40"/>
      <c r="K1004" s="81" t="s">
        <v>733</v>
      </c>
      <c r="L1004" s="37" t="s">
        <v>2538</v>
      </c>
      <c r="M1004" s="44"/>
      <c r="N1004" s="46" t="s">
        <v>2550</v>
      </c>
      <c r="O1004" s="82" t="s">
        <v>2551</v>
      </c>
      <c r="P1004" s="44"/>
    </row>
    <row r="1005" spans="1:16">
      <c r="A1005" s="24" t="str">
        <f ca="1">TEXT(F1005,"dd/mm/yyyy")&amp;COUNTIF(F1005:F$9999,F1005)</f>
        <v>12/11/20225</v>
      </c>
      <c r="B1005">
        <v>1002</v>
      </c>
      <c r="C1005" s="67" t="s">
        <v>313</v>
      </c>
      <c r="D1005" s="67">
        <v>4</v>
      </c>
      <c r="E1005" s="67">
        <v>406478.9</v>
      </c>
      <c r="F1005" s="118" t="s">
        <v>978</v>
      </c>
      <c r="G1005" s="67" t="s">
        <v>76</v>
      </c>
      <c r="H1005" s="67"/>
      <c r="I1005" s="40"/>
      <c r="J1005" s="40"/>
      <c r="K1005" s="81" t="s">
        <v>733</v>
      </c>
      <c r="L1005" s="37" t="s">
        <v>2538</v>
      </c>
      <c r="M1005" s="44"/>
      <c r="N1005" s="46" t="s">
        <v>2550</v>
      </c>
      <c r="O1005" s="82" t="s">
        <v>2552</v>
      </c>
      <c r="P1005" s="44"/>
    </row>
    <row r="1006" spans="1:16">
      <c r="A1006" s="24" t="str">
        <f ca="1">TEXT(F1006,"dd/mm/yyyy")&amp;COUNTIF(F1006:F$9999,F1006)</f>
        <v>12/11/20224</v>
      </c>
      <c r="B1006">
        <v>1003</v>
      </c>
      <c r="C1006" s="67" t="s">
        <v>242</v>
      </c>
      <c r="D1006" s="67">
        <v>4</v>
      </c>
      <c r="E1006" s="67">
        <v>139170</v>
      </c>
      <c r="F1006" s="118" t="s">
        <v>978</v>
      </c>
      <c r="G1006" s="67" t="s">
        <v>76</v>
      </c>
      <c r="H1006" s="67"/>
      <c r="I1006" s="40"/>
      <c r="J1006" s="40"/>
      <c r="K1006" s="81" t="s">
        <v>733</v>
      </c>
      <c r="L1006" s="37" t="s">
        <v>2538</v>
      </c>
      <c r="M1006" s="44"/>
      <c r="N1006" s="46" t="s">
        <v>2550</v>
      </c>
      <c r="O1006" s="82" t="s">
        <v>2553</v>
      </c>
      <c r="P1006" s="44"/>
    </row>
    <row r="1007" spans="1:16">
      <c r="A1007" s="24" t="str">
        <f ca="1">TEXT(F1007,"dd/mm/yyyy")&amp;COUNTIF(F1007:F$9999,F1007)</f>
        <v>12/11/20223</v>
      </c>
      <c r="B1007">
        <v>1004</v>
      </c>
      <c r="C1007" s="83" t="s">
        <v>737</v>
      </c>
      <c r="D1007" s="83" t="s">
        <v>738</v>
      </c>
      <c r="E1007" s="83">
        <v>151920</v>
      </c>
      <c r="F1007" s="118" t="s">
        <v>978</v>
      </c>
      <c r="G1007" s="83" t="s">
        <v>76</v>
      </c>
      <c r="H1007" s="83"/>
      <c r="I1007" s="40" t="s">
        <v>739</v>
      </c>
      <c r="J1007" s="40"/>
      <c r="K1007" s="84" t="s">
        <v>733</v>
      </c>
      <c r="L1007" s="37" t="s">
        <v>2538</v>
      </c>
      <c r="M1007" s="44"/>
      <c r="N1007" s="46" t="s">
        <v>2550</v>
      </c>
      <c r="O1007" s="82" t="s">
        <v>2554</v>
      </c>
      <c r="P1007" s="44"/>
    </row>
    <row r="1008" spans="1:16">
      <c r="A1008" s="24" t="str">
        <f ca="1">TEXT(F1008,"dd/mm/yyyy")&amp;COUNTIF(F1008:F$9999,F1008)</f>
        <v>12/11/20222</v>
      </c>
      <c r="B1008">
        <v>1005</v>
      </c>
      <c r="C1008" s="83" t="s">
        <v>8</v>
      </c>
      <c r="D1008" s="83" t="s">
        <v>738</v>
      </c>
      <c r="E1008" s="83">
        <v>293084</v>
      </c>
      <c r="F1008" s="118" t="s">
        <v>978</v>
      </c>
      <c r="G1008" s="83" t="s">
        <v>76</v>
      </c>
      <c r="H1008" s="83"/>
      <c r="I1008" s="40" t="s">
        <v>739</v>
      </c>
      <c r="J1008" s="40"/>
      <c r="K1008" s="84" t="s">
        <v>733</v>
      </c>
      <c r="L1008" s="37" t="s">
        <v>2538</v>
      </c>
      <c r="M1008" s="44"/>
      <c r="N1008" s="46" t="s">
        <v>2550</v>
      </c>
      <c r="O1008" s="82" t="s">
        <v>2555</v>
      </c>
      <c r="P1008" s="44" t="s">
        <v>2556</v>
      </c>
    </row>
    <row r="1009" spans="1:16">
      <c r="A1009" s="24" t="str">
        <f ca="1">TEXT(F1009,"dd/mm/yyyy")&amp;COUNTIF(F1009:F$9999,F1009)</f>
        <v>12/11/20221</v>
      </c>
      <c r="B1009">
        <v>1006</v>
      </c>
      <c r="C1009" s="85" t="s">
        <v>1346</v>
      </c>
      <c r="D1009" s="66">
        <v>3</v>
      </c>
      <c r="E1009" s="57">
        <v>129613.1</v>
      </c>
      <c r="F1009" s="123">
        <v>44877</v>
      </c>
      <c r="G1009" s="85" t="s">
        <v>2643</v>
      </c>
      <c r="H1009" s="85"/>
      <c r="I1009" s="85"/>
      <c r="J1009" s="85"/>
      <c r="L1009" s="44" t="s">
        <v>2549</v>
      </c>
      <c r="M1009" s="44"/>
      <c r="N1009" s="46" t="s">
        <v>2550</v>
      </c>
      <c r="O1009" s="82" t="s">
        <v>2557</v>
      </c>
      <c r="P1009" s="44"/>
    </row>
    <row r="1010" spans="1:16">
      <c r="A1010" s="24" t="str">
        <f ca="1">TEXT(F1010,"dd/mm/yyyy")&amp;COUNTIF(F1010:F$9999,F1010)</f>
        <v>14/11/20226</v>
      </c>
      <c r="B1010">
        <v>1007</v>
      </c>
      <c r="C1010" s="67" t="s">
        <v>157</v>
      </c>
      <c r="D1010" s="67">
        <v>4</v>
      </c>
      <c r="E1010" s="67">
        <v>217491.4</v>
      </c>
      <c r="F1010" s="118" t="s">
        <v>979</v>
      </c>
      <c r="G1010" s="67" t="s">
        <v>76</v>
      </c>
      <c r="H1010" s="67"/>
      <c r="I1010" s="40"/>
      <c r="J1010" s="40"/>
      <c r="K1010" s="81" t="s">
        <v>733</v>
      </c>
      <c r="L1010" s="37" t="s">
        <v>2538</v>
      </c>
      <c r="M1010" s="44"/>
      <c r="N1010" s="46" t="s">
        <v>2550</v>
      </c>
      <c r="O1010" s="82" t="s">
        <v>2558</v>
      </c>
      <c r="P1010" s="44"/>
    </row>
    <row r="1011" spans="1:16">
      <c r="A1011" s="24" t="str">
        <f ca="1">TEXT(F1011,"dd/mm/yyyy")&amp;COUNTIF(F1011:F$9999,F1011)</f>
        <v>14/11/20225</v>
      </c>
      <c r="B1011">
        <v>1008</v>
      </c>
      <c r="C1011" s="67" t="s">
        <v>322</v>
      </c>
      <c r="D1011" s="67">
        <v>4</v>
      </c>
      <c r="E1011" s="67">
        <v>170660</v>
      </c>
      <c r="F1011" s="118" t="s">
        <v>979</v>
      </c>
      <c r="G1011" s="67" t="s">
        <v>76</v>
      </c>
      <c r="H1011" s="67"/>
      <c r="I1011" s="40"/>
      <c r="J1011" s="40"/>
      <c r="K1011" s="81" t="s">
        <v>733</v>
      </c>
      <c r="L1011" s="37" t="s">
        <v>2538</v>
      </c>
      <c r="M1011" s="44"/>
      <c r="N1011" s="46" t="s">
        <v>2550</v>
      </c>
      <c r="O1011" s="82" t="s">
        <v>2559</v>
      </c>
      <c r="P1011" s="44"/>
    </row>
    <row r="1012" spans="1:16">
      <c r="A1012" s="24" t="str">
        <f ca="1">TEXT(F1012,"dd/mm/yyyy")&amp;COUNTIF(F1012:F$9999,F1012)</f>
        <v>14/11/20224</v>
      </c>
      <c r="B1012">
        <v>1009</v>
      </c>
      <c r="C1012" s="67" t="s">
        <v>15</v>
      </c>
      <c r="D1012" s="67">
        <v>4</v>
      </c>
      <c r="E1012" s="67">
        <v>309856.2</v>
      </c>
      <c r="F1012" s="118" t="s">
        <v>979</v>
      </c>
      <c r="G1012" s="67" t="s">
        <v>76</v>
      </c>
      <c r="H1012" s="67"/>
      <c r="I1012" s="40"/>
      <c r="J1012" s="40"/>
      <c r="K1012" s="81" t="s">
        <v>733</v>
      </c>
      <c r="L1012" s="37" t="s">
        <v>2538</v>
      </c>
      <c r="M1012" s="44"/>
      <c r="N1012" s="46" t="s">
        <v>2550</v>
      </c>
      <c r="O1012" s="82" t="s">
        <v>2560</v>
      </c>
      <c r="P1012" s="44"/>
    </row>
    <row r="1013" spans="1:16">
      <c r="A1013" s="24" t="str">
        <f ca="1">TEXT(F1013,"dd/mm/yyyy")&amp;COUNTIF(F1013:F$9999,F1013)</f>
        <v>14/11/20223</v>
      </c>
      <c r="B1013">
        <v>1010</v>
      </c>
      <c r="C1013" s="67" t="s">
        <v>224</v>
      </c>
      <c r="D1013" s="67">
        <v>4</v>
      </c>
      <c r="E1013" s="67">
        <v>120547</v>
      </c>
      <c r="F1013" s="118" t="s">
        <v>979</v>
      </c>
      <c r="G1013" s="67" t="s">
        <v>76</v>
      </c>
      <c r="H1013" s="67"/>
      <c r="I1013" s="40"/>
      <c r="J1013" s="40"/>
      <c r="K1013" s="81" t="s">
        <v>733</v>
      </c>
      <c r="L1013" s="37" t="s">
        <v>2538</v>
      </c>
      <c r="M1013" s="44"/>
      <c r="N1013" s="46" t="s">
        <v>2550</v>
      </c>
      <c r="O1013" s="82" t="s">
        <v>2561</v>
      </c>
      <c r="P1013" s="44" t="s">
        <v>2562</v>
      </c>
    </row>
    <row r="1014" spans="1:16">
      <c r="A1014" s="24" t="str">
        <f ca="1">TEXT(F1014,"dd/mm/yyyy")&amp;COUNTIF(F1014:F$9999,F1014)</f>
        <v>14/11/20222</v>
      </c>
      <c r="B1014">
        <v>1011</v>
      </c>
      <c r="C1014" s="67" t="s">
        <v>511</v>
      </c>
      <c r="D1014" s="67">
        <v>4</v>
      </c>
      <c r="E1014" s="67">
        <v>105926</v>
      </c>
      <c r="F1014" s="118" t="s">
        <v>979</v>
      </c>
      <c r="G1014" s="67" t="s">
        <v>76</v>
      </c>
      <c r="H1014" s="67"/>
      <c r="I1014" s="40"/>
      <c r="J1014" s="40"/>
      <c r="K1014" s="81" t="s">
        <v>733</v>
      </c>
      <c r="L1014" s="37" t="s">
        <v>2538</v>
      </c>
      <c r="M1014" s="44"/>
      <c r="N1014" s="46" t="s">
        <v>2550</v>
      </c>
      <c r="O1014" s="82" t="s">
        <v>2563</v>
      </c>
      <c r="P1014" s="44"/>
    </row>
    <row r="1015" spans="1:16">
      <c r="A1015" s="24" t="str">
        <f ca="1">TEXT(F1015,"dd/mm/yyyy")&amp;COUNTIF(F1015:F$9999,F1015)</f>
        <v>14/11/20221</v>
      </c>
      <c r="B1015">
        <v>1012</v>
      </c>
      <c r="C1015" s="85" t="s">
        <v>1339</v>
      </c>
      <c r="D1015" s="66">
        <v>4</v>
      </c>
      <c r="E1015" s="86">
        <v>109573.8</v>
      </c>
      <c r="F1015" s="123">
        <v>44879</v>
      </c>
      <c r="G1015" s="85" t="s">
        <v>2643</v>
      </c>
      <c r="H1015" s="85"/>
      <c r="I1015" s="85"/>
      <c r="J1015" s="85"/>
      <c r="L1015" s="44" t="s">
        <v>2549</v>
      </c>
      <c r="M1015" s="44"/>
      <c r="N1015" s="46" t="s">
        <v>2550</v>
      </c>
      <c r="O1015" s="82" t="s">
        <v>2564</v>
      </c>
      <c r="P1015" s="44"/>
    </row>
    <row r="1016" spans="1:16">
      <c r="A1016" s="24" t="str">
        <f ca="1">TEXT(F1016,"dd/mm/yyyy")&amp;COUNTIF(F1016:F$9999,F1016)</f>
        <v>15/11/20225</v>
      </c>
      <c r="B1016">
        <v>1013</v>
      </c>
      <c r="C1016" s="67" t="s">
        <v>740</v>
      </c>
      <c r="D1016" s="67">
        <v>4</v>
      </c>
      <c r="E1016" s="67">
        <v>245533.1</v>
      </c>
      <c r="F1016" s="118" t="s">
        <v>980</v>
      </c>
      <c r="G1016" s="67" t="s">
        <v>76</v>
      </c>
      <c r="H1016" s="67"/>
      <c r="I1016" s="40"/>
      <c r="J1016" s="40"/>
      <c r="K1016" s="81" t="s">
        <v>733</v>
      </c>
      <c r="L1016" s="37" t="s">
        <v>2538</v>
      </c>
      <c r="M1016" s="44"/>
      <c r="N1016" s="46" t="s">
        <v>2550</v>
      </c>
      <c r="O1016" s="82" t="s">
        <v>2565</v>
      </c>
      <c r="P1016" s="44"/>
    </row>
    <row r="1017" spans="1:16">
      <c r="A1017" s="24" t="str">
        <f ca="1">TEXT(F1017,"dd/mm/yyyy")&amp;COUNTIF(F1017:F$9999,F1017)</f>
        <v>15/11/20224</v>
      </c>
      <c r="B1017">
        <v>1014</v>
      </c>
      <c r="C1017" s="67" t="s">
        <v>741</v>
      </c>
      <c r="D1017" s="67">
        <v>4</v>
      </c>
      <c r="E1017" s="67">
        <v>281144.59999999998</v>
      </c>
      <c r="F1017" s="118" t="s">
        <v>980</v>
      </c>
      <c r="G1017" s="67" t="s">
        <v>76</v>
      </c>
      <c r="H1017" s="67"/>
      <c r="I1017" s="40"/>
      <c r="J1017" s="40"/>
      <c r="K1017" s="81" t="s">
        <v>733</v>
      </c>
      <c r="L1017" s="37" t="s">
        <v>2538</v>
      </c>
      <c r="M1017" s="44"/>
      <c r="N1017" s="46" t="s">
        <v>2550</v>
      </c>
      <c r="O1017" s="82" t="s">
        <v>2566</v>
      </c>
      <c r="P1017" s="44"/>
    </row>
    <row r="1018" spans="1:16">
      <c r="A1018" s="24" t="str">
        <f ca="1">TEXT(F1018,"dd/mm/yyyy")&amp;COUNTIF(F1018:F$9999,F1018)</f>
        <v>15/11/20223</v>
      </c>
      <c r="B1018">
        <v>1015</v>
      </c>
      <c r="C1018" s="67" t="s">
        <v>10</v>
      </c>
      <c r="D1018" s="67">
        <v>4</v>
      </c>
      <c r="E1018" s="81">
        <v>140192</v>
      </c>
      <c r="F1018" s="118" t="s">
        <v>980</v>
      </c>
      <c r="G1018" s="67" t="s">
        <v>76</v>
      </c>
      <c r="H1018" s="67"/>
      <c r="I1018" s="40"/>
      <c r="J1018" s="40"/>
      <c r="K1018" s="81" t="s">
        <v>733</v>
      </c>
      <c r="L1018" s="37" t="s">
        <v>2538</v>
      </c>
      <c r="M1018" s="44"/>
      <c r="N1018" s="46" t="s">
        <v>2550</v>
      </c>
      <c r="O1018" s="82" t="s">
        <v>2567</v>
      </c>
      <c r="P1018" s="44"/>
    </row>
    <row r="1019" spans="1:16">
      <c r="A1019" s="24" t="str">
        <f ca="1">TEXT(F1019,"dd/mm/yyyy")&amp;COUNTIF(F1019:F$9999,F1019)</f>
        <v>15/11/20222</v>
      </c>
      <c r="B1019">
        <v>1016</v>
      </c>
      <c r="C1019" s="85" t="s">
        <v>1348</v>
      </c>
      <c r="D1019" s="66">
        <v>1</v>
      </c>
      <c r="E1019" s="86">
        <v>101758</v>
      </c>
      <c r="F1019" s="123">
        <v>44880</v>
      </c>
      <c r="G1019" s="85" t="s">
        <v>2643</v>
      </c>
      <c r="H1019" s="85"/>
      <c r="I1019" s="85"/>
      <c r="J1019" s="85"/>
      <c r="L1019" s="44" t="s">
        <v>2549</v>
      </c>
      <c r="M1019" s="44"/>
      <c r="N1019" s="46" t="s">
        <v>2550</v>
      </c>
      <c r="O1019" s="82" t="s">
        <v>2554</v>
      </c>
      <c r="P1019" s="44"/>
    </row>
    <row r="1020" spans="1:16">
      <c r="A1020" s="24" t="str">
        <f ca="1">TEXT(F1020,"dd/mm/yyyy")&amp;COUNTIF(F1020:F$9999,F1020)</f>
        <v>15/11/20221</v>
      </c>
      <c r="B1020">
        <v>1017</v>
      </c>
      <c r="C1020" s="85" t="s">
        <v>2190</v>
      </c>
      <c r="D1020" s="66">
        <v>1</v>
      </c>
      <c r="E1020" s="57">
        <v>138956</v>
      </c>
      <c r="F1020" s="123">
        <v>44880</v>
      </c>
      <c r="G1020" s="85" t="s">
        <v>2643</v>
      </c>
      <c r="H1020" s="85"/>
      <c r="I1020" s="85"/>
      <c r="J1020" s="85"/>
      <c r="L1020" s="44" t="s">
        <v>2549</v>
      </c>
      <c r="M1020" s="44"/>
      <c r="N1020" s="46" t="s">
        <v>2550</v>
      </c>
      <c r="O1020" s="82" t="s">
        <v>2568</v>
      </c>
      <c r="P1020" s="44"/>
    </row>
    <row r="1021" spans="1:16">
      <c r="A1021" s="24" t="str">
        <f ca="1">TEXT(F1021,"dd/mm/yyyy")&amp;COUNTIF(F1021:F$9999,F1021)</f>
        <v>16/11/20224</v>
      </c>
      <c r="B1021">
        <v>1018</v>
      </c>
      <c r="C1021" s="67" t="s">
        <v>19</v>
      </c>
      <c r="D1021" s="67">
        <v>4</v>
      </c>
      <c r="E1021" s="67">
        <v>163341.70000000001</v>
      </c>
      <c r="F1021" s="118" t="s">
        <v>981</v>
      </c>
      <c r="G1021" s="67" t="s">
        <v>76</v>
      </c>
      <c r="H1021" s="67"/>
      <c r="I1021" s="40"/>
      <c r="J1021" s="40"/>
      <c r="K1021" s="81" t="s">
        <v>733</v>
      </c>
      <c r="L1021" s="37" t="s">
        <v>2538</v>
      </c>
      <c r="M1021" s="44"/>
      <c r="N1021" s="46" t="s">
        <v>2550</v>
      </c>
      <c r="O1021" s="82" t="s">
        <v>2569</v>
      </c>
      <c r="P1021" s="44"/>
    </row>
    <row r="1022" spans="1:16">
      <c r="A1022" s="24" t="str">
        <f ca="1">TEXT(F1022,"dd/mm/yyyy")&amp;COUNTIF(F1022:F$9999,F1022)</f>
        <v>16/11/20223</v>
      </c>
      <c r="B1022">
        <v>1019</v>
      </c>
      <c r="C1022" s="83" t="s">
        <v>36</v>
      </c>
      <c r="D1022" s="83" t="s">
        <v>738</v>
      </c>
      <c r="E1022" s="83">
        <v>284484.7</v>
      </c>
      <c r="F1022" s="118" t="s">
        <v>981</v>
      </c>
      <c r="G1022" s="83" t="s">
        <v>76</v>
      </c>
      <c r="H1022" s="83"/>
      <c r="I1022" s="40" t="s">
        <v>739</v>
      </c>
      <c r="J1022" s="40"/>
      <c r="K1022" s="84" t="s">
        <v>733</v>
      </c>
      <c r="L1022" s="37" t="s">
        <v>2538</v>
      </c>
      <c r="M1022" s="44"/>
      <c r="N1022" s="46" t="s">
        <v>2550</v>
      </c>
      <c r="O1022" s="82" t="s">
        <v>2570</v>
      </c>
      <c r="P1022" s="44"/>
    </row>
    <row r="1023" spans="1:16">
      <c r="A1023" s="24" t="str">
        <f ca="1">TEXT(F1023,"dd/mm/yyyy")&amp;COUNTIF(F1023:F$9999,F1023)</f>
        <v>16/11/20222</v>
      </c>
      <c r="B1023">
        <v>1020</v>
      </c>
      <c r="C1023" s="37" t="s">
        <v>2362</v>
      </c>
      <c r="D1023" s="87">
        <v>1</v>
      </c>
      <c r="E1023" s="88">
        <v>83893.5</v>
      </c>
      <c r="F1023" s="127">
        <v>44881</v>
      </c>
      <c r="G1023" s="85" t="s">
        <v>2643</v>
      </c>
      <c r="H1023" s="85"/>
      <c r="I1023" s="85"/>
      <c r="J1023" s="85"/>
      <c r="L1023" s="44" t="s">
        <v>2549</v>
      </c>
      <c r="M1023" s="44"/>
      <c r="N1023" s="46" t="s">
        <v>2550</v>
      </c>
      <c r="O1023" s="82" t="s">
        <v>2571</v>
      </c>
      <c r="P1023" s="44"/>
    </row>
    <row r="1024" spans="1:16">
      <c r="A1024" s="24" t="str">
        <f ca="1">TEXT(F1024,"dd/mm/yyyy")&amp;COUNTIF(F1024:F$9999,F1024)</f>
        <v>16/11/20221</v>
      </c>
      <c r="B1024">
        <v>1021</v>
      </c>
      <c r="C1024" s="85" t="s">
        <v>1446</v>
      </c>
      <c r="D1024" s="87">
        <v>1</v>
      </c>
      <c r="E1024" s="57">
        <v>137441</v>
      </c>
      <c r="F1024" s="123">
        <v>44881</v>
      </c>
      <c r="G1024" s="85" t="s">
        <v>2643</v>
      </c>
      <c r="H1024" s="85"/>
      <c r="I1024" s="85"/>
      <c r="J1024" s="85"/>
      <c r="L1024" s="44" t="s">
        <v>2549</v>
      </c>
      <c r="M1024" s="44"/>
      <c r="N1024" s="46" t="s">
        <v>1011</v>
      </c>
      <c r="O1024" s="82" t="s">
        <v>2572</v>
      </c>
      <c r="P1024" s="44"/>
    </row>
    <row r="1025" spans="1:16">
      <c r="A1025" s="24" t="str">
        <f ca="1">TEXT(F1025,"dd/mm/yyyy")&amp;COUNTIF(F1025:F$9999,F1025)</f>
        <v>17/11/20223</v>
      </c>
      <c r="B1025">
        <v>1022</v>
      </c>
      <c r="C1025" s="67" t="s">
        <v>742</v>
      </c>
      <c r="D1025" s="67">
        <v>1</v>
      </c>
      <c r="E1025" s="67">
        <v>180941.7</v>
      </c>
      <c r="F1025" s="118" t="s">
        <v>982</v>
      </c>
      <c r="G1025" s="67" t="s">
        <v>76</v>
      </c>
      <c r="H1025" s="67"/>
      <c r="I1025" s="40"/>
      <c r="J1025" s="40"/>
      <c r="K1025" s="81" t="s">
        <v>733</v>
      </c>
      <c r="L1025" s="37" t="s">
        <v>2538</v>
      </c>
      <c r="M1025" s="44"/>
      <c r="N1025" s="46" t="s">
        <v>2550</v>
      </c>
      <c r="O1025" s="82" t="s">
        <v>2573</v>
      </c>
      <c r="P1025" s="44"/>
    </row>
    <row r="1026" spans="1:16">
      <c r="A1026" s="24" t="str">
        <f ca="1">TEXT(F1026,"dd/mm/yyyy")&amp;COUNTIF(F1026:F$9999,F1026)</f>
        <v>17/11/20222</v>
      </c>
      <c r="B1026">
        <v>1023</v>
      </c>
      <c r="C1026" s="85" t="s">
        <v>1442</v>
      </c>
      <c r="D1026" s="87">
        <v>1</v>
      </c>
      <c r="E1026" s="57">
        <v>107095</v>
      </c>
      <c r="F1026" s="127">
        <v>44882</v>
      </c>
      <c r="G1026" s="85" t="s">
        <v>2643</v>
      </c>
      <c r="H1026" s="85"/>
      <c r="I1026" s="85"/>
      <c r="J1026" s="85"/>
      <c r="L1026" s="44" t="s">
        <v>2549</v>
      </c>
      <c r="M1026" s="44"/>
      <c r="N1026" s="46" t="s">
        <v>2575</v>
      </c>
      <c r="O1026" s="82" t="s">
        <v>2576</v>
      </c>
      <c r="P1026" s="44"/>
    </row>
    <row r="1027" spans="1:16">
      <c r="A1027" s="24" t="str">
        <f ca="1">TEXT(F1027,"dd/mm/yyyy")&amp;COUNTIF(F1027:F$9999,F1027)</f>
        <v>17/11/20221</v>
      </c>
      <c r="B1027">
        <v>1024</v>
      </c>
      <c r="C1027" s="89" t="s">
        <v>1328</v>
      </c>
      <c r="D1027" s="90">
        <v>1</v>
      </c>
      <c r="E1027" s="75">
        <v>125289</v>
      </c>
      <c r="F1027" s="123">
        <v>44882</v>
      </c>
      <c r="G1027" s="89" t="s">
        <v>2643</v>
      </c>
      <c r="H1027" s="89"/>
      <c r="I1027" s="89"/>
      <c r="J1027" s="89"/>
      <c r="L1027" s="44" t="s">
        <v>2549</v>
      </c>
      <c r="M1027" s="76"/>
      <c r="N1027" s="91" t="s">
        <v>2550</v>
      </c>
      <c r="O1027" s="92" t="s">
        <v>2577</v>
      </c>
      <c r="P1027" s="44"/>
    </row>
    <row r="1028" spans="1:16">
      <c r="A1028" s="24" t="str">
        <f ca="1">TEXT(F1028,"dd/mm/yyyy")&amp;COUNTIF(F1028:F$9999,F1028)</f>
        <v>18/11/20224</v>
      </c>
      <c r="B1028">
        <v>1025</v>
      </c>
      <c r="C1028" s="78" t="s">
        <v>227</v>
      </c>
      <c r="D1028" s="78">
        <v>2</v>
      </c>
      <c r="E1028" s="78">
        <v>267614.7</v>
      </c>
      <c r="F1028" s="118" t="s">
        <v>983</v>
      </c>
      <c r="G1028" s="78" t="s">
        <v>76</v>
      </c>
      <c r="H1028" s="78"/>
      <c r="I1028" s="93"/>
      <c r="J1028" s="93"/>
      <c r="K1028" s="81" t="s">
        <v>733</v>
      </c>
      <c r="L1028" s="37" t="s">
        <v>2538</v>
      </c>
      <c r="M1028" s="76"/>
      <c r="N1028" s="91" t="s">
        <v>1011</v>
      </c>
      <c r="O1028" s="94" t="s">
        <v>2578</v>
      </c>
      <c r="P1028" s="71"/>
    </row>
    <row r="1029" spans="1:16">
      <c r="A1029" s="24" t="str">
        <f ca="1">TEXT(F1029,"dd/mm/yyyy")&amp;COUNTIF(F1029:F$9999,F1029)</f>
        <v>18/11/20223</v>
      </c>
      <c r="B1029">
        <v>1026</v>
      </c>
      <c r="C1029" s="67" t="s">
        <v>702</v>
      </c>
      <c r="D1029" s="67">
        <v>1</v>
      </c>
      <c r="E1029" s="67">
        <v>134277.5</v>
      </c>
      <c r="F1029" s="118" t="s">
        <v>983</v>
      </c>
      <c r="G1029" s="67" t="s">
        <v>76</v>
      </c>
      <c r="H1029" s="67"/>
      <c r="I1029" s="40"/>
      <c r="J1029" s="40"/>
      <c r="K1029" s="81" t="s">
        <v>733</v>
      </c>
      <c r="L1029" s="37" t="s">
        <v>2538</v>
      </c>
      <c r="M1029" s="44"/>
      <c r="N1029" s="46" t="s">
        <v>2550</v>
      </c>
      <c r="O1029" s="37" t="s">
        <v>2579</v>
      </c>
      <c r="P1029" s="37"/>
    </row>
    <row r="1030" spans="1:16">
      <c r="A1030" s="24" t="str">
        <f ca="1">TEXT(F1030,"dd/mm/yyyy")&amp;COUNTIF(F1030:F$9999,F1030)</f>
        <v>18/11/20222</v>
      </c>
      <c r="B1030">
        <v>1027</v>
      </c>
      <c r="C1030" s="67" t="s">
        <v>234</v>
      </c>
      <c r="D1030" s="67">
        <v>1</v>
      </c>
      <c r="E1030" s="67">
        <v>173784.9</v>
      </c>
      <c r="F1030" s="118" t="s">
        <v>983</v>
      </c>
      <c r="G1030" s="67" t="s">
        <v>76</v>
      </c>
      <c r="H1030" s="67"/>
      <c r="I1030" s="40"/>
      <c r="J1030" s="40"/>
      <c r="K1030" s="81" t="s">
        <v>733</v>
      </c>
      <c r="L1030" s="37" t="s">
        <v>2538</v>
      </c>
      <c r="M1030" s="44"/>
      <c r="N1030" s="37" t="s">
        <v>2550</v>
      </c>
      <c r="O1030" s="44" t="s">
        <v>2580</v>
      </c>
      <c r="P1030" s="44"/>
    </row>
    <row r="1031" spans="1:16">
      <c r="A1031" s="24" t="str">
        <f ca="1">TEXT(F1031,"dd/mm/yyyy")&amp;COUNTIF(F1031:F$9999,F1031)</f>
        <v>18/11/20221</v>
      </c>
      <c r="B1031">
        <v>1028</v>
      </c>
      <c r="C1031" s="85" t="s">
        <v>2455</v>
      </c>
      <c r="D1031" s="66">
        <v>1</v>
      </c>
      <c r="E1031" s="57">
        <v>136281</v>
      </c>
      <c r="F1031" s="123">
        <v>44883</v>
      </c>
      <c r="G1031" s="85" t="s">
        <v>2643</v>
      </c>
      <c r="H1031" s="85"/>
      <c r="I1031" s="85"/>
      <c r="J1031" s="85"/>
      <c r="L1031" s="44" t="s">
        <v>2549</v>
      </c>
      <c r="M1031" s="44"/>
      <c r="N1031" s="37" t="s">
        <v>2550</v>
      </c>
      <c r="O1031" s="44" t="s">
        <v>2581</v>
      </c>
      <c r="P1031" s="44" t="s">
        <v>2582</v>
      </c>
    </row>
    <row r="1032" spans="1:16">
      <c r="A1032" s="24" t="str">
        <f ca="1">TEXT(F1032,"dd/mm/yyyy")&amp;COUNTIF(F1032:F$9999,F1032)</f>
        <v>19/11/20223</v>
      </c>
      <c r="B1032">
        <v>1029</v>
      </c>
      <c r="C1032" s="67" t="s">
        <v>202</v>
      </c>
      <c r="D1032" s="67">
        <v>1</v>
      </c>
      <c r="E1032" s="67">
        <v>234675.7</v>
      </c>
      <c r="F1032" s="118" t="s">
        <v>984</v>
      </c>
      <c r="G1032" s="67" t="s">
        <v>76</v>
      </c>
      <c r="H1032" s="67"/>
      <c r="I1032" s="40"/>
      <c r="J1032" s="40"/>
      <c r="K1032" s="81" t="s">
        <v>733</v>
      </c>
      <c r="L1032" s="37" t="s">
        <v>2538</v>
      </c>
      <c r="M1032" s="44"/>
      <c r="N1032" s="37" t="s">
        <v>2550</v>
      </c>
      <c r="O1032" s="44" t="s">
        <v>2583</v>
      </c>
      <c r="P1032" s="44"/>
    </row>
    <row r="1033" spans="1:16">
      <c r="A1033" s="24" t="str">
        <f ca="1">TEXT(F1033,"dd/mm/yyyy")&amp;COUNTIF(F1033:F$9999,F1033)</f>
        <v>19/11/20222</v>
      </c>
      <c r="B1033">
        <v>1030</v>
      </c>
      <c r="C1033" s="67" t="s">
        <v>743</v>
      </c>
      <c r="D1033" s="67">
        <v>1</v>
      </c>
      <c r="E1033" s="67">
        <v>6078419</v>
      </c>
      <c r="F1033" s="118" t="s">
        <v>984</v>
      </c>
      <c r="G1033" s="67" t="s">
        <v>76</v>
      </c>
      <c r="H1033" s="67"/>
      <c r="I1033" s="40"/>
      <c r="J1033" s="40"/>
      <c r="K1033" s="81" t="s">
        <v>744</v>
      </c>
      <c r="L1033" s="37" t="s">
        <v>2538</v>
      </c>
      <c r="M1033" s="44"/>
      <c r="N1033" s="37" t="s">
        <v>2550</v>
      </c>
      <c r="O1033" s="44" t="s">
        <v>2584</v>
      </c>
      <c r="P1033" s="44"/>
    </row>
    <row r="1034" spans="1:16">
      <c r="A1034" s="24" t="str">
        <f ca="1">TEXT(F1034,"dd/mm/yyyy")&amp;COUNTIF(F1034:F$9999,F1034)</f>
        <v>19/11/20221</v>
      </c>
      <c r="B1034">
        <v>1031</v>
      </c>
      <c r="C1034" s="85" t="s">
        <v>2129</v>
      </c>
      <c r="D1034" s="66">
        <v>1</v>
      </c>
      <c r="E1034" s="57">
        <v>239412</v>
      </c>
      <c r="F1034" s="123">
        <v>44884</v>
      </c>
      <c r="G1034" s="85" t="s">
        <v>2643</v>
      </c>
      <c r="H1034" s="85"/>
      <c r="I1034" s="85"/>
      <c r="J1034" s="85"/>
      <c r="L1034" s="44" t="s">
        <v>2549</v>
      </c>
      <c r="M1034" s="44"/>
      <c r="N1034" s="37" t="s">
        <v>2550</v>
      </c>
      <c r="O1034" s="44" t="s">
        <v>2585</v>
      </c>
      <c r="P1034" s="44"/>
    </row>
    <row r="1035" spans="1:16">
      <c r="A1035" s="24" t="str">
        <f ca="1">TEXT(F1035,"dd/mm/yyyy")&amp;COUNTIF(F1035:F$9999,F1035)</f>
        <v>21/11/20223</v>
      </c>
      <c r="B1035">
        <v>1032</v>
      </c>
      <c r="C1035" s="83" t="s">
        <v>299</v>
      </c>
      <c r="D1035" s="83" t="s">
        <v>738</v>
      </c>
      <c r="E1035" s="83">
        <v>57363</v>
      </c>
      <c r="F1035" s="118" t="s">
        <v>985</v>
      </c>
      <c r="G1035" s="83" t="s">
        <v>76</v>
      </c>
      <c r="H1035" s="83"/>
      <c r="I1035" s="40" t="s">
        <v>739</v>
      </c>
      <c r="J1035" s="40"/>
      <c r="K1035" s="84" t="s">
        <v>733</v>
      </c>
      <c r="L1035" s="37" t="s">
        <v>2538</v>
      </c>
      <c r="M1035" s="44"/>
      <c r="N1035" s="37" t="s">
        <v>2550</v>
      </c>
      <c r="O1035" s="44" t="s">
        <v>2583</v>
      </c>
      <c r="P1035" s="44"/>
    </row>
    <row r="1036" spans="1:16">
      <c r="A1036" s="24" t="str">
        <f ca="1">TEXT(F1036,"dd/mm/yyyy")&amp;COUNTIF(F1036:F$9999,F1036)</f>
        <v>21/11/20222</v>
      </c>
      <c r="B1036">
        <v>1033</v>
      </c>
      <c r="C1036" s="67" t="s">
        <v>2</v>
      </c>
      <c r="D1036" s="67">
        <v>1</v>
      </c>
      <c r="E1036" s="67">
        <v>274275.5</v>
      </c>
      <c r="F1036" s="118" t="s">
        <v>985</v>
      </c>
      <c r="G1036" s="67" t="s">
        <v>76</v>
      </c>
      <c r="H1036" s="67"/>
      <c r="I1036" s="40"/>
      <c r="J1036" s="40"/>
      <c r="K1036" s="81" t="s">
        <v>733</v>
      </c>
      <c r="L1036" s="37" t="s">
        <v>2538</v>
      </c>
      <c r="M1036" s="44"/>
      <c r="N1036" s="85" t="s">
        <v>2550</v>
      </c>
      <c r="O1036" s="55" t="s">
        <v>2586</v>
      </c>
      <c r="P1036" s="55"/>
    </row>
    <row r="1037" spans="1:16">
      <c r="A1037" s="24" t="str">
        <f ca="1">TEXT(F1037,"dd/mm/yyyy")&amp;COUNTIF(F1037:F$9999,F1037)</f>
        <v>21/11/20221</v>
      </c>
      <c r="B1037">
        <v>1034</v>
      </c>
      <c r="C1037" s="67" t="s">
        <v>745</v>
      </c>
      <c r="D1037" s="67">
        <v>1</v>
      </c>
      <c r="E1037" s="67">
        <v>60496</v>
      </c>
      <c r="F1037" s="118" t="s">
        <v>985</v>
      </c>
      <c r="G1037" s="67" t="s">
        <v>76</v>
      </c>
      <c r="H1037" s="67"/>
      <c r="I1037" s="40"/>
      <c r="J1037" s="40"/>
      <c r="K1037" s="81" t="s">
        <v>744</v>
      </c>
      <c r="L1037" s="37" t="s">
        <v>2538</v>
      </c>
      <c r="M1037" s="44"/>
      <c r="N1037" s="37" t="s">
        <v>2550</v>
      </c>
      <c r="O1037" s="44" t="s">
        <v>2583</v>
      </c>
      <c r="P1037" s="44"/>
    </row>
    <row r="1038" spans="1:16">
      <c r="A1038" s="24" t="str">
        <f ca="1">TEXT(F1038,"dd/mm/yyyy")&amp;COUNTIF(F1038:F$9999,F1038)</f>
        <v>22/11/20224</v>
      </c>
      <c r="B1038">
        <v>1035</v>
      </c>
      <c r="C1038" s="83" t="s">
        <v>444</v>
      </c>
      <c r="D1038" s="83" t="s">
        <v>738</v>
      </c>
      <c r="E1038" s="83">
        <v>185743.6</v>
      </c>
      <c r="F1038" s="118" t="s">
        <v>986</v>
      </c>
      <c r="G1038" s="83" t="s">
        <v>76</v>
      </c>
      <c r="H1038" s="83"/>
      <c r="I1038" s="40" t="s">
        <v>739</v>
      </c>
      <c r="J1038" s="40"/>
      <c r="K1038" s="84" t="s">
        <v>733</v>
      </c>
      <c r="L1038" s="37" t="s">
        <v>2538</v>
      </c>
      <c r="M1038" s="44"/>
      <c r="N1038" s="37" t="s">
        <v>2550</v>
      </c>
      <c r="O1038" s="44" t="s">
        <v>2587</v>
      </c>
      <c r="P1038" s="44"/>
    </row>
    <row r="1039" spans="1:16">
      <c r="A1039" s="24" t="str">
        <f ca="1">TEXT(F1039,"dd/mm/yyyy")&amp;COUNTIF(F1039:F$9999,F1039)</f>
        <v>22/11/20223</v>
      </c>
      <c r="B1039">
        <v>1036</v>
      </c>
      <c r="C1039" s="67" t="s">
        <v>746</v>
      </c>
      <c r="D1039" s="67">
        <v>1</v>
      </c>
      <c r="E1039" s="67">
        <v>56848</v>
      </c>
      <c r="F1039" s="118" t="s">
        <v>986</v>
      </c>
      <c r="G1039" s="67" t="s">
        <v>76</v>
      </c>
      <c r="H1039" s="67"/>
      <c r="I1039" s="40"/>
      <c r="J1039" s="40"/>
      <c r="K1039" s="81" t="s">
        <v>744</v>
      </c>
      <c r="L1039" s="37" t="s">
        <v>2538</v>
      </c>
      <c r="M1039" s="44"/>
      <c r="N1039" s="37" t="s">
        <v>2550</v>
      </c>
      <c r="O1039" s="44" t="s">
        <v>2583</v>
      </c>
      <c r="P1039" s="44"/>
    </row>
    <row r="1040" spans="1:16">
      <c r="A1040" s="24" t="str">
        <f ca="1">TEXT(F1040,"dd/mm/yyyy")&amp;COUNTIF(F1040:F$9999,F1040)</f>
        <v>22/11/20222</v>
      </c>
      <c r="B1040">
        <v>1037</v>
      </c>
      <c r="C1040" s="85" t="s">
        <v>2360</v>
      </c>
      <c r="D1040" s="66">
        <v>1</v>
      </c>
      <c r="E1040" s="57">
        <v>120315.1</v>
      </c>
      <c r="F1040" s="123">
        <v>44887</v>
      </c>
      <c r="G1040" s="85" t="s">
        <v>2643</v>
      </c>
      <c r="H1040" s="85"/>
      <c r="I1040" s="85"/>
      <c r="J1040" s="85"/>
      <c r="L1040" s="44" t="s">
        <v>2549</v>
      </c>
      <c r="M1040" s="44"/>
      <c r="N1040" s="37" t="s">
        <v>2550</v>
      </c>
      <c r="O1040" s="44" t="s">
        <v>2583</v>
      </c>
      <c r="P1040" s="44"/>
    </row>
    <row r="1041" spans="1:16">
      <c r="A1041" s="24" t="str">
        <f ca="1">TEXT(F1041,"dd/mm/yyyy")&amp;COUNTIF(F1041:F$9999,F1041)</f>
        <v>22/11/20221</v>
      </c>
      <c r="B1041">
        <v>1038</v>
      </c>
      <c r="C1041" s="85" t="s">
        <v>1229</v>
      </c>
      <c r="D1041" s="66">
        <v>1</v>
      </c>
      <c r="E1041" s="57">
        <v>188633.3</v>
      </c>
      <c r="F1041" s="123">
        <v>44887</v>
      </c>
      <c r="G1041" s="85" t="s">
        <v>2643</v>
      </c>
      <c r="H1041" s="85"/>
      <c r="I1041" s="85"/>
      <c r="J1041" s="85"/>
      <c r="L1041" s="44" t="s">
        <v>2549</v>
      </c>
      <c r="M1041" s="44"/>
      <c r="N1041" s="37" t="s">
        <v>2550</v>
      </c>
      <c r="O1041" s="44" t="s">
        <v>2583</v>
      </c>
      <c r="P1041" s="44"/>
    </row>
    <row r="1042" spans="1:16">
      <c r="A1042" s="24" t="str">
        <f ca="1">TEXT(F1042,"dd/mm/yyyy")&amp;COUNTIF(F1042:F$9999,F1042)</f>
        <v>23/11/20225</v>
      </c>
      <c r="B1042">
        <v>1039</v>
      </c>
      <c r="C1042" s="67" t="s">
        <v>204</v>
      </c>
      <c r="D1042" s="67">
        <v>3</v>
      </c>
      <c r="E1042" s="67">
        <v>112507</v>
      </c>
      <c r="F1042" s="118" t="s">
        <v>987</v>
      </c>
      <c r="G1042" s="67" t="s">
        <v>76</v>
      </c>
      <c r="H1042" s="67"/>
      <c r="I1042" s="40"/>
      <c r="J1042" s="40"/>
      <c r="K1042" s="81" t="s">
        <v>733</v>
      </c>
      <c r="L1042" s="37" t="s">
        <v>2538</v>
      </c>
      <c r="M1042" s="44"/>
      <c r="N1042" s="37" t="s">
        <v>2550</v>
      </c>
      <c r="O1042" s="44" t="s">
        <v>2588</v>
      </c>
      <c r="P1042" s="44"/>
    </row>
    <row r="1043" spans="1:16">
      <c r="A1043" s="24" t="str">
        <f ca="1">TEXT(F1043,"dd/mm/yyyy")&amp;COUNTIF(F1043:F$9999,F1043)</f>
        <v>23/11/20224</v>
      </c>
      <c r="B1043">
        <v>1040</v>
      </c>
      <c r="C1043" s="67" t="s">
        <v>747</v>
      </c>
      <c r="D1043" s="67">
        <v>2</v>
      </c>
      <c r="E1043" s="67">
        <v>330661.7</v>
      </c>
      <c r="F1043" s="118" t="s">
        <v>987</v>
      </c>
      <c r="G1043" s="67" t="s">
        <v>76</v>
      </c>
      <c r="H1043" s="67"/>
      <c r="I1043" s="40"/>
      <c r="J1043" s="40"/>
      <c r="K1043" s="81" t="s">
        <v>733</v>
      </c>
      <c r="L1043" s="37" t="s">
        <v>2538</v>
      </c>
      <c r="M1043" s="44"/>
      <c r="N1043" s="37" t="s">
        <v>2550</v>
      </c>
      <c r="O1043" s="44" t="s">
        <v>2589</v>
      </c>
      <c r="P1043" s="44"/>
    </row>
    <row r="1044" spans="1:16">
      <c r="A1044" s="24" t="str">
        <f ca="1">TEXT(F1044,"dd/mm/yyyy")&amp;COUNTIF(F1044:F$9999,F1044)</f>
        <v>23/11/20223</v>
      </c>
      <c r="B1044">
        <v>1041</v>
      </c>
      <c r="C1044" s="67" t="s">
        <v>339</v>
      </c>
      <c r="D1044" s="67">
        <v>5</v>
      </c>
      <c r="E1044" s="67">
        <v>128066</v>
      </c>
      <c r="F1044" s="118" t="s">
        <v>987</v>
      </c>
      <c r="G1044" s="67" t="s">
        <v>76</v>
      </c>
      <c r="H1044" s="67"/>
      <c r="I1044" s="40"/>
      <c r="J1044" s="40"/>
      <c r="K1044" s="81" t="s">
        <v>733</v>
      </c>
      <c r="L1044" s="37" t="s">
        <v>2538</v>
      </c>
      <c r="M1044" s="44"/>
      <c r="N1044" s="37" t="s">
        <v>2550</v>
      </c>
      <c r="O1044" s="44" t="s">
        <v>2583</v>
      </c>
      <c r="P1044" s="44"/>
    </row>
    <row r="1045" spans="1:16">
      <c r="A1045" s="24" t="str">
        <f ca="1">TEXT(F1045,"dd/mm/yyyy")&amp;COUNTIF(F1045:F$9999,F1045)</f>
        <v>23/11/20222</v>
      </c>
      <c r="B1045">
        <v>1042</v>
      </c>
      <c r="C1045" s="67" t="s">
        <v>68</v>
      </c>
      <c r="D1045" s="67">
        <v>3</v>
      </c>
      <c r="E1045" s="67">
        <v>279590.2</v>
      </c>
      <c r="F1045" s="118" t="s">
        <v>987</v>
      </c>
      <c r="G1045" s="67" t="s">
        <v>76</v>
      </c>
      <c r="H1045" s="67"/>
      <c r="I1045" s="40"/>
      <c r="J1045" s="40"/>
      <c r="K1045" s="81" t="s">
        <v>733</v>
      </c>
      <c r="L1045" s="37" t="s">
        <v>2538</v>
      </c>
      <c r="M1045" s="44"/>
      <c r="N1045" s="37" t="s">
        <v>2550</v>
      </c>
      <c r="O1045" s="44" t="s">
        <v>2590</v>
      </c>
      <c r="P1045" s="44"/>
    </row>
    <row r="1046" spans="1:16">
      <c r="A1046" s="24" t="str">
        <f ca="1">TEXT(F1046,"dd/mm/yyyy")&amp;COUNTIF(F1046:F$9999,F1046)</f>
        <v>23/11/20221</v>
      </c>
      <c r="B1046">
        <v>1043</v>
      </c>
      <c r="C1046" s="85" t="s">
        <v>1118</v>
      </c>
      <c r="D1046" s="66">
        <v>1</v>
      </c>
      <c r="E1046" s="57">
        <v>110368.8</v>
      </c>
      <c r="F1046" s="123">
        <v>44888</v>
      </c>
      <c r="G1046" s="85" t="s">
        <v>2643</v>
      </c>
      <c r="H1046" s="85"/>
      <c r="I1046" s="85"/>
      <c r="J1046" s="85"/>
      <c r="L1046" s="44" t="s">
        <v>2549</v>
      </c>
      <c r="M1046" s="44"/>
      <c r="N1046" s="85" t="s">
        <v>2550</v>
      </c>
      <c r="O1046" s="55" t="s">
        <v>2591</v>
      </c>
      <c r="P1046" s="55"/>
    </row>
    <row r="1047" spans="1:16">
      <c r="A1047" s="24" t="str">
        <f ca="1">TEXT(F1047,"dd/mm/yyyy")&amp;COUNTIF(F1047:F$9999,F1047)</f>
        <v>24/11/20224</v>
      </c>
      <c r="B1047">
        <v>1044</v>
      </c>
      <c r="C1047" s="67" t="s">
        <v>342</v>
      </c>
      <c r="D1047" s="67">
        <v>3</v>
      </c>
      <c r="E1047" s="67">
        <v>158335.70000000001</v>
      </c>
      <c r="F1047" s="118" t="s">
        <v>988</v>
      </c>
      <c r="G1047" s="67" t="s">
        <v>76</v>
      </c>
      <c r="H1047" s="67"/>
      <c r="I1047" s="40"/>
      <c r="J1047" s="40"/>
      <c r="K1047" s="81" t="s">
        <v>733</v>
      </c>
      <c r="L1047" s="37" t="s">
        <v>2538</v>
      </c>
      <c r="M1047" s="44"/>
      <c r="N1047" s="37" t="s">
        <v>2550</v>
      </c>
      <c r="O1047" s="44"/>
      <c r="P1047" s="44"/>
    </row>
    <row r="1048" spans="1:16">
      <c r="A1048" s="24" t="str">
        <f ca="1">TEXT(F1048,"dd/mm/yyyy")&amp;COUNTIF(F1048:F$9999,F1048)</f>
        <v>24/11/20223</v>
      </c>
      <c r="B1048">
        <v>1045</v>
      </c>
      <c r="C1048" s="67" t="s">
        <v>103</v>
      </c>
      <c r="D1048" s="67">
        <v>5</v>
      </c>
      <c r="E1048" s="67">
        <v>353640.1</v>
      </c>
      <c r="F1048" s="118" t="s">
        <v>988</v>
      </c>
      <c r="G1048" s="67" t="s">
        <v>76</v>
      </c>
      <c r="H1048" s="67"/>
      <c r="I1048" s="40"/>
      <c r="J1048" s="40"/>
      <c r="K1048" s="81" t="s">
        <v>733</v>
      </c>
      <c r="L1048" s="37" t="s">
        <v>2538</v>
      </c>
      <c r="M1048" s="44"/>
      <c r="N1048" s="37" t="s">
        <v>2550</v>
      </c>
      <c r="O1048" s="44" t="s">
        <v>2583</v>
      </c>
      <c r="P1048" s="44"/>
    </row>
    <row r="1049" spans="1:16">
      <c r="A1049" s="24" t="str">
        <f ca="1">TEXT(F1049,"dd/mm/yyyy")&amp;COUNTIF(F1049:F$9999,F1049)</f>
        <v>24/11/20222</v>
      </c>
      <c r="B1049">
        <v>1046</v>
      </c>
      <c r="C1049" s="67" t="s">
        <v>135</v>
      </c>
      <c r="D1049" s="67">
        <v>1</v>
      </c>
      <c r="E1049" s="67">
        <v>308629.2</v>
      </c>
      <c r="F1049" s="118" t="s">
        <v>988</v>
      </c>
      <c r="G1049" s="67" t="s">
        <v>76</v>
      </c>
      <c r="H1049" s="67"/>
      <c r="I1049" s="40"/>
      <c r="J1049" s="40"/>
      <c r="K1049" s="81" t="s">
        <v>733</v>
      </c>
      <c r="L1049" s="37" t="s">
        <v>2538</v>
      </c>
      <c r="M1049" s="44"/>
      <c r="N1049" s="85" t="s">
        <v>2550</v>
      </c>
      <c r="O1049" s="44" t="s">
        <v>2592</v>
      </c>
      <c r="P1049" s="55"/>
    </row>
    <row r="1050" spans="1:16">
      <c r="A1050" s="24" t="str">
        <f ca="1">TEXT(F1050,"dd/mm/yyyy")&amp;COUNTIF(F1050:F$9999,F1050)</f>
        <v>24/11/20221</v>
      </c>
      <c r="B1050">
        <v>1047</v>
      </c>
      <c r="C1050" s="85" t="s">
        <v>2237</v>
      </c>
      <c r="D1050" s="66">
        <v>1</v>
      </c>
      <c r="E1050" s="57">
        <v>151009.4</v>
      </c>
      <c r="F1050" s="123">
        <v>44889</v>
      </c>
      <c r="G1050" s="85" t="s">
        <v>2643</v>
      </c>
      <c r="H1050" s="85"/>
      <c r="I1050" s="85"/>
      <c r="J1050" s="85"/>
      <c r="L1050" s="44" t="s">
        <v>2549</v>
      </c>
      <c r="M1050" s="44"/>
      <c r="N1050" s="85" t="s">
        <v>1011</v>
      </c>
      <c r="O1050" s="44" t="s">
        <v>2593</v>
      </c>
      <c r="P1050" s="55"/>
    </row>
    <row r="1051" spans="1:16">
      <c r="A1051" s="24" t="str">
        <f ca="1">TEXT(F1051,"dd/mm/yyyy")&amp;COUNTIF(F1051:F$9999,F1051)</f>
        <v>25/11/20224</v>
      </c>
      <c r="B1051">
        <v>1048</v>
      </c>
      <c r="C1051" s="67" t="s">
        <v>197</v>
      </c>
      <c r="D1051" s="67">
        <v>3</v>
      </c>
      <c r="E1051" s="67">
        <v>408729.1</v>
      </c>
      <c r="F1051" s="118" t="s">
        <v>989</v>
      </c>
      <c r="G1051" s="67" t="s">
        <v>76</v>
      </c>
      <c r="H1051" s="67"/>
      <c r="I1051" s="40"/>
      <c r="J1051" s="40"/>
      <c r="K1051" s="81" t="s">
        <v>733</v>
      </c>
      <c r="L1051" s="37" t="s">
        <v>2538</v>
      </c>
      <c r="M1051" s="44"/>
      <c r="N1051" s="37" t="s">
        <v>1011</v>
      </c>
      <c r="O1051" s="37" t="s">
        <v>2594</v>
      </c>
      <c r="P1051" s="37"/>
    </row>
    <row r="1052" spans="1:16">
      <c r="A1052" s="24" t="str">
        <f ca="1">TEXT(F1052,"dd/mm/yyyy")&amp;COUNTIF(F1052:F$9999,F1052)</f>
        <v>25/11/20223</v>
      </c>
      <c r="B1052">
        <v>1049</v>
      </c>
      <c r="C1052" s="67" t="s">
        <v>8</v>
      </c>
      <c r="D1052" s="67">
        <v>4</v>
      </c>
      <c r="E1052" s="67">
        <v>293094.59999999998</v>
      </c>
      <c r="F1052" s="118" t="s">
        <v>989</v>
      </c>
      <c r="G1052" s="67" t="s">
        <v>76</v>
      </c>
      <c r="H1052" s="67"/>
      <c r="I1052" s="40"/>
      <c r="J1052" s="40"/>
      <c r="K1052" s="81" t="s">
        <v>733</v>
      </c>
      <c r="L1052" s="37" t="s">
        <v>2538</v>
      </c>
      <c r="M1052" s="44"/>
      <c r="N1052" s="51" t="s">
        <v>2550</v>
      </c>
      <c r="O1052" s="44"/>
      <c r="P1052" s="44"/>
    </row>
    <row r="1053" spans="1:16">
      <c r="A1053" s="24" t="str">
        <f ca="1">TEXT(F1053,"dd/mm/yyyy")&amp;COUNTIF(F1053:F$9999,F1053)</f>
        <v>25/11/20222</v>
      </c>
      <c r="B1053">
        <v>1050</v>
      </c>
      <c r="C1053" s="67" t="s">
        <v>748</v>
      </c>
      <c r="D1053" s="67">
        <v>2</v>
      </c>
      <c r="E1053" s="67">
        <v>139840.4</v>
      </c>
      <c r="F1053" s="118" t="s">
        <v>989</v>
      </c>
      <c r="G1053" s="67" t="s">
        <v>76</v>
      </c>
      <c r="H1053" s="67"/>
      <c r="I1053" s="40"/>
      <c r="J1053" s="40"/>
      <c r="K1053" s="81" t="s">
        <v>733</v>
      </c>
      <c r="L1053" s="37" t="s">
        <v>2538</v>
      </c>
      <c r="M1053" s="44"/>
      <c r="N1053" s="51" t="s">
        <v>2550</v>
      </c>
      <c r="O1053" s="44"/>
      <c r="P1053" s="44"/>
    </row>
    <row r="1054" spans="1:16">
      <c r="A1054" s="24" t="str">
        <f ca="1">TEXT(F1054,"dd/mm/yyyy")&amp;COUNTIF(F1054:F$9999,F1054)</f>
        <v>25/11/20221</v>
      </c>
      <c r="B1054">
        <v>1051</v>
      </c>
      <c r="C1054" s="85" t="s">
        <v>2473</v>
      </c>
      <c r="D1054" s="66">
        <v>1</v>
      </c>
      <c r="E1054" s="57">
        <v>99253.7</v>
      </c>
      <c r="F1054" s="123">
        <v>44890</v>
      </c>
      <c r="G1054" s="85" t="s">
        <v>2643</v>
      </c>
      <c r="H1054" s="85"/>
      <c r="I1054" s="85"/>
      <c r="J1054" s="85"/>
      <c r="L1054" s="44" t="s">
        <v>2549</v>
      </c>
      <c r="M1054" s="44"/>
      <c r="N1054" s="51" t="s">
        <v>2550</v>
      </c>
      <c r="O1054" s="44"/>
      <c r="P1054" s="44"/>
    </row>
    <row r="1055" spans="1:16">
      <c r="A1055" s="24" t="str">
        <f ca="1">TEXT(F1055,"dd/mm/yyyy")&amp;COUNTIF(F1055:F$9999,F1055)</f>
        <v>26/11/20224</v>
      </c>
      <c r="B1055">
        <v>1052</v>
      </c>
      <c r="C1055" s="67" t="s">
        <v>420</v>
      </c>
      <c r="D1055" s="67">
        <v>3</v>
      </c>
      <c r="E1055" s="67">
        <v>162425.29999999999</v>
      </c>
      <c r="F1055" s="118" t="s">
        <v>990</v>
      </c>
      <c r="G1055" s="67" t="s">
        <v>76</v>
      </c>
      <c r="H1055" s="67"/>
      <c r="I1055" s="40"/>
      <c r="J1055" s="40"/>
      <c r="K1055" s="81" t="s">
        <v>733</v>
      </c>
      <c r="L1055" s="37" t="s">
        <v>2538</v>
      </c>
      <c r="M1055" s="44"/>
      <c r="N1055" s="51" t="s">
        <v>2550</v>
      </c>
      <c r="O1055" s="44"/>
      <c r="P1055" s="44"/>
    </row>
    <row r="1056" spans="1:16">
      <c r="A1056" s="24" t="str">
        <f ca="1">TEXT(F1056,"dd/mm/yyyy")&amp;COUNTIF(F1056:F$9999,F1056)</f>
        <v>26/11/20223</v>
      </c>
      <c r="B1056">
        <v>1053</v>
      </c>
      <c r="C1056" s="67" t="s">
        <v>749</v>
      </c>
      <c r="D1056" s="67">
        <v>1</v>
      </c>
      <c r="E1056" s="67">
        <v>134302.39999999999</v>
      </c>
      <c r="F1056" s="118" t="s">
        <v>990</v>
      </c>
      <c r="G1056" s="67" t="s">
        <v>76</v>
      </c>
      <c r="H1056" s="67"/>
      <c r="I1056" s="40"/>
      <c r="J1056" s="40"/>
      <c r="K1056" s="81" t="s">
        <v>733</v>
      </c>
      <c r="L1056" s="37" t="s">
        <v>2538</v>
      </c>
      <c r="M1056" s="44"/>
      <c r="N1056" s="51" t="s">
        <v>2550</v>
      </c>
      <c r="O1056" s="44"/>
      <c r="P1056" s="44"/>
    </row>
    <row r="1057" spans="1:16">
      <c r="A1057" s="24" t="str">
        <f ca="1">TEXT(F1057,"dd/mm/yyyy")&amp;COUNTIF(F1057:F$9999,F1057)</f>
        <v>26/11/20222</v>
      </c>
      <c r="B1057">
        <v>1054</v>
      </c>
      <c r="C1057" s="67" t="s">
        <v>750</v>
      </c>
      <c r="D1057" s="67">
        <v>3</v>
      </c>
      <c r="E1057" s="67">
        <v>108089.2</v>
      </c>
      <c r="F1057" s="118" t="s">
        <v>990</v>
      </c>
      <c r="G1057" s="67" t="s">
        <v>76</v>
      </c>
      <c r="H1057" s="67"/>
      <c r="I1057" s="40"/>
      <c r="J1057" s="40"/>
      <c r="K1057" s="81" t="s">
        <v>733</v>
      </c>
      <c r="L1057" s="37" t="s">
        <v>2538</v>
      </c>
      <c r="M1057" s="44"/>
      <c r="N1057" s="44" t="s">
        <v>2550</v>
      </c>
      <c r="O1057" s="95" t="s">
        <v>2595</v>
      </c>
      <c r="P1057" s="44"/>
    </row>
    <row r="1058" spans="1:16">
      <c r="A1058" s="24" t="str">
        <f ca="1">TEXT(F1058,"dd/mm/yyyy")&amp;COUNTIF(F1058:F$9999,F1058)</f>
        <v>26/11/20221</v>
      </c>
      <c r="B1058">
        <v>1055</v>
      </c>
      <c r="C1058" s="85" t="s">
        <v>1352</v>
      </c>
      <c r="D1058" s="66">
        <v>1</v>
      </c>
      <c r="E1058" s="57">
        <v>109245.8</v>
      </c>
      <c r="F1058" s="123">
        <v>44891</v>
      </c>
      <c r="G1058" s="85" t="s">
        <v>2643</v>
      </c>
      <c r="H1058" s="85"/>
      <c r="I1058" s="85"/>
      <c r="J1058" s="85"/>
      <c r="L1058" s="44" t="s">
        <v>2549</v>
      </c>
      <c r="M1058" s="44"/>
      <c r="N1058" s="51" t="s">
        <v>2550</v>
      </c>
      <c r="O1058" s="44" t="s">
        <v>2596</v>
      </c>
      <c r="P1058" s="44"/>
    </row>
    <row r="1059" spans="1:16">
      <c r="A1059" s="24" t="str">
        <f ca="1">TEXT(F1059,"dd/mm/yyyy")&amp;COUNTIF(F1059:F$9999,F1059)</f>
        <v>27/11/20221</v>
      </c>
      <c r="B1059">
        <v>1056</v>
      </c>
      <c r="C1059" s="85" t="s">
        <v>1219</v>
      </c>
      <c r="D1059" s="66">
        <v>1</v>
      </c>
      <c r="E1059" s="57">
        <v>138153.5</v>
      </c>
      <c r="F1059" s="123">
        <v>44892</v>
      </c>
      <c r="G1059" s="85" t="s">
        <v>2643</v>
      </c>
      <c r="H1059" s="85"/>
      <c r="I1059" s="85"/>
      <c r="J1059" s="85"/>
      <c r="L1059" s="44" t="s">
        <v>2549</v>
      </c>
      <c r="M1059" s="44"/>
      <c r="N1059" s="51" t="s">
        <v>2550</v>
      </c>
      <c r="O1059" s="44"/>
      <c r="P1059" s="44"/>
    </row>
    <row r="1060" spans="1:16">
      <c r="A1060" s="24" t="str">
        <f ca="1">TEXT(F1060,"dd/mm/yyyy")&amp;COUNTIF(F1060:F$9999,F1060)</f>
        <v>28/11/20224</v>
      </c>
      <c r="B1060">
        <v>1057</v>
      </c>
      <c r="C1060" s="67" t="s">
        <v>710</v>
      </c>
      <c r="D1060" s="67">
        <v>1</v>
      </c>
      <c r="E1060" s="67">
        <v>265527.40000000002</v>
      </c>
      <c r="F1060" s="118" t="s">
        <v>991</v>
      </c>
      <c r="G1060" s="67" t="s">
        <v>76</v>
      </c>
      <c r="H1060" s="67"/>
      <c r="I1060" s="40"/>
      <c r="J1060" s="40"/>
      <c r="K1060" s="81" t="s">
        <v>733</v>
      </c>
      <c r="L1060" s="37" t="s">
        <v>2538</v>
      </c>
      <c r="M1060" s="44"/>
      <c r="N1060" s="51" t="s">
        <v>2550</v>
      </c>
      <c r="O1060" s="95" t="s">
        <v>2595</v>
      </c>
      <c r="P1060" s="44"/>
    </row>
    <row r="1061" spans="1:16">
      <c r="A1061" s="24" t="str">
        <f ca="1">TEXT(F1061,"dd/mm/yyyy")&amp;COUNTIF(F1061:F$9999,F1061)</f>
        <v>28/11/20223</v>
      </c>
      <c r="B1061">
        <v>1058</v>
      </c>
      <c r="C1061" s="67" t="s">
        <v>444</v>
      </c>
      <c r="D1061" s="67">
        <v>4</v>
      </c>
      <c r="E1061" s="67">
        <v>185743.8</v>
      </c>
      <c r="F1061" s="118" t="s">
        <v>991</v>
      </c>
      <c r="G1061" s="67" t="s">
        <v>76</v>
      </c>
      <c r="H1061" s="67"/>
      <c r="I1061" s="40"/>
      <c r="J1061" s="40"/>
      <c r="K1061" s="81" t="s">
        <v>733</v>
      </c>
      <c r="L1061" s="37" t="s">
        <v>2538</v>
      </c>
      <c r="M1061" s="44"/>
      <c r="N1061" s="51" t="s">
        <v>2550</v>
      </c>
      <c r="O1061" s="44"/>
      <c r="P1061" s="44"/>
    </row>
    <row r="1062" spans="1:16">
      <c r="A1062" s="24" t="str">
        <f ca="1">TEXT(F1062,"dd/mm/yyyy")&amp;COUNTIF(F1062:F$9999,F1062)</f>
        <v>28/11/20222</v>
      </c>
      <c r="B1062">
        <v>1059</v>
      </c>
      <c r="C1062" s="67" t="s">
        <v>35</v>
      </c>
      <c r="D1062" s="67">
        <v>1</v>
      </c>
      <c r="E1062" s="67">
        <v>68763</v>
      </c>
      <c r="F1062" s="118" t="s">
        <v>991</v>
      </c>
      <c r="G1062" s="67" t="s">
        <v>76</v>
      </c>
      <c r="H1062" s="67"/>
      <c r="I1062" s="40"/>
      <c r="J1062" s="40"/>
      <c r="K1062" s="81" t="s">
        <v>733</v>
      </c>
      <c r="L1062" s="37" t="s">
        <v>2538</v>
      </c>
      <c r="M1062" s="44"/>
      <c r="N1062" s="51" t="s">
        <v>2550</v>
      </c>
      <c r="O1062" s="44"/>
      <c r="P1062" s="44"/>
    </row>
    <row r="1063" spans="1:16">
      <c r="A1063" s="24" t="str">
        <f ca="1">TEXT(F1063,"dd/mm/yyyy")&amp;COUNTIF(F1063:F$9999,F1063)</f>
        <v>28/11/20221</v>
      </c>
      <c r="B1063">
        <v>1060</v>
      </c>
      <c r="C1063" s="67" t="s">
        <v>547</v>
      </c>
      <c r="D1063" s="67">
        <v>2</v>
      </c>
      <c r="E1063" s="67">
        <v>151756.70000000001</v>
      </c>
      <c r="F1063" s="118" t="s">
        <v>991</v>
      </c>
      <c r="G1063" s="67" t="s">
        <v>76</v>
      </c>
      <c r="H1063" s="67"/>
      <c r="I1063" s="40"/>
      <c r="J1063" s="40"/>
      <c r="K1063" s="81" t="s">
        <v>733</v>
      </c>
      <c r="L1063" s="37" t="s">
        <v>2538</v>
      </c>
      <c r="M1063" s="44"/>
      <c r="N1063" s="51" t="s">
        <v>2550</v>
      </c>
      <c r="O1063" s="95" t="s">
        <v>2595</v>
      </c>
      <c r="P1063" s="44"/>
    </row>
    <row r="1064" spans="1:16">
      <c r="A1064" s="24" t="str">
        <f ca="1">TEXT(F1064,"dd/mm/yyyy")&amp;COUNTIF(F1064:F$9999,F1064)</f>
        <v>29/11/20226</v>
      </c>
      <c r="B1064">
        <v>1061</v>
      </c>
      <c r="C1064" s="67" t="s">
        <v>643</v>
      </c>
      <c r="D1064" s="67">
        <v>3</v>
      </c>
      <c r="E1064" s="67">
        <v>287311.90000000002</v>
      </c>
      <c r="F1064" s="118" t="s">
        <v>992</v>
      </c>
      <c r="G1064" s="67" t="s">
        <v>76</v>
      </c>
      <c r="H1064" s="67"/>
      <c r="I1064" s="40"/>
      <c r="J1064" s="40"/>
      <c r="K1064" s="81" t="s">
        <v>733</v>
      </c>
      <c r="L1064" s="37" t="s">
        <v>2538</v>
      </c>
      <c r="M1064" s="44"/>
      <c r="N1064" s="51" t="s">
        <v>2550</v>
      </c>
      <c r="O1064" s="44"/>
      <c r="P1064" s="44"/>
    </row>
    <row r="1065" spans="1:16">
      <c r="A1065" s="24" t="str">
        <f ca="1">TEXT(F1065,"dd/mm/yyyy")&amp;COUNTIF(F1065:F$9999,F1065)</f>
        <v>29/11/20225</v>
      </c>
      <c r="B1065">
        <v>1062</v>
      </c>
      <c r="C1065" s="67" t="s">
        <v>585</v>
      </c>
      <c r="D1065" s="67">
        <v>4</v>
      </c>
      <c r="E1065" s="67">
        <v>63513</v>
      </c>
      <c r="F1065" s="118" t="s">
        <v>992</v>
      </c>
      <c r="G1065" s="67" t="s">
        <v>76</v>
      </c>
      <c r="H1065" s="67"/>
      <c r="I1065" s="40"/>
      <c r="J1065" s="40"/>
      <c r="K1065" s="81" t="s">
        <v>733</v>
      </c>
      <c r="L1065" s="37" t="s">
        <v>2538</v>
      </c>
      <c r="M1065" s="44"/>
      <c r="N1065" s="51" t="s">
        <v>2550</v>
      </c>
      <c r="O1065" s="44"/>
      <c r="P1065" s="44"/>
    </row>
    <row r="1066" spans="1:16">
      <c r="A1066" s="24" t="str">
        <f ca="1">TEXT(F1066,"dd/mm/yyyy")&amp;COUNTIF(F1066:F$9999,F1066)</f>
        <v>29/11/20224</v>
      </c>
      <c r="B1066">
        <v>1063</v>
      </c>
      <c r="C1066" s="67" t="s">
        <v>108</v>
      </c>
      <c r="D1066" s="67">
        <v>3</v>
      </c>
      <c r="E1066" s="67">
        <v>167075</v>
      </c>
      <c r="F1066" s="118" t="s">
        <v>992</v>
      </c>
      <c r="G1066" s="67" t="s">
        <v>76</v>
      </c>
      <c r="H1066" s="67"/>
      <c r="I1066" s="40"/>
      <c r="J1066" s="40"/>
      <c r="K1066" s="81" t="s">
        <v>733</v>
      </c>
      <c r="L1066" s="37" t="s">
        <v>2538</v>
      </c>
      <c r="M1066" s="44"/>
      <c r="N1066" s="51" t="s">
        <v>1011</v>
      </c>
      <c r="O1066" s="95" t="s">
        <v>2597</v>
      </c>
      <c r="P1066" s="44"/>
    </row>
    <row r="1067" spans="1:16">
      <c r="A1067" s="24" t="str">
        <f ca="1">TEXT(F1067,"dd/mm/yyyy")&amp;COUNTIF(F1067:F$9999,F1067)</f>
        <v>29/11/20223</v>
      </c>
      <c r="B1067">
        <v>1064</v>
      </c>
      <c r="C1067" s="67" t="s">
        <v>714</v>
      </c>
      <c r="D1067" s="67">
        <v>1</v>
      </c>
      <c r="E1067" s="67">
        <v>138926</v>
      </c>
      <c r="F1067" s="118" t="s">
        <v>992</v>
      </c>
      <c r="G1067" s="67" t="s">
        <v>76</v>
      </c>
      <c r="H1067" s="67"/>
      <c r="I1067" s="40"/>
      <c r="J1067" s="40"/>
      <c r="K1067" s="81" t="s">
        <v>733</v>
      </c>
      <c r="L1067" s="37" t="s">
        <v>2538</v>
      </c>
      <c r="M1067" s="44"/>
      <c r="N1067" s="51" t="s">
        <v>1011</v>
      </c>
      <c r="O1067" s="95" t="s">
        <v>2598</v>
      </c>
      <c r="P1067" s="44"/>
    </row>
    <row r="1068" spans="1:16">
      <c r="A1068" s="24" t="str">
        <f ca="1">TEXT(F1068,"dd/mm/yyyy")&amp;COUNTIF(F1068:F$9999,F1068)</f>
        <v>29/11/20222</v>
      </c>
      <c r="B1068">
        <v>1065</v>
      </c>
      <c r="C1068" s="85" t="s">
        <v>1217</v>
      </c>
      <c r="D1068" s="66">
        <v>1</v>
      </c>
      <c r="E1068" s="57">
        <v>121025.60000000001</v>
      </c>
      <c r="F1068" s="123">
        <v>44894</v>
      </c>
      <c r="G1068" s="85" t="s">
        <v>2643</v>
      </c>
      <c r="H1068" s="85"/>
      <c r="I1068" s="85"/>
      <c r="J1068" s="85"/>
      <c r="L1068" s="44" t="s">
        <v>2549</v>
      </c>
      <c r="M1068" s="44"/>
      <c r="N1068" s="51" t="s">
        <v>2550</v>
      </c>
      <c r="O1068" s="95" t="s">
        <v>2597</v>
      </c>
      <c r="P1068" s="44"/>
    </row>
    <row r="1069" spans="1:16">
      <c r="A1069" s="24" t="str">
        <f ca="1">TEXT(F1069,"dd/mm/yyyy")&amp;COUNTIF(F1069:F$9999,F1069)</f>
        <v>29/11/20221</v>
      </c>
      <c r="B1069">
        <v>1066</v>
      </c>
      <c r="C1069" s="85" t="s">
        <v>2270</v>
      </c>
      <c r="D1069" s="66">
        <v>1</v>
      </c>
      <c r="E1069" s="57">
        <v>163212.20000000001</v>
      </c>
      <c r="F1069" s="123">
        <v>44894</v>
      </c>
      <c r="G1069" s="85" t="s">
        <v>2643</v>
      </c>
      <c r="H1069" s="85"/>
      <c r="I1069" s="85"/>
      <c r="J1069" s="85"/>
      <c r="L1069" s="44" t="s">
        <v>2549</v>
      </c>
      <c r="M1069" s="44"/>
      <c r="N1069" s="51" t="s">
        <v>2550</v>
      </c>
      <c r="O1069" s="95" t="s">
        <v>2599</v>
      </c>
      <c r="P1069" s="44"/>
    </row>
    <row r="1070" spans="1:16">
      <c r="A1070" s="24" t="str">
        <f ca="1">TEXT(F1070,"dd/mm/yyyy")&amp;COUNTIF(F1070:F$9999,F1070)</f>
        <v>30/11/20223</v>
      </c>
      <c r="B1070">
        <v>1067</v>
      </c>
      <c r="C1070" s="67" t="s">
        <v>751</v>
      </c>
      <c r="D1070" s="67">
        <v>4</v>
      </c>
      <c r="E1070" s="67">
        <v>60862</v>
      </c>
      <c r="F1070" s="118" t="s">
        <v>993</v>
      </c>
      <c r="G1070" s="67" t="s">
        <v>76</v>
      </c>
      <c r="H1070" s="67"/>
      <c r="I1070" s="40"/>
      <c r="J1070" s="40"/>
      <c r="K1070" s="81" t="s">
        <v>744</v>
      </c>
      <c r="L1070" s="37" t="s">
        <v>2538</v>
      </c>
      <c r="M1070" s="44"/>
      <c r="N1070" s="51" t="s">
        <v>2550</v>
      </c>
      <c r="O1070" s="44"/>
      <c r="P1070" s="44"/>
    </row>
    <row r="1071" spans="1:16">
      <c r="A1071" s="24" t="str">
        <f ca="1">TEXT(F1071,"dd/mm/yyyy")&amp;COUNTIF(F1071:F$9999,F1071)</f>
        <v>30/11/20222</v>
      </c>
      <c r="B1071">
        <v>1068</v>
      </c>
      <c r="C1071" s="85" t="s">
        <v>1106</v>
      </c>
      <c r="D1071" s="66">
        <v>1</v>
      </c>
      <c r="E1071" s="57">
        <v>149437.79999999999</v>
      </c>
      <c r="F1071" s="123">
        <v>44895</v>
      </c>
      <c r="G1071" s="85" t="s">
        <v>2643</v>
      </c>
      <c r="H1071" s="85"/>
      <c r="I1071" s="85"/>
      <c r="J1071" s="85"/>
      <c r="L1071" s="44" t="s">
        <v>2549</v>
      </c>
      <c r="M1071" s="44"/>
      <c r="N1071" s="52" t="s">
        <v>2550</v>
      </c>
      <c r="O1071" s="55"/>
      <c r="P1071" s="55"/>
    </row>
    <row r="1072" spans="1:16">
      <c r="A1072" s="24" t="str">
        <f ca="1">TEXT(F1072,"dd/mm/yyyy")&amp;COUNTIF(F1072:F$9999,F1072)</f>
        <v>30/11/20221</v>
      </c>
      <c r="B1072">
        <v>1069</v>
      </c>
      <c r="C1072" s="85" t="s">
        <v>2202</v>
      </c>
      <c r="D1072" s="66">
        <v>1</v>
      </c>
      <c r="E1072" s="57">
        <v>112455.1</v>
      </c>
      <c r="F1072" s="123">
        <v>44895</v>
      </c>
      <c r="G1072" s="85" t="s">
        <v>2643</v>
      </c>
      <c r="H1072" s="85"/>
      <c r="I1072" s="85"/>
      <c r="J1072" s="85"/>
      <c r="L1072" s="44" t="s">
        <v>2549</v>
      </c>
      <c r="M1072" s="44"/>
      <c r="N1072" s="51" t="s">
        <v>2550</v>
      </c>
      <c r="O1072" s="95" t="s">
        <v>2597</v>
      </c>
      <c r="P1072" s="44"/>
    </row>
    <row r="1073" spans="1:16">
      <c r="A1073" s="24" t="str">
        <f ca="1">TEXT(F1073,"dd/mm/yyyy")&amp;COUNTIF(F1073:F$9999,F1073)</f>
        <v>01/12/20224</v>
      </c>
      <c r="B1073">
        <v>1070</v>
      </c>
      <c r="C1073" s="66" t="s">
        <v>22</v>
      </c>
      <c r="D1073" s="66">
        <v>4</v>
      </c>
      <c r="E1073" s="66">
        <v>429163.6</v>
      </c>
      <c r="F1073" s="128">
        <v>44896</v>
      </c>
      <c r="G1073" s="66" t="s">
        <v>2539</v>
      </c>
      <c r="H1073" s="37"/>
      <c r="I1073" s="39"/>
      <c r="J1073" s="39"/>
      <c r="K1073" s="96" t="s">
        <v>733</v>
      </c>
      <c r="L1073" s="37" t="s">
        <v>2538</v>
      </c>
      <c r="M1073" s="44"/>
      <c r="N1073" s="51" t="s">
        <v>2550</v>
      </c>
      <c r="O1073" s="44"/>
      <c r="P1073" s="44"/>
    </row>
    <row r="1074" spans="1:16">
      <c r="A1074" s="24" t="str">
        <f ca="1">TEXT(F1074,"dd/mm/yyyy")&amp;COUNTIF(F1074:F$9999,F1074)</f>
        <v>01/12/20223</v>
      </c>
      <c r="B1074">
        <v>1071</v>
      </c>
      <c r="C1074" s="66" t="s">
        <v>310</v>
      </c>
      <c r="D1074" s="66">
        <v>3</v>
      </c>
      <c r="E1074" s="66">
        <v>222306.8</v>
      </c>
      <c r="F1074" s="128">
        <v>44896</v>
      </c>
      <c r="G1074" s="66" t="s">
        <v>2539</v>
      </c>
      <c r="H1074" s="37"/>
      <c r="I1074" s="39"/>
      <c r="J1074" s="39"/>
      <c r="K1074" s="96" t="s">
        <v>733</v>
      </c>
      <c r="L1074" s="37" t="s">
        <v>2538</v>
      </c>
      <c r="M1074" s="44"/>
      <c r="N1074" s="51" t="s">
        <v>2550</v>
      </c>
      <c r="O1074" s="44"/>
      <c r="P1074" s="44"/>
    </row>
    <row r="1075" spans="1:16">
      <c r="A1075" s="24" t="str">
        <f ca="1">TEXT(F1075,"dd/mm/yyyy")&amp;COUNTIF(F1075:F$9999,F1075)</f>
        <v>01/12/20222</v>
      </c>
      <c r="B1075">
        <v>1072</v>
      </c>
      <c r="C1075" s="66" t="s">
        <v>170</v>
      </c>
      <c r="D1075" s="66">
        <v>2</v>
      </c>
      <c r="E1075" s="66">
        <v>153147.1</v>
      </c>
      <c r="F1075" s="128">
        <v>44896</v>
      </c>
      <c r="G1075" s="66" t="s">
        <v>2539</v>
      </c>
      <c r="H1075" s="37"/>
      <c r="I1075" s="39"/>
      <c r="J1075" s="39"/>
      <c r="K1075" s="96" t="s">
        <v>733</v>
      </c>
      <c r="L1075" s="37" t="s">
        <v>2538</v>
      </c>
      <c r="M1075" s="44"/>
      <c r="N1075" s="51" t="s">
        <v>2550</v>
      </c>
      <c r="O1075" s="95" t="s">
        <v>2600</v>
      </c>
      <c r="P1075" s="44"/>
    </row>
    <row r="1076" spans="1:16">
      <c r="A1076" s="24" t="str">
        <f ca="1">TEXT(F1076,"dd/mm/yyyy")&amp;COUNTIF(F1076:F$9999,F1076)</f>
        <v>01/12/20221</v>
      </c>
      <c r="B1076">
        <v>1073</v>
      </c>
      <c r="C1076" s="66" t="s">
        <v>286</v>
      </c>
      <c r="D1076" s="66">
        <v>3</v>
      </c>
      <c r="E1076" s="66">
        <v>111714</v>
      </c>
      <c r="F1076" s="128">
        <v>44896</v>
      </c>
      <c r="G1076" s="66" t="s">
        <v>2539</v>
      </c>
      <c r="H1076" s="37"/>
      <c r="I1076" s="39"/>
      <c r="J1076" s="39"/>
      <c r="K1076" s="96" t="s">
        <v>733</v>
      </c>
      <c r="L1076" s="37" t="s">
        <v>2538</v>
      </c>
      <c r="M1076" s="44"/>
      <c r="N1076" s="51" t="s">
        <v>2550</v>
      </c>
      <c r="O1076" s="44"/>
      <c r="P1076" s="44"/>
    </row>
    <row r="1077" spans="1:16">
      <c r="A1077" s="24" t="str">
        <f ca="1">TEXT(F1077,"dd/mm/yyyy")&amp;COUNTIF(F1077:F$9999,F1077)</f>
        <v>02/12/20223</v>
      </c>
      <c r="B1077">
        <v>1074</v>
      </c>
      <c r="C1077" s="66" t="s">
        <v>167</v>
      </c>
      <c r="D1077" s="66">
        <v>3</v>
      </c>
      <c r="E1077" s="66">
        <v>402723.5</v>
      </c>
      <c r="F1077" s="128">
        <v>44897</v>
      </c>
      <c r="G1077" s="66" t="s">
        <v>2539</v>
      </c>
      <c r="H1077" s="37"/>
      <c r="I1077" s="39"/>
      <c r="J1077" s="39"/>
      <c r="K1077" s="96" t="s">
        <v>733</v>
      </c>
      <c r="L1077" s="37" t="s">
        <v>2538</v>
      </c>
      <c r="M1077" s="44"/>
      <c r="N1077" s="51" t="s">
        <v>2550</v>
      </c>
      <c r="O1077" s="44"/>
      <c r="P1077" s="44"/>
    </row>
    <row r="1078" spans="1:16">
      <c r="A1078" s="24" t="str">
        <f ca="1">TEXT(F1078,"dd/mm/yyyy")&amp;COUNTIF(F1078:F$9999,F1078)</f>
        <v>02/12/20222</v>
      </c>
      <c r="B1078">
        <v>1075</v>
      </c>
      <c r="C1078" s="66" t="s">
        <v>338</v>
      </c>
      <c r="D1078" s="66">
        <v>4</v>
      </c>
      <c r="E1078" s="66">
        <v>65062</v>
      </c>
      <c r="F1078" s="128">
        <v>44897</v>
      </c>
      <c r="G1078" s="66" t="s">
        <v>2539</v>
      </c>
      <c r="H1078" s="37"/>
      <c r="I1078" s="39"/>
      <c r="J1078" s="39"/>
      <c r="K1078" s="96" t="s">
        <v>733</v>
      </c>
      <c r="L1078" s="37" t="s">
        <v>2538</v>
      </c>
      <c r="M1078" s="44"/>
      <c r="N1078" s="51" t="s">
        <v>2550</v>
      </c>
      <c r="O1078" s="95" t="s">
        <v>2601</v>
      </c>
      <c r="P1078" s="44"/>
    </row>
    <row r="1079" spans="1:16">
      <c r="A1079" s="24" t="str">
        <f ca="1">TEXT(F1079,"dd/mm/yyyy")&amp;COUNTIF(F1079:F$9999,F1079)</f>
        <v>02/12/20221</v>
      </c>
      <c r="B1079">
        <v>1076</v>
      </c>
      <c r="C1079" s="66" t="s">
        <v>695</v>
      </c>
      <c r="D1079" s="66">
        <v>3</v>
      </c>
      <c r="E1079" s="66">
        <v>164730.6</v>
      </c>
      <c r="F1079" s="128">
        <v>44897</v>
      </c>
      <c r="G1079" s="66" t="s">
        <v>2539</v>
      </c>
      <c r="H1079" s="37"/>
      <c r="I1079" s="39"/>
      <c r="J1079" s="39"/>
      <c r="K1079" s="96" t="s">
        <v>733</v>
      </c>
      <c r="L1079" s="37" t="s">
        <v>2538</v>
      </c>
      <c r="M1079" s="44"/>
      <c r="N1079" s="51" t="s">
        <v>2550</v>
      </c>
      <c r="O1079" s="44"/>
      <c r="P1079" s="44"/>
    </row>
    <row r="1080" spans="1:16">
      <c r="A1080" s="24" t="str">
        <f ca="1">TEXT(F1080,"dd/mm/yyyy")&amp;COUNTIF(F1080:F$9999,F1080)</f>
        <v>05/12/20225</v>
      </c>
      <c r="B1080">
        <v>1077</v>
      </c>
      <c r="C1080" s="66" t="s">
        <v>326</v>
      </c>
      <c r="D1080" s="66">
        <v>3</v>
      </c>
      <c r="E1080" s="66">
        <v>106730</v>
      </c>
      <c r="F1080" s="128">
        <v>44900</v>
      </c>
      <c r="G1080" s="66" t="s">
        <v>2539</v>
      </c>
      <c r="H1080" s="37"/>
      <c r="I1080" s="39"/>
      <c r="J1080" s="39"/>
      <c r="K1080" s="96" t="s">
        <v>733</v>
      </c>
      <c r="L1080" s="37" t="s">
        <v>2538</v>
      </c>
      <c r="M1080" s="44"/>
      <c r="N1080" s="51" t="s">
        <v>2550</v>
      </c>
      <c r="O1080" s="95" t="s">
        <v>2598</v>
      </c>
      <c r="P1080" s="44"/>
    </row>
    <row r="1081" spans="1:16">
      <c r="A1081" s="24" t="str">
        <f ca="1">TEXT(F1081,"dd/mm/yyyy")&amp;COUNTIF(F1081:F$9999,F1081)</f>
        <v>05/12/20224</v>
      </c>
      <c r="B1081">
        <v>1078</v>
      </c>
      <c r="C1081" s="66" t="s">
        <v>198</v>
      </c>
      <c r="D1081" s="66">
        <v>2</v>
      </c>
      <c r="E1081" s="66">
        <v>453332.6</v>
      </c>
      <c r="F1081" s="128">
        <v>44900</v>
      </c>
      <c r="G1081" s="66" t="s">
        <v>2539</v>
      </c>
      <c r="H1081" s="37"/>
      <c r="I1081" s="39"/>
      <c r="J1081" s="39"/>
      <c r="K1081" s="96" t="s">
        <v>733</v>
      </c>
      <c r="L1081" s="37" t="s">
        <v>2538</v>
      </c>
      <c r="M1081" s="44"/>
      <c r="N1081" s="51" t="s">
        <v>2550</v>
      </c>
      <c r="O1081" s="44"/>
      <c r="P1081" s="44"/>
    </row>
    <row r="1082" spans="1:16">
      <c r="A1082" s="24" t="str">
        <f ca="1">TEXT(F1082,"dd/mm/yyyy")&amp;COUNTIF(F1082:F$9999,F1082)</f>
        <v>05/12/20223</v>
      </c>
      <c r="B1082">
        <v>1079</v>
      </c>
      <c r="C1082" s="66" t="s">
        <v>2521</v>
      </c>
      <c r="D1082" s="66">
        <v>4</v>
      </c>
      <c r="E1082" s="66">
        <v>60224.3</v>
      </c>
      <c r="F1082" s="128">
        <v>44900</v>
      </c>
      <c r="G1082" s="66" t="s">
        <v>2539</v>
      </c>
      <c r="H1082" s="37"/>
      <c r="I1082" s="39"/>
      <c r="J1082" s="39"/>
      <c r="K1082" s="96" t="s">
        <v>733</v>
      </c>
      <c r="L1082" s="37" t="s">
        <v>2538</v>
      </c>
      <c r="M1082" s="44"/>
      <c r="N1082" s="51" t="s">
        <v>2550</v>
      </c>
      <c r="O1082" s="95" t="s">
        <v>2597</v>
      </c>
      <c r="P1082" s="44"/>
    </row>
    <row r="1083" spans="1:16">
      <c r="A1083" s="24" t="str">
        <f ca="1">TEXT(F1083,"dd/mm/yyyy")&amp;COUNTIF(F1083:F$9999,F1083)</f>
        <v>05/12/20222</v>
      </c>
      <c r="B1083">
        <v>1080</v>
      </c>
      <c r="C1083" s="66" t="s">
        <v>91</v>
      </c>
      <c r="D1083" s="66">
        <v>5</v>
      </c>
      <c r="E1083" s="66">
        <v>118985</v>
      </c>
      <c r="F1083" s="128">
        <v>44900</v>
      </c>
      <c r="G1083" s="66" t="s">
        <v>2539</v>
      </c>
      <c r="H1083" s="37"/>
      <c r="I1083" s="39"/>
      <c r="J1083" s="39"/>
      <c r="K1083" s="96" t="s">
        <v>733</v>
      </c>
      <c r="L1083" s="37" t="s">
        <v>2538</v>
      </c>
      <c r="M1083" s="44"/>
      <c r="N1083" s="51" t="s">
        <v>2550</v>
      </c>
      <c r="O1083" s="44" t="s">
        <v>2595</v>
      </c>
      <c r="P1083" s="44"/>
    </row>
    <row r="1084" spans="1:16">
      <c r="A1084" s="24" t="str">
        <f ca="1">TEXT(F1084,"dd/mm/yyyy")&amp;COUNTIF(F1084:F$9999,F1084)</f>
        <v>05/12/20221</v>
      </c>
      <c r="B1084">
        <v>1081</v>
      </c>
      <c r="C1084" s="37" t="s">
        <v>1456</v>
      </c>
      <c r="D1084" s="37">
        <v>1</v>
      </c>
      <c r="E1084" s="57">
        <v>113694.39999999999</v>
      </c>
      <c r="F1084" s="123">
        <v>44900</v>
      </c>
      <c r="G1084" s="85" t="s">
        <v>2643</v>
      </c>
      <c r="H1084" s="85"/>
      <c r="I1084" s="85"/>
      <c r="J1084" s="85"/>
      <c r="L1084" s="44" t="s">
        <v>2549</v>
      </c>
      <c r="M1084" s="44"/>
      <c r="N1084" s="51" t="s">
        <v>2550</v>
      </c>
      <c r="O1084" s="44" t="s">
        <v>2602</v>
      </c>
      <c r="P1084" s="44"/>
    </row>
    <row r="1085" spans="1:16">
      <c r="A1085" s="24" t="str">
        <f ca="1">TEXT(F1085,"dd/mm/yyyy")&amp;COUNTIF(F1085:F$9999,F1085)</f>
        <v>06/12/20225</v>
      </c>
      <c r="B1085">
        <v>1082</v>
      </c>
      <c r="C1085" s="66" t="s">
        <v>2391</v>
      </c>
      <c r="D1085" s="66">
        <v>4</v>
      </c>
      <c r="E1085" s="66">
        <v>57685</v>
      </c>
      <c r="F1085" s="128">
        <v>44901</v>
      </c>
      <c r="G1085" s="66" t="s">
        <v>2539</v>
      </c>
      <c r="H1085" s="37"/>
      <c r="I1085" s="39"/>
      <c r="J1085" s="39"/>
      <c r="K1085" s="96" t="s">
        <v>733</v>
      </c>
      <c r="L1085" s="37" t="s">
        <v>2538</v>
      </c>
      <c r="M1085" s="44"/>
      <c r="N1085" s="51" t="s">
        <v>2550</v>
      </c>
      <c r="O1085" s="44" t="s">
        <v>2602</v>
      </c>
      <c r="P1085" s="44"/>
    </row>
    <row r="1086" spans="1:16">
      <c r="A1086" s="24" t="str">
        <f ca="1">TEXT(F1086,"dd/mm/yyyy")&amp;COUNTIF(F1086:F$9999,F1086)</f>
        <v>06/12/20224</v>
      </c>
      <c r="B1086">
        <v>1083</v>
      </c>
      <c r="C1086" s="66" t="s">
        <v>229</v>
      </c>
      <c r="D1086" s="66">
        <v>4</v>
      </c>
      <c r="E1086" s="66">
        <v>309874.40000000002</v>
      </c>
      <c r="F1086" s="128">
        <v>44901</v>
      </c>
      <c r="G1086" s="66" t="s">
        <v>76</v>
      </c>
      <c r="H1086" s="37"/>
      <c r="I1086" s="39"/>
      <c r="J1086" s="39"/>
      <c r="K1086" s="96" t="s">
        <v>733</v>
      </c>
      <c r="L1086" s="37" t="s">
        <v>2538</v>
      </c>
      <c r="M1086" s="44"/>
      <c r="N1086" s="52" t="s">
        <v>2550</v>
      </c>
      <c r="O1086" s="55"/>
      <c r="P1086" s="55"/>
    </row>
    <row r="1087" spans="1:16">
      <c r="A1087" s="24" t="str">
        <f ca="1">TEXT(F1087,"dd/mm/yyyy")&amp;COUNTIF(F1087:F$9999,F1087)</f>
        <v>06/12/20223</v>
      </c>
      <c r="B1087">
        <v>1084</v>
      </c>
      <c r="C1087" s="66" t="s">
        <v>158</v>
      </c>
      <c r="D1087" s="66">
        <v>4</v>
      </c>
      <c r="E1087" s="66">
        <v>421221.6</v>
      </c>
      <c r="F1087" s="128">
        <v>44901</v>
      </c>
      <c r="G1087" s="66" t="s">
        <v>2539</v>
      </c>
      <c r="H1087" s="37"/>
      <c r="I1087" s="39"/>
      <c r="J1087" s="39"/>
      <c r="K1087" s="96" t="s">
        <v>733</v>
      </c>
      <c r="L1087" s="37" t="s">
        <v>2538</v>
      </c>
      <c r="M1087" s="44"/>
      <c r="N1087" s="52" t="s">
        <v>2550</v>
      </c>
      <c r="O1087" s="97" t="s">
        <v>2597</v>
      </c>
      <c r="P1087" s="55"/>
    </row>
    <row r="1088" spans="1:16">
      <c r="A1088" s="24" t="str">
        <f ca="1">TEXT(F1088,"dd/mm/yyyy")&amp;COUNTIF(F1088:F$9999,F1088)</f>
        <v>06/12/20222</v>
      </c>
      <c r="B1088">
        <v>1085</v>
      </c>
      <c r="C1088" s="66" t="s">
        <v>61</v>
      </c>
      <c r="D1088" s="66">
        <v>1</v>
      </c>
      <c r="E1088" s="66">
        <v>140616</v>
      </c>
      <c r="F1088" s="128">
        <v>44901</v>
      </c>
      <c r="G1088" s="66" t="s">
        <v>2539</v>
      </c>
      <c r="H1088" s="37"/>
      <c r="I1088" s="39"/>
      <c r="J1088" s="39"/>
      <c r="K1088" s="96" t="s">
        <v>733</v>
      </c>
      <c r="L1088" s="37" t="s">
        <v>2538</v>
      </c>
      <c r="M1088" s="44"/>
      <c r="N1088" s="51" t="s">
        <v>2550</v>
      </c>
      <c r="O1088" s="95" t="s">
        <v>2603</v>
      </c>
      <c r="P1088" s="44"/>
    </row>
    <row r="1089" spans="1:16">
      <c r="A1089" s="24" t="str">
        <f ca="1">TEXT(F1089,"dd/mm/yyyy")&amp;COUNTIF(F1089:F$9999,F1089)</f>
        <v>06/12/20221</v>
      </c>
      <c r="B1089">
        <v>1086</v>
      </c>
      <c r="C1089" s="66" t="s">
        <v>1193</v>
      </c>
      <c r="D1089" s="66">
        <v>4</v>
      </c>
      <c r="E1089" s="66">
        <v>175651.5</v>
      </c>
      <c r="F1089" s="128">
        <v>44901</v>
      </c>
      <c r="G1089" s="66" t="s">
        <v>2539</v>
      </c>
      <c r="H1089" s="37"/>
      <c r="I1089" s="39"/>
      <c r="J1089" s="39"/>
      <c r="K1089" s="96" t="s">
        <v>733</v>
      </c>
      <c r="L1089" s="37" t="s">
        <v>2538</v>
      </c>
      <c r="M1089" s="44"/>
      <c r="N1089" s="37" t="s">
        <v>2550</v>
      </c>
      <c r="O1089" s="98" t="s">
        <v>2598</v>
      </c>
      <c r="P1089" s="44"/>
    </row>
    <row r="1090" spans="1:16">
      <c r="A1090" s="24" t="str">
        <f ca="1">TEXT(F1090,"dd/mm/yyyy")&amp;COUNTIF(F1090:F$9999,F1090)</f>
        <v>07/12/20227</v>
      </c>
      <c r="B1090">
        <v>1087</v>
      </c>
      <c r="C1090" s="66" t="s">
        <v>194</v>
      </c>
      <c r="D1090" s="66">
        <v>1</v>
      </c>
      <c r="E1090" s="66">
        <v>142267.6</v>
      </c>
      <c r="F1090" s="128">
        <v>44902</v>
      </c>
      <c r="G1090" s="66" t="s">
        <v>2539</v>
      </c>
      <c r="H1090" s="37"/>
      <c r="I1090" s="39"/>
      <c r="J1090" s="39"/>
      <c r="K1090" s="96" t="s">
        <v>733</v>
      </c>
      <c r="L1090" s="37" t="s">
        <v>2538</v>
      </c>
      <c r="M1090" s="44"/>
      <c r="N1090" s="37" t="s">
        <v>2550</v>
      </c>
      <c r="O1090" s="98" t="s">
        <v>2599</v>
      </c>
      <c r="P1090" s="44"/>
    </row>
    <row r="1091" spans="1:16">
      <c r="A1091" s="24" t="str">
        <f ca="1">TEXT(F1091,"dd/mm/yyyy")&amp;COUNTIF(F1091:F$9999,F1091)</f>
        <v>07/12/20226</v>
      </c>
      <c r="B1091">
        <v>1088</v>
      </c>
      <c r="C1091" s="66" t="s">
        <v>1293</v>
      </c>
      <c r="D1091" s="66">
        <v>2</v>
      </c>
      <c r="E1091" s="66">
        <v>202366.6</v>
      </c>
      <c r="F1091" s="128">
        <v>44902</v>
      </c>
      <c r="G1091" s="66" t="s">
        <v>76</v>
      </c>
      <c r="H1091" s="37"/>
      <c r="I1091" s="39"/>
      <c r="J1091" s="39"/>
      <c r="K1091" s="96" t="s">
        <v>733</v>
      </c>
      <c r="L1091" s="37" t="s">
        <v>2538</v>
      </c>
      <c r="M1091" s="44"/>
      <c r="N1091" s="51" t="s">
        <v>2550</v>
      </c>
      <c r="O1091" s="44"/>
      <c r="P1091" s="44"/>
    </row>
    <row r="1092" spans="1:16" ht="34.5">
      <c r="A1092" s="24" t="str">
        <f ca="1">TEXT(F1092,"dd/mm/yyyy")&amp;COUNTIF(F1092:F$9999,F1092)</f>
        <v>07/12/20225</v>
      </c>
      <c r="B1092">
        <v>1089</v>
      </c>
      <c r="C1092" s="66" t="s">
        <v>2536</v>
      </c>
      <c r="D1092" s="66">
        <v>4</v>
      </c>
      <c r="E1092" s="66">
        <v>176993.5</v>
      </c>
      <c r="F1092" s="128">
        <v>44902</v>
      </c>
      <c r="G1092" s="66" t="s">
        <v>2539</v>
      </c>
      <c r="H1092" s="37"/>
      <c r="I1092" s="39"/>
      <c r="J1092" s="39"/>
      <c r="K1092" s="96" t="s">
        <v>733</v>
      </c>
      <c r="L1092" s="37" t="s">
        <v>2538</v>
      </c>
      <c r="M1092" s="44"/>
      <c r="N1092" s="51" t="s">
        <v>2550</v>
      </c>
      <c r="O1092" s="44"/>
      <c r="P1092" s="95" t="s">
        <v>2604</v>
      </c>
    </row>
    <row r="1093" spans="1:16" ht="34.5">
      <c r="A1093" s="24" t="str">
        <f ca="1">TEXT(F1093,"dd/mm/yyyy")&amp;COUNTIF(F1093:F$9999,F1093)</f>
        <v>07/12/20224</v>
      </c>
      <c r="B1093">
        <v>1090</v>
      </c>
      <c r="C1093" s="66" t="s">
        <v>17</v>
      </c>
      <c r="D1093" s="66">
        <v>2</v>
      </c>
      <c r="E1093" s="66">
        <v>336469.9</v>
      </c>
      <c r="F1093" s="128">
        <v>44902</v>
      </c>
      <c r="G1093" s="66" t="s">
        <v>2539</v>
      </c>
      <c r="H1093" s="37"/>
      <c r="I1093" s="39"/>
      <c r="J1093" s="39"/>
      <c r="K1093" s="96" t="s">
        <v>733</v>
      </c>
      <c r="L1093" s="37" t="s">
        <v>2538</v>
      </c>
      <c r="M1093" s="44"/>
      <c r="N1093" s="51" t="s">
        <v>2550</v>
      </c>
      <c r="O1093" s="44"/>
      <c r="P1093" s="95" t="s">
        <v>2605</v>
      </c>
    </row>
    <row r="1094" spans="1:16">
      <c r="A1094" s="24" t="str">
        <f ca="1">TEXT(F1094,"dd/mm/yyyy")&amp;COUNTIF(F1094:F$9999,F1094)</f>
        <v>07/12/20223</v>
      </c>
      <c r="B1094">
        <v>1091</v>
      </c>
      <c r="C1094" s="66" t="s">
        <v>207</v>
      </c>
      <c r="D1094" s="66">
        <v>2</v>
      </c>
      <c r="E1094" s="66">
        <v>204786.4</v>
      </c>
      <c r="F1094" s="128">
        <v>44902</v>
      </c>
      <c r="G1094" s="66" t="s">
        <v>2539</v>
      </c>
      <c r="H1094" s="37"/>
      <c r="I1094" s="39"/>
      <c r="J1094" s="39"/>
      <c r="K1094" s="96" t="s">
        <v>733</v>
      </c>
      <c r="L1094" s="37" t="s">
        <v>2538</v>
      </c>
      <c r="M1094" s="44"/>
      <c r="N1094" s="51" t="s">
        <v>2550</v>
      </c>
      <c r="O1094" s="44" t="s">
        <v>2606</v>
      </c>
      <c r="P1094" s="44"/>
    </row>
    <row r="1095" spans="1:16">
      <c r="A1095" s="24" t="str">
        <f ca="1">TEXT(F1095,"dd/mm/yyyy")&amp;COUNTIF(F1095:F$9999,F1095)</f>
        <v>07/12/20222</v>
      </c>
      <c r="B1095">
        <v>1092</v>
      </c>
      <c r="C1095" s="51" t="s">
        <v>1452</v>
      </c>
      <c r="D1095" s="37">
        <v>2</v>
      </c>
      <c r="E1095" s="57">
        <v>95385.600000000006</v>
      </c>
      <c r="F1095" s="123">
        <v>44902</v>
      </c>
      <c r="G1095" s="85" t="s">
        <v>2643</v>
      </c>
      <c r="H1095" s="85"/>
      <c r="I1095" s="85"/>
      <c r="J1095" s="85"/>
      <c r="L1095" s="44" t="s">
        <v>2549</v>
      </c>
      <c r="M1095" s="44"/>
      <c r="N1095" s="51" t="s">
        <v>2550</v>
      </c>
      <c r="O1095" s="44" t="s">
        <v>2607</v>
      </c>
      <c r="P1095" s="44"/>
    </row>
    <row r="1096" spans="1:16">
      <c r="A1096" s="24" t="str">
        <f ca="1">TEXT(F1096,"dd/mm/yyyy")&amp;COUNTIF(F1096:F$9999,F1096)</f>
        <v>07/12/20221</v>
      </c>
      <c r="B1096">
        <v>1093</v>
      </c>
      <c r="C1096" s="37" t="s">
        <v>1344</v>
      </c>
      <c r="D1096" s="37">
        <v>1</v>
      </c>
      <c r="E1096" s="57">
        <v>128147.1</v>
      </c>
      <c r="F1096" s="123">
        <v>44902</v>
      </c>
      <c r="G1096" s="85" t="s">
        <v>2643</v>
      </c>
      <c r="H1096" s="85"/>
      <c r="I1096" s="85"/>
      <c r="J1096" s="85"/>
      <c r="L1096" s="44" t="s">
        <v>2549</v>
      </c>
      <c r="M1096" s="44"/>
      <c r="N1096" s="51" t="s">
        <v>2550</v>
      </c>
      <c r="O1096" s="95" t="s">
        <v>2608</v>
      </c>
      <c r="P1096" s="44"/>
    </row>
    <row r="1097" spans="1:16">
      <c r="A1097" s="24" t="str">
        <f ca="1">TEXT(F1097,"dd/mm/yyyy")&amp;COUNTIF(F1097:F$9999,F1097)</f>
        <v>08/12/20224</v>
      </c>
      <c r="B1097">
        <v>1094</v>
      </c>
      <c r="C1097" s="66" t="s">
        <v>708</v>
      </c>
      <c r="D1097" s="66">
        <v>2</v>
      </c>
      <c r="E1097" s="66">
        <v>359555.1</v>
      </c>
      <c r="F1097" s="128">
        <v>44903</v>
      </c>
      <c r="G1097" s="66" t="s">
        <v>2539</v>
      </c>
      <c r="H1097" s="37"/>
      <c r="I1097" s="39"/>
      <c r="J1097" s="39"/>
      <c r="K1097" s="96" t="s">
        <v>733</v>
      </c>
      <c r="L1097" s="37" t="s">
        <v>2538</v>
      </c>
      <c r="M1097" s="44"/>
      <c r="N1097" s="51" t="s">
        <v>2550</v>
      </c>
      <c r="O1097" s="95" t="s">
        <v>2609</v>
      </c>
      <c r="P1097" s="44"/>
    </row>
    <row r="1098" spans="1:16">
      <c r="A1098" s="24" t="str">
        <f ca="1">TEXT(F1098,"dd/mm/yyyy")&amp;COUNTIF(F1098:F$9999,F1098)</f>
        <v>08/12/20223</v>
      </c>
      <c r="B1098">
        <v>1095</v>
      </c>
      <c r="C1098" s="66" t="s">
        <v>23</v>
      </c>
      <c r="D1098" s="66">
        <v>3</v>
      </c>
      <c r="E1098" s="66">
        <v>157612.9</v>
      </c>
      <c r="F1098" s="128">
        <v>44903</v>
      </c>
      <c r="G1098" s="66" t="s">
        <v>76</v>
      </c>
      <c r="H1098" s="37"/>
      <c r="I1098" s="39"/>
      <c r="J1098" s="39"/>
      <c r="K1098" s="96" t="s">
        <v>733</v>
      </c>
      <c r="L1098" s="37" t="s">
        <v>2538</v>
      </c>
      <c r="M1098" s="44"/>
      <c r="N1098" s="51" t="s">
        <v>2550</v>
      </c>
      <c r="O1098" s="44" t="s">
        <v>2606</v>
      </c>
      <c r="P1098" s="44"/>
    </row>
    <row r="1099" spans="1:16">
      <c r="A1099" s="24" t="str">
        <f ca="1">TEXT(F1099,"dd/mm/yyyy")&amp;COUNTIF(F1099:F$9999,F1099)</f>
        <v>08/12/20222</v>
      </c>
      <c r="B1099">
        <v>1096</v>
      </c>
      <c r="C1099" s="66" t="s">
        <v>1421</v>
      </c>
      <c r="D1099" s="66">
        <v>2</v>
      </c>
      <c r="E1099" s="66">
        <v>156184.6</v>
      </c>
      <c r="F1099" s="128">
        <v>44903</v>
      </c>
      <c r="G1099" s="66" t="s">
        <v>76</v>
      </c>
      <c r="H1099" s="37"/>
      <c r="I1099" s="39"/>
      <c r="J1099" s="39"/>
      <c r="K1099" s="96" t="s">
        <v>733</v>
      </c>
      <c r="L1099" s="37" t="s">
        <v>2538</v>
      </c>
      <c r="M1099" s="44"/>
      <c r="N1099" s="51" t="s">
        <v>2550</v>
      </c>
      <c r="O1099" s="95"/>
      <c r="P1099" s="44"/>
    </row>
    <row r="1100" spans="1:16">
      <c r="A1100" s="24" t="str">
        <f ca="1">TEXT(F1100,"dd/mm/yyyy")&amp;COUNTIF(F1100:F$9999,F1100)</f>
        <v>08/12/20221</v>
      </c>
      <c r="B1100">
        <v>1097</v>
      </c>
      <c r="C1100" s="37" t="s">
        <v>1362</v>
      </c>
      <c r="D1100" s="37">
        <v>1</v>
      </c>
      <c r="E1100" s="57">
        <v>86706.7</v>
      </c>
      <c r="F1100" s="123">
        <v>44903</v>
      </c>
      <c r="G1100" s="85" t="s">
        <v>2643</v>
      </c>
      <c r="H1100" s="85"/>
      <c r="I1100" s="85"/>
      <c r="J1100" s="85"/>
      <c r="L1100" s="44" t="s">
        <v>2549</v>
      </c>
      <c r="M1100" s="44"/>
      <c r="N1100" s="51" t="s">
        <v>2550</v>
      </c>
      <c r="O1100" s="95" t="s">
        <v>2608</v>
      </c>
      <c r="P1100" s="44" t="s">
        <v>2610</v>
      </c>
    </row>
    <row r="1101" spans="1:16">
      <c r="A1101" s="24" t="str">
        <f ca="1">TEXT(F1101,"dd/mm/yyyy")&amp;COUNTIF(F1101:F$9999,F1101)</f>
        <v>09/12/20222</v>
      </c>
      <c r="B1101">
        <v>1099</v>
      </c>
      <c r="C1101" s="51" t="s">
        <v>1309</v>
      </c>
      <c r="D1101" s="37">
        <v>1</v>
      </c>
      <c r="E1101" s="86">
        <v>128176.9</v>
      </c>
      <c r="F1101" s="123">
        <v>44904</v>
      </c>
      <c r="G1101" s="85" t="s">
        <v>2643</v>
      </c>
      <c r="H1101" s="85"/>
      <c r="I1101" s="85"/>
      <c r="J1101" s="85"/>
      <c r="L1101" s="44" t="s">
        <v>2549</v>
      </c>
      <c r="M1101" s="44"/>
      <c r="N1101" s="51" t="s">
        <v>2550</v>
      </c>
      <c r="O1101" s="44" t="s">
        <v>2611</v>
      </c>
      <c r="P1101" s="44"/>
    </row>
    <row r="1102" spans="1:16">
      <c r="A1102" s="24" t="str">
        <f ca="1">TEXT(F1102,"dd/mm/yyyy")&amp;COUNTIF(F1102:F$9999,F1102)</f>
        <v>09/12/20221</v>
      </c>
      <c r="B1102">
        <v>1100</v>
      </c>
      <c r="C1102" s="37" t="s">
        <v>223</v>
      </c>
      <c r="D1102" s="37">
        <v>1</v>
      </c>
      <c r="E1102" s="57">
        <v>178418.9</v>
      </c>
      <c r="F1102" s="123">
        <v>44904</v>
      </c>
      <c r="G1102" s="85" t="s">
        <v>2643</v>
      </c>
      <c r="H1102" s="85"/>
      <c r="I1102" s="85"/>
      <c r="J1102" s="85"/>
      <c r="L1102" s="44" t="s">
        <v>2549</v>
      </c>
      <c r="M1102" s="44"/>
      <c r="N1102" s="51" t="s">
        <v>2550</v>
      </c>
      <c r="O1102" s="44" t="s">
        <v>2612</v>
      </c>
      <c r="P1102" s="44"/>
    </row>
    <row r="1103" spans="1:16">
      <c r="A1103" s="24" t="str">
        <f ca="1">TEXT(F1103,"dd/mm/yyyy")&amp;COUNTIF(F1103:F$9999,F1103)</f>
        <v>10/12/20223</v>
      </c>
      <c r="B1103">
        <v>1101</v>
      </c>
      <c r="C1103" s="66" t="s">
        <v>203</v>
      </c>
      <c r="D1103" s="66">
        <v>1</v>
      </c>
      <c r="E1103" s="66">
        <v>176483.9</v>
      </c>
      <c r="F1103" s="128">
        <v>44905</v>
      </c>
      <c r="G1103" s="66" t="s">
        <v>76</v>
      </c>
      <c r="H1103" s="37"/>
      <c r="I1103" s="39"/>
      <c r="J1103" s="39"/>
      <c r="K1103" s="96" t="s">
        <v>733</v>
      </c>
      <c r="L1103" s="37" t="s">
        <v>2538</v>
      </c>
      <c r="M1103" s="44"/>
      <c r="N1103" s="51" t="s">
        <v>2550</v>
      </c>
      <c r="O1103" s="95" t="s">
        <v>2613</v>
      </c>
      <c r="P1103" s="44"/>
    </row>
    <row r="1104" spans="1:16">
      <c r="A1104" s="24" t="str">
        <f ca="1">TEXT(F1104,"dd/mm/yyyy")&amp;COUNTIF(F1104:F$9999,F1104)</f>
        <v>10/12/20222</v>
      </c>
      <c r="B1104">
        <v>1102</v>
      </c>
      <c r="C1104" s="66" t="s">
        <v>36</v>
      </c>
      <c r="D1104" s="66">
        <v>1</v>
      </c>
      <c r="E1104" s="66">
        <v>284489.8</v>
      </c>
      <c r="F1104" s="128">
        <v>44905</v>
      </c>
      <c r="G1104" s="66" t="s">
        <v>2539</v>
      </c>
      <c r="H1104" s="37"/>
      <c r="I1104" s="39"/>
      <c r="J1104" s="39"/>
      <c r="K1104" s="96" t="s">
        <v>733</v>
      </c>
      <c r="L1104" s="37" t="s">
        <v>2538</v>
      </c>
      <c r="M1104" s="44"/>
      <c r="N1104" s="51" t="s">
        <v>2550</v>
      </c>
      <c r="O1104" s="95"/>
      <c r="P1104" s="44"/>
    </row>
    <row r="1105" spans="1:16">
      <c r="A1105" s="24" t="str">
        <f ca="1">TEXT(F1105,"dd/mm/yyyy")&amp;COUNTIF(F1105:F$9999,F1105)</f>
        <v>10/12/20221</v>
      </c>
      <c r="B1105">
        <v>1103</v>
      </c>
      <c r="C1105" s="51" t="s">
        <v>1619</v>
      </c>
      <c r="D1105" s="37">
        <v>1</v>
      </c>
      <c r="E1105" s="86">
        <v>109854.5</v>
      </c>
      <c r="F1105" s="123">
        <v>44905</v>
      </c>
      <c r="G1105" s="85" t="s">
        <v>2643</v>
      </c>
      <c r="H1105" s="85"/>
      <c r="I1105" s="85"/>
      <c r="J1105" s="85"/>
      <c r="L1105" s="44" t="s">
        <v>2549</v>
      </c>
      <c r="M1105" s="44"/>
      <c r="N1105" s="51" t="s">
        <v>2550</v>
      </c>
      <c r="O1105" s="95" t="s">
        <v>2614</v>
      </c>
      <c r="P1105" s="44"/>
    </row>
    <row r="1106" spans="1:16">
      <c r="A1106" s="24" t="str">
        <f ca="1">TEXT(F1106,"dd/mm/yyyy")&amp;COUNTIF(F1106:F$9999,F1106)</f>
        <v>12/12/20225</v>
      </c>
      <c r="B1106">
        <v>1104</v>
      </c>
      <c r="C1106" s="66" t="s">
        <v>1648</v>
      </c>
      <c r="D1106" s="66">
        <v>1</v>
      </c>
      <c r="E1106" s="66">
        <v>330876.40000000002</v>
      </c>
      <c r="F1106" s="128">
        <v>44907</v>
      </c>
      <c r="G1106" s="66" t="s">
        <v>2539</v>
      </c>
      <c r="H1106" s="37"/>
      <c r="I1106" s="39"/>
      <c r="J1106" s="39"/>
      <c r="K1106" s="96" t="s">
        <v>733</v>
      </c>
      <c r="L1106" s="37" t="s">
        <v>2538</v>
      </c>
      <c r="M1106" s="44"/>
      <c r="N1106" s="51" t="s">
        <v>2550</v>
      </c>
      <c r="O1106" s="95" t="s">
        <v>2615</v>
      </c>
      <c r="P1106" s="44"/>
    </row>
    <row r="1107" spans="1:16" ht="34.5">
      <c r="A1107" s="24" t="str">
        <f ca="1">TEXT(F1107,"dd/mm/yyyy")&amp;COUNTIF(F1107:F$9999,F1107)</f>
        <v>12/12/20224</v>
      </c>
      <c r="B1107">
        <v>1105</v>
      </c>
      <c r="C1107" s="66" t="s">
        <v>459</v>
      </c>
      <c r="D1107" s="66">
        <v>3</v>
      </c>
      <c r="E1107" s="66">
        <v>108895</v>
      </c>
      <c r="F1107" s="128">
        <v>44907</v>
      </c>
      <c r="G1107" s="66" t="s">
        <v>2539</v>
      </c>
      <c r="H1107" s="37"/>
      <c r="I1107" s="39"/>
      <c r="J1107" s="39"/>
      <c r="K1107" s="96" t="s">
        <v>733</v>
      </c>
      <c r="L1107" s="37" t="s">
        <v>2538</v>
      </c>
      <c r="M1107" s="44"/>
      <c r="N1107" s="51" t="s">
        <v>2550</v>
      </c>
      <c r="O1107" s="44"/>
      <c r="P1107" s="95" t="s">
        <v>2616</v>
      </c>
    </row>
    <row r="1108" spans="1:16">
      <c r="A1108" s="24" t="str">
        <f ca="1">TEXT(F1108,"dd/mm/yyyy")&amp;COUNTIF(F1108:F$9999,F1108)</f>
        <v>12/12/20223</v>
      </c>
      <c r="B1108">
        <v>1106</v>
      </c>
      <c r="C1108" s="66" t="s">
        <v>359</v>
      </c>
      <c r="D1108" s="66">
        <v>1</v>
      </c>
      <c r="E1108" s="66">
        <v>252698.9</v>
      </c>
      <c r="F1108" s="128">
        <v>44907</v>
      </c>
      <c r="G1108" s="66" t="s">
        <v>76</v>
      </c>
      <c r="H1108" s="37"/>
      <c r="I1108" s="39"/>
      <c r="J1108" s="39"/>
      <c r="K1108" s="96" t="s">
        <v>733</v>
      </c>
      <c r="L1108" s="37" t="s">
        <v>2538</v>
      </c>
      <c r="M1108" s="44"/>
      <c r="N1108" s="52" t="s">
        <v>2550</v>
      </c>
      <c r="O1108" s="95" t="s">
        <v>2595</v>
      </c>
      <c r="P1108" s="55"/>
    </row>
    <row r="1109" spans="1:16">
      <c r="A1109" s="24" t="str">
        <f ca="1">TEXT(F1109,"dd/mm/yyyy")&amp;COUNTIF(F1109:F$9999,F1109)</f>
        <v>12/12/20222</v>
      </c>
      <c r="B1109">
        <v>1107</v>
      </c>
      <c r="C1109" s="51" t="s">
        <v>1227</v>
      </c>
      <c r="D1109" s="37">
        <v>2</v>
      </c>
      <c r="E1109" s="57">
        <v>99567.2</v>
      </c>
      <c r="F1109" s="123">
        <v>44907</v>
      </c>
      <c r="G1109" s="85" t="s">
        <v>2643</v>
      </c>
      <c r="H1109" s="85"/>
      <c r="I1109" s="85"/>
      <c r="J1109" s="85"/>
      <c r="L1109" s="44" t="s">
        <v>2549</v>
      </c>
      <c r="M1109" s="44"/>
      <c r="N1109" s="51" t="s">
        <v>2617</v>
      </c>
      <c r="O1109" s="95" t="s">
        <v>2595</v>
      </c>
      <c r="P1109" s="44"/>
    </row>
    <row r="1110" spans="1:16">
      <c r="A1110" s="24" t="str">
        <f ca="1">TEXT(F1110,"dd/mm/yyyy")&amp;COUNTIF(F1110:F$9999,F1110)</f>
        <v>12/12/20221</v>
      </c>
      <c r="B1110">
        <v>1108</v>
      </c>
      <c r="C1110" s="37" t="s">
        <v>1617</v>
      </c>
      <c r="D1110" s="37">
        <v>1</v>
      </c>
      <c r="E1110" s="57">
        <v>164516.6</v>
      </c>
      <c r="F1110" s="123">
        <v>44907</v>
      </c>
      <c r="G1110" s="85" t="s">
        <v>2643</v>
      </c>
      <c r="H1110" s="85"/>
      <c r="I1110" s="85"/>
      <c r="J1110" s="85"/>
      <c r="L1110" s="44" t="s">
        <v>2549</v>
      </c>
      <c r="M1110" s="44"/>
      <c r="N1110" s="51" t="s">
        <v>2550</v>
      </c>
      <c r="O1110" s="95" t="s">
        <v>2595</v>
      </c>
      <c r="P1110" s="76"/>
    </row>
    <row r="1111" spans="1:16">
      <c r="A1111" s="24" t="str">
        <f ca="1">TEXT(F1111,"dd/mm/yyyy")&amp;COUNTIF(F1111:F$9999,F1111)</f>
        <v>13/12/20226</v>
      </c>
      <c r="B1111">
        <v>1109</v>
      </c>
      <c r="C1111" s="66" t="s">
        <v>566</v>
      </c>
      <c r="D1111" s="66">
        <v>2</v>
      </c>
      <c r="E1111" s="66">
        <v>176185.5</v>
      </c>
      <c r="F1111" s="128">
        <v>44908</v>
      </c>
      <c r="G1111" s="66" t="s">
        <v>76</v>
      </c>
      <c r="H1111" s="37"/>
      <c r="I1111" s="39"/>
      <c r="J1111" s="39"/>
      <c r="K1111" s="96" t="s">
        <v>733</v>
      </c>
      <c r="L1111" s="37" t="s">
        <v>2538</v>
      </c>
      <c r="M1111" s="44"/>
      <c r="N1111" s="51" t="s">
        <v>2550</v>
      </c>
      <c r="O1111" s="44" t="s">
        <v>2606</v>
      </c>
      <c r="P1111" s="44"/>
    </row>
    <row r="1112" spans="1:16">
      <c r="A1112" s="24" t="str">
        <f ca="1">TEXT(F1112,"dd/mm/yyyy")&amp;COUNTIF(F1112:F$9999,F1112)</f>
        <v>13/12/20225</v>
      </c>
      <c r="B1112">
        <v>1110</v>
      </c>
      <c r="C1112" s="99" t="s">
        <v>70</v>
      </c>
      <c r="D1112" s="66">
        <v>1</v>
      </c>
      <c r="E1112" s="66">
        <v>319677.3</v>
      </c>
      <c r="F1112" s="128">
        <v>44908</v>
      </c>
      <c r="G1112" s="66" t="s">
        <v>2539</v>
      </c>
      <c r="H1112" s="100"/>
      <c r="I1112" s="101"/>
      <c r="J1112" s="101"/>
      <c r="K1112" s="96" t="s">
        <v>733</v>
      </c>
      <c r="L1112" s="37" t="s">
        <v>2538</v>
      </c>
      <c r="M1112" s="102"/>
      <c r="N1112" s="103" t="s">
        <v>2550</v>
      </c>
      <c r="O1112" s="95" t="s">
        <v>2618</v>
      </c>
      <c r="P1112" s="44" t="s">
        <v>2619</v>
      </c>
    </row>
    <row r="1113" spans="1:16">
      <c r="A1113" s="24" t="str">
        <f ca="1">TEXT(F1113,"dd/mm/yyyy")&amp;COUNTIF(F1113:F$9999,F1113)</f>
        <v>13/12/20224</v>
      </c>
      <c r="B1113">
        <v>1111</v>
      </c>
      <c r="C1113" s="99" t="s">
        <v>14</v>
      </c>
      <c r="D1113" s="66">
        <v>1</v>
      </c>
      <c r="E1113" s="66">
        <v>112158</v>
      </c>
      <c r="F1113" s="128">
        <v>44908</v>
      </c>
      <c r="G1113" s="66" t="s">
        <v>76</v>
      </c>
      <c r="H1113" s="100"/>
      <c r="I1113" s="101"/>
      <c r="J1113" s="101"/>
      <c r="K1113" s="96" t="s">
        <v>733</v>
      </c>
      <c r="L1113" s="37" t="s">
        <v>2538</v>
      </c>
      <c r="M1113" s="102"/>
      <c r="N1113" s="103" t="s">
        <v>2550</v>
      </c>
      <c r="O1113" s="44" t="s">
        <v>2620</v>
      </c>
      <c r="P1113" s="95" t="s">
        <v>2619</v>
      </c>
    </row>
    <row r="1114" spans="1:16">
      <c r="A1114" s="24" t="str">
        <f ca="1">TEXT(F1114,"dd/mm/yyyy")&amp;COUNTIF(F1114:F$9999,F1114)</f>
        <v>13/12/20223</v>
      </c>
      <c r="B1114">
        <v>1112</v>
      </c>
      <c r="C1114" s="99" t="s">
        <v>2149</v>
      </c>
      <c r="D1114" s="66">
        <v>1</v>
      </c>
      <c r="E1114" s="66" t="s">
        <v>89</v>
      </c>
      <c r="F1114" s="128">
        <v>44908</v>
      </c>
      <c r="G1114" s="66" t="s">
        <v>2539</v>
      </c>
      <c r="H1114" s="100"/>
      <c r="I1114" s="101"/>
      <c r="J1114" s="101"/>
      <c r="K1114" s="96" t="s">
        <v>733</v>
      </c>
      <c r="L1114" s="37" t="s">
        <v>2538</v>
      </c>
      <c r="M1114" s="102"/>
      <c r="N1114" s="103" t="s">
        <v>2550</v>
      </c>
      <c r="O1114" s="44" t="s">
        <v>2621</v>
      </c>
      <c r="P1114" s="44" t="s">
        <v>2619</v>
      </c>
    </row>
    <row r="1115" spans="1:16">
      <c r="A1115" s="24" t="str">
        <f ca="1">TEXT(F1115,"dd/mm/yyyy")&amp;COUNTIF(F1115:F$9999,F1115)</f>
        <v>13/12/20222</v>
      </c>
      <c r="B1115">
        <v>1113</v>
      </c>
      <c r="C1115" s="104" t="s">
        <v>2481</v>
      </c>
      <c r="D1115" s="37">
        <v>1</v>
      </c>
      <c r="E1115" s="57">
        <v>106329.4</v>
      </c>
      <c r="F1115" s="123">
        <v>44908</v>
      </c>
      <c r="G1115" s="85" t="s">
        <v>2643</v>
      </c>
      <c r="H1115" s="105"/>
      <c r="I1115" s="105"/>
      <c r="J1115" s="105"/>
      <c r="L1115" s="44" t="s">
        <v>2549</v>
      </c>
      <c r="M1115" s="102"/>
      <c r="N1115" s="103" t="s">
        <v>2550</v>
      </c>
      <c r="O1115" s="44"/>
      <c r="P1115" s="44"/>
    </row>
    <row r="1116" spans="1:16">
      <c r="A1116" s="24" t="str">
        <f ca="1">TEXT(F1116,"dd/mm/yyyy")&amp;COUNTIF(F1116:F$9999,F1116)</f>
        <v>13/12/20221</v>
      </c>
      <c r="B1116">
        <v>1114</v>
      </c>
      <c r="C1116" s="104" t="s">
        <v>1103</v>
      </c>
      <c r="D1116" s="37">
        <v>1</v>
      </c>
      <c r="E1116" s="57">
        <v>149326.79999999999</v>
      </c>
      <c r="F1116" s="123">
        <v>44908</v>
      </c>
      <c r="G1116" s="85" t="s">
        <v>2643</v>
      </c>
      <c r="H1116" s="105"/>
      <c r="I1116" s="105"/>
      <c r="J1116" s="105"/>
      <c r="L1116" s="44" t="s">
        <v>2549</v>
      </c>
      <c r="M1116" s="102"/>
      <c r="N1116" s="103" t="s">
        <v>2550</v>
      </c>
      <c r="O1116" s="44" t="s">
        <v>2622</v>
      </c>
      <c r="P1116" s="44" t="s">
        <v>2619</v>
      </c>
    </row>
    <row r="1117" spans="1:16">
      <c r="A1117" s="24" t="str">
        <f ca="1">TEXT(F1117,"dd/mm/yyyy")&amp;COUNTIF(F1117:F$9999,F1117)</f>
        <v>14/12/20223</v>
      </c>
      <c r="B1117">
        <v>1115</v>
      </c>
      <c r="C1117" s="99" t="s">
        <v>481</v>
      </c>
      <c r="D1117" s="66">
        <v>1</v>
      </c>
      <c r="E1117" s="66">
        <v>67824</v>
      </c>
      <c r="F1117" s="128">
        <v>44909</v>
      </c>
      <c r="G1117" s="66" t="s">
        <v>2539</v>
      </c>
      <c r="H1117" s="100"/>
      <c r="I1117" s="101"/>
      <c r="J1117" s="101"/>
      <c r="K1117" s="96" t="s">
        <v>733</v>
      </c>
      <c r="L1117" s="37" t="s">
        <v>2538</v>
      </c>
      <c r="M1117" s="102"/>
      <c r="N1117" s="103" t="s">
        <v>2550</v>
      </c>
      <c r="O1117" s="95" t="s">
        <v>2623</v>
      </c>
      <c r="P1117" s="44" t="s">
        <v>2619</v>
      </c>
    </row>
    <row r="1118" spans="1:16">
      <c r="A1118" s="24" t="str">
        <f ca="1">TEXT(F1118,"dd/mm/yyyy")&amp;COUNTIF(F1118:F$9999,F1118)</f>
        <v>14/12/20222</v>
      </c>
      <c r="B1118">
        <v>1116</v>
      </c>
      <c r="C1118" s="99" t="s">
        <v>1538</v>
      </c>
      <c r="D1118" s="66">
        <v>1</v>
      </c>
      <c r="E1118" s="66" t="s">
        <v>89</v>
      </c>
      <c r="F1118" s="128">
        <v>44909</v>
      </c>
      <c r="G1118" s="66" t="s">
        <v>2539</v>
      </c>
      <c r="H1118" s="100"/>
      <c r="I1118" s="101"/>
      <c r="J1118" s="101"/>
      <c r="K1118" s="96" t="s">
        <v>733</v>
      </c>
      <c r="L1118" s="37" t="s">
        <v>2538</v>
      </c>
      <c r="M1118" s="102"/>
      <c r="N1118" s="103" t="s">
        <v>2550</v>
      </c>
      <c r="O1118" s="95"/>
      <c r="P1118" s="44"/>
    </row>
    <row r="1119" spans="1:16">
      <c r="A1119" s="24" t="str">
        <f ca="1">TEXT(F1119,"dd/mm/yyyy")&amp;COUNTIF(F1119:F$9999,F1119)</f>
        <v>14/12/20221</v>
      </c>
      <c r="B1119">
        <v>1117</v>
      </c>
      <c r="C1119" s="104" t="s">
        <v>1120</v>
      </c>
      <c r="D1119" s="37">
        <v>1</v>
      </c>
      <c r="E1119" s="57">
        <v>129113</v>
      </c>
      <c r="F1119" s="123">
        <v>44909</v>
      </c>
      <c r="G1119" s="85" t="s">
        <v>2643</v>
      </c>
      <c r="H1119" s="105"/>
      <c r="I1119" s="105"/>
      <c r="J1119" s="105"/>
      <c r="L1119" s="44" t="s">
        <v>2549</v>
      </c>
      <c r="M1119" s="102"/>
      <c r="N1119" s="103" t="s">
        <v>2550</v>
      </c>
      <c r="O1119" s="44" t="s">
        <v>2624</v>
      </c>
      <c r="P1119" s="44" t="s">
        <v>2619</v>
      </c>
    </row>
    <row r="1120" spans="1:16">
      <c r="A1120" s="24" t="str">
        <f ca="1">TEXT(F1120,"dd/mm/yyyy")&amp;COUNTIF(F1120:F$9999,F1120)</f>
        <v>15/12/20224</v>
      </c>
      <c r="B1120">
        <v>1118</v>
      </c>
      <c r="C1120" s="99" t="s">
        <v>721</v>
      </c>
      <c r="D1120" s="66">
        <v>1</v>
      </c>
      <c r="E1120" s="66">
        <v>246414.5</v>
      </c>
      <c r="F1120" s="128">
        <v>44910</v>
      </c>
      <c r="G1120" s="66" t="s">
        <v>76</v>
      </c>
      <c r="H1120" s="100"/>
      <c r="I1120" s="101"/>
      <c r="J1120" s="101"/>
      <c r="K1120" s="96" t="s">
        <v>733</v>
      </c>
      <c r="L1120" s="37" t="s">
        <v>2538</v>
      </c>
      <c r="M1120" s="102"/>
      <c r="N1120" s="103" t="s">
        <v>2550</v>
      </c>
      <c r="O1120" s="95" t="s">
        <v>2625</v>
      </c>
      <c r="P1120" s="44" t="s">
        <v>2619</v>
      </c>
    </row>
    <row r="1121" spans="1:16">
      <c r="A1121" s="24" t="str">
        <f ca="1">TEXT(F1121,"dd/mm/yyyy")&amp;COUNTIF(F1121:F$9999,F1121)</f>
        <v>15/12/20223</v>
      </c>
      <c r="B1121">
        <v>1119</v>
      </c>
      <c r="C1121" s="99" t="s">
        <v>136</v>
      </c>
      <c r="D1121" s="66">
        <v>1</v>
      </c>
      <c r="E1121" s="66">
        <v>68753</v>
      </c>
      <c r="F1121" s="128">
        <v>44910</v>
      </c>
      <c r="G1121" s="66" t="s">
        <v>2539</v>
      </c>
      <c r="H1121" s="100"/>
      <c r="I1121" s="101"/>
      <c r="J1121" s="101"/>
      <c r="K1121" s="96" t="s">
        <v>733</v>
      </c>
      <c r="L1121" s="37" t="s">
        <v>2538</v>
      </c>
      <c r="M1121" s="102"/>
      <c r="N1121" s="103" t="s">
        <v>2550</v>
      </c>
      <c r="O1121" s="95" t="s">
        <v>2626</v>
      </c>
      <c r="P1121" s="44" t="s">
        <v>2619</v>
      </c>
    </row>
    <row r="1122" spans="1:16">
      <c r="A1122" s="24" t="str">
        <f ca="1">TEXT(F1122,"dd/mm/yyyy")&amp;COUNTIF(F1122:F$9999,F1122)</f>
        <v>15/12/20222</v>
      </c>
      <c r="B1122">
        <v>1120</v>
      </c>
      <c r="C1122" s="99" t="s">
        <v>2540</v>
      </c>
      <c r="D1122" s="66" t="s">
        <v>2541</v>
      </c>
      <c r="E1122" s="66">
        <v>60507</v>
      </c>
      <c r="F1122" s="128">
        <v>44910</v>
      </c>
      <c r="G1122" s="66" t="s">
        <v>76</v>
      </c>
      <c r="H1122" s="100"/>
      <c r="I1122" s="101"/>
      <c r="J1122" s="101"/>
      <c r="K1122" s="96" t="s">
        <v>744</v>
      </c>
      <c r="L1122" s="37" t="s">
        <v>2538</v>
      </c>
      <c r="M1122" s="102"/>
      <c r="N1122" s="103" t="s">
        <v>2550</v>
      </c>
      <c r="O1122" s="44"/>
      <c r="P1122" s="44"/>
    </row>
    <row r="1123" spans="1:16">
      <c r="A1123" s="24" t="str">
        <f ca="1">TEXT(F1123,"dd/mm/yyyy")&amp;COUNTIF(F1123:F$9999,F1123)</f>
        <v>15/12/20221</v>
      </c>
      <c r="B1123">
        <v>1121</v>
      </c>
      <c r="C1123" s="104" t="s">
        <v>1223</v>
      </c>
      <c r="D1123" s="37">
        <v>2</v>
      </c>
      <c r="E1123" s="57">
        <v>121188.6</v>
      </c>
      <c r="F1123" s="123">
        <v>44910</v>
      </c>
      <c r="G1123" s="85" t="s">
        <v>2643</v>
      </c>
      <c r="H1123" s="105"/>
      <c r="I1123" s="105"/>
      <c r="J1123" s="105"/>
      <c r="L1123" s="44" t="s">
        <v>2549</v>
      </c>
      <c r="M1123" s="102"/>
      <c r="N1123" s="103" t="s">
        <v>2550</v>
      </c>
      <c r="O1123" s="44" t="s">
        <v>2627</v>
      </c>
      <c r="P1123" s="44" t="s">
        <v>2619</v>
      </c>
    </row>
    <row r="1124" spans="1:16">
      <c r="A1124" s="24" t="str">
        <f ca="1">TEXT(F1124,"dd/mm/yyyy")&amp;COUNTIF(F1124:F$9999,F1124)</f>
        <v>16/12/20225</v>
      </c>
      <c r="B1124">
        <v>1122</v>
      </c>
      <c r="C1124" s="99" t="s">
        <v>380</v>
      </c>
      <c r="D1124" s="66">
        <v>1</v>
      </c>
      <c r="E1124" s="66">
        <v>333256.40000000002</v>
      </c>
      <c r="F1124" s="128">
        <v>44911</v>
      </c>
      <c r="G1124" s="66" t="s">
        <v>2539</v>
      </c>
      <c r="H1124" s="100"/>
      <c r="I1124" s="101"/>
      <c r="J1124" s="101"/>
      <c r="K1124" s="96" t="s">
        <v>733</v>
      </c>
      <c r="L1124" s="37" t="s">
        <v>2538</v>
      </c>
      <c r="M1124" s="102"/>
      <c r="N1124" s="103" t="s">
        <v>2550</v>
      </c>
      <c r="O1124" s="44" t="s">
        <v>2628</v>
      </c>
      <c r="P1124" s="44" t="s">
        <v>2619</v>
      </c>
    </row>
    <row r="1125" spans="1:16">
      <c r="A1125" s="24" t="str">
        <f ca="1">TEXT(F1125,"dd/mm/yyyy")&amp;COUNTIF(F1125:F$9999,F1125)</f>
        <v>16/12/20224</v>
      </c>
      <c r="B1125">
        <v>1123</v>
      </c>
      <c r="C1125" s="99" t="s">
        <v>703</v>
      </c>
      <c r="D1125" s="66">
        <v>1</v>
      </c>
      <c r="E1125" s="66">
        <v>317560.2</v>
      </c>
      <c r="F1125" s="128">
        <v>44911</v>
      </c>
      <c r="G1125" s="66" t="s">
        <v>76</v>
      </c>
      <c r="H1125" s="100"/>
      <c r="I1125" s="101"/>
      <c r="J1125" s="101"/>
      <c r="K1125" s="96" t="s">
        <v>733</v>
      </c>
      <c r="L1125" s="37" t="s">
        <v>2538</v>
      </c>
      <c r="M1125" s="102"/>
      <c r="N1125" s="103" t="s">
        <v>2550</v>
      </c>
      <c r="O1125" s="95" t="s">
        <v>2629</v>
      </c>
      <c r="P1125" s="44" t="s">
        <v>2619</v>
      </c>
    </row>
    <row r="1126" spans="1:16">
      <c r="A1126" s="24" t="str">
        <f ca="1">TEXT(F1126,"dd/mm/yyyy")&amp;COUNTIF(F1126:F$9999,F1126)</f>
        <v>16/12/20223</v>
      </c>
      <c r="B1126">
        <v>1124</v>
      </c>
      <c r="C1126" s="104" t="s">
        <v>1508</v>
      </c>
      <c r="D1126" s="37">
        <v>1</v>
      </c>
      <c r="E1126" s="57">
        <v>106151.3</v>
      </c>
      <c r="F1126" s="123">
        <v>44911</v>
      </c>
      <c r="G1126" s="85" t="s">
        <v>2643</v>
      </c>
      <c r="H1126" s="105"/>
      <c r="I1126" s="105"/>
      <c r="J1126" s="105"/>
      <c r="L1126" s="44" t="s">
        <v>2549</v>
      </c>
      <c r="M1126" s="102"/>
      <c r="N1126" s="103" t="s">
        <v>2550</v>
      </c>
      <c r="O1126" s="95" t="s">
        <v>2630</v>
      </c>
      <c r="P1126" s="44" t="s">
        <v>2619</v>
      </c>
    </row>
    <row r="1127" spans="1:16">
      <c r="A1127" s="24" t="str">
        <f ca="1">TEXT(F1127,"dd/mm/yyyy")&amp;COUNTIF(F1127:F$9999,F1127)</f>
        <v>16/12/20222</v>
      </c>
      <c r="B1127">
        <v>1125</v>
      </c>
      <c r="C1127" s="104" t="s">
        <v>1122</v>
      </c>
      <c r="D1127" s="37">
        <v>1</v>
      </c>
      <c r="E1127" s="57">
        <v>123952.9</v>
      </c>
      <c r="F1127" s="123">
        <v>44911</v>
      </c>
      <c r="G1127" s="85" t="s">
        <v>2643</v>
      </c>
      <c r="H1127" s="105"/>
      <c r="I1127" s="105"/>
      <c r="J1127" s="105"/>
      <c r="L1127" s="44" t="s">
        <v>2549</v>
      </c>
      <c r="M1127" s="102"/>
      <c r="N1127" s="103" t="s">
        <v>2550</v>
      </c>
      <c r="O1127" s="95" t="s">
        <v>2631</v>
      </c>
      <c r="P1127" s="44" t="s">
        <v>2619</v>
      </c>
    </row>
    <row r="1128" spans="1:16" ht="51.75">
      <c r="A1128" s="24" t="str">
        <f ca="1">TEXT(F1128,"dd/mm/yyyy")&amp;COUNTIF(F1128:F$9999,F1128)</f>
        <v>16/12/20221</v>
      </c>
      <c r="B1128">
        <v>1126</v>
      </c>
      <c r="C1128" s="100" t="s">
        <v>1110</v>
      </c>
      <c r="D1128" s="37">
        <v>4</v>
      </c>
      <c r="E1128" s="57">
        <v>134145.1</v>
      </c>
      <c r="F1128" s="123">
        <v>44911</v>
      </c>
      <c r="G1128" s="85" t="s">
        <v>2643</v>
      </c>
      <c r="H1128" s="105"/>
      <c r="I1128" s="105"/>
      <c r="J1128" s="105"/>
      <c r="L1128" s="44" t="s">
        <v>2549</v>
      </c>
      <c r="M1128" s="102"/>
      <c r="N1128" s="103" t="s">
        <v>1011</v>
      </c>
      <c r="O1128" s="95" t="s">
        <v>2632</v>
      </c>
      <c r="P1128" s="95" t="s">
        <v>2633</v>
      </c>
    </row>
    <row r="1129" spans="1:16">
      <c r="A1129" s="24" t="str">
        <f ca="1">TEXT(F1129,"dd/mm/yyyy")&amp;COUNTIF(F1129:F$9999,F1129)</f>
        <v>19/12/20222</v>
      </c>
      <c r="B1129">
        <v>1127</v>
      </c>
      <c r="C1129" s="99" t="s">
        <v>2542</v>
      </c>
      <c r="D1129" s="66" t="s">
        <v>2541</v>
      </c>
      <c r="E1129" s="66">
        <v>76172</v>
      </c>
      <c r="F1129" s="128">
        <v>44914</v>
      </c>
      <c r="G1129" s="66" t="s">
        <v>76</v>
      </c>
      <c r="H1129" s="100"/>
      <c r="I1129" s="101"/>
      <c r="J1129" s="101"/>
      <c r="K1129" s="96" t="s">
        <v>744</v>
      </c>
      <c r="L1129" s="37" t="s">
        <v>2538</v>
      </c>
      <c r="M1129" s="102"/>
      <c r="N1129" s="103" t="s">
        <v>2550</v>
      </c>
      <c r="O1129" s="44" t="s">
        <v>2632</v>
      </c>
      <c r="P1129" s="44" t="s">
        <v>2619</v>
      </c>
    </row>
    <row r="1130" spans="1:16">
      <c r="A1130" s="24" t="str">
        <f ca="1">TEXT(F1130,"dd/mm/yyyy")&amp;COUNTIF(F1130:F$9999,F1130)</f>
        <v>19/12/20221</v>
      </c>
      <c r="B1130">
        <v>1128</v>
      </c>
      <c r="C1130" s="99" t="s">
        <v>2543</v>
      </c>
      <c r="D1130" s="66" t="s">
        <v>2541</v>
      </c>
      <c r="E1130" s="66">
        <v>60761</v>
      </c>
      <c r="F1130" s="128">
        <v>44914</v>
      </c>
      <c r="G1130" s="66" t="s">
        <v>76</v>
      </c>
      <c r="H1130" s="100"/>
      <c r="I1130" s="101"/>
      <c r="J1130" s="101"/>
      <c r="K1130" s="96" t="s">
        <v>744</v>
      </c>
      <c r="L1130" s="37" t="s">
        <v>2538</v>
      </c>
      <c r="M1130" s="102"/>
      <c r="N1130" s="103" t="s">
        <v>2550</v>
      </c>
      <c r="O1130" s="95" t="s">
        <v>2634</v>
      </c>
      <c r="P1130" s="97" t="s">
        <v>2619</v>
      </c>
    </row>
    <row r="1131" spans="1:16">
      <c r="A1131" s="24" t="str">
        <f ca="1">TEXT(F1131,"dd/mm/yyyy")&amp;COUNTIF(F1131:F$9999,F1131)</f>
        <v>20/12/20225</v>
      </c>
      <c r="B1131">
        <v>1129</v>
      </c>
      <c r="C1131" s="99" t="s">
        <v>2544</v>
      </c>
      <c r="D1131" s="66" t="s">
        <v>2541</v>
      </c>
      <c r="E1131" s="66">
        <v>45440</v>
      </c>
      <c r="F1131" s="128">
        <v>44915</v>
      </c>
      <c r="G1131" s="66" t="s">
        <v>76</v>
      </c>
      <c r="H1131" s="100"/>
      <c r="I1131" s="101"/>
      <c r="J1131" s="101"/>
      <c r="K1131" s="96" t="s">
        <v>744</v>
      </c>
      <c r="L1131" s="37" t="s">
        <v>2538</v>
      </c>
      <c r="M1131" s="102"/>
      <c r="N1131" s="103" t="s">
        <v>2550</v>
      </c>
      <c r="O1131" s="95" t="s">
        <v>2635</v>
      </c>
      <c r="P1131" s="44" t="s">
        <v>2619</v>
      </c>
    </row>
    <row r="1132" spans="1:16">
      <c r="A1132" s="24" t="str">
        <f ca="1">TEXT(F1132,"dd/mm/yyyy")&amp;COUNTIF(F1132:F$9999,F1132)</f>
        <v>20/12/20224</v>
      </c>
      <c r="B1132">
        <v>1130</v>
      </c>
      <c r="C1132" s="99" t="s">
        <v>32</v>
      </c>
      <c r="D1132" s="66">
        <v>1</v>
      </c>
      <c r="E1132" s="66">
        <v>338710.2</v>
      </c>
      <c r="F1132" s="128">
        <v>44915</v>
      </c>
      <c r="G1132" s="66" t="s">
        <v>76</v>
      </c>
      <c r="H1132" s="100"/>
      <c r="I1132" s="101"/>
      <c r="J1132" s="101"/>
      <c r="K1132" s="96" t="s">
        <v>733</v>
      </c>
      <c r="L1132" s="37" t="s">
        <v>2538</v>
      </c>
      <c r="M1132" s="102"/>
      <c r="N1132" s="103" t="s">
        <v>2550</v>
      </c>
      <c r="O1132" s="95" t="s">
        <v>2630</v>
      </c>
      <c r="P1132" s="76" t="s">
        <v>2619</v>
      </c>
    </row>
    <row r="1133" spans="1:16">
      <c r="A1133" s="24" t="str">
        <f ca="1">TEXT(F1133,"dd/mm/yyyy")&amp;COUNTIF(F1133:F$9999,F1133)</f>
        <v>20/12/20223</v>
      </c>
      <c r="B1133">
        <v>1131</v>
      </c>
      <c r="C1133" s="99" t="s">
        <v>187</v>
      </c>
      <c r="D1133" s="66">
        <v>1</v>
      </c>
      <c r="E1133" s="66">
        <v>164079.1</v>
      </c>
      <c r="F1133" s="128">
        <v>44915</v>
      </c>
      <c r="G1133" s="66" t="s">
        <v>2539</v>
      </c>
      <c r="H1133" s="100"/>
      <c r="I1133" s="101"/>
      <c r="J1133" s="101"/>
      <c r="K1133" s="96" t="s">
        <v>733</v>
      </c>
      <c r="L1133" s="37" t="s">
        <v>2538</v>
      </c>
      <c r="M1133" s="102"/>
      <c r="N1133" s="106" t="s">
        <v>2550</v>
      </c>
      <c r="O1133" s="44" t="s">
        <v>2606</v>
      </c>
      <c r="P1133" s="65" t="s">
        <v>2619</v>
      </c>
    </row>
    <row r="1134" spans="1:16">
      <c r="A1134" s="24" t="str">
        <f ca="1">TEXT(F1134,"dd/mm/yyyy")&amp;COUNTIF(F1134:F$9999,F1134)</f>
        <v>20/12/20222</v>
      </c>
      <c r="B1134">
        <v>1132</v>
      </c>
      <c r="C1134" s="99" t="s">
        <v>20</v>
      </c>
      <c r="D1134" s="66">
        <v>1</v>
      </c>
      <c r="E1134" s="66">
        <v>294145.09999999998</v>
      </c>
      <c r="F1134" s="128">
        <v>44915</v>
      </c>
      <c r="G1134" s="66" t="s">
        <v>2539</v>
      </c>
      <c r="H1134" s="100"/>
      <c r="I1134" s="101"/>
      <c r="J1134" s="101"/>
      <c r="K1134" s="96" t="s">
        <v>733</v>
      </c>
      <c r="L1134" s="37" t="s">
        <v>2538</v>
      </c>
      <c r="M1134" s="102"/>
      <c r="N1134" s="103" t="s">
        <v>2550</v>
      </c>
      <c r="O1134" s="44"/>
      <c r="P1134" s="44"/>
    </row>
    <row r="1135" spans="1:16">
      <c r="A1135" s="24" t="str">
        <f ca="1">TEXT(F1135,"dd/mm/yyyy")&amp;COUNTIF(F1135:F$9999,F1135)</f>
        <v>20/12/20221</v>
      </c>
      <c r="B1135">
        <v>1133</v>
      </c>
      <c r="C1135" s="100" t="s">
        <v>1500</v>
      </c>
      <c r="D1135" s="37">
        <v>1</v>
      </c>
      <c r="E1135" s="57">
        <v>250723.5</v>
      </c>
      <c r="F1135" s="123">
        <v>44915</v>
      </c>
      <c r="G1135" s="85" t="s">
        <v>2643</v>
      </c>
      <c r="H1135" s="105"/>
      <c r="I1135" s="105"/>
      <c r="J1135" s="105"/>
      <c r="L1135" s="44" t="s">
        <v>2549</v>
      </c>
      <c r="M1135" s="102"/>
      <c r="N1135" s="103" t="s">
        <v>2550</v>
      </c>
      <c r="O1135" s="44" t="s">
        <v>2636</v>
      </c>
      <c r="P1135" s="44" t="s">
        <v>2619</v>
      </c>
    </row>
    <row r="1136" spans="1:16">
      <c r="A1136" s="24" t="str">
        <f ca="1">TEXT(F1136,"dd/mm/yyyy")&amp;COUNTIF(F1136:F$9999,F1136)</f>
        <v>21/12/20224</v>
      </c>
      <c r="B1136">
        <v>1134</v>
      </c>
      <c r="C1136" s="99" t="s">
        <v>719</v>
      </c>
      <c r="D1136" s="66">
        <v>1</v>
      </c>
      <c r="E1136" s="66">
        <v>137781.9</v>
      </c>
      <c r="F1136" s="128">
        <v>44916</v>
      </c>
      <c r="G1136" s="66" t="s">
        <v>76</v>
      </c>
      <c r="H1136" s="100"/>
      <c r="I1136" s="101"/>
      <c r="J1136" s="101"/>
      <c r="K1136" s="96" t="s">
        <v>733</v>
      </c>
      <c r="L1136" s="37" t="s">
        <v>2538</v>
      </c>
      <c r="M1136" s="102"/>
      <c r="N1136" s="103" t="s">
        <v>2550</v>
      </c>
      <c r="O1136" s="44" t="s">
        <v>2637</v>
      </c>
      <c r="P1136" s="55" t="s">
        <v>2619</v>
      </c>
    </row>
    <row r="1137" spans="1:16">
      <c r="A1137" s="24" t="str">
        <f ca="1">TEXT(F1137,"dd/mm/yyyy")&amp;COUNTIF(F1137:F$9999,F1137)</f>
        <v>21/12/20223</v>
      </c>
      <c r="B1137">
        <v>1135</v>
      </c>
      <c r="C1137" s="99" t="s">
        <v>725</v>
      </c>
      <c r="D1137" s="66">
        <v>1</v>
      </c>
      <c r="E1137" s="66">
        <v>144200.6</v>
      </c>
      <c r="F1137" s="128">
        <v>44916</v>
      </c>
      <c r="G1137" s="66" t="s">
        <v>76</v>
      </c>
      <c r="H1137" s="100"/>
      <c r="I1137" s="101"/>
      <c r="J1137" s="101"/>
      <c r="K1137" s="96" t="s">
        <v>733</v>
      </c>
      <c r="L1137" s="37" t="s">
        <v>2538</v>
      </c>
      <c r="M1137" s="102"/>
      <c r="N1137" s="103" t="s">
        <v>2550</v>
      </c>
      <c r="O1137" s="44"/>
      <c r="P1137" s="44"/>
    </row>
    <row r="1138" spans="1:16">
      <c r="A1138" s="24" t="str">
        <f ca="1">TEXT(F1138,"dd/mm/yyyy")&amp;COUNTIF(F1138:F$9999,F1138)</f>
        <v>21/12/20222</v>
      </c>
      <c r="B1138">
        <v>1136</v>
      </c>
      <c r="C1138" s="99" t="s">
        <v>150</v>
      </c>
      <c r="D1138" s="66">
        <v>1</v>
      </c>
      <c r="E1138" s="66">
        <v>260485.4</v>
      </c>
      <c r="F1138" s="128">
        <v>44916</v>
      </c>
      <c r="G1138" s="66" t="s">
        <v>76</v>
      </c>
      <c r="H1138" s="100"/>
      <c r="I1138" s="101"/>
      <c r="J1138" s="101"/>
      <c r="K1138" s="96" t="s">
        <v>733</v>
      </c>
      <c r="L1138" s="37" t="s">
        <v>2538</v>
      </c>
      <c r="M1138" s="102"/>
      <c r="N1138" s="103" t="s">
        <v>2550</v>
      </c>
      <c r="O1138" s="44" t="s">
        <v>2638</v>
      </c>
      <c r="P1138" s="44" t="s">
        <v>2619</v>
      </c>
    </row>
    <row r="1139" spans="1:16">
      <c r="A1139" s="24" t="str">
        <f ca="1">TEXT(F1139,"dd/mm/yyyy")&amp;COUNTIF(F1139:F$9999,F1139)</f>
        <v>21/12/20221</v>
      </c>
      <c r="B1139">
        <v>1137</v>
      </c>
      <c r="C1139" s="104" t="s">
        <v>2050</v>
      </c>
      <c r="D1139" s="37">
        <v>2</v>
      </c>
      <c r="E1139" s="57">
        <v>266144</v>
      </c>
      <c r="F1139" s="123">
        <v>44916</v>
      </c>
      <c r="G1139" s="85" t="s">
        <v>2643</v>
      </c>
      <c r="H1139" s="105"/>
      <c r="I1139" s="105"/>
      <c r="J1139" s="105"/>
      <c r="L1139" s="44" t="s">
        <v>2549</v>
      </c>
      <c r="M1139" s="102"/>
      <c r="N1139" s="103" t="s">
        <v>2550</v>
      </c>
      <c r="O1139" s="44" t="s">
        <v>2606</v>
      </c>
      <c r="P1139" s="44" t="s">
        <v>2619</v>
      </c>
    </row>
    <row r="1140" spans="1:16">
      <c r="A1140" s="24" t="str">
        <f ca="1">TEXT(F1140,"dd/mm/yyyy")&amp;COUNTIF(F1140:F$9999,F1140)</f>
        <v>23/12/20222</v>
      </c>
      <c r="B1140">
        <v>1138</v>
      </c>
      <c r="C1140" s="104" t="s">
        <v>1358</v>
      </c>
      <c r="D1140" s="37">
        <v>1</v>
      </c>
      <c r="E1140" s="57">
        <v>97292.2</v>
      </c>
      <c r="F1140" s="123">
        <v>44918</v>
      </c>
      <c r="G1140" s="85" t="s">
        <v>2643</v>
      </c>
      <c r="H1140" s="105"/>
      <c r="I1140" s="105"/>
      <c r="J1140" s="105"/>
      <c r="L1140" s="44" t="s">
        <v>2549</v>
      </c>
      <c r="M1140" s="102"/>
      <c r="N1140" s="103" t="s">
        <v>2550</v>
      </c>
      <c r="O1140" s="44" t="s">
        <v>2606</v>
      </c>
      <c r="P1140" s="44" t="s">
        <v>2619</v>
      </c>
    </row>
    <row r="1141" spans="1:16" ht="34.5">
      <c r="A1141" s="24" t="str">
        <f ca="1">TEXT(F1141,"dd/mm/yyyy")&amp;COUNTIF(F1141:F$9999,F1141)</f>
        <v>23/12/20221</v>
      </c>
      <c r="B1141">
        <v>1139</v>
      </c>
      <c r="C1141" s="107" t="s">
        <v>1427</v>
      </c>
      <c r="D1141" s="71">
        <v>1</v>
      </c>
      <c r="E1141" s="75">
        <v>141541.1</v>
      </c>
      <c r="F1141" s="125">
        <v>44918</v>
      </c>
      <c r="G1141" s="89" t="s">
        <v>2643</v>
      </c>
      <c r="H1141" s="108"/>
      <c r="I1141" s="108"/>
      <c r="J1141" s="108"/>
      <c r="L1141" s="76" t="s">
        <v>2549</v>
      </c>
      <c r="M1141" s="109"/>
      <c r="N1141" s="110" t="s">
        <v>2640</v>
      </c>
      <c r="O1141" s="76" t="s">
        <v>2641</v>
      </c>
      <c r="P1141" s="44" t="s">
        <v>2619</v>
      </c>
    </row>
    <row r="1142" spans="1:16">
      <c r="A1142" s="24" t="str">
        <f ca="1">TEXT(F1142,"dd/mm/yyyy")&amp;COUNTIF(F1142:F$9999,F1142)</f>
        <v>00/01/19000</v>
      </c>
      <c r="B1142" s="4"/>
      <c r="C1142" s="39"/>
      <c r="D1142" s="37"/>
      <c r="E1142" s="38"/>
      <c r="F1142" s="118"/>
      <c r="G1142" s="39"/>
      <c r="H1142" s="37"/>
      <c r="I1142" s="37"/>
      <c r="J1142" s="37"/>
      <c r="K1142" s="37"/>
      <c r="L1142" s="37"/>
      <c r="M1142" s="44"/>
      <c r="N1142" s="111"/>
      <c r="O1142" s="44"/>
      <c r="P1142" s="112"/>
    </row>
    <row r="1143" spans="1:16">
      <c r="A1143" s="24" t="str">
        <f ca="1">TEXT(F1143,"dd/mm/yyyy")&amp;COUNTIF(F1143:F$9999,F1143)</f>
        <v>00/01/19000</v>
      </c>
      <c r="B1143" s="4"/>
      <c r="C1143" s="39"/>
      <c r="D1143" s="37"/>
      <c r="E1143" s="38"/>
      <c r="F1143" s="118"/>
      <c r="G1143" s="39"/>
      <c r="H1143" s="37"/>
      <c r="I1143" s="37"/>
      <c r="J1143" s="37"/>
      <c r="K1143" s="37"/>
      <c r="L1143" s="37"/>
      <c r="M1143" s="44"/>
      <c r="N1143" s="111"/>
      <c r="O1143" s="44"/>
      <c r="P1143" s="112"/>
    </row>
    <row r="1144" spans="1:16">
      <c r="A1144" s="24" t="str">
        <f ca="1">TEXT(F1144,"dd/mm/yyyy")&amp;COUNTIF(F1144:F$9999,F1144)</f>
        <v>00/01/19000</v>
      </c>
      <c r="B1144" s="4"/>
      <c r="C1144" s="39"/>
      <c r="D1144" s="37"/>
      <c r="E1144" s="38"/>
      <c r="F1144" s="118"/>
      <c r="G1144" s="39"/>
      <c r="H1144" s="37"/>
      <c r="I1144" s="37"/>
      <c r="J1144" s="37"/>
      <c r="K1144" s="37"/>
      <c r="L1144" s="37"/>
      <c r="M1144" s="44"/>
      <c r="N1144" s="111"/>
      <c r="O1144" s="95"/>
      <c r="P1144" s="112"/>
    </row>
    <row r="1145" spans="1:16">
      <c r="A1145" s="24" t="str">
        <f ca="1">TEXT(F1145,"dd/mm/yyyy")&amp;COUNTIF(F1145:F$9999,F1145)</f>
        <v>00/01/19000</v>
      </c>
      <c r="B1145" s="4"/>
      <c r="C1145" s="39"/>
      <c r="D1145" s="37"/>
      <c r="E1145" s="38"/>
      <c r="F1145" s="118"/>
      <c r="G1145" s="39"/>
      <c r="H1145" s="37"/>
      <c r="I1145" s="37"/>
      <c r="J1145" s="37"/>
      <c r="K1145" s="37"/>
      <c r="L1145" s="37"/>
      <c r="M1145" s="44"/>
      <c r="N1145" s="111"/>
      <c r="O1145" s="44"/>
      <c r="P1145" s="113"/>
    </row>
    <row r="1146" spans="1:16">
      <c r="A1146" s="24" t="str">
        <f ca="1">TEXT(F1146,"dd/mm/yyyy")&amp;COUNTIF(F1146:F$9999,F1146)</f>
        <v>00/01/19000</v>
      </c>
      <c r="B1146" s="4"/>
      <c r="C1146" s="37"/>
      <c r="D1146" s="37"/>
      <c r="E1146" s="38"/>
      <c r="F1146" s="118"/>
      <c r="G1146" s="39"/>
      <c r="H1146" s="37"/>
      <c r="I1146" s="37"/>
      <c r="J1146" s="37"/>
      <c r="K1146" s="37"/>
      <c r="L1146" s="37"/>
      <c r="M1146" s="44"/>
      <c r="N1146" s="111"/>
      <c r="O1146" s="44"/>
      <c r="P1146" s="112"/>
    </row>
    <row r="1147" spans="1:16">
      <c r="A1147" s="24" t="str">
        <f ca="1">TEXT(F1147,"dd/mm/yyyy")&amp;COUNTIF(F1147:F$9999,F1147)</f>
        <v>00/01/19000</v>
      </c>
      <c r="B1147" s="4"/>
      <c r="C1147" s="37"/>
      <c r="D1147" s="37"/>
      <c r="E1147" s="38"/>
      <c r="F1147" s="118"/>
      <c r="G1147" s="39"/>
      <c r="H1147" s="37"/>
      <c r="I1147" s="37"/>
      <c r="J1147" s="37"/>
      <c r="K1147" s="37"/>
      <c r="L1147" s="37"/>
      <c r="M1147" s="44"/>
      <c r="N1147" s="111"/>
      <c r="O1147" s="44"/>
      <c r="P1147" s="112"/>
    </row>
    <row r="1148" spans="1:16">
      <c r="A1148" s="24" t="str">
        <f ca="1">TEXT(F1148,"dd/mm/yyyy")&amp;COUNTIF(F1148:F$9999,F1148)</f>
        <v>00/01/19000</v>
      </c>
      <c r="B1148" s="4"/>
      <c r="C1148" s="37"/>
      <c r="D1148" s="37"/>
      <c r="E1148" s="38"/>
      <c r="F1148" s="118"/>
      <c r="G1148" s="39"/>
      <c r="H1148" s="37"/>
      <c r="I1148" s="37"/>
      <c r="J1148" s="37"/>
      <c r="K1148" s="37"/>
      <c r="L1148" s="37"/>
      <c r="M1148" s="44"/>
      <c r="N1148" s="111"/>
      <c r="O1148" s="44"/>
      <c r="P1148" s="112"/>
    </row>
    <row r="1149" spans="1:16">
      <c r="A1149" s="24" t="str">
        <f ca="1">TEXT(F1149,"dd/mm/yyyy")&amp;COUNTIF(F1149:F$9999,F1149)</f>
        <v>00/01/19000</v>
      </c>
      <c r="B1149" s="4"/>
      <c r="C1149" s="37"/>
      <c r="D1149" s="37"/>
      <c r="E1149" s="38"/>
      <c r="F1149" s="118"/>
      <c r="G1149" s="39"/>
      <c r="H1149" s="37"/>
      <c r="I1149" s="37"/>
      <c r="J1149" s="37"/>
      <c r="K1149" s="37"/>
      <c r="L1149" s="37"/>
      <c r="M1149" s="44"/>
      <c r="N1149" s="111"/>
      <c r="O1149" s="95"/>
      <c r="P1149" s="112"/>
    </row>
    <row r="1150" spans="1:16">
      <c r="A1150" s="24" t="str">
        <f ca="1">TEXT(F1150,"dd/mm/yyyy")&amp;COUNTIF(F1150:F$9999,F1150)</f>
        <v>00/01/19000</v>
      </c>
      <c r="B1150" s="4"/>
      <c r="C1150" s="37"/>
      <c r="D1150" s="37"/>
      <c r="E1150" s="38"/>
      <c r="F1150" s="118"/>
      <c r="G1150" s="39"/>
      <c r="H1150" s="37"/>
      <c r="I1150" s="37"/>
      <c r="J1150" s="37"/>
      <c r="K1150" s="37"/>
      <c r="L1150" s="37"/>
      <c r="M1150" s="44"/>
      <c r="N1150" s="111"/>
      <c r="O1150" s="95"/>
      <c r="P1150" s="112"/>
    </row>
    <row r="1151" spans="1:16">
      <c r="A1151" s="24" t="str">
        <f ca="1">TEXT(F1151,"dd/mm/yyyy")&amp;COUNTIF(F1151:F$9999,F1151)</f>
        <v>00/01/19000</v>
      </c>
      <c r="B1151" s="4"/>
      <c r="C1151" s="37"/>
      <c r="D1151" s="37"/>
      <c r="E1151" s="38"/>
      <c r="F1151" s="118"/>
      <c r="G1151" s="39"/>
      <c r="H1151" s="37"/>
      <c r="I1151" s="37"/>
      <c r="J1151" s="37"/>
      <c r="K1151" s="37"/>
      <c r="L1151" s="37"/>
      <c r="M1151" s="44"/>
      <c r="N1151" s="111"/>
      <c r="O1151" s="44"/>
      <c r="P1151" s="112"/>
    </row>
    <row r="1152" spans="1:16">
      <c r="A1152" s="24" t="str">
        <f ca="1">TEXT(F1152,"dd/mm/yyyy")&amp;COUNTIF(F1152:F$9999,F1152)</f>
        <v>00/01/19000</v>
      </c>
      <c r="B1152" s="4"/>
      <c r="C1152" s="37"/>
      <c r="D1152" s="37"/>
      <c r="E1152" s="38"/>
      <c r="F1152" s="118"/>
      <c r="G1152" s="39"/>
      <c r="H1152" s="37"/>
      <c r="I1152" s="37"/>
      <c r="J1152" s="37"/>
      <c r="K1152" s="37"/>
      <c r="L1152" s="37"/>
      <c r="M1152" s="44"/>
      <c r="N1152" s="111"/>
      <c r="O1152" s="95"/>
      <c r="P1152" s="112"/>
    </row>
    <row r="1153" spans="1:16">
      <c r="A1153" s="24" t="str">
        <f ca="1">TEXT(F1153,"dd/mm/yyyy")&amp;COUNTIF(F1153:F$9999,F1153)</f>
        <v>00/01/19000</v>
      </c>
      <c r="B1153" s="4"/>
      <c r="C1153" s="37"/>
      <c r="D1153" s="37"/>
      <c r="E1153" s="38"/>
      <c r="F1153" s="118"/>
      <c r="G1153" s="39"/>
      <c r="H1153" s="37"/>
      <c r="I1153" s="37"/>
      <c r="J1153" s="37"/>
      <c r="K1153" s="37"/>
      <c r="L1153" s="37"/>
      <c r="M1153" s="44"/>
      <c r="N1153" s="111"/>
      <c r="O1153" s="95"/>
      <c r="P1153" s="112"/>
    </row>
    <row r="1154" spans="1:16">
      <c r="A1154" s="24" t="str">
        <f ca="1">TEXT(F1154,"dd/mm/yyyy")&amp;COUNTIF(F1154:F$9999,F1154)</f>
        <v>00/01/19000</v>
      </c>
      <c r="B1154" s="4"/>
      <c r="C1154" s="37"/>
      <c r="D1154" s="37"/>
      <c r="E1154" s="38"/>
      <c r="F1154" s="118"/>
      <c r="G1154" s="39"/>
      <c r="H1154" s="37"/>
      <c r="I1154" s="37"/>
      <c r="J1154" s="37"/>
      <c r="K1154" s="37"/>
      <c r="L1154" s="37"/>
      <c r="M1154" s="44"/>
      <c r="N1154" s="111"/>
      <c r="O1154" s="44"/>
      <c r="P1154" s="112"/>
    </row>
    <row r="1155" spans="1:16">
      <c r="A1155" s="24" t="str">
        <f ca="1">TEXT(F1155,"dd/mm/yyyy")&amp;COUNTIF(F1155:F$9999,F1155)</f>
        <v>00/01/19000</v>
      </c>
      <c r="B1155" s="4"/>
      <c r="C1155" s="37"/>
      <c r="D1155" s="37"/>
      <c r="E1155" s="38"/>
      <c r="F1155" s="118"/>
      <c r="G1155" s="39"/>
      <c r="H1155" s="37"/>
      <c r="I1155" s="37"/>
      <c r="J1155" s="37"/>
      <c r="K1155" s="37"/>
      <c r="L1155" s="37"/>
      <c r="M1155" s="44"/>
      <c r="N1155" s="111"/>
      <c r="O1155" s="44"/>
      <c r="P1155" s="112"/>
    </row>
    <row r="1156" spans="1:16">
      <c r="A1156" s="24" t="str">
        <f ca="1">TEXT(F1156,"dd/mm/yyyy")&amp;COUNTIF(F1156:F$9999,F1156)</f>
        <v>00/01/19000</v>
      </c>
      <c r="B1156" s="4"/>
      <c r="C1156" s="37"/>
      <c r="D1156" s="37"/>
      <c r="E1156" s="38"/>
      <c r="F1156" s="118"/>
      <c r="G1156" s="39"/>
      <c r="H1156" s="37"/>
      <c r="I1156" s="37"/>
      <c r="J1156" s="37"/>
      <c r="K1156" s="37"/>
      <c r="L1156" s="37"/>
      <c r="M1156" s="44"/>
      <c r="N1156" s="111"/>
      <c r="O1156" s="44"/>
      <c r="P1156" s="112"/>
    </row>
    <row r="1157" spans="1:16">
      <c r="A1157" s="24" t="str">
        <f ca="1">TEXT(F1157,"dd/mm/yyyy")&amp;COUNTIF(F1157:F$9999,F1157)</f>
        <v>00/01/19000</v>
      </c>
      <c r="B1157" s="4"/>
      <c r="C1157" s="37"/>
      <c r="D1157" s="37"/>
      <c r="E1157" s="38"/>
      <c r="F1157" s="118"/>
      <c r="G1157" s="39"/>
      <c r="H1157" s="37"/>
      <c r="I1157" s="37"/>
      <c r="J1157" s="37"/>
      <c r="K1157" s="37"/>
      <c r="L1157" s="37"/>
      <c r="M1157" s="44"/>
      <c r="N1157" s="111"/>
      <c r="O1157" s="95"/>
      <c r="P1157" s="112"/>
    </row>
    <row r="1158" spans="1:16">
      <c r="A1158" s="24" t="str">
        <f ca="1">TEXT(F1158,"dd/mm/yyyy")&amp;COUNTIF(F1158:F$9999,F1158)</f>
        <v>00/01/19000</v>
      </c>
      <c r="B1158" s="4"/>
      <c r="C1158" s="37"/>
      <c r="D1158" s="37"/>
      <c r="E1158" s="38"/>
      <c r="F1158" s="118"/>
      <c r="G1158" s="39"/>
      <c r="H1158" s="37"/>
      <c r="I1158" s="37"/>
      <c r="J1158" s="37"/>
      <c r="K1158" s="37"/>
      <c r="L1158" s="37"/>
      <c r="M1158" s="44"/>
      <c r="N1158" s="111"/>
      <c r="O1158" s="95"/>
      <c r="P1158" s="112"/>
    </row>
    <row r="1159" spans="1:16">
      <c r="A1159" s="24" t="str">
        <f ca="1">TEXT(F1159,"dd/mm/yyyy")&amp;COUNTIF(F1159:F$9999,F1159)</f>
        <v>00/01/19000</v>
      </c>
      <c r="B1159" s="4"/>
      <c r="C1159" s="37"/>
      <c r="D1159" s="37"/>
      <c r="E1159" s="38"/>
      <c r="F1159" s="118"/>
      <c r="G1159" s="39"/>
      <c r="H1159" s="37"/>
      <c r="I1159" s="37"/>
      <c r="J1159" s="37"/>
      <c r="K1159" s="37"/>
      <c r="L1159" s="37"/>
      <c r="M1159" s="44"/>
      <c r="N1159" s="111"/>
      <c r="O1159" s="95"/>
      <c r="P1159" s="112"/>
    </row>
    <row r="1160" spans="1:16">
      <c r="A1160" s="24" t="str">
        <f ca="1">TEXT(F1160,"dd/mm/yyyy")&amp;COUNTIF(F1160:F$9999,F1160)</f>
        <v>00/01/19000</v>
      </c>
      <c r="B1160" s="4"/>
      <c r="C1160" s="37"/>
      <c r="D1160" s="37"/>
      <c r="E1160" s="38"/>
      <c r="F1160" s="118"/>
      <c r="G1160" s="39"/>
      <c r="H1160" s="37"/>
      <c r="I1160" s="37"/>
      <c r="J1160" s="37"/>
      <c r="K1160" s="37"/>
      <c r="L1160" s="37"/>
      <c r="M1160" s="44"/>
      <c r="N1160" s="111"/>
      <c r="O1160" s="95"/>
      <c r="P1160" s="112"/>
    </row>
    <row r="1161" spans="1:16">
      <c r="A1161" s="24" t="str">
        <f ca="1">TEXT(F1161,"dd/mm/yyyy")&amp;COUNTIF(F1161:F$9999,F1161)</f>
        <v>00/01/19000</v>
      </c>
      <c r="B1161" s="4"/>
      <c r="C1161" s="37"/>
      <c r="D1161" s="37"/>
      <c r="E1161" s="38"/>
      <c r="F1161" s="118"/>
      <c r="G1161" s="39"/>
      <c r="H1161" s="37"/>
      <c r="I1161" s="37"/>
      <c r="J1161" s="37"/>
      <c r="K1161" s="37"/>
      <c r="L1161" s="37"/>
      <c r="M1161" s="44"/>
      <c r="N1161" s="111"/>
      <c r="O1161" s="95"/>
      <c r="P1161" s="112"/>
    </row>
    <row r="1162" spans="1:16">
      <c r="A1162" s="24" t="str">
        <f ca="1">TEXT(F1162,"dd/mm/yyyy")&amp;COUNTIF(F1162:F$9999,F1162)</f>
        <v>00/01/19000</v>
      </c>
      <c r="B1162" s="4"/>
      <c r="C1162" s="37"/>
      <c r="D1162" s="37"/>
      <c r="E1162" s="38"/>
      <c r="F1162" s="118"/>
      <c r="G1162" s="39"/>
      <c r="H1162" s="37"/>
      <c r="I1162" s="37"/>
      <c r="J1162" s="37"/>
      <c r="K1162" s="37"/>
      <c r="L1162" s="37"/>
      <c r="M1162" s="44"/>
      <c r="N1162" s="111"/>
      <c r="O1162" s="95"/>
      <c r="P1162" s="112"/>
    </row>
    <row r="1163" spans="1:16">
      <c r="A1163" s="24" t="str">
        <f ca="1">TEXT(F1163,"dd/mm/yyyy")&amp;COUNTIF(F1163:F$9999,F1163)</f>
        <v>00/01/19000</v>
      </c>
      <c r="B1163" s="4"/>
      <c r="C1163" s="37"/>
      <c r="D1163" s="37"/>
      <c r="E1163" s="38"/>
      <c r="F1163" s="118"/>
      <c r="G1163" s="39"/>
      <c r="H1163" s="37"/>
      <c r="I1163" s="37"/>
      <c r="J1163" s="37"/>
      <c r="K1163" s="37"/>
      <c r="L1163" s="37"/>
      <c r="M1163" s="44"/>
      <c r="N1163" s="111"/>
      <c r="O1163" s="95"/>
      <c r="P1163" s="114"/>
    </row>
    <row r="1164" spans="1:16">
      <c r="A1164" s="24" t="str">
        <f ca="1">TEXT(F1164,"dd/mm/yyyy")&amp;COUNTIF(F1164:F$9999,F1164)</f>
        <v>00/01/19000</v>
      </c>
      <c r="B1164" s="4"/>
      <c r="C1164" s="37"/>
      <c r="D1164" s="37"/>
      <c r="E1164" s="38"/>
      <c r="F1164" s="118"/>
      <c r="G1164" s="39"/>
      <c r="H1164" s="37"/>
      <c r="I1164" s="37"/>
      <c r="J1164" s="37"/>
      <c r="K1164" s="37"/>
      <c r="L1164" s="37"/>
      <c r="M1164" s="44"/>
      <c r="N1164" s="111"/>
      <c r="O1164" s="44"/>
      <c r="P1164" s="115"/>
    </row>
    <row r="1165" spans="1:16">
      <c r="A1165" s="24" t="str">
        <f ca="1">TEXT(F1165,"dd/mm/yyyy")&amp;COUNTIF(F1165:F$9999,F1165)</f>
        <v>00/01/19000</v>
      </c>
      <c r="B1165" s="4"/>
      <c r="C1165" s="37"/>
      <c r="D1165" s="37"/>
      <c r="E1165" s="38"/>
      <c r="F1165" s="118"/>
      <c r="G1165" s="39"/>
      <c r="H1165" s="37"/>
      <c r="I1165" s="37"/>
      <c r="J1165" s="37"/>
      <c r="K1165" s="37"/>
      <c r="L1165" s="37"/>
      <c r="M1165" s="44"/>
      <c r="N1165" s="111"/>
      <c r="O1165" s="44"/>
      <c r="P1165" s="112"/>
    </row>
    <row r="1166" spans="1:16">
      <c r="A1166" s="24" t="str">
        <f ca="1">TEXT(F1166,"dd/mm/yyyy")&amp;COUNTIF(F1166:F$9999,F1166)</f>
        <v>00/01/19000</v>
      </c>
      <c r="B1166" s="4"/>
      <c r="C1166" s="37"/>
      <c r="D1166" s="37"/>
      <c r="E1166" s="38"/>
      <c r="F1166" s="118"/>
      <c r="G1166" s="39"/>
      <c r="H1166" s="37"/>
      <c r="I1166" s="37"/>
      <c r="J1166" s="37"/>
      <c r="K1166" s="37"/>
      <c r="L1166" s="37"/>
      <c r="M1166" s="44"/>
      <c r="N1166" s="111"/>
      <c r="O1166" s="44"/>
      <c r="P1166" s="112"/>
    </row>
    <row r="1167" spans="1:16">
      <c r="A1167" s="24" t="str">
        <f ca="1">TEXT(F1167,"dd/mm/yyyy")&amp;COUNTIF(F1167:F$9999,F1167)</f>
        <v>00/01/19000</v>
      </c>
      <c r="B1167" s="4"/>
      <c r="C1167" s="37"/>
      <c r="D1167" s="37"/>
      <c r="E1167" s="38"/>
      <c r="F1167" s="118"/>
      <c r="G1167" s="39"/>
      <c r="H1167" s="37"/>
      <c r="I1167" s="37"/>
      <c r="J1167" s="37"/>
      <c r="K1167" s="37"/>
      <c r="L1167" s="37"/>
      <c r="M1167" s="44"/>
      <c r="N1167" s="66"/>
      <c r="O1167" s="95"/>
      <c r="P1167" s="112"/>
    </row>
    <row r="1168" spans="1:16">
      <c r="A1168" s="24" t="str">
        <f ca="1">TEXT(F1168,"dd/mm/yyyy")&amp;COUNTIF(F1168:F$9999,F1168)</f>
        <v>00/01/19000</v>
      </c>
      <c r="B1168" s="4"/>
      <c r="C1168" s="37"/>
      <c r="D1168" s="37"/>
      <c r="E1168" s="38"/>
      <c r="F1168" s="118"/>
      <c r="G1168" s="37"/>
      <c r="H1168" s="37"/>
      <c r="I1168" s="37"/>
      <c r="J1168" s="37"/>
      <c r="K1168" s="37"/>
      <c r="L1168" s="37"/>
      <c r="M1168" s="44"/>
      <c r="N1168" s="66"/>
      <c r="O1168" s="44"/>
      <c r="P1168" s="113" t="s">
        <v>2619</v>
      </c>
    </row>
    <row r="1169" spans="1:16">
      <c r="A1169" s="24" t="str">
        <f ca="1">TEXT(F1169,"dd/mm/yyyy")&amp;COUNTIF(F1169:F$9999,F1169)</f>
        <v>00/01/19000</v>
      </c>
      <c r="B1169" s="4"/>
      <c r="C1169" s="37"/>
      <c r="D1169" s="37"/>
      <c r="E1169" s="38"/>
      <c r="F1169" s="118"/>
      <c r="G1169" s="39"/>
      <c r="H1169" s="37"/>
      <c r="I1169" s="37"/>
      <c r="J1169" s="37"/>
      <c r="K1169" s="37"/>
      <c r="L1169" s="37"/>
      <c r="M1169" s="44"/>
      <c r="N1169" s="66"/>
      <c r="O1169" s="44"/>
      <c r="P1169" s="112" t="s">
        <v>2619</v>
      </c>
    </row>
    <row r="1170" spans="1:16">
      <c r="A1170" s="24" t="str">
        <f ca="1">TEXT(F1170,"dd/mm/yyyy")&amp;COUNTIF(F1170:F$9999,F1170)</f>
        <v>00/01/19000</v>
      </c>
      <c r="B1170" s="4"/>
      <c r="C1170" s="37"/>
      <c r="D1170" s="37"/>
      <c r="E1170" s="38"/>
      <c r="F1170" s="118"/>
      <c r="G1170" s="39"/>
      <c r="H1170" s="37"/>
      <c r="I1170" s="37"/>
      <c r="J1170" s="37"/>
      <c r="K1170" s="37"/>
      <c r="L1170" s="37"/>
      <c r="M1170" s="44"/>
      <c r="N1170" s="66"/>
      <c r="O1170" s="44"/>
      <c r="P1170" s="112"/>
    </row>
    <row r="1171" spans="1:16">
      <c r="A1171" s="24" t="str">
        <f ca="1">TEXT(F1171,"dd/mm/yyyy")&amp;COUNTIF(F1171:F$9999,F1171)</f>
        <v>00/01/19000</v>
      </c>
      <c r="B1171" s="4"/>
      <c r="C1171" s="37"/>
      <c r="D1171" s="37"/>
      <c r="E1171" s="38"/>
      <c r="F1171" s="118"/>
      <c r="G1171" s="37"/>
      <c r="H1171" s="37"/>
      <c r="I1171" s="37"/>
      <c r="J1171" s="37"/>
      <c r="K1171" s="37"/>
      <c r="L1171" s="37"/>
      <c r="M1171" s="44"/>
      <c r="N1171" s="66"/>
      <c r="O1171" s="44"/>
      <c r="P1171" s="112" t="s">
        <v>2619</v>
      </c>
    </row>
    <row r="1172" spans="1:16">
      <c r="A1172" s="24" t="str">
        <f ca="1">TEXT(F1172,"dd/mm/yyyy")&amp;COUNTIF(F1172:F$9999,F1172)</f>
        <v>00/01/19000</v>
      </c>
      <c r="B1172" s="4"/>
      <c r="C1172" s="37"/>
      <c r="D1172" s="37"/>
      <c r="E1172" s="38"/>
      <c r="F1172" s="118"/>
      <c r="G1172" s="37"/>
      <c r="H1172" s="37"/>
      <c r="I1172" s="37"/>
      <c r="J1172" s="37"/>
      <c r="K1172" s="37"/>
      <c r="L1172" s="37"/>
      <c r="M1172" s="44"/>
      <c r="N1172" s="66"/>
      <c r="O1172" s="95"/>
      <c r="P1172" s="112" t="s">
        <v>2642</v>
      </c>
    </row>
    <row r="1173" spans="1:16">
      <c r="A1173" s="24" t="str">
        <f ca="1">TEXT(F1173,"dd/mm/yyyy")&amp;COUNTIF(F1173:F$9999,F1173)</f>
        <v>00/01/19000</v>
      </c>
      <c r="B1173" s="4"/>
      <c r="C1173" s="37"/>
      <c r="D1173" s="37"/>
      <c r="E1173" s="38"/>
      <c r="F1173" s="118"/>
      <c r="G1173" s="37"/>
      <c r="H1173" s="37"/>
      <c r="I1173" s="37"/>
      <c r="J1173" s="37"/>
      <c r="K1173" s="37"/>
      <c r="L1173" s="37"/>
      <c r="M1173" s="44"/>
      <c r="N1173" s="66"/>
      <c r="O1173" s="95"/>
      <c r="P1173" s="112" t="s">
        <v>2619</v>
      </c>
    </row>
    <row r="1174" spans="1:16">
      <c r="A1174" s="24" t="str">
        <f ca="1">TEXT(F1174,"dd/mm/yyyy")&amp;COUNTIF(F1174:F$9999,F1174)</f>
        <v>00/01/19000</v>
      </c>
      <c r="B1174" s="4"/>
      <c r="C1174" s="37"/>
      <c r="D1174" s="37"/>
      <c r="E1174" s="38"/>
      <c r="F1174" s="118"/>
      <c r="G1174" s="37"/>
      <c r="H1174" s="37"/>
      <c r="I1174" s="37"/>
      <c r="J1174" s="37"/>
      <c r="K1174" s="37"/>
      <c r="L1174" s="37"/>
      <c r="M1174" s="44"/>
      <c r="N1174" s="66"/>
      <c r="O1174" s="95"/>
      <c r="P1174" s="112" t="s">
        <v>2619</v>
      </c>
    </row>
    <row r="1175" spans="1:16">
      <c r="A1175" s="24" t="str">
        <f ca="1">TEXT(F1175,"dd/mm/yyyy")&amp;COUNTIF(F1175:F$9999,F1175)</f>
        <v>00/01/19000</v>
      </c>
      <c r="B1175" s="4"/>
      <c r="C1175" s="37"/>
      <c r="D1175" s="37"/>
      <c r="E1175" s="38"/>
      <c r="F1175" s="118"/>
      <c r="G1175" s="37"/>
      <c r="H1175" s="37"/>
      <c r="I1175" s="37"/>
      <c r="J1175" s="37"/>
      <c r="K1175" s="37"/>
      <c r="L1175" s="37"/>
      <c r="M1175" s="44"/>
      <c r="N1175" s="66"/>
      <c r="O1175" s="95"/>
      <c r="P1175" s="112" t="s">
        <v>2619</v>
      </c>
    </row>
    <row r="1176" spans="1:16">
      <c r="A1176" s="24" t="str">
        <f ca="1">TEXT(F1176,"dd/mm/yyyy")&amp;COUNTIF(F1176:F$9999,F1176)</f>
        <v>00/01/19000</v>
      </c>
      <c r="B1176" s="4"/>
      <c r="C1176" s="37"/>
      <c r="D1176" s="37"/>
      <c r="E1176" s="38"/>
      <c r="F1176" s="118"/>
      <c r="G1176" s="37"/>
      <c r="H1176" s="37"/>
      <c r="I1176" s="37"/>
      <c r="J1176" s="37"/>
      <c r="K1176" s="37"/>
      <c r="L1176" s="37"/>
      <c r="M1176" s="44"/>
      <c r="N1176" s="66"/>
      <c r="O1176" s="95"/>
      <c r="P1176" s="112" t="s">
        <v>2619</v>
      </c>
    </row>
    <row r="1177" spans="1:16">
      <c r="A1177" s="24" t="str">
        <f ca="1">TEXT(F1177,"dd/mm/yyyy")&amp;COUNTIF(F1177:F$9999,F1177)</f>
        <v>00/01/19000</v>
      </c>
      <c r="B1177" s="4"/>
      <c r="C1177" s="37"/>
      <c r="D1177" s="37"/>
      <c r="E1177" s="38"/>
      <c r="F1177" s="118"/>
      <c r="G1177" s="37"/>
      <c r="H1177" s="37"/>
      <c r="I1177" s="37"/>
      <c r="J1177" s="37"/>
      <c r="K1177" s="37"/>
      <c r="L1177" s="37"/>
      <c r="M1177" s="44"/>
      <c r="N1177" s="66"/>
      <c r="O1177" s="44"/>
      <c r="P1177" s="112" t="s">
        <v>2619</v>
      </c>
    </row>
    <row r="1178" spans="1:16">
      <c r="A1178" s="24" t="str">
        <f ca="1">TEXT(F1178,"dd/mm/yyyy")&amp;COUNTIF(F1178:F$9999,F1178)</f>
        <v>00/01/19000</v>
      </c>
      <c r="B1178" s="4"/>
      <c r="C1178" s="37"/>
      <c r="D1178" s="37"/>
      <c r="E1178" s="38"/>
      <c r="F1178" s="118"/>
      <c r="G1178" s="37"/>
      <c r="H1178" s="37"/>
      <c r="I1178" s="37"/>
      <c r="J1178" s="37"/>
      <c r="K1178" s="37"/>
      <c r="L1178" s="37"/>
      <c r="M1178" s="44"/>
      <c r="N1178" s="66"/>
      <c r="O1178" s="44"/>
      <c r="P1178" s="112" t="s">
        <v>2619</v>
      </c>
    </row>
    <row r="1179" spans="1:16">
      <c r="A1179" s="24" t="str">
        <f ca="1">TEXT(F1179,"dd/mm/yyyy")&amp;COUNTIF(F1179:F$9999,F1179)</f>
        <v>00/01/19000</v>
      </c>
      <c r="B1179" s="4"/>
      <c r="C1179" s="37"/>
      <c r="D1179" s="37"/>
      <c r="E1179" s="38"/>
      <c r="F1179" s="118"/>
      <c r="G1179" s="37"/>
      <c r="H1179" s="37"/>
      <c r="I1179" s="37"/>
      <c r="J1179" s="37"/>
      <c r="K1179" s="37"/>
      <c r="L1179" s="37"/>
      <c r="M1179" s="44"/>
      <c r="N1179" s="66"/>
      <c r="O1179" s="44"/>
      <c r="P1179" s="112" t="s">
        <v>2619</v>
      </c>
    </row>
    <row r="1180" spans="1:16">
      <c r="A1180" s="24" t="str">
        <f ca="1">TEXT(F1180,"dd/mm/yyyy")&amp;COUNTIF(F1180:F$9999,F1180)</f>
        <v>00/01/19000</v>
      </c>
      <c r="B1180" s="4"/>
      <c r="C1180" s="37"/>
      <c r="D1180" s="37"/>
      <c r="E1180" s="38"/>
      <c r="F1180" s="118"/>
      <c r="G1180" s="37"/>
      <c r="H1180" s="37"/>
      <c r="I1180" s="37"/>
      <c r="J1180" s="37"/>
      <c r="K1180" s="37"/>
      <c r="L1180" s="37"/>
      <c r="M1180" s="44"/>
      <c r="N1180" s="66"/>
      <c r="O1180" s="95"/>
      <c r="P1180" s="112"/>
    </row>
    <row r="1181" spans="1:16">
      <c r="A1181" s="24" t="str">
        <f ca="1">TEXT(F1181,"dd/mm/yyyy")&amp;COUNTIF(F1181:F$9999,F1181)</f>
        <v>00/01/19000</v>
      </c>
      <c r="B1181" s="4"/>
      <c r="C1181" s="37"/>
      <c r="D1181" s="37"/>
      <c r="E1181" s="38"/>
      <c r="F1181" s="118"/>
      <c r="G1181" s="37"/>
      <c r="H1181" s="37"/>
      <c r="I1181" s="37"/>
      <c r="J1181" s="37"/>
      <c r="K1181" s="37"/>
      <c r="L1181" s="37"/>
      <c r="M1181" s="44"/>
      <c r="N1181" s="66"/>
      <c r="O1181" s="95"/>
      <c r="P1181" s="112" t="s">
        <v>2642</v>
      </c>
    </row>
    <row r="1182" spans="1:16">
      <c r="A1182" s="24" t="str">
        <f ca="1">TEXT(F1182,"dd/mm/yyyy")&amp;COUNTIF(F1182:F$9999,F1182)</f>
        <v>00/01/19000</v>
      </c>
      <c r="B1182" s="4"/>
      <c r="C1182" s="37"/>
      <c r="D1182" s="37"/>
      <c r="E1182" s="38"/>
      <c r="F1182" s="118"/>
      <c r="G1182" s="37"/>
      <c r="H1182" s="37"/>
      <c r="I1182" s="37"/>
      <c r="J1182" s="37"/>
      <c r="K1182" s="37"/>
      <c r="L1182" s="37"/>
      <c r="M1182" s="44"/>
      <c r="N1182" s="66"/>
      <c r="O1182" s="95"/>
      <c r="P1182" s="112" t="s">
        <v>2619</v>
      </c>
    </row>
    <row r="1183" spans="1:16">
      <c r="A1183" s="24" t="str">
        <f ca="1">TEXT(F1183,"dd/mm/yyyy")&amp;COUNTIF(F1183:F$9999,F1183)</f>
        <v>00/01/19000</v>
      </c>
      <c r="B1183" s="4"/>
      <c r="C1183" s="37"/>
      <c r="D1183" s="37"/>
      <c r="E1183" s="38"/>
      <c r="F1183" s="118"/>
      <c r="G1183" s="37"/>
      <c r="H1183" s="37"/>
      <c r="I1183" s="37"/>
      <c r="J1183" s="37"/>
      <c r="K1183" s="37"/>
      <c r="L1183" s="37"/>
      <c r="M1183" s="44"/>
      <c r="N1183" s="66"/>
      <c r="O1183" s="95"/>
      <c r="P1183" s="112"/>
    </row>
    <row r="1184" spans="1:16">
      <c r="A1184" s="24" t="str">
        <f ca="1">TEXT(F1184,"dd/mm/yyyy")&amp;COUNTIF(F1184:F$9999,F1184)</f>
        <v>00/01/19000</v>
      </c>
      <c r="B1184" s="4"/>
      <c r="C1184" s="37"/>
      <c r="D1184" s="37"/>
      <c r="E1184" s="38"/>
      <c r="F1184" s="118"/>
      <c r="G1184" s="37"/>
      <c r="H1184" s="37"/>
      <c r="I1184" s="37"/>
      <c r="J1184" s="37"/>
      <c r="K1184" s="37"/>
      <c r="L1184" s="37"/>
      <c r="M1184" s="44"/>
      <c r="N1184" s="66"/>
      <c r="O1184" s="44"/>
      <c r="P1184" s="115"/>
    </row>
    <row r="1185" spans="1:16">
      <c r="A1185" s="24" t="str">
        <f ca="1">TEXT(F1185,"dd/mm/yyyy")&amp;COUNTIF(F1185:F$9999,F1185)</f>
        <v>00/01/19000</v>
      </c>
      <c r="B1185" s="4"/>
      <c r="C1185" s="37"/>
      <c r="D1185" s="37"/>
      <c r="E1185" s="38"/>
      <c r="F1185" s="118"/>
      <c r="G1185" s="37"/>
      <c r="H1185" s="37"/>
      <c r="I1185" s="37"/>
      <c r="J1185" s="37"/>
      <c r="K1185" s="37"/>
      <c r="L1185" s="37"/>
      <c r="M1185" s="44"/>
      <c r="N1185" s="51"/>
      <c r="O1185" s="95"/>
      <c r="P1185" s="112"/>
    </row>
    <row r="1186" spans="1:16">
      <c r="A1186" s="24" t="str">
        <f ca="1">TEXT(F1186,"dd/mm/yyyy")&amp;COUNTIF(F1186:F$9999,F1186)</f>
        <v>00/01/19000</v>
      </c>
      <c r="B1186" s="17"/>
      <c r="C1186" s="51"/>
      <c r="D1186" s="42"/>
      <c r="E1186" s="51"/>
      <c r="F1186" s="123"/>
      <c r="G1186" s="44"/>
      <c r="H1186" s="44"/>
      <c r="I1186" s="44"/>
      <c r="J1186" s="44"/>
      <c r="K1186" s="37"/>
      <c r="L1186" s="44"/>
      <c r="M1186" s="44"/>
      <c r="N1186" s="51"/>
      <c r="O1186" s="44"/>
      <c r="P1186" s="113"/>
    </row>
    <row r="1187" spans="1:16">
      <c r="A1187" s="24" t="str">
        <f ca="1">TEXT(F1187,"dd/mm/yyyy")&amp;COUNTIF(F1187:F$9999,F1187)</f>
        <v>00/01/19000</v>
      </c>
      <c r="B1187" s="17"/>
      <c r="C1187" s="51"/>
      <c r="D1187" s="42"/>
      <c r="E1187" s="51"/>
      <c r="F1187" s="123"/>
      <c r="G1187" s="44"/>
      <c r="H1187" s="44"/>
      <c r="I1187" s="44"/>
      <c r="J1187" s="44"/>
      <c r="K1187" s="37"/>
      <c r="L1187" s="44"/>
      <c r="M1187" s="44"/>
      <c r="N1187" s="51"/>
      <c r="O1187" s="44"/>
      <c r="P1187" s="112"/>
    </row>
    <row r="1188" spans="1:16">
      <c r="A1188" s="24" t="str">
        <f ca="1">TEXT(F1188,"dd/mm/yyyy")&amp;COUNTIF(F1188:F$9999,F1188)</f>
        <v>00/01/19000</v>
      </c>
      <c r="B1188" s="17"/>
      <c r="C1188" s="51"/>
      <c r="D1188" s="42"/>
      <c r="E1188" s="51"/>
      <c r="F1188" s="123"/>
      <c r="G1188" s="44"/>
      <c r="H1188" s="44"/>
      <c r="I1188" s="44"/>
      <c r="J1188" s="44"/>
      <c r="K1188" s="37"/>
      <c r="L1188" s="44"/>
      <c r="M1188" s="44"/>
      <c r="N1188" s="51"/>
      <c r="O1188" s="44"/>
      <c r="P1188" s="112"/>
    </row>
    <row r="1189" spans="1:16">
      <c r="A1189" s="24" t="str">
        <f ca="1">TEXT(F1189,"dd/mm/yyyy")&amp;COUNTIF(F1189:F$9999,F1189)</f>
        <v>00/01/19000</v>
      </c>
      <c r="B1189" s="17"/>
      <c r="C1189" s="51"/>
      <c r="D1189" s="42"/>
      <c r="E1189" s="51"/>
      <c r="F1189" s="123"/>
      <c r="G1189" s="44"/>
      <c r="H1189" s="44"/>
      <c r="I1189" s="44"/>
      <c r="J1189" s="44"/>
      <c r="K1189" s="37"/>
      <c r="L1189" s="44"/>
      <c r="M1189" s="44"/>
      <c r="N1189" s="51"/>
      <c r="O1189" s="44"/>
      <c r="P1189" s="112"/>
    </row>
    <row r="1190" spans="1:16">
      <c r="A1190" s="24" t="str">
        <f ca="1">TEXT(F1190,"dd/mm/yyyy")&amp;COUNTIF(F1190:F$9999,F1190)</f>
        <v>00/01/19000</v>
      </c>
      <c r="B1190" s="17"/>
      <c r="C1190" s="51"/>
      <c r="D1190" s="42"/>
      <c r="E1190" s="51"/>
      <c r="F1190" s="123"/>
      <c r="G1190" s="44"/>
      <c r="H1190" s="44"/>
      <c r="I1190" s="44"/>
      <c r="J1190" s="44"/>
      <c r="K1190" s="37"/>
      <c r="L1190" s="44"/>
      <c r="M1190" s="44"/>
      <c r="N1190" s="51"/>
      <c r="O1190" s="95"/>
      <c r="P1190" s="112"/>
    </row>
    <row r="1191" spans="1:16">
      <c r="A1191" s="24" t="str">
        <f ca="1">TEXT(F1191,"dd/mm/yyyy")&amp;COUNTIF(F1191:F$9999,F1191)</f>
        <v>00/01/19000</v>
      </c>
      <c r="B1191" s="17"/>
      <c r="C1191" s="51"/>
      <c r="D1191" s="42"/>
      <c r="E1191" s="51"/>
      <c r="F1191" s="123"/>
      <c r="G1191" s="44"/>
      <c r="H1191" s="44"/>
      <c r="I1191" s="44"/>
      <c r="J1191" s="44"/>
      <c r="K1191" s="37"/>
      <c r="L1191" s="44"/>
      <c r="M1191" s="44"/>
      <c r="N1191" s="51"/>
      <c r="O1191" s="95"/>
      <c r="P1191" s="112"/>
    </row>
    <row r="1192" spans="1:16">
      <c r="A1192" s="24" t="str">
        <f ca="1">TEXT(F1192,"dd/mm/yyyy")&amp;COUNTIF(F1192:F$9999,F1192)</f>
        <v>00/01/19000</v>
      </c>
      <c r="B1192" s="17"/>
      <c r="C1192" s="51"/>
      <c r="D1192" s="42"/>
      <c r="E1192" s="51"/>
      <c r="F1192" s="123"/>
      <c r="G1192" s="44"/>
      <c r="H1192" s="44"/>
      <c r="I1192" s="44"/>
      <c r="J1192" s="44"/>
      <c r="K1192" s="37"/>
      <c r="L1192" s="44"/>
      <c r="M1192" s="44"/>
      <c r="N1192" s="51"/>
      <c r="O1192" s="95"/>
      <c r="P1192" s="112"/>
    </row>
    <row r="1193" spans="1:16">
      <c r="A1193" s="24" t="str">
        <f ca="1">TEXT(F1193,"dd/mm/yyyy")&amp;COUNTIF(F1193:F$9999,F1193)</f>
        <v>00/01/19000</v>
      </c>
      <c r="B1193" s="17"/>
      <c r="C1193" s="51"/>
      <c r="D1193" s="42"/>
      <c r="E1193" s="51"/>
      <c r="F1193" s="123"/>
      <c r="G1193" s="44"/>
      <c r="H1193" s="44"/>
      <c r="I1193" s="44"/>
      <c r="J1193" s="44"/>
      <c r="K1193" s="37"/>
      <c r="L1193" s="44"/>
      <c r="M1193" s="44"/>
      <c r="N1193" s="51"/>
      <c r="O1193" s="95"/>
      <c r="P1193" s="112"/>
    </row>
    <row r="1194" spans="1:16">
      <c r="A1194" s="24" t="str">
        <f ca="1">TEXT(F1194,"dd/mm/yyyy")&amp;COUNTIF(F1194:F$9999,F1194)</f>
        <v>00/01/19000</v>
      </c>
      <c r="B1194" s="17"/>
      <c r="C1194" s="51"/>
      <c r="D1194" s="42"/>
      <c r="E1194" s="51"/>
      <c r="F1194" s="123"/>
      <c r="G1194" s="44"/>
      <c r="H1194" s="44"/>
      <c r="I1194" s="44"/>
      <c r="J1194" s="44"/>
      <c r="K1194" s="37"/>
      <c r="L1194" s="44"/>
      <c r="M1194" s="44"/>
      <c r="N1194" s="51"/>
      <c r="O1194" s="95"/>
      <c r="P1194" s="112"/>
    </row>
    <row r="1195" spans="1:16">
      <c r="A1195" s="24" t="str">
        <f ca="1">TEXT(F1195,"dd/mm/yyyy")&amp;COUNTIF(F1195:F$9999,F1195)</f>
        <v>00/01/19000</v>
      </c>
      <c r="B1195" s="17"/>
      <c r="C1195" s="51"/>
      <c r="D1195" s="42"/>
      <c r="E1195" s="51"/>
      <c r="F1195" s="123"/>
      <c r="G1195" s="44"/>
      <c r="H1195" s="44"/>
      <c r="I1195" s="44"/>
      <c r="J1195" s="44"/>
      <c r="K1195" s="37"/>
      <c r="L1195" s="44"/>
      <c r="M1195" s="44"/>
      <c r="N1195" s="51"/>
      <c r="O1195" s="44"/>
      <c r="P1195" s="112"/>
    </row>
    <row r="1196" spans="1:16">
      <c r="A1196" s="24" t="str">
        <f ca="1">TEXT(F1196,"dd/mm/yyyy")&amp;COUNTIF(F1196:F$9999,F1196)</f>
        <v>00/01/19000</v>
      </c>
      <c r="B1196" s="17"/>
      <c r="C1196" s="51"/>
      <c r="D1196" s="42"/>
      <c r="E1196" s="51"/>
      <c r="F1196" s="123"/>
      <c r="G1196" s="44"/>
      <c r="H1196" s="44"/>
      <c r="I1196" s="44"/>
      <c r="J1196" s="44"/>
      <c r="K1196" s="37"/>
      <c r="L1196" s="44"/>
      <c r="M1196" s="44"/>
      <c r="N1196" s="51"/>
      <c r="O1196" s="44"/>
      <c r="P1196" s="112"/>
    </row>
    <row r="1197" spans="1:16">
      <c r="A1197" s="24" t="str">
        <f ca="1">TEXT(F1197,"dd/mm/yyyy")&amp;COUNTIF(F1197:F$9999,F1197)</f>
        <v>00/01/19000</v>
      </c>
      <c r="B1197" s="18"/>
      <c r="C1197" s="52"/>
      <c r="D1197" s="42"/>
      <c r="E1197" s="52"/>
      <c r="F1197" s="129"/>
      <c r="G1197" s="55"/>
      <c r="H1197" s="55"/>
      <c r="I1197" s="55"/>
      <c r="J1197" s="55"/>
      <c r="K1197" s="37"/>
      <c r="L1197" s="44"/>
      <c r="M1197" s="44"/>
      <c r="N1197" s="51"/>
      <c r="O1197" s="44"/>
      <c r="P1197" s="112"/>
    </row>
    <row r="1198" spans="1:16">
      <c r="A1198" s="24" t="str">
        <f ca="1">TEXT(F1198,"dd/mm/yyyy")&amp;COUNTIF(F1198:F$9999,F1198)</f>
        <v>00/01/19000</v>
      </c>
      <c r="B1198" s="17"/>
      <c r="C1198" s="51"/>
      <c r="D1198" s="42"/>
      <c r="E1198" s="51"/>
      <c r="F1198" s="123"/>
      <c r="G1198" s="44"/>
      <c r="H1198" s="44"/>
      <c r="I1198" s="44"/>
      <c r="J1198" s="44"/>
      <c r="K1198" s="37"/>
      <c r="L1198" s="44"/>
      <c r="M1198" s="44"/>
      <c r="N1198" s="51"/>
      <c r="O1198" s="95"/>
      <c r="P1198" s="112"/>
    </row>
    <row r="1199" spans="1:16">
      <c r="A1199" s="24" t="str">
        <f ca="1">TEXT(F1199,"dd/mm/yyyy")&amp;COUNTIF(F1199:F$9999,F1199)</f>
        <v>00/01/19000</v>
      </c>
      <c r="B1199" s="17"/>
      <c r="C1199" s="51"/>
      <c r="D1199" s="42"/>
      <c r="E1199" s="52"/>
      <c r="F1199" s="123"/>
      <c r="G1199" s="44"/>
      <c r="H1199" s="44"/>
      <c r="I1199" s="44"/>
      <c r="J1199" s="44"/>
      <c r="K1199" s="37"/>
      <c r="L1199" s="44"/>
      <c r="M1199" s="44"/>
      <c r="N1199" s="51"/>
      <c r="O1199" s="95"/>
      <c r="P1199" s="112"/>
    </row>
    <row r="1200" spans="1:16">
      <c r="A1200" s="24" t="str">
        <f ca="1">TEXT(F1200,"dd/mm/yyyy")&amp;COUNTIF(F1200:F$9999,F1200)</f>
        <v>00/01/19000</v>
      </c>
      <c r="B1200" s="17"/>
      <c r="C1200" s="51"/>
      <c r="D1200" s="42"/>
      <c r="E1200" s="52"/>
      <c r="F1200" s="123"/>
      <c r="G1200" s="44"/>
      <c r="H1200" s="44"/>
      <c r="I1200" s="44"/>
      <c r="J1200" s="44"/>
      <c r="K1200" s="37"/>
      <c r="L1200" s="44"/>
      <c r="M1200" s="44"/>
      <c r="N1200" s="51"/>
      <c r="O1200" s="95"/>
      <c r="P1200" s="112"/>
    </row>
    <row r="1201" spans="1:16">
      <c r="A1201" s="24" t="str">
        <f ca="1">TEXT(F1201,"dd/mm/yyyy")&amp;COUNTIF(F1201:F$9999,F1201)</f>
        <v>00/01/19000</v>
      </c>
      <c r="B1201" s="17"/>
      <c r="C1201" s="51"/>
      <c r="D1201" s="42"/>
      <c r="E1201" s="52"/>
      <c r="F1201" s="123"/>
      <c r="G1201" s="44"/>
      <c r="H1201" s="44"/>
      <c r="I1201" s="44"/>
      <c r="J1201" s="44"/>
      <c r="K1201" s="37"/>
      <c r="L1201" s="44"/>
      <c r="M1201" s="44"/>
      <c r="N1201" s="51"/>
      <c r="O1201" s="95"/>
      <c r="P1201" s="112"/>
    </row>
    <row r="1202" spans="1:16">
      <c r="A1202" s="24" t="str">
        <f ca="1">TEXT(F1202,"dd/mm/yyyy")&amp;COUNTIF(F1202:F$9999,F1202)</f>
        <v>00/01/19000</v>
      </c>
      <c r="B1202" s="17"/>
      <c r="C1202" s="51"/>
      <c r="D1202" s="42"/>
      <c r="E1202" s="52"/>
      <c r="F1202" s="123"/>
      <c r="G1202" s="44"/>
      <c r="H1202" s="44"/>
      <c r="I1202" s="44"/>
      <c r="J1202" s="44"/>
      <c r="K1202" s="37"/>
      <c r="L1202" s="44"/>
      <c r="M1202" s="44"/>
      <c r="N1202" s="51"/>
      <c r="O1202" s="44"/>
      <c r="P1202" s="112"/>
    </row>
    <row r="1203" spans="1:16">
      <c r="A1203" s="24" t="str">
        <f ca="1">TEXT(F1203,"dd/mm/yyyy")&amp;COUNTIF(F1203:F$9999,F1203)</f>
        <v>00/01/19000</v>
      </c>
      <c r="B1203" s="17"/>
      <c r="C1203" s="51"/>
      <c r="D1203" s="42"/>
      <c r="E1203" s="52"/>
      <c r="F1203" s="123"/>
      <c r="G1203" s="44"/>
      <c r="H1203" s="44"/>
      <c r="I1203" s="44"/>
      <c r="J1203" s="44"/>
      <c r="K1203" s="37"/>
      <c r="L1203" s="44"/>
      <c r="M1203" s="44"/>
      <c r="N1203" s="51"/>
      <c r="O1203" s="44"/>
      <c r="P1203" s="112"/>
    </row>
    <row r="1204" spans="1:16">
      <c r="A1204" s="24" t="str">
        <f ca="1">TEXT(F1204,"dd/mm/yyyy")&amp;COUNTIF(F1204:F$9999,F1204)</f>
        <v>00/01/19000</v>
      </c>
      <c r="B1204" s="18"/>
      <c r="C1204" s="52"/>
      <c r="D1204" s="56"/>
      <c r="E1204" s="52"/>
      <c r="F1204" s="129"/>
      <c r="G1204" s="55"/>
      <c r="H1204" s="55"/>
      <c r="I1204" s="55"/>
      <c r="J1204" s="55"/>
      <c r="K1204" s="37"/>
      <c r="L1204" s="44"/>
      <c r="M1204" s="44"/>
      <c r="N1204" s="51"/>
      <c r="O1204" s="44"/>
      <c r="P1204" s="112"/>
    </row>
    <row r="1205" spans="1:16">
      <c r="A1205" s="24" t="str">
        <f ca="1">TEXT(F1205,"dd/mm/yyyy")&amp;COUNTIF(F1205:F$9999,F1205)</f>
        <v>00/01/19000</v>
      </c>
      <c r="B1205" s="17"/>
      <c r="C1205" s="51"/>
      <c r="D1205" s="42"/>
      <c r="E1205" s="57"/>
      <c r="F1205" s="123"/>
      <c r="G1205" s="44"/>
      <c r="H1205" s="44"/>
      <c r="I1205" s="44"/>
      <c r="J1205" s="44"/>
      <c r="K1205" s="37"/>
      <c r="L1205" s="44"/>
      <c r="M1205" s="44"/>
      <c r="N1205" s="51"/>
      <c r="O1205" s="44"/>
      <c r="P1205" s="112"/>
    </row>
    <row r="1206" spans="1:16">
      <c r="A1206" s="24" t="str">
        <f ca="1">TEXT(F1206,"dd/mm/yyyy")&amp;COUNTIF(F1206:F$9999,F1206)</f>
        <v>00/01/19000</v>
      </c>
      <c r="B1206" s="17"/>
      <c r="C1206" s="51"/>
      <c r="D1206" s="42"/>
      <c r="E1206" s="57"/>
      <c r="F1206" s="123"/>
      <c r="G1206" s="44"/>
      <c r="H1206" s="44"/>
      <c r="I1206" s="44"/>
      <c r="J1206" s="44"/>
      <c r="K1206" s="37"/>
      <c r="L1206" s="44"/>
      <c r="M1206" s="44"/>
      <c r="N1206" s="51"/>
      <c r="O1206" s="44"/>
      <c r="P1206" s="112"/>
    </row>
    <row r="1207" spans="1:16">
      <c r="A1207" s="24" t="str">
        <f ca="1">TEXT(F1207,"dd/mm/yyyy")&amp;COUNTIF(F1207:F$9999,F1207)</f>
        <v>00/01/19000</v>
      </c>
      <c r="B1207" s="17"/>
      <c r="C1207" s="51"/>
      <c r="D1207" s="42"/>
      <c r="E1207" s="57"/>
      <c r="F1207" s="123"/>
      <c r="G1207" s="44"/>
      <c r="H1207" s="44"/>
      <c r="I1207" s="44"/>
      <c r="J1207" s="44"/>
      <c r="K1207" s="37"/>
      <c r="L1207" s="44"/>
      <c r="M1207" s="44"/>
      <c r="N1207" s="51"/>
      <c r="O1207" s="44"/>
      <c r="P1207" s="112"/>
    </row>
    <row r="1208" spans="1:16">
      <c r="A1208" s="24" t="str">
        <f ca="1">TEXT(F1208,"dd/mm/yyyy")&amp;COUNTIF(F1208:F$9999,F1208)</f>
        <v>00/01/19000</v>
      </c>
      <c r="B1208" s="17"/>
      <c r="C1208" s="51"/>
      <c r="D1208" s="42"/>
      <c r="E1208" s="57"/>
      <c r="F1208" s="123"/>
      <c r="G1208" s="44"/>
      <c r="H1208" s="44"/>
      <c r="I1208" s="44"/>
      <c r="J1208" s="44"/>
      <c r="K1208" s="37"/>
      <c r="L1208" s="44"/>
      <c r="M1208" s="44"/>
      <c r="N1208" s="51"/>
      <c r="O1208" s="44"/>
      <c r="P1208" s="112"/>
    </row>
    <row r="1209" spans="1:16">
      <c r="A1209" s="24" t="str">
        <f ca="1">TEXT(F1209,"dd/mm/yyyy")&amp;COUNTIF(F1209:F$9999,F1209)</f>
        <v>00/01/19000</v>
      </c>
      <c r="B1209" s="17"/>
      <c r="C1209" s="51"/>
      <c r="D1209" s="42"/>
      <c r="E1209" s="57"/>
      <c r="F1209" s="123"/>
      <c r="G1209" s="44"/>
      <c r="H1209" s="44"/>
      <c r="I1209" s="44"/>
      <c r="J1209" s="44"/>
      <c r="K1209" s="37"/>
      <c r="L1209" s="44"/>
      <c r="M1209" s="44"/>
      <c r="N1209" s="51"/>
      <c r="O1209" s="44"/>
      <c r="P1209" s="112"/>
    </row>
    <row r="1210" spans="1:16">
      <c r="A1210" s="24" t="str">
        <f ca="1">TEXT(F1210,"dd/mm/yyyy")&amp;COUNTIF(F1210:F$9999,F1210)</f>
        <v>00/01/19000</v>
      </c>
      <c r="B1210" s="17"/>
      <c r="C1210" s="51"/>
      <c r="D1210" s="42"/>
      <c r="E1210" s="57"/>
      <c r="F1210" s="123"/>
      <c r="G1210" s="44"/>
      <c r="H1210" s="44"/>
      <c r="I1210" s="44"/>
      <c r="J1210" s="44"/>
      <c r="K1210" s="37"/>
      <c r="L1210" s="44"/>
      <c r="M1210" s="44"/>
      <c r="N1210" s="51"/>
      <c r="O1210" s="44"/>
      <c r="P1210" s="112"/>
    </row>
    <row r="1211" spans="1:16">
      <c r="A1211" s="24" t="str">
        <f ca="1">TEXT(F1211,"dd/mm/yyyy")&amp;COUNTIF(F1211:F$9999,F1211)</f>
        <v>00/01/19000</v>
      </c>
      <c r="B1211" s="17"/>
      <c r="C1211" s="60"/>
      <c r="D1211" s="42"/>
      <c r="E1211" s="57"/>
      <c r="F1211" s="123"/>
      <c r="G1211" s="44"/>
      <c r="H1211" s="44"/>
      <c r="I1211" s="44"/>
      <c r="J1211" s="44"/>
      <c r="K1211" s="37"/>
      <c r="L1211" s="44"/>
      <c r="M1211" s="44"/>
      <c r="N1211" s="51"/>
      <c r="O1211" s="44"/>
      <c r="P1211" s="112"/>
    </row>
    <row r="1212" spans="1:16">
      <c r="A1212" s="24" t="str">
        <f ca="1">TEXT(F1212,"dd/mm/yyyy")&amp;COUNTIF(F1212:F$9999,F1212)</f>
        <v>00/01/19000</v>
      </c>
      <c r="B1212" s="17"/>
      <c r="C1212" s="60"/>
      <c r="D1212" s="42"/>
      <c r="E1212" s="57"/>
      <c r="F1212" s="123"/>
      <c r="G1212" s="44"/>
      <c r="H1212" s="44"/>
      <c r="I1212" s="44"/>
      <c r="J1212" s="44"/>
      <c r="K1212" s="37"/>
      <c r="L1212" s="44"/>
      <c r="M1212" s="44"/>
      <c r="N1212" s="52"/>
      <c r="O1212" s="44"/>
      <c r="P1212" s="113"/>
    </row>
    <row r="1213" spans="1:16">
      <c r="A1213" s="24" t="str">
        <f ca="1">TEXT(F1213,"dd/mm/yyyy")&amp;COUNTIF(F1213:F$9999,F1213)</f>
        <v>00/01/19000</v>
      </c>
      <c r="B1213" s="17"/>
      <c r="C1213" s="60"/>
      <c r="D1213" s="42"/>
      <c r="E1213" s="57"/>
      <c r="F1213" s="123"/>
      <c r="G1213" s="44"/>
      <c r="H1213" s="44"/>
      <c r="I1213" s="44"/>
      <c r="J1213" s="44"/>
      <c r="K1213" s="37"/>
      <c r="L1213" s="44"/>
      <c r="M1213" s="44"/>
      <c r="N1213" s="52"/>
      <c r="O1213" s="95"/>
      <c r="P1213" s="112"/>
    </row>
    <row r="1214" spans="1:16">
      <c r="A1214" s="24" t="str">
        <f ca="1">TEXT(F1214,"dd/mm/yyyy")&amp;COUNTIF(F1214:F$9999,F1214)</f>
        <v>00/01/19000</v>
      </c>
      <c r="B1214" s="17"/>
      <c r="C1214" s="60"/>
      <c r="D1214" s="42"/>
      <c r="E1214" s="57"/>
      <c r="F1214" s="123"/>
      <c r="G1214" s="55"/>
      <c r="H1214" s="55"/>
      <c r="I1214" s="55"/>
      <c r="J1214" s="55"/>
      <c r="K1214" s="37"/>
      <c r="L1214" s="44"/>
      <c r="M1214" s="44"/>
      <c r="N1214" s="52"/>
      <c r="O1214" s="95"/>
      <c r="P1214" s="112"/>
    </row>
    <row r="1215" spans="1:16">
      <c r="A1215" s="24" t="str">
        <f ca="1">TEXT(F1215,"dd/mm/yyyy")&amp;COUNTIF(F1215:F$9999,F1215)</f>
        <v>00/01/19000</v>
      </c>
      <c r="B1215" s="17"/>
      <c r="C1215" s="60"/>
      <c r="D1215" s="42"/>
      <c r="E1215" s="57"/>
      <c r="F1215" s="123"/>
      <c r="G1215" s="55"/>
      <c r="H1215" s="55"/>
      <c r="I1215" s="55"/>
      <c r="J1215" s="55"/>
      <c r="K1215" s="37"/>
      <c r="L1215" s="44"/>
      <c r="M1215" s="44"/>
      <c r="N1215" s="52"/>
      <c r="O1215" s="95"/>
      <c r="P1215" s="112"/>
    </row>
    <row r="1216" spans="1:16">
      <c r="A1216" s="24" t="str">
        <f ca="1">TEXT(F1216,"dd/mm/yyyy")&amp;COUNTIF(F1216:F$9999,F1216)</f>
        <v>00/01/19000</v>
      </c>
      <c r="B1216" s="17"/>
      <c r="C1216" s="51"/>
      <c r="D1216" s="51"/>
      <c r="E1216" s="57"/>
      <c r="F1216" s="123"/>
      <c r="G1216" s="44"/>
      <c r="H1216" s="44"/>
      <c r="I1216" s="44"/>
      <c r="J1216" s="44"/>
      <c r="K1216" s="37"/>
      <c r="L1216" s="44"/>
      <c r="M1216" s="44"/>
      <c r="N1216" s="51"/>
      <c r="O1216" s="95"/>
      <c r="P1216" s="112"/>
    </row>
    <row r="1217" spans="1:16">
      <c r="A1217" s="24" t="str">
        <f ca="1">TEXT(F1217,"dd/mm/yyyy")&amp;COUNTIF(F1217:F$9999,F1217)</f>
        <v>00/01/19000</v>
      </c>
      <c r="B1217" s="17"/>
      <c r="C1217" s="51"/>
      <c r="D1217" s="51"/>
      <c r="E1217" s="64"/>
      <c r="F1217" s="130"/>
      <c r="G1217" s="65"/>
      <c r="H1217" s="65"/>
      <c r="I1217" s="65"/>
      <c r="J1217" s="65"/>
      <c r="K1217" s="37"/>
      <c r="L1217" s="44"/>
      <c r="M1217" s="44"/>
      <c r="N1217" s="52"/>
      <c r="O1217" s="95"/>
      <c r="P1217" s="112"/>
    </row>
    <row r="1218" spans="1:16">
      <c r="A1218" s="24" t="str">
        <f ca="1">TEXT(F1218,"dd/mm/yyyy")&amp;COUNTIF(F1218:F$9999,F1218)</f>
        <v>00/01/19000</v>
      </c>
      <c r="B1218" s="17"/>
      <c r="C1218" s="51"/>
      <c r="D1218" s="51"/>
      <c r="E1218" s="57"/>
      <c r="F1218" s="123"/>
      <c r="G1218" s="55"/>
      <c r="H1218" s="55"/>
      <c r="I1218" s="55"/>
      <c r="J1218" s="55"/>
      <c r="K1218" s="37"/>
      <c r="L1218" s="44"/>
      <c r="M1218" s="44"/>
      <c r="N1218" s="52"/>
      <c r="O1218" s="95"/>
      <c r="P1218" s="112"/>
    </row>
    <row r="1219" spans="1:16">
      <c r="A1219" s="24" t="str">
        <f ca="1">TEXT(F1219,"dd/mm/yyyy")&amp;COUNTIF(F1219:F$9999,F1219)</f>
        <v>00/01/19000</v>
      </c>
      <c r="B1219" s="17"/>
      <c r="C1219" s="66"/>
      <c r="D1219" s="66"/>
      <c r="E1219" s="57"/>
      <c r="F1219" s="123"/>
      <c r="G1219" s="44"/>
      <c r="H1219" s="44"/>
      <c r="I1219" s="44"/>
      <c r="J1219" s="44"/>
      <c r="K1219" s="37"/>
      <c r="L1219" s="44"/>
      <c r="M1219" s="44"/>
      <c r="N1219" s="51"/>
      <c r="O1219" s="95"/>
      <c r="P1219" s="112"/>
    </row>
    <row r="1220" spans="1:16">
      <c r="A1220" s="24" t="str">
        <f ca="1">TEXT(F1220,"dd/mm/yyyy")&amp;COUNTIF(F1220:F$9999,F1220)</f>
        <v>00/01/19000</v>
      </c>
      <c r="B1220" s="17"/>
      <c r="C1220" s="66"/>
      <c r="D1220" s="66"/>
      <c r="E1220" s="57"/>
      <c r="F1220" s="123"/>
      <c r="G1220" s="44"/>
      <c r="H1220" s="44"/>
      <c r="I1220" s="44"/>
      <c r="J1220" s="44"/>
      <c r="K1220" s="37"/>
      <c r="L1220" s="44"/>
      <c r="M1220" s="44"/>
      <c r="N1220" s="51"/>
      <c r="O1220" s="95"/>
      <c r="P1220" s="112"/>
    </row>
    <row r="1221" spans="1:16">
      <c r="A1221" s="24" t="str">
        <f ca="1">TEXT(F1221,"dd/mm/yyyy")&amp;COUNTIF(F1221:F$9999,F1221)</f>
        <v>00/01/19000</v>
      </c>
      <c r="B1221" s="17"/>
      <c r="C1221" s="66"/>
      <c r="D1221" s="66"/>
      <c r="E1221" s="57"/>
      <c r="F1221" s="123"/>
      <c r="G1221" s="44"/>
      <c r="H1221" s="44"/>
      <c r="I1221" s="44"/>
      <c r="J1221" s="44"/>
      <c r="K1221" s="37"/>
      <c r="L1221" s="44"/>
      <c r="M1221" s="44"/>
      <c r="N1221" s="51"/>
      <c r="O1221" s="95"/>
      <c r="P1221" s="112"/>
    </row>
    <row r="1222" spans="1:16">
      <c r="A1222" s="24" t="str">
        <f ca="1">TEXT(F1222,"dd/mm/yyyy")&amp;COUNTIF(F1222:F$9999,F1222)</f>
        <v>00/01/19000</v>
      </c>
      <c r="B1222" s="17"/>
      <c r="C1222" s="66"/>
      <c r="D1222" s="66"/>
      <c r="E1222" s="57"/>
      <c r="F1222" s="123"/>
      <c r="G1222" s="44"/>
      <c r="H1222" s="44"/>
      <c r="I1222" s="44"/>
      <c r="J1222" s="44"/>
      <c r="K1222" s="37"/>
      <c r="L1222" s="44"/>
      <c r="M1222" s="44"/>
      <c r="N1222" s="51"/>
      <c r="O1222" s="44"/>
      <c r="P1222" s="112"/>
    </row>
    <row r="1223" spans="1:16">
      <c r="A1223" s="24" t="str">
        <f ca="1">TEXT(F1223,"dd/mm/yyyy")&amp;COUNTIF(F1223:F$9999,F1223)</f>
        <v>00/01/19000</v>
      </c>
      <c r="B1223" s="17"/>
      <c r="C1223" s="66"/>
      <c r="D1223" s="66"/>
      <c r="E1223" s="57"/>
      <c r="F1223" s="123"/>
      <c r="G1223" s="44"/>
      <c r="H1223" s="44"/>
      <c r="I1223" s="44"/>
      <c r="J1223" s="44"/>
      <c r="K1223" s="37"/>
      <c r="L1223" s="44"/>
      <c r="M1223" s="44"/>
      <c r="N1223" s="51"/>
      <c r="O1223" s="44"/>
      <c r="P1223" s="112"/>
    </row>
    <row r="1224" spans="1:16">
      <c r="A1224" s="24" t="str">
        <f ca="1">TEXT(F1224,"dd/mm/yyyy")&amp;COUNTIF(F1224:F$9999,F1224)</f>
        <v>00/01/19000</v>
      </c>
      <c r="B1224" s="17"/>
      <c r="C1224" s="66"/>
      <c r="D1224" s="66"/>
      <c r="E1224" s="57"/>
      <c r="F1224" s="123"/>
      <c r="G1224" s="44"/>
      <c r="H1224" s="44"/>
      <c r="I1224" s="44"/>
      <c r="J1224" s="44"/>
      <c r="K1224" s="37"/>
      <c r="L1224" s="44"/>
      <c r="M1224" s="44"/>
      <c r="N1224" s="51"/>
      <c r="O1224" s="44"/>
      <c r="P1224" s="112"/>
    </row>
    <row r="1225" spans="1:16">
      <c r="A1225" s="24" t="str">
        <f ca="1">TEXT(F1225,"dd/mm/yyyy")&amp;COUNTIF(F1225:F$9999,F1225)</f>
        <v>00/01/19000</v>
      </c>
      <c r="B1225" s="17"/>
      <c r="C1225" s="66"/>
      <c r="D1225" s="66"/>
      <c r="E1225" s="64"/>
      <c r="F1225" s="130"/>
      <c r="G1225" s="44"/>
      <c r="H1225" s="44"/>
      <c r="I1225" s="44"/>
      <c r="J1225" s="44"/>
      <c r="K1225" s="37"/>
      <c r="L1225" s="44"/>
      <c r="M1225" s="44"/>
      <c r="N1225" s="51"/>
      <c r="O1225" s="44"/>
      <c r="P1225" s="112"/>
    </row>
    <row r="1226" spans="1:16">
      <c r="A1226" s="24" t="str">
        <f ca="1">TEXT(F1226,"dd/mm/yyyy")&amp;COUNTIF(F1226:F$9999,F1226)</f>
        <v>00/01/19000</v>
      </c>
      <c r="B1226" s="17"/>
      <c r="C1226" s="37"/>
      <c r="D1226" s="66"/>
      <c r="E1226" s="57"/>
      <c r="F1226" s="123"/>
      <c r="G1226" s="85"/>
      <c r="H1226" s="85"/>
      <c r="I1226" s="85"/>
      <c r="J1226" s="85"/>
      <c r="K1226" s="37"/>
      <c r="L1226" s="44"/>
      <c r="M1226" s="44"/>
      <c r="N1226" s="51"/>
      <c r="O1226" s="44"/>
      <c r="P1226" s="112"/>
    </row>
    <row r="1227" spans="1:16">
      <c r="A1227" s="24" t="str">
        <f ca="1">TEXT(F1227,"dd/mm/yyyy")&amp;COUNTIF(F1227:F$9999,F1227)</f>
        <v>00/01/19000</v>
      </c>
      <c r="B1227" s="17"/>
      <c r="C1227" s="37"/>
      <c r="D1227" s="66"/>
      <c r="E1227" s="57"/>
      <c r="F1227" s="123"/>
      <c r="G1227" s="85"/>
      <c r="H1227" s="85"/>
      <c r="I1227" s="85"/>
      <c r="J1227" s="85"/>
      <c r="K1227" s="37"/>
      <c r="L1227" s="44"/>
      <c r="M1227" s="44"/>
      <c r="N1227" s="51"/>
      <c r="O1227" s="44"/>
      <c r="P1227" s="112"/>
    </row>
    <row r="1228" spans="1:16">
      <c r="A1228" s="24" t="str">
        <f ca="1">TEXT(F1228,"dd/mm/yyyy")&amp;COUNTIF(F1228:F$9999,F1228)</f>
        <v>00/01/19000</v>
      </c>
      <c r="B1228" s="17"/>
      <c r="C1228" s="85"/>
      <c r="D1228" s="66"/>
      <c r="E1228" s="57"/>
      <c r="F1228" s="123"/>
      <c r="G1228" s="85"/>
      <c r="H1228" s="85"/>
      <c r="I1228" s="85"/>
      <c r="J1228" s="85"/>
      <c r="K1228" s="37"/>
      <c r="L1228" s="44"/>
      <c r="M1228" s="44"/>
      <c r="N1228" s="51"/>
      <c r="O1228" s="44"/>
      <c r="P1228" s="112"/>
    </row>
    <row r="1229" spans="1:16">
      <c r="A1229" s="24" t="str">
        <f ca="1">TEXT(F1229,"dd/mm/yyyy")&amp;COUNTIF(F1229:F$9999,F1229)</f>
        <v>00/01/19000</v>
      </c>
      <c r="B1229" s="17"/>
      <c r="C1229" s="85"/>
      <c r="D1229" s="66"/>
      <c r="E1229" s="57"/>
      <c r="F1229" s="123"/>
      <c r="G1229" s="85"/>
      <c r="H1229" s="85"/>
      <c r="I1229" s="85"/>
      <c r="J1229" s="85"/>
      <c r="K1229" s="37"/>
      <c r="L1229" s="44"/>
      <c r="M1229" s="44"/>
      <c r="N1229" s="51"/>
      <c r="O1229" s="44"/>
      <c r="P1229" s="112"/>
    </row>
    <row r="1230" spans="1:16">
      <c r="A1230" s="24" t="str">
        <f ca="1">TEXT(F1230,"dd/mm/yyyy")&amp;COUNTIF(F1230:F$9999,F1230)</f>
        <v>00/01/19000</v>
      </c>
      <c r="B1230" s="17"/>
      <c r="C1230" s="85"/>
      <c r="D1230" s="66"/>
      <c r="E1230" s="57"/>
      <c r="F1230" s="123"/>
      <c r="G1230" s="85"/>
      <c r="H1230" s="85"/>
      <c r="I1230" s="85"/>
      <c r="J1230" s="85"/>
      <c r="K1230" s="37"/>
      <c r="L1230" s="44"/>
      <c r="M1230" s="44"/>
      <c r="N1230" s="51"/>
      <c r="O1230" s="44"/>
      <c r="P1230" s="112"/>
    </row>
    <row r="1231" spans="1:16">
      <c r="A1231" s="24" t="str">
        <f ca="1">TEXT(F1231,"dd/mm/yyyy")&amp;COUNTIF(F1231:F$9999,F1231)</f>
        <v>00/01/19000</v>
      </c>
      <c r="B1231" s="17"/>
      <c r="C1231" s="85"/>
      <c r="D1231" s="66"/>
      <c r="E1231" s="57"/>
      <c r="F1231" s="123"/>
      <c r="G1231" s="85"/>
      <c r="H1231" s="85"/>
      <c r="I1231" s="85"/>
      <c r="J1231" s="85"/>
      <c r="K1231" s="37"/>
      <c r="L1231" s="44"/>
      <c r="M1231" s="44"/>
      <c r="N1231" s="51"/>
      <c r="O1231" s="44"/>
      <c r="P1231" s="112"/>
    </row>
    <row r="1232" spans="1:16">
      <c r="A1232" s="24" t="str">
        <f ca="1">TEXT(F1232,"dd/mm/yyyy")&amp;COUNTIF(F1232:F$9999,F1232)</f>
        <v>00/01/19000</v>
      </c>
      <c r="B1232" s="17"/>
      <c r="C1232" s="51"/>
      <c r="D1232" s="37"/>
      <c r="E1232" s="57"/>
      <c r="F1232" s="123"/>
      <c r="G1232" s="85"/>
      <c r="H1232" s="85"/>
      <c r="I1232" s="85"/>
      <c r="J1232" s="85"/>
      <c r="K1232" s="37"/>
      <c r="L1232" s="44"/>
      <c r="M1232" s="44"/>
      <c r="N1232" s="51"/>
      <c r="O1232" s="44"/>
      <c r="P1232" s="112"/>
    </row>
    <row r="1233" spans="1:16">
      <c r="A1233" s="24" t="str">
        <f ca="1">TEXT(F1233,"dd/mm/yyyy")&amp;COUNTIF(F1233:F$9999,F1233)</f>
        <v>00/01/19000</v>
      </c>
      <c r="B1233" s="17"/>
      <c r="C1233" s="51"/>
      <c r="D1233" s="37"/>
      <c r="E1233" s="57"/>
      <c r="F1233" s="123"/>
      <c r="G1233" s="85"/>
      <c r="H1233" s="85"/>
      <c r="I1233" s="85"/>
      <c r="J1233" s="85"/>
      <c r="K1233" s="37"/>
      <c r="L1233" s="44"/>
      <c r="M1233" s="44"/>
      <c r="N1233" s="51"/>
      <c r="O1233" s="44"/>
      <c r="P1233" s="112"/>
    </row>
    <row r="1234" spans="1:16">
      <c r="A1234" s="24" t="str">
        <f ca="1">TEXT(F1234,"dd/mm/yyyy")&amp;COUNTIF(F1234:F$9999,F1234)</f>
        <v>00/01/19000</v>
      </c>
      <c r="B1234" s="17"/>
      <c r="C1234" s="51"/>
      <c r="D1234" s="37"/>
      <c r="E1234" s="57"/>
      <c r="F1234" s="123"/>
      <c r="G1234" s="85"/>
      <c r="H1234" s="85"/>
      <c r="I1234" s="85"/>
      <c r="J1234" s="85"/>
      <c r="K1234" s="37"/>
      <c r="L1234" s="44"/>
      <c r="M1234" s="44"/>
      <c r="N1234" s="51"/>
      <c r="O1234" s="44"/>
      <c r="P1234" s="112"/>
    </row>
    <row r="1235" spans="1:16">
      <c r="A1235" s="24" t="str">
        <f ca="1">TEXT(F1235,"dd/mm/yyyy")&amp;COUNTIF(F1235:F$9999,F1235)</f>
        <v>00/01/19000</v>
      </c>
      <c r="B1235" s="17"/>
      <c r="C1235" s="51"/>
      <c r="D1235" s="37"/>
      <c r="E1235" s="57"/>
      <c r="F1235" s="123"/>
      <c r="G1235" s="85"/>
      <c r="H1235" s="85"/>
      <c r="I1235" s="85"/>
      <c r="J1235" s="85"/>
      <c r="K1235" s="37"/>
      <c r="L1235" s="44"/>
      <c r="M1235" s="44"/>
      <c r="N1235" s="51"/>
      <c r="O1235" s="44"/>
      <c r="P1235" s="112"/>
    </row>
    <row r="1236" spans="1:16">
      <c r="A1236" s="24" t="str">
        <f ca="1">TEXT(F1236,"dd/mm/yyyy")&amp;COUNTIF(F1236:F$9999,F1236)</f>
        <v>00/01/19000</v>
      </c>
      <c r="B1236" s="17"/>
      <c r="C1236" s="51"/>
      <c r="D1236" s="37"/>
      <c r="E1236" s="57"/>
      <c r="F1236" s="123"/>
      <c r="G1236" s="85"/>
      <c r="H1236" s="85"/>
      <c r="I1236" s="85"/>
      <c r="J1236" s="85"/>
      <c r="K1236" s="37"/>
      <c r="L1236" s="44"/>
      <c r="M1236" s="44"/>
      <c r="N1236" s="51"/>
      <c r="O1236" s="44"/>
      <c r="P1236" s="112"/>
    </row>
    <row r="1237" spans="1:16">
      <c r="A1237" s="24" t="str">
        <f ca="1">TEXT(F1237,"dd/mm/yyyy")&amp;COUNTIF(F1237:F$9999,F1237)</f>
        <v>00/01/19000</v>
      </c>
      <c r="B1237" s="17"/>
      <c r="C1237" s="51"/>
      <c r="D1237" s="37"/>
      <c r="E1237" s="57"/>
      <c r="F1237" s="123"/>
      <c r="G1237" s="85"/>
      <c r="H1237" s="85"/>
      <c r="I1237" s="85"/>
      <c r="J1237" s="85"/>
      <c r="K1237" s="37"/>
      <c r="L1237" s="44"/>
      <c r="M1237" s="44"/>
      <c r="N1237" s="51"/>
      <c r="O1237" s="44"/>
      <c r="P1237" s="112"/>
    </row>
    <row r="1238" spans="1:16">
      <c r="A1238" s="24" t="str">
        <f ca="1">TEXT(F1238,"dd/mm/yyyy")&amp;COUNTIF(F1238:F$9999,F1238)</f>
        <v>00/01/19000</v>
      </c>
      <c r="B1238" s="4"/>
      <c r="C1238" s="37"/>
      <c r="D1238" s="37"/>
      <c r="E1238" s="37"/>
      <c r="F1238" s="118"/>
      <c r="G1238" s="37"/>
      <c r="H1238" s="37"/>
      <c r="I1238" s="40"/>
      <c r="J1238" s="40"/>
      <c r="K1238" s="37"/>
      <c r="L1238" s="37"/>
      <c r="M1238" s="37"/>
      <c r="N1238" s="37"/>
      <c r="O1238" s="37"/>
    </row>
    <row r="1239" spans="1:16">
      <c r="A1239" s="24" t="str">
        <f ca="1">TEXT(F1239,"dd/mm/yyyy")&amp;COUNTIF(F1239:F$9999,F1239)</f>
        <v>00/01/19000</v>
      </c>
      <c r="B1239" s="4"/>
      <c r="C1239" s="37"/>
      <c r="D1239" s="37"/>
      <c r="E1239" s="37"/>
      <c r="F1239" s="118"/>
      <c r="G1239" s="37"/>
      <c r="H1239" s="37"/>
      <c r="I1239" s="40"/>
      <c r="J1239" s="40"/>
      <c r="K1239" s="37"/>
      <c r="L1239" s="37"/>
      <c r="M1239" s="37"/>
      <c r="N1239" s="37"/>
      <c r="O1239" s="37"/>
    </row>
    <row r="1240" spans="1:16">
      <c r="A1240" s="24" t="str">
        <f ca="1">TEXT(F1240,"dd/mm/yyyy")&amp;COUNTIF(F1240:F$9999,F1240)</f>
        <v>00/01/19000</v>
      </c>
      <c r="B1240" s="4"/>
      <c r="C1240" s="37"/>
      <c r="D1240" s="37"/>
      <c r="E1240" s="37"/>
      <c r="F1240" s="118"/>
      <c r="G1240" s="37"/>
      <c r="H1240" s="37"/>
      <c r="I1240" s="40"/>
      <c r="J1240" s="40"/>
      <c r="K1240" s="37"/>
      <c r="L1240" s="37"/>
      <c r="M1240" s="37"/>
      <c r="N1240" s="37"/>
      <c r="O1240" s="37"/>
    </row>
    <row r="1241" spans="1:16">
      <c r="A1241" s="24" t="str">
        <f ca="1">TEXT(F1241,"dd/mm/yyyy")&amp;COUNTIF(F1241:F$9999,F1241)</f>
        <v>00/01/19000</v>
      </c>
      <c r="B1241" s="4"/>
      <c r="C1241" s="37"/>
      <c r="D1241" s="37"/>
      <c r="E1241" s="37"/>
      <c r="F1241" s="118"/>
      <c r="G1241" s="37"/>
      <c r="H1241" s="37"/>
      <c r="I1241" s="40"/>
      <c r="J1241" s="40"/>
      <c r="K1241" s="37"/>
      <c r="L1241" s="37"/>
      <c r="M1241" s="37"/>
      <c r="N1241" s="37"/>
      <c r="O1241" s="37"/>
    </row>
    <row r="1242" spans="1:16">
      <c r="A1242" s="24" t="str">
        <f ca="1">TEXT(F1242,"dd/mm/yyyy")&amp;COUNTIF(F1242:F$9999,F1242)</f>
        <v>00/01/19000</v>
      </c>
      <c r="B1242" s="4"/>
      <c r="C1242" s="37"/>
      <c r="D1242" s="37"/>
      <c r="E1242" s="37"/>
      <c r="F1242" s="118"/>
      <c r="G1242" s="37"/>
      <c r="H1242" s="37"/>
      <c r="I1242" s="40"/>
      <c r="J1242" s="40"/>
      <c r="K1242" s="37"/>
      <c r="L1242" s="37"/>
      <c r="M1242" s="37"/>
      <c r="N1242" s="37"/>
      <c r="O1242" s="37"/>
    </row>
    <row r="1243" spans="1:16">
      <c r="A1243" s="24" t="str">
        <f ca="1">TEXT(F1243,"dd/mm/yyyy")&amp;COUNTIF(F1243:F$9999,F1243)</f>
        <v>00/01/19000</v>
      </c>
      <c r="B1243" s="4"/>
      <c r="C1243" s="37"/>
      <c r="D1243" s="37"/>
      <c r="E1243" s="37"/>
      <c r="F1243" s="118"/>
      <c r="G1243" s="37"/>
      <c r="H1243" s="37"/>
      <c r="I1243" s="40"/>
      <c r="J1243" s="40"/>
      <c r="K1243" s="37"/>
      <c r="L1243" s="37"/>
      <c r="M1243" s="37"/>
      <c r="N1243" s="37"/>
      <c r="O1243" s="37"/>
    </row>
    <row r="1244" spans="1:16">
      <c r="A1244" s="24" t="str">
        <f ca="1">TEXT(F1244,"dd/mm/yyyy")&amp;COUNTIF(F1244:F$9999,F1244)</f>
        <v>00/01/19000</v>
      </c>
      <c r="B1244" s="4"/>
      <c r="C1244" s="37"/>
      <c r="D1244" s="37"/>
      <c r="E1244" s="37"/>
      <c r="F1244" s="118"/>
      <c r="G1244" s="37"/>
      <c r="H1244" s="37"/>
      <c r="I1244" s="40"/>
      <c r="J1244" s="40"/>
      <c r="K1244" s="37"/>
      <c r="L1244" s="37"/>
      <c r="M1244" s="37"/>
      <c r="N1244" s="37"/>
      <c r="O1244" s="37"/>
    </row>
    <row r="1245" spans="1:16">
      <c r="A1245" s="24" t="str">
        <f ca="1">TEXT(F1245,"dd/mm/yyyy")&amp;COUNTIF(F1245:F$9999,F1245)</f>
        <v>00/01/19000</v>
      </c>
      <c r="B1245" s="4"/>
      <c r="C1245" s="37"/>
      <c r="D1245" s="37"/>
      <c r="E1245" s="37"/>
      <c r="F1245" s="118"/>
      <c r="G1245" s="37"/>
      <c r="H1245" s="37"/>
      <c r="I1245" s="40"/>
      <c r="J1245" s="40"/>
      <c r="K1245" s="37"/>
      <c r="L1245" s="37"/>
      <c r="M1245" s="37"/>
      <c r="N1245" s="37"/>
      <c r="O1245" s="37"/>
    </row>
    <row r="1246" spans="1:16">
      <c r="A1246" s="24" t="str">
        <f ca="1">TEXT(F1246,"dd/mm/yyyy")&amp;COUNTIF(F1246:F$9999,F1246)</f>
        <v>00/01/19000</v>
      </c>
      <c r="B1246" s="4"/>
      <c r="C1246" s="37"/>
      <c r="D1246" s="37"/>
      <c r="E1246" s="37"/>
      <c r="F1246" s="118"/>
      <c r="G1246" s="37"/>
      <c r="H1246" s="37"/>
      <c r="I1246" s="40"/>
      <c r="J1246" s="40"/>
      <c r="K1246" s="37"/>
      <c r="L1246" s="37"/>
      <c r="M1246" s="37"/>
      <c r="N1246" s="37"/>
      <c r="O1246" s="37"/>
    </row>
    <row r="1247" spans="1:16">
      <c r="A1247" s="24" t="str">
        <f ca="1">TEXT(F1247,"dd/mm/yyyy")&amp;COUNTIF(F1247:F$9999,F1247)</f>
        <v>00/01/19000</v>
      </c>
      <c r="B1247" s="4"/>
      <c r="C1247" s="37"/>
      <c r="D1247" s="37"/>
      <c r="E1247" s="37"/>
      <c r="F1247" s="118"/>
      <c r="G1247" s="37"/>
      <c r="H1247" s="37"/>
      <c r="I1247" s="40"/>
      <c r="J1247" s="40"/>
      <c r="K1247" s="37"/>
      <c r="L1247" s="37"/>
      <c r="M1247" s="37"/>
      <c r="N1247" s="37"/>
      <c r="O1247" s="37"/>
    </row>
    <row r="1248" spans="1:16">
      <c r="A1248" s="24" t="str">
        <f ca="1">TEXT(F1248,"dd/mm/yyyy")&amp;COUNTIF(F1248:F$9999,F1248)</f>
        <v>00/01/19000</v>
      </c>
      <c r="B1248" s="4"/>
      <c r="C1248" s="37"/>
      <c r="D1248" s="37"/>
      <c r="E1248" s="37"/>
      <c r="F1248" s="118"/>
      <c r="G1248" s="37"/>
      <c r="H1248" s="37"/>
      <c r="I1248" s="40"/>
      <c r="J1248" s="40"/>
      <c r="K1248" s="37"/>
      <c r="L1248" s="37"/>
      <c r="M1248" s="37"/>
      <c r="N1248" s="37"/>
      <c r="O1248" s="37"/>
    </row>
    <row r="1249" spans="1:15">
      <c r="A1249" s="24" t="str">
        <f ca="1">TEXT(F1249,"dd/mm/yyyy")&amp;COUNTIF(F1249:F$9999,F1249)</f>
        <v>00/01/19000</v>
      </c>
      <c r="B1249" s="4"/>
      <c r="C1249" s="37"/>
      <c r="D1249" s="37"/>
      <c r="E1249" s="37"/>
      <c r="F1249" s="118"/>
      <c r="G1249" s="37"/>
      <c r="H1249" s="37"/>
      <c r="I1249" s="40"/>
      <c r="J1249" s="40"/>
      <c r="K1249" s="37"/>
      <c r="L1249" s="37"/>
      <c r="M1249" s="37"/>
      <c r="N1249" s="37"/>
      <c r="O1249" s="37"/>
    </row>
    <row r="1250" spans="1:15">
      <c r="A1250" s="24" t="str">
        <f ca="1">TEXT(F1250,"dd/mm/yyyy")&amp;COUNTIF(F1250:F$9999,F1250)</f>
        <v>00/01/19000</v>
      </c>
      <c r="B1250" s="4"/>
      <c r="C1250" s="37"/>
      <c r="D1250" s="37"/>
      <c r="E1250" s="37"/>
      <c r="F1250" s="118"/>
      <c r="G1250" s="37"/>
      <c r="H1250" s="37"/>
      <c r="I1250" s="40"/>
      <c r="J1250" s="40"/>
      <c r="K1250" s="37"/>
      <c r="L1250" s="37"/>
      <c r="M1250" s="37"/>
      <c r="N1250" s="37"/>
      <c r="O1250" s="37"/>
    </row>
    <row r="1251" spans="1:15">
      <c r="A1251" s="24" t="str">
        <f ca="1">TEXT(F1251,"dd/mm/yyyy")&amp;COUNTIF(F1251:F$9999,F1251)</f>
        <v>00/01/19000</v>
      </c>
      <c r="B1251" s="4"/>
      <c r="C1251" s="37"/>
      <c r="D1251" s="37"/>
      <c r="E1251" s="37"/>
      <c r="F1251" s="118"/>
      <c r="G1251" s="37"/>
      <c r="H1251" s="37"/>
      <c r="I1251" s="40"/>
      <c r="J1251" s="40"/>
      <c r="K1251" s="37"/>
      <c r="L1251" s="37"/>
      <c r="M1251" s="37"/>
      <c r="N1251" s="37"/>
      <c r="O1251" s="37"/>
    </row>
    <row r="1252" spans="1:15">
      <c r="A1252" s="24" t="str">
        <f ca="1">TEXT(F1252,"dd/mm/yyyy")&amp;COUNTIF(F1252:F$9999,F1252)</f>
        <v>00/01/19000</v>
      </c>
      <c r="B1252" s="4"/>
      <c r="C1252" s="37"/>
      <c r="D1252" s="37"/>
      <c r="E1252" s="37"/>
      <c r="F1252" s="118"/>
      <c r="G1252" s="37"/>
      <c r="H1252" s="37"/>
      <c r="I1252" s="40"/>
      <c r="J1252" s="40"/>
      <c r="K1252" s="37"/>
      <c r="L1252" s="37"/>
      <c r="M1252" s="37"/>
      <c r="N1252" s="37"/>
      <c r="O1252" s="37"/>
    </row>
    <row r="1253" spans="1:15">
      <c r="A1253" s="24" t="str">
        <f ca="1">TEXT(F1253,"dd/mm/yyyy")&amp;COUNTIF(F1253:F$9999,F1253)</f>
        <v>00/01/19000</v>
      </c>
      <c r="B1253" s="4"/>
      <c r="C1253" s="37"/>
      <c r="D1253" s="37"/>
      <c r="E1253" s="37"/>
      <c r="F1253" s="118"/>
      <c r="G1253" s="37"/>
      <c r="H1253" s="37"/>
      <c r="I1253" s="40"/>
      <c r="J1253" s="40"/>
      <c r="K1253" s="37"/>
      <c r="L1253" s="37"/>
      <c r="M1253" s="37"/>
      <c r="N1253" s="37"/>
      <c r="O1253" s="37"/>
    </row>
    <row r="1254" spans="1:15">
      <c r="A1254" s="24" t="str">
        <f ca="1">TEXT(F1254,"dd/mm/yyyy")&amp;COUNTIF(F1254:F$9999,F1254)</f>
        <v>00/01/19000</v>
      </c>
      <c r="B1254" s="4"/>
      <c r="C1254" s="37"/>
      <c r="D1254" s="37"/>
      <c r="E1254" s="37"/>
      <c r="F1254" s="118"/>
      <c r="G1254" s="37"/>
      <c r="H1254" s="37"/>
      <c r="I1254" s="40"/>
      <c r="J1254" s="40"/>
      <c r="K1254" s="37"/>
      <c r="L1254" s="37"/>
      <c r="M1254" s="37"/>
      <c r="N1254" s="37"/>
      <c r="O1254" s="37"/>
    </row>
    <row r="1255" spans="1:15">
      <c r="A1255" s="24" t="str">
        <f ca="1">TEXT(F1255,"dd/mm/yyyy")&amp;COUNTIF(F1255:F$9999,F1255)</f>
        <v>00/01/19000</v>
      </c>
      <c r="B1255" s="4"/>
      <c r="C1255" s="37"/>
      <c r="D1255" s="37"/>
      <c r="E1255" s="37"/>
      <c r="F1255" s="118"/>
      <c r="G1255" s="37"/>
      <c r="H1255" s="37"/>
      <c r="I1255" s="40"/>
      <c r="J1255" s="40"/>
      <c r="K1255" s="37"/>
      <c r="L1255" s="37"/>
      <c r="M1255" s="37"/>
      <c r="N1255" s="37"/>
      <c r="O1255" s="37"/>
    </row>
    <row r="1256" spans="1:15">
      <c r="A1256" s="24" t="str">
        <f ca="1">TEXT(F1256,"dd/mm/yyyy")&amp;COUNTIF(F1256:F$9999,F1256)</f>
        <v>00/01/19000</v>
      </c>
      <c r="B1256" s="4"/>
      <c r="C1256" s="37"/>
      <c r="D1256" s="37"/>
      <c r="E1256" s="37"/>
      <c r="F1256" s="118"/>
      <c r="G1256" s="37"/>
      <c r="H1256" s="37"/>
      <c r="I1256" s="40"/>
      <c r="J1256" s="40"/>
      <c r="K1256" s="37"/>
      <c r="L1256" s="37"/>
      <c r="M1256" s="37"/>
      <c r="N1256" s="37"/>
      <c r="O1256" s="37"/>
    </row>
    <row r="1257" spans="1:15">
      <c r="A1257" s="24" t="str">
        <f ca="1">TEXT(F1257,"dd/mm/yyyy")&amp;COUNTIF(F1257:F$9999,F1257)</f>
        <v>00/01/19000</v>
      </c>
      <c r="B1257" s="4"/>
      <c r="C1257" s="37"/>
      <c r="D1257" s="37"/>
      <c r="E1257" s="37"/>
      <c r="F1257" s="118"/>
      <c r="G1257" s="37"/>
      <c r="H1257" s="37"/>
      <c r="I1257" s="40"/>
      <c r="J1257" s="40"/>
      <c r="K1257" s="37"/>
      <c r="L1257" s="37"/>
      <c r="M1257" s="37"/>
      <c r="N1257" s="37"/>
      <c r="O1257" s="37"/>
    </row>
    <row r="1258" spans="1:15">
      <c r="A1258" s="24" t="str">
        <f ca="1">TEXT(F1258,"dd/mm/yyyy")&amp;COUNTIF(F1258:F$9999,F1258)</f>
        <v>00/01/19000</v>
      </c>
      <c r="B1258" s="4"/>
      <c r="C1258" s="37"/>
      <c r="D1258" s="37"/>
      <c r="E1258" s="37"/>
      <c r="F1258" s="118"/>
      <c r="G1258" s="37"/>
      <c r="H1258" s="37"/>
      <c r="I1258" s="40"/>
      <c r="J1258" s="40"/>
      <c r="K1258" s="37"/>
      <c r="L1258" s="37"/>
      <c r="M1258" s="37"/>
      <c r="N1258" s="37"/>
      <c r="O1258" s="37"/>
    </row>
    <row r="1259" spans="1:15">
      <c r="A1259" s="24" t="str">
        <f ca="1">TEXT(F1259,"dd/mm/yyyy")&amp;COUNTIF(F1259:F$9999,F1259)</f>
        <v>00/01/19000</v>
      </c>
      <c r="B1259" s="4"/>
      <c r="C1259" s="37"/>
      <c r="D1259" s="37"/>
      <c r="E1259" s="37"/>
      <c r="F1259" s="118"/>
      <c r="G1259" s="37"/>
      <c r="H1259" s="37"/>
      <c r="I1259" s="40"/>
      <c r="J1259" s="40"/>
      <c r="K1259" s="37"/>
      <c r="L1259" s="37"/>
      <c r="M1259" s="37"/>
      <c r="N1259" s="37"/>
      <c r="O1259" s="37"/>
    </row>
    <row r="1260" spans="1:15">
      <c r="A1260" s="24" t="str">
        <f ca="1">TEXT(F1260,"dd/mm/yyyy")&amp;COUNTIF(F1260:F$9999,F1260)</f>
        <v>00/01/19000</v>
      </c>
      <c r="B1260" s="4"/>
      <c r="C1260" s="37"/>
      <c r="D1260" s="37"/>
      <c r="E1260" s="37"/>
      <c r="F1260" s="118"/>
      <c r="G1260" s="37"/>
      <c r="H1260" s="37"/>
      <c r="I1260" s="40"/>
      <c r="J1260" s="40"/>
      <c r="K1260" s="37"/>
      <c r="L1260" s="37"/>
      <c r="M1260" s="37"/>
      <c r="N1260" s="37"/>
      <c r="O1260" s="37"/>
    </row>
    <row r="1261" spans="1:15">
      <c r="A1261" s="24" t="str">
        <f ca="1">TEXT(F1261,"dd/mm/yyyy")&amp;COUNTIF(F1261:F$9999,F1261)</f>
        <v>00/01/19000</v>
      </c>
      <c r="B1261" s="4"/>
      <c r="C1261" s="37"/>
      <c r="D1261" s="37"/>
      <c r="E1261" s="37"/>
      <c r="F1261" s="118"/>
      <c r="G1261" s="37"/>
      <c r="H1261" s="37"/>
      <c r="I1261" s="40"/>
      <c r="J1261" s="40"/>
      <c r="K1261" s="37"/>
      <c r="L1261" s="37"/>
      <c r="M1261" s="37"/>
      <c r="N1261" s="37"/>
      <c r="O1261" s="37"/>
    </row>
    <row r="1262" spans="1:15">
      <c r="A1262" s="24" t="str">
        <f ca="1">TEXT(F1262,"dd/mm/yyyy")&amp;COUNTIF(F1262:F$9999,F1262)</f>
        <v>00/01/19000</v>
      </c>
      <c r="B1262" s="4"/>
      <c r="C1262" s="37"/>
      <c r="D1262" s="37"/>
      <c r="E1262" s="37"/>
      <c r="F1262" s="118"/>
      <c r="G1262" s="37"/>
      <c r="H1262" s="37"/>
      <c r="I1262" s="40"/>
      <c r="J1262" s="40"/>
      <c r="K1262" s="37"/>
      <c r="L1262" s="37"/>
      <c r="M1262" s="37"/>
      <c r="N1262" s="37"/>
      <c r="O1262" s="37"/>
    </row>
    <row r="1263" spans="1:15">
      <c r="A1263" s="24" t="str">
        <f ca="1">TEXT(F1263,"dd/mm/yyyy")&amp;COUNTIF(F1263:F$9999,F1263)</f>
        <v>00/01/19000</v>
      </c>
      <c r="B1263" s="4"/>
      <c r="C1263" s="37"/>
      <c r="D1263" s="37"/>
      <c r="E1263" s="37"/>
      <c r="F1263" s="118"/>
      <c r="G1263" s="37"/>
      <c r="H1263" s="37"/>
      <c r="I1263" s="40"/>
      <c r="J1263" s="40"/>
      <c r="K1263" s="37"/>
      <c r="L1263" s="37"/>
      <c r="M1263" s="37"/>
      <c r="N1263" s="37"/>
      <c r="O1263" s="37"/>
    </row>
    <row r="1264" spans="1:15">
      <c r="A1264" s="24" t="str">
        <f ca="1">TEXT(F1264,"dd/mm/yyyy")&amp;COUNTIF(F1264:F$9999,F1264)</f>
        <v>00/01/19000</v>
      </c>
      <c r="B1264" s="4"/>
      <c r="C1264" s="37"/>
      <c r="D1264" s="37"/>
      <c r="E1264" s="37"/>
      <c r="F1264" s="118"/>
      <c r="G1264" s="37"/>
      <c r="H1264" s="37"/>
      <c r="I1264" s="40"/>
      <c r="J1264" s="40"/>
      <c r="K1264" s="37"/>
      <c r="L1264" s="37"/>
      <c r="M1264" s="37"/>
      <c r="N1264" s="37"/>
      <c r="O1264" s="37"/>
    </row>
    <row r="1265" spans="1:15">
      <c r="A1265" s="24" t="str">
        <f ca="1">TEXT(F1265,"dd/mm/yyyy")&amp;COUNTIF(F1265:F$9999,F1265)</f>
        <v>00/01/19000</v>
      </c>
      <c r="B1265" s="4"/>
      <c r="C1265" s="37"/>
      <c r="D1265" s="37"/>
      <c r="E1265" s="37"/>
      <c r="F1265" s="118"/>
      <c r="G1265" s="37"/>
      <c r="H1265" s="37"/>
      <c r="I1265" s="40"/>
      <c r="J1265" s="40"/>
      <c r="K1265" s="37"/>
      <c r="L1265" s="37"/>
      <c r="M1265" s="37"/>
      <c r="N1265" s="37"/>
      <c r="O1265" s="37"/>
    </row>
    <row r="1266" spans="1:15">
      <c r="A1266" s="24" t="str">
        <f ca="1">TEXT(F1266,"dd/mm/yyyy")&amp;COUNTIF(F1266:F$9999,F1266)</f>
        <v>00/01/19000</v>
      </c>
      <c r="B1266" s="4"/>
      <c r="C1266" s="37"/>
      <c r="D1266" s="37"/>
      <c r="E1266" s="37"/>
      <c r="F1266" s="118"/>
      <c r="G1266" s="37"/>
      <c r="H1266" s="37"/>
      <c r="I1266" s="40"/>
      <c r="J1266" s="40"/>
      <c r="K1266" s="37"/>
      <c r="L1266" s="37"/>
      <c r="M1266" s="37"/>
      <c r="N1266" s="37"/>
      <c r="O1266" s="37"/>
    </row>
    <row r="1267" spans="1:15">
      <c r="A1267" s="24" t="str">
        <f ca="1">TEXT(F1267,"dd/mm/yyyy")&amp;COUNTIF(F1267:F$9999,F1267)</f>
        <v>00/01/19000</v>
      </c>
      <c r="B1267" s="4"/>
      <c r="C1267" s="37"/>
      <c r="D1267" s="37"/>
      <c r="E1267" s="37"/>
      <c r="F1267" s="118"/>
      <c r="G1267" s="37"/>
      <c r="H1267" s="37"/>
      <c r="I1267" s="40"/>
      <c r="J1267" s="40"/>
      <c r="K1267" s="37"/>
      <c r="L1267" s="37"/>
      <c r="M1267" s="37"/>
      <c r="N1267" s="37"/>
      <c r="O1267" s="37"/>
    </row>
    <row r="1268" spans="1:15">
      <c r="A1268" s="24" t="str">
        <f ca="1">TEXT(F1268,"dd/mm/yyyy")&amp;COUNTIF(F1268:F$9999,F1268)</f>
        <v>00/01/19000</v>
      </c>
      <c r="B1268" s="4"/>
      <c r="C1268" s="37"/>
      <c r="D1268" s="37"/>
      <c r="E1268" s="37"/>
      <c r="F1268" s="118"/>
      <c r="G1268" s="37"/>
      <c r="H1268" s="37"/>
      <c r="I1268" s="40"/>
      <c r="J1268" s="40"/>
      <c r="K1268" s="37"/>
      <c r="L1268" s="37"/>
      <c r="M1268" s="37"/>
      <c r="N1268" s="37"/>
      <c r="O1268" s="37"/>
    </row>
    <row r="1269" spans="1:15">
      <c r="A1269" s="24" t="str">
        <f ca="1">TEXT(F1269,"dd/mm/yyyy")&amp;COUNTIF(F1269:F$9999,F1269)</f>
        <v>00/01/19000</v>
      </c>
      <c r="B1269" s="4"/>
      <c r="C1269" s="37"/>
      <c r="D1269" s="37"/>
      <c r="E1269" s="37"/>
      <c r="F1269" s="118"/>
      <c r="G1269" s="37"/>
      <c r="H1269" s="37"/>
      <c r="I1269" s="40"/>
      <c r="J1269" s="40"/>
      <c r="K1269" s="37"/>
      <c r="L1269" s="37"/>
      <c r="M1269" s="37"/>
      <c r="N1269" s="37"/>
      <c r="O1269" s="37"/>
    </row>
    <row r="1270" spans="1:15">
      <c r="A1270" s="24" t="str">
        <f ca="1">TEXT(F1270,"dd/mm/yyyy")&amp;COUNTIF(F1270:F$9999,F1270)</f>
        <v>00/01/19000</v>
      </c>
      <c r="B1270" s="4"/>
      <c r="C1270" s="37"/>
      <c r="D1270" s="37"/>
      <c r="E1270" s="37"/>
      <c r="F1270" s="118"/>
      <c r="G1270" s="37"/>
      <c r="H1270" s="37"/>
      <c r="I1270" s="40"/>
      <c r="J1270" s="40"/>
      <c r="K1270" s="37"/>
      <c r="L1270" s="37"/>
      <c r="M1270" s="37"/>
      <c r="N1270" s="37"/>
      <c r="O1270" s="37"/>
    </row>
    <row r="1271" spans="1:15">
      <c r="A1271" s="24" t="str">
        <f ca="1">TEXT(F1271,"dd/mm/yyyy")&amp;COUNTIF(F1271:F$9999,F1271)</f>
        <v>00/01/19000</v>
      </c>
      <c r="B1271" s="4"/>
      <c r="C1271" s="37"/>
      <c r="D1271" s="37"/>
      <c r="E1271" s="37"/>
      <c r="F1271" s="118"/>
      <c r="G1271" s="37"/>
      <c r="H1271" s="37"/>
      <c r="I1271" s="40"/>
      <c r="J1271" s="40"/>
      <c r="K1271" s="37"/>
      <c r="L1271" s="37"/>
      <c r="M1271" s="37"/>
      <c r="N1271" s="37"/>
      <c r="O1271" s="37"/>
    </row>
    <row r="1272" spans="1:15">
      <c r="A1272" s="24" t="str">
        <f ca="1">TEXT(F1272,"dd/mm/yyyy")&amp;COUNTIF(F1272:F$9999,F1272)</f>
        <v>00/01/19000</v>
      </c>
      <c r="B1272" s="4"/>
      <c r="C1272" s="37"/>
      <c r="D1272" s="37"/>
      <c r="E1272" s="37"/>
      <c r="F1272" s="118"/>
      <c r="G1272" s="37"/>
      <c r="H1272" s="37"/>
      <c r="I1272" s="40"/>
      <c r="J1272" s="40"/>
      <c r="K1272" s="37"/>
      <c r="L1272" s="37"/>
      <c r="M1272" s="37"/>
      <c r="N1272" s="37"/>
      <c r="O1272" s="37"/>
    </row>
    <row r="1273" spans="1:15">
      <c r="A1273" s="24" t="str">
        <f ca="1">TEXT(F1273,"dd/mm/yyyy")&amp;COUNTIF(F1273:F$9999,F1273)</f>
        <v>00/01/19000</v>
      </c>
      <c r="B1273" s="4"/>
      <c r="C1273" s="37"/>
      <c r="D1273" s="37"/>
      <c r="E1273" s="37"/>
      <c r="F1273" s="118"/>
      <c r="G1273" s="37"/>
      <c r="H1273" s="37"/>
      <c r="I1273" s="40"/>
      <c r="J1273" s="40"/>
      <c r="K1273" s="37"/>
      <c r="L1273" s="37"/>
      <c r="M1273" s="37"/>
      <c r="N1273" s="37"/>
      <c r="O1273" s="37"/>
    </row>
    <row r="1274" spans="1:15">
      <c r="A1274" s="24" t="str">
        <f ca="1">TEXT(F1274,"dd/mm/yyyy")&amp;COUNTIF(F1274:F$9999,F1274)</f>
        <v>00/01/19000</v>
      </c>
      <c r="B1274" s="4"/>
      <c r="C1274" s="37"/>
      <c r="D1274" s="37"/>
      <c r="E1274" s="37"/>
      <c r="F1274" s="118"/>
      <c r="G1274" s="37"/>
      <c r="H1274" s="37"/>
      <c r="I1274" s="40"/>
      <c r="J1274" s="40"/>
      <c r="K1274" s="37"/>
      <c r="L1274" s="37"/>
      <c r="M1274" s="37"/>
      <c r="N1274" s="37"/>
      <c r="O1274" s="37"/>
    </row>
    <row r="1275" spans="1:15">
      <c r="A1275" s="24" t="str">
        <f ca="1">TEXT(F1275,"dd/mm/yyyy")&amp;COUNTIF(F1275:F$9999,F1275)</f>
        <v>00/01/19000</v>
      </c>
      <c r="B1275" s="4"/>
      <c r="C1275" s="37"/>
      <c r="D1275" s="37"/>
      <c r="E1275" s="37"/>
      <c r="F1275" s="118"/>
      <c r="G1275" s="37"/>
      <c r="H1275" s="37"/>
      <c r="I1275" s="40"/>
      <c r="J1275" s="40"/>
      <c r="K1275" s="37"/>
      <c r="L1275" s="37"/>
      <c r="M1275" s="37"/>
      <c r="N1275" s="37"/>
      <c r="O1275" s="37"/>
    </row>
    <row r="1276" spans="1:15">
      <c r="A1276" s="24" t="str">
        <f ca="1">TEXT(F1276,"dd/mm/yyyy")&amp;COUNTIF(F1276:F$9999,F1276)</f>
        <v>00/01/19000</v>
      </c>
      <c r="B1276" s="4"/>
      <c r="C1276" s="37"/>
      <c r="D1276" s="37"/>
      <c r="E1276" s="37"/>
      <c r="F1276" s="118"/>
      <c r="G1276" s="37"/>
      <c r="H1276" s="37"/>
      <c r="I1276" s="40"/>
      <c r="J1276" s="40"/>
      <c r="K1276" s="37"/>
      <c r="L1276" s="37"/>
      <c r="M1276" s="37"/>
      <c r="N1276" s="37"/>
      <c r="O1276" s="37"/>
    </row>
    <row r="1277" spans="1:15">
      <c r="A1277" s="24" t="str">
        <f ca="1">TEXT(F1277,"dd/mm/yyyy")&amp;COUNTIF(F1277:F$9999,F1277)</f>
        <v>00/01/19000</v>
      </c>
      <c r="B1277" s="4"/>
      <c r="C1277" s="37"/>
      <c r="D1277" s="37"/>
      <c r="E1277" s="37"/>
      <c r="F1277" s="118"/>
      <c r="G1277" s="37"/>
      <c r="H1277" s="37"/>
      <c r="I1277" s="40"/>
      <c r="J1277" s="40"/>
      <c r="K1277" s="37"/>
      <c r="L1277" s="37"/>
      <c r="M1277" s="37"/>
      <c r="N1277" s="37"/>
      <c r="O1277" s="37"/>
    </row>
    <row r="1278" spans="1:15">
      <c r="A1278" s="24" t="str">
        <f ca="1">TEXT(F1278,"dd/mm/yyyy")&amp;COUNTIF(F1278:F$9999,F1278)</f>
        <v>00/01/19000</v>
      </c>
      <c r="B1278" s="4"/>
      <c r="C1278" s="37"/>
      <c r="D1278" s="37"/>
      <c r="E1278" s="37"/>
      <c r="F1278" s="118"/>
      <c r="G1278" s="37"/>
      <c r="H1278" s="37"/>
      <c r="I1278" s="40"/>
      <c r="J1278" s="40"/>
      <c r="K1278" s="37"/>
      <c r="L1278" s="37"/>
      <c r="M1278" s="37"/>
      <c r="N1278" s="37"/>
      <c r="O1278" s="37"/>
    </row>
    <row r="1279" spans="1:15">
      <c r="A1279" s="24" t="str">
        <f ca="1">TEXT(F1279,"dd/mm/yyyy")&amp;COUNTIF(F1279:F$9999,F1279)</f>
        <v>00/01/19000</v>
      </c>
      <c r="B1279" s="4"/>
      <c r="C1279" s="37"/>
      <c r="D1279" s="37"/>
      <c r="E1279" s="37"/>
      <c r="F1279" s="118"/>
      <c r="G1279" s="37"/>
      <c r="H1279" s="37"/>
      <c r="I1279" s="40"/>
      <c r="J1279" s="40"/>
      <c r="K1279" s="37"/>
      <c r="L1279" s="37"/>
      <c r="M1279" s="37"/>
      <c r="N1279" s="37"/>
      <c r="O1279" s="37"/>
    </row>
    <row r="1280" spans="1:15">
      <c r="A1280" s="24" t="str">
        <f ca="1">TEXT(F1280,"dd/mm/yyyy")&amp;COUNTIF(F1280:F$9999,F1280)</f>
        <v>00/01/19000</v>
      </c>
      <c r="B1280" s="4"/>
      <c r="C1280" s="37"/>
      <c r="D1280" s="37"/>
      <c r="E1280" s="37"/>
      <c r="F1280" s="118"/>
      <c r="G1280" s="37"/>
      <c r="H1280" s="37"/>
      <c r="I1280" s="40"/>
      <c r="J1280" s="40"/>
      <c r="K1280" s="37"/>
      <c r="L1280" s="37"/>
      <c r="M1280" s="37"/>
      <c r="N1280" s="37"/>
      <c r="O1280" s="37"/>
    </row>
    <row r="1281" spans="1:15">
      <c r="A1281" s="24" t="str">
        <f ca="1">TEXT(F1281,"dd/mm/yyyy")&amp;COUNTIF(F1281:F$9999,F1281)</f>
        <v>00/01/19000</v>
      </c>
      <c r="B1281" s="4"/>
      <c r="C1281" s="37"/>
      <c r="D1281" s="37"/>
      <c r="E1281" s="37"/>
      <c r="F1281" s="118"/>
      <c r="G1281" s="37"/>
      <c r="H1281" s="37"/>
      <c r="I1281" s="40"/>
      <c r="J1281" s="40"/>
      <c r="K1281" s="37"/>
      <c r="L1281" s="37"/>
      <c r="M1281" s="37"/>
      <c r="N1281" s="37"/>
      <c r="O1281" s="37"/>
    </row>
    <row r="1282" spans="1:15">
      <c r="A1282" s="24" t="str">
        <f ca="1">TEXT(F1282,"dd/mm/yyyy")&amp;COUNTIF(F1282:F$9999,F1282)</f>
        <v>00/01/19000</v>
      </c>
      <c r="B1282" s="4"/>
      <c r="C1282" s="37"/>
      <c r="D1282" s="37"/>
      <c r="E1282" s="37"/>
      <c r="F1282" s="118"/>
      <c r="G1282" s="37"/>
      <c r="H1282" s="37"/>
      <c r="I1282" s="40"/>
      <c r="J1282" s="40"/>
      <c r="K1282" s="37"/>
      <c r="L1282" s="37"/>
      <c r="M1282" s="37"/>
      <c r="N1282" s="37"/>
      <c r="O1282" s="37"/>
    </row>
    <row r="1283" spans="1:15">
      <c r="A1283" s="24" t="str">
        <f ca="1">TEXT(F1283,"dd/mm/yyyy")&amp;COUNTIF(F1283:F$9999,F1283)</f>
        <v>00/01/19000</v>
      </c>
      <c r="B1283" s="4"/>
      <c r="C1283" s="37"/>
      <c r="D1283" s="37"/>
      <c r="E1283" s="37"/>
      <c r="F1283" s="118"/>
      <c r="G1283" s="37"/>
      <c r="H1283" s="37"/>
      <c r="I1283" s="40"/>
      <c r="J1283" s="40"/>
      <c r="K1283" s="37"/>
      <c r="L1283" s="37"/>
      <c r="M1283" s="37"/>
      <c r="N1283" s="37"/>
      <c r="O1283" s="37"/>
    </row>
    <row r="1284" spans="1:15">
      <c r="A1284" s="24" t="str">
        <f ca="1">TEXT(F1284,"dd/mm/yyyy")&amp;COUNTIF(F1284:F$9999,F1284)</f>
        <v>00/01/19000</v>
      </c>
      <c r="B1284" s="4"/>
      <c r="C1284" s="37"/>
      <c r="D1284" s="37"/>
      <c r="E1284" s="37"/>
      <c r="F1284" s="118"/>
      <c r="G1284" s="37"/>
      <c r="H1284" s="37"/>
      <c r="I1284" s="40"/>
      <c r="J1284" s="40"/>
      <c r="K1284" s="37"/>
      <c r="L1284" s="37"/>
      <c r="M1284" s="37"/>
      <c r="N1284" s="37"/>
      <c r="O1284" s="37"/>
    </row>
    <row r="1285" spans="1:15">
      <c r="A1285" s="24" t="str">
        <f ca="1">TEXT(F1285,"dd/mm/yyyy")&amp;COUNTIF(F1285:F$9999,F1285)</f>
        <v>00/01/19000</v>
      </c>
      <c r="B1285" s="4"/>
      <c r="C1285" s="37"/>
      <c r="D1285" s="37"/>
      <c r="E1285" s="37"/>
      <c r="F1285" s="118"/>
      <c r="G1285" s="37"/>
      <c r="H1285" s="37"/>
      <c r="I1285" s="40"/>
      <c r="J1285" s="40"/>
      <c r="K1285" s="37"/>
      <c r="L1285" s="37"/>
      <c r="M1285" s="37"/>
      <c r="N1285" s="37"/>
      <c r="O1285" s="37"/>
    </row>
    <row r="1286" spans="1:15">
      <c r="A1286" s="24" t="str">
        <f ca="1">TEXT(F1286,"dd/mm/yyyy")&amp;COUNTIF(F1286:F$9999,F1286)</f>
        <v>00/01/19000</v>
      </c>
      <c r="B1286" s="4"/>
      <c r="C1286" s="37"/>
      <c r="D1286" s="37"/>
      <c r="E1286" s="37"/>
      <c r="F1286" s="118"/>
      <c r="G1286" s="37"/>
      <c r="H1286" s="37"/>
      <c r="I1286" s="40"/>
      <c r="J1286" s="40"/>
      <c r="K1286" s="37"/>
      <c r="L1286" s="37"/>
      <c r="M1286" s="37"/>
      <c r="N1286" s="37"/>
      <c r="O1286" s="37"/>
    </row>
    <row r="1287" spans="1:15">
      <c r="A1287" s="24" t="str">
        <f ca="1">TEXT(F1287,"dd/mm/yyyy")&amp;COUNTIF(F1287:F$9999,F1287)</f>
        <v>00/01/19000</v>
      </c>
    </row>
    <row r="1288" spans="1:15">
      <c r="A1288" s="24" t="str">
        <f ca="1">TEXT(F1288,"dd/mm/yyyy")&amp;COUNTIF(F1288:F$9999,F1288)</f>
        <v>00/01/19000</v>
      </c>
    </row>
    <row r="1289" spans="1:15">
      <c r="A1289" s="24" t="str">
        <f ca="1">TEXT(F1289,"dd/mm/yyyy")&amp;COUNTIF(F1289:F$9999,F1289)</f>
        <v>00/01/19000</v>
      </c>
    </row>
    <row r="1290" spans="1:15">
      <c r="A1290" s="24" t="str">
        <f ca="1">TEXT(F1290,"dd/mm/yyyy")&amp;COUNTIF(F1290:F$9999,F1290)</f>
        <v>00/01/19000</v>
      </c>
    </row>
    <row r="1291" spans="1:15">
      <c r="A1291" s="24" t="str">
        <f ca="1">TEXT(F1291,"dd/mm/yyyy")&amp;COUNTIF(F1291:F$9999,F1291)</f>
        <v>00/01/19000</v>
      </c>
    </row>
    <row r="1292" spans="1:15">
      <c r="A1292" s="24" t="str">
        <f ca="1">TEXT(F1292,"dd/mm/yyyy")&amp;COUNTIF(F1292:F$9999,F1292)</f>
        <v>00/01/19000</v>
      </c>
    </row>
    <row r="1293" spans="1:15">
      <c r="A1293" s="24" t="str">
        <f ca="1">TEXT(F1293,"dd/mm/yyyy")&amp;COUNTIF(F1293:F$9999,F1293)</f>
        <v>00/01/19000</v>
      </c>
    </row>
    <row r="1294" spans="1:15">
      <c r="A1294" s="24" t="str">
        <f ca="1">TEXT(F1294,"dd/mm/yyyy")&amp;COUNTIF(F1294:F$9999,F1294)</f>
        <v>00/01/19000</v>
      </c>
    </row>
    <row r="1295" spans="1:15">
      <c r="A1295" s="24" t="str">
        <f ca="1">TEXT(F1295,"dd/mm/yyyy")&amp;COUNTIF(F1295:F$9999,F1295)</f>
        <v>00/01/19000</v>
      </c>
    </row>
    <row r="1296" spans="1:15">
      <c r="A1296" s="24" t="str">
        <f ca="1">TEXT(F1296,"dd/mm/yyyy")&amp;COUNTIF(F1296:F$9999,F1296)</f>
        <v>00/01/19000</v>
      </c>
    </row>
    <row r="1297" spans="1:1">
      <c r="A1297" s="24" t="str">
        <f ca="1">TEXT(F1297,"dd/mm/yyyy")&amp;COUNTIF(F1297:F$9999,F1297)</f>
        <v>00/01/19000</v>
      </c>
    </row>
    <row r="1298" spans="1:1">
      <c r="A1298" s="24" t="str">
        <f ca="1">TEXT(F1298,"dd/mm/yyyy")&amp;COUNTIF(F1298:F$9999,F1298)</f>
        <v>00/01/19000</v>
      </c>
    </row>
    <row r="1299" spans="1:1">
      <c r="A1299" s="24" t="str">
        <f ca="1">TEXT(F1299,"dd/mm/yyyy")&amp;COUNTIF(F1299:F$9999,F1299)</f>
        <v>00/01/19000</v>
      </c>
    </row>
    <row r="1300" spans="1:1">
      <c r="A1300" s="24" t="str">
        <f ca="1">TEXT(F1300,"dd/mm/yyyy")&amp;COUNTIF(F1300:F$9999,F1300)</f>
        <v>00/01/19000</v>
      </c>
    </row>
    <row r="1301" spans="1:1">
      <c r="A1301" s="24" t="str">
        <f ca="1">TEXT(F1301,"dd/mm/yyyy")&amp;COUNTIF(F1301:F$9999,F1301)</f>
        <v>00/01/19000</v>
      </c>
    </row>
    <row r="1302" spans="1:1">
      <c r="A1302" s="24" t="str">
        <f ca="1">TEXT(F1302,"dd/mm/yyyy")&amp;COUNTIF(F1302:F$9999,F1302)</f>
        <v>00/01/19000</v>
      </c>
    </row>
    <row r="1303" spans="1:1">
      <c r="A1303" s="24" t="str">
        <f ca="1">TEXT(F1303,"dd/mm/yyyy")&amp;COUNTIF(F1303:F$9999,F1303)</f>
        <v>00/01/19000</v>
      </c>
    </row>
    <row r="1304" spans="1:1">
      <c r="A1304" s="24" t="str">
        <f ca="1">TEXT(F1304,"dd/mm/yyyy")&amp;COUNTIF(F1304:F$9999,F1304)</f>
        <v>00/01/19000</v>
      </c>
    </row>
    <row r="1305" spans="1:1">
      <c r="A1305" s="24" t="str">
        <f ca="1">TEXT(F1305,"dd/mm/yyyy")&amp;COUNTIF(F1305:F$9999,F1305)</f>
        <v>00/01/19000</v>
      </c>
    </row>
    <row r="1306" spans="1:1">
      <c r="A1306" s="24" t="str">
        <f ca="1">TEXT(F1306,"dd/mm/yyyy")&amp;COUNTIF(F1306:F$9999,F1306)</f>
        <v>00/01/19000</v>
      </c>
    </row>
    <row r="1307" spans="1:1">
      <c r="A1307" s="24" t="str">
        <f ca="1">TEXT(F1307,"dd/mm/yyyy")&amp;COUNTIF(F1307:F$9999,F1307)</f>
        <v>00/01/19000</v>
      </c>
    </row>
    <row r="1308" spans="1:1">
      <c r="A1308" s="24" t="str">
        <f ca="1">TEXT(F1308,"dd/mm/yyyy")&amp;COUNTIF(F1308:F$9999,F1308)</f>
        <v>00/01/19000</v>
      </c>
    </row>
    <row r="1309" spans="1:1">
      <c r="A1309" s="24" t="str">
        <f ca="1">TEXT(F1309,"dd/mm/yyyy")&amp;COUNTIF(F1309:F$9999,F1309)</f>
        <v>00/01/19000</v>
      </c>
    </row>
    <row r="1310" spans="1:1">
      <c r="A1310" s="24" t="str">
        <f ca="1">TEXT(F1310,"dd/mm/yyyy")&amp;COUNTIF(F1310:F$9999,F1310)</f>
        <v>00/01/19000</v>
      </c>
    </row>
    <row r="1311" spans="1:1">
      <c r="A1311" s="24" t="str">
        <f ca="1">TEXT(F1311,"dd/mm/yyyy")&amp;COUNTIF(F1311:F$9999,F1311)</f>
        <v>00/01/19000</v>
      </c>
    </row>
    <row r="1312" spans="1:1">
      <c r="A1312" s="24" t="str">
        <f ca="1">TEXT(F1312,"dd/mm/yyyy")&amp;COUNTIF(F1312:F$9999,F1312)</f>
        <v>00/01/19000</v>
      </c>
    </row>
    <row r="1313" spans="1:1">
      <c r="A1313" s="24" t="str">
        <f ca="1">TEXT(F1313,"dd/mm/yyyy")&amp;COUNTIF(F1313:F$9999,F1313)</f>
        <v>00/01/19000</v>
      </c>
    </row>
    <row r="1314" spans="1:1">
      <c r="A1314" s="24" t="str">
        <f ca="1">TEXT(F1314,"dd/mm/yyyy")&amp;COUNTIF(F1314:F$9999,F1314)</f>
        <v>00/01/19000</v>
      </c>
    </row>
    <row r="1315" spans="1:1">
      <c r="A1315" s="24" t="str">
        <f ca="1">TEXT(F1315,"dd/mm/yyyy")&amp;COUNTIF(F1315:F$9999,F1315)</f>
        <v>00/01/19000</v>
      </c>
    </row>
    <row r="1316" spans="1:1">
      <c r="A1316" s="24" t="str">
        <f ca="1">TEXT(F1316,"dd/mm/yyyy")&amp;COUNTIF(F1316:F$9999,F1316)</f>
        <v>00/01/19000</v>
      </c>
    </row>
    <row r="1317" spans="1:1">
      <c r="A1317" s="24" t="str">
        <f ca="1">TEXT(F1317,"dd/mm/yyyy")&amp;COUNTIF(F1317:F$9999,F1317)</f>
        <v>00/01/19000</v>
      </c>
    </row>
    <row r="1318" spans="1:1">
      <c r="A1318" s="24" t="str">
        <f ca="1">TEXT(F1318,"dd/mm/yyyy")&amp;COUNTIF(F1318:F$9999,F1318)</f>
        <v>00/01/19000</v>
      </c>
    </row>
    <row r="1319" spans="1:1">
      <c r="A1319" s="24" t="str">
        <f ca="1">TEXT(F1319,"dd/mm/yyyy")&amp;COUNTIF(F1319:F$9999,F1319)</f>
        <v>00/01/19000</v>
      </c>
    </row>
    <row r="1320" spans="1:1">
      <c r="A1320" s="24" t="str">
        <f ca="1">TEXT(F1320,"dd/mm/yyyy")&amp;COUNTIF(F1320:F$9999,F1320)</f>
        <v>00/01/19000</v>
      </c>
    </row>
    <row r="1321" spans="1:1">
      <c r="A1321" s="24" t="str">
        <f ca="1">TEXT(F1321,"dd/mm/yyyy")&amp;COUNTIF(F1321:F$9999,F1321)</f>
        <v>00/01/19000</v>
      </c>
    </row>
    <row r="1322" spans="1:1">
      <c r="A1322" s="24" t="str">
        <f ca="1">TEXT(F1322,"dd/mm/yyyy")&amp;COUNTIF(F1322:F$9999,F1322)</f>
        <v>00/01/19000</v>
      </c>
    </row>
    <row r="1323" spans="1:1">
      <c r="A1323" s="24" t="str">
        <f ca="1">TEXT(F1323,"dd/mm/yyyy")&amp;COUNTIF(F1323:F$9999,F1323)</f>
        <v>00/01/19000</v>
      </c>
    </row>
    <row r="1324" spans="1:1">
      <c r="A1324" s="24" t="str">
        <f ca="1">TEXT(F1324,"dd/mm/yyyy")&amp;COUNTIF(F1324:F$9999,F1324)</f>
        <v>00/01/19000</v>
      </c>
    </row>
    <row r="1325" spans="1:1">
      <c r="A1325" s="24" t="str">
        <f ca="1">TEXT(F1325,"dd/mm/yyyy")&amp;COUNTIF(F1325:F$9999,F1325)</f>
        <v>00/01/19000</v>
      </c>
    </row>
    <row r="1326" spans="1:1">
      <c r="A1326" s="24" t="str">
        <f ca="1">TEXT(F1326,"dd/mm/yyyy")&amp;COUNTIF(F1326:F$9999,F1326)</f>
        <v>00/01/19000</v>
      </c>
    </row>
    <row r="1327" spans="1:1">
      <c r="A1327" s="24" t="str">
        <f ca="1">TEXT(F1327,"dd/mm/yyyy")&amp;COUNTIF(F1327:F$9999,F1327)</f>
        <v>00/01/19000</v>
      </c>
    </row>
    <row r="1328" spans="1:1">
      <c r="A1328" s="24" t="str">
        <f ca="1">TEXT(F1328,"dd/mm/yyyy")&amp;COUNTIF(F1328:F$9999,F1328)</f>
        <v>00/01/19000</v>
      </c>
    </row>
    <row r="1329" spans="1:1">
      <c r="A1329" s="24" t="str">
        <f ca="1">TEXT(F1329,"dd/mm/yyyy")&amp;COUNTIF(F1329:F$9999,F1329)</f>
        <v>00/01/19000</v>
      </c>
    </row>
    <row r="1330" spans="1:1">
      <c r="A1330" s="24" t="str">
        <f ca="1">TEXT(F1330,"dd/mm/yyyy")&amp;COUNTIF(F1330:F$9999,F1330)</f>
        <v>00/01/19000</v>
      </c>
    </row>
    <row r="1331" spans="1:1">
      <c r="A1331" s="24" t="str">
        <f ca="1">TEXT(F1331,"dd/mm/yyyy")&amp;COUNTIF(F1331:F$9999,F1331)</f>
        <v>00/01/19000</v>
      </c>
    </row>
    <row r="1332" spans="1:1">
      <c r="A1332" s="24" t="str">
        <f ca="1">TEXT(F1332,"dd/mm/yyyy")&amp;COUNTIF(F1332:F$9999,F1332)</f>
        <v>00/01/19000</v>
      </c>
    </row>
    <row r="1333" spans="1:1">
      <c r="A1333" s="24" t="str">
        <f ca="1">TEXT(F1333,"dd/mm/yyyy")&amp;COUNTIF(F1333:F$9999,F1333)</f>
        <v>00/01/19000</v>
      </c>
    </row>
    <row r="1334" spans="1:1">
      <c r="A1334" s="24" t="str">
        <f ca="1">TEXT(F1334,"dd/mm/yyyy")&amp;COUNTIF(F1334:F$9999,F1334)</f>
        <v>00/01/19000</v>
      </c>
    </row>
    <row r="1335" spans="1:1">
      <c r="A1335" s="24" t="str">
        <f ca="1">TEXT(F1335,"dd/mm/yyyy")&amp;COUNTIF(F1335:F$9999,F1335)</f>
        <v>00/01/19000</v>
      </c>
    </row>
    <row r="1336" spans="1:1">
      <c r="A1336" s="24" t="str">
        <f ca="1">TEXT(F1336,"dd/mm/yyyy")&amp;COUNTIF(F1336:F$9999,F1336)</f>
        <v>00/01/19000</v>
      </c>
    </row>
    <row r="1337" spans="1:1">
      <c r="A1337" s="24" t="str">
        <f ca="1">TEXT(F1337,"dd/mm/yyyy")&amp;COUNTIF(F1337:F$9999,F1337)</f>
        <v>00/01/19000</v>
      </c>
    </row>
    <row r="1338" spans="1:1">
      <c r="A1338" s="24" t="str">
        <f ca="1">TEXT(F1338,"dd/mm/yyyy")&amp;COUNTIF(F1338:F$9999,F1338)</f>
        <v>00/01/19000</v>
      </c>
    </row>
    <row r="1339" spans="1:1">
      <c r="A1339" s="24" t="str">
        <f ca="1">TEXT(F1339,"dd/mm/yyyy")&amp;COUNTIF(F1339:F$9999,F1339)</f>
        <v>00/01/19000</v>
      </c>
    </row>
    <row r="1340" spans="1:1">
      <c r="A1340" s="24" t="str">
        <f ca="1">TEXT(F1340,"dd/mm/yyyy")&amp;COUNTIF(F1340:F$9999,F1340)</f>
        <v>00/01/19000</v>
      </c>
    </row>
    <row r="1341" spans="1:1">
      <c r="A1341" s="24" t="str">
        <f ca="1">TEXT(F1341,"dd/mm/yyyy")&amp;COUNTIF(F1341:F$9999,F1341)</f>
        <v>00/01/19000</v>
      </c>
    </row>
    <row r="1342" spans="1:1">
      <c r="A1342" s="24" t="str">
        <f ca="1">TEXT(F1342,"dd/mm/yyyy")&amp;COUNTIF(F1342:F$9999,F1342)</f>
        <v>00/01/19000</v>
      </c>
    </row>
    <row r="1343" spans="1:1">
      <c r="A1343" s="24" t="str">
        <f ca="1">TEXT(F1343,"dd/mm/yyyy")&amp;COUNTIF(F1343:F$9999,F1343)</f>
        <v>00/01/19000</v>
      </c>
    </row>
    <row r="1344" spans="1:1">
      <c r="A1344" s="24" t="str">
        <f ca="1">TEXT(F1344,"dd/mm/yyyy")&amp;COUNTIF(F1344:F$9999,F1344)</f>
        <v>00/01/19000</v>
      </c>
    </row>
    <row r="1345" spans="1:1">
      <c r="A1345" s="24" t="str">
        <f ca="1">TEXT(F1345,"dd/mm/yyyy")&amp;COUNTIF(F1345:F$9999,F1345)</f>
        <v>00/01/19000</v>
      </c>
    </row>
    <row r="1346" spans="1:1">
      <c r="A1346" s="24" t="str">
        <f ca="1">TEXT(F1346,"dd/mm/yyyy")&amp;COUNTIF(F1346:F$9999,F1346)</f>
        <v>00/01/19000</v>
      </c>
    </row>
    <row r="1347" spans="1:1">
      <c r="A1347" s="24" t="str">
        <f ca="1">TEXT(F1347,"dd/mm/yyyy")&amp;COUNTIF(F1347:F$9999,F1347)</f>
        <v>00/01/19000</v>
      </c>
    </row>
    <row r="1348" spans="1:1">
      <c r="A1348" s="24" t="str">
        <f ca="1">TEXT(F1348,"dd/mm/yyyy")&amp;COUNTIF(F1348:F$9999,F1348)</f>
        <v>00/01/19000</v>
      </c>
    </row>
    <row r="1349" spans="1:1">
      <c r="A1349" s="24" t="str">
        <f ca="1">TEXT(F1349,"dd/mm/yyyy")&amp;COUNTIF(F1349:F$9999,F1349)</f>
        <v>00/01/19000</v>
      </c>
    </row>
    <row r="1350" spans="1:1">
      <c r="A1350" s="24" t="str">
        <f ca="1">TEXT(F1350,"dd/mm/yyyy")&amp;COUNTIF(F1350:F$9999,F1350)</f>
        <v>00/01/19000</v>
      </c>
    </row>
    <row r="1351" spans="1:1">
      <c r="A1351" s="24" t="str">
        <f ca="1">TEXT(F1351,"dd/mm/yyyy")&amp;COUNTIF(F1351:F$9999,F1351)</f>
        <v>00/01/19000</v>
      </c>
    </row>
    <row r="1352" spans="1:1">
      <c r="A1352" s="24" t="str">
        <f ca="1">TEXT(F1352,"dd/mm/yyyy")&amp;COUNTIF(F1352:F$9999,F1352)</f>
        <v>00/01/19000</v>
      </c>
    </row>
    <row r="1353" spans="1:1">
      <c r="A1353" s="24" t="str">
        <f ca="1">TEXT(F1353,"dd/mm/yyyy")&amp;COUNTIF(F1353:F$9999,F1353)</f>
        <v>00/01/19000</v>
      </c>
    </row>
    <row r="1354" spans="1:1">
      <c r="A1354" s="24" t="str">
        <f ca="1">TEXT(F1354,"dd/mm/yyyy")&amp;COUNTIF(F1354:F$9999,F1354)</f>
        <v>00/01/19000</v>
      </c>
    </row>
    <row r="1355" spans="1:1">
      <c r="A1355" s="24" t="str">
        <f ca="1">TEXT(F1355,"dd/mm/yyyy")&amp;COUNTIF(F1355:F$9999,F1355)</f>
        <v>00/01/19000</v>
      </c>
    </row>
    <row r="1356" spans="1:1">
      <c r="A1356" s="24" t="str">
        <f ca="1">TEXT(F1356,"dd/mm/yyyy")&amp;COUNTIF(F1356:F$9999,F1356)</f>
        <v>00/01/19000</v>
      </c>
    </row>
    <row r="1357" spans="1:1">
      <c r="A1357" s="24" t="str">
        <f ca="1">TEXT(F1357,"dd/mm/yyyy")&amp;COUNTIF(F1357:F$9999,F1357)</f>
        <v>00/01/19000</v>
      </c>
    </row>
    <row r="1358" spans="1:1">
      <c r="A1358" s="24" t="str">
        <f ca="1">TEXT(F1358,"dd/mm/yyyy")&amp;COUNTIF(F1358:F$9999,F1358)</f>
        <v>00/01/19000</v>
      </c>
    </row>
    <row r="1359" spans="1:1">
      <c r="A1359" s="24" t="str">
        <f ca="1">TEXT(F1359,"dd/mm/yyyy")&amp;COUNTIF(F1359:F$9999,F1359)</f>
        <v>00/01/19000</v>
      </c>
    </row>
    <row r="1360" spans="1:1">
      <c r="A1360" s="24" t="str">
        <f ca="1">TEXT(F1360,"dd/mm/yyyy")&amp;COUNTIF(F1360:F$9999,F1360)</f>
        <v>00/01/19000</v>
      </c>
    </row>
    <row r="1361" spans="1:1">
      <c r="A1361" s="24" t="str">
        <f ca="1">TEXT(F1361,"dd/mm/yyyy")&amp;COUNTIF(F1361:F$9999,F1361)</f>
        <v>00/01/19000</v>
      </c>
    </row>
    <row r="1362" spans="1:1">
      <c r="A1362" s="24" t="str">
        <f ca="1">TEXT(F1362,"dd/mm/yyyy")&amp;COUNTIF(F1362:F$9999,F1362)</f>
        <v>00/01/19000</v>
      </c>
    </row>
    <row r="1363" spans="1:1">
      <c r="A1363" s="24" t="str">
        <f ca="1">TEXT(F1363,"dd/mm/yyyy")&amp;COUNTIF(F1363:F$9999,F1363)</f>
        <v>00/01/19000</v>
      </c>
    </row>
    <row r="1364" spans="1:1">
      <c r="A1364" s="24" t="str">
        <f ca="1">TEXT(F1364,"dd/mm/yyyy")&amp;COUNTIF(F1364:F$9999,F1364)</f>
        <v>00/01/19000</v>
      </c>
    </row>
    <row r="1365" spans="1:1">
      <c r="A1365" s="24" t="str">
        <f ca="1">TEXT(F1365,"dd/mm/yyyy")&amp;COUNTIF(F1365:F$9999,F1365)</f>
        <v>00/01/19000</v>
      </c>
    </row>
    <row r="1366" spans="1:1">
      <c r="A1366" s="24" t="str">
        <f ca="1">TEXT(F1366,"dd/mm/yyyy")&amp;COUNTIF(F1366:F$9999,F1366)</f>
        <v>00/01/19000</v>
      </c>
    </row>
    <row r="1367" spans="1:1">
      <c r="A1367" s="24" t="str">
        <f ca="1">TEXT(F1367,"dd/mm/yyyy")&amp;COUNTIF(F1367:F$9999,F1367)</f>
        <v>00/01/19000</v>
      </c>
    </row>
    <row r="1368" spans="1:1">
      <c r="A1368" s="24" t="str">
        <f ca="1">TEXT(F1368,"dd/mm/yyyy")&amp;COUNTIF(F1368:F$9999,F1368)</f>
        <v>00/01/19000</v>
      </c>
    </row>
    <row r="1369" spans="1:1">
      <c r="A1369" s="24" t="str">
        <f ca="1">TEXT(F1369,"dd/mm/yyyy")&amp;COUNTIF(F1369:F$9999,F1369)</f>
        <v>00/01/19000</v>
      </c>
    </row>
    <row r="1370" spans="1:1">
      <c r="A1370" s="24" t="str">
        <f ca="1">TEXT(F1370,"dd/mm/yyyy")&amp;COUNTIF(F1370:F$9999,F1370)</f>
        <v>00/01/19000</v>
      </c>
    </row>
    <row r="1371" spans="1:1">
      <c r="A1371" s="24" t="str">
        <f ca="1">TEXT(F1371,"dd/mm/yyyy")&amp;COUNTIF(F1371:F$9999,F1371)</f>
        <v>00/01/19000</v>
      </c>
    </row>
    <row r="1372" spans="1:1">
      <c r="A1372" s="24" t="str">
        <f ca="1">TEXT(F1372,"dd/mm/yyyy")&amp;COUNTIF(F1372:F$9999,F1372)</f>
        <v>00/01/19000</v>
      </c>
    </row>
    <row r="1373" spans="1:1">
      <c r="A1373" s="24" t="str">
        <f ca="1">TEXT(F1373,"dd/mm/yyyy")&amp;COUNTIF(F1373:F$9999,F1373)</f>
        <v>00/01/19000</v>
      </c>
    </row>
    <row r="1374" spans="1:1">
      <c r="A1374" s="24" t="str">
        <f ca="1">TEXT(F1374,"dd/mm/yyyy")&amp;COUNTIF(F1374:F$9999,F1374)</f>
        <v>00/01/19000</v>
      </c>
    </row>
    <row r="1375" spans="1:1">
      <c r="A1375" s="24" t="str">
        <f ca="1">TEXT(F1375,"dd/mm/yyyy")&amp;COUNTIF(F1375:F$9999,F1375)</f>
        <v>00/01/19000</v>
      </c>
    </row>
    <row r="1376" spans="1:1">
      <c r="A1376" s="24" t="str">
        <f ca="1">TEXT(F1376,"dd/mm/yyyy")&amp;COUNTIF(F1376:F$9999,F1376)</f>
        <v>00/01/19000</v>
      </c>
    </row>
    <row r="1377" spans="1:1">
      <c r="A1377" s="24" t="str">
        <f ca="1">TEXT(F1377,"dd/mm/yyyy")&amp;COUNTIF(F1377:F$9999,F1377)</f>
        <v>00/01/19000</v>
      </c>
    </row>
    <row r="1378" spans="1:1">
      <c r="A1378" s="24" t="str">
        <f ca="1">TEXT(F1378,"dd/mm/yyyy")&amp;COUNTIF(F1378:F$9999,F1378)</f>
        <v>00/01/19000</v>
      </c>
    </row>
    <row r="1379" spans="1:1">
      <c r="A1379" s="24" t="str">
        <f ca="1">TEXT(F1379,"dd/mm/yyyy")&amp;COUNTIF(F1379:F$9999,F1379)</f>
        <v>00/01/19000</v>
      </c>
    </row>
    <row r="1380" spans="1:1">
      <c r="A1380" s="24" t="str">
        <f ca="1">TEXT(F1380,"dd/mm/yyyy")&amp;COUNTIF(F1380:F$9999,F1380)</f>
        <v>00/01/19000</v>
      </c>
    </row>
    <row r="1381" spans="1:1">
      <c r="A1381" s="24" t="str">
        <f ca="1">TEXT(F1381,"dd/mm/yyyy")&amp;COUNTIF(F1381:F$9999,F1381)</f>
        <v>00/01/19000</v>
      </c>
    </row>
    <row r="1382" spans="1:1">
      <c r="A1382" s="24" t="str">
        <f ca="1">TEXT(F1382,"dd/mm/yyyy")&amp;COUNTIF(F1382:F$9999,F1382)</f>
        <v>00/01/19000</v>
      </c>
    </row>
    <row r="1383" spans="1:1">
      <c r="A1383" s="24" t="str">
        <f ca="1">TEXT(F1383,"dd/mm/yyyy")&amp;COUNTIF(F1383:F$9999,F1383)</f>
        <v>00/01/19000</v>
      </c>
    </row>
    <row r="1384" spans="1:1">
      <c r="A1384" s="24" t="str">
        <f ca="1">TEXT(F1384,"dd/mm/yyyy")&amp;COUNTIF(F1384:F$9999,F1384)</f>
        <v>00/01/19000</v>
      </c>
    </row>
    <row r="1385" spans="1:1">
      <c r="A1385" s="24" t="str">
        <f ca="1">TEXT(F1385,"dd/mm/yyyy")&amp;COUNTIF(F1385:F$9999,F1385)</f>
        <v>00/01/19000</v>
      </c>
    </row>
    <row r="1386" spans="1:1">
      <c r="A1386" s="24" t="str">
        <f ca="1">TEXT(F1386,"dd/mm/yyyy")&amp;COUNTIF(F1386:F$9999,F1386)</f>
        <v>00/01/19000</v>
      </c>
    </row>
    <row r="1387" spans="1:1">
      <c r="A1387" s="24" t="str">
        <f ca="1">TEXT(F1387,"dd/mm/yyyy")&amp;COUNTIF(F1387:F$9999,F1387)</f>
        <v>00/01/19000</v>
      </c>
    </row>
    <row r="1388" spans="1:1">
      <c r="A1388" s="24" t="str">
        <f ca="1">TEXT(F1388,"dd/mm/yyyy")&amp;COUNTIF(F1388:F$9999,F1388)</f>
        <v>00/01/19000</v>
      </c>
    </row>
    <row r="1389" spans="1:1">
      <c r="A1389" s="24" t="str">
        <f ca="1">TEXT(F1389,"dd/mm/yyyy")&amp;COUNTIF(F1389:F$9999,F1389)</f>
        <v>00/01/19000</v>
      </c>
    </row>
    <row r="1390" spans="1:1">
      <c r="A1390" s="24" t="str">
        <f ca="1">TEXT(F1390,"dd/mm/yyyy")&amp;COUNTIF(F1390:F$9999,F1390)</f>
        <v>00/01/19000</v>
      </c>
    </row>
    <row r="1391" spans="1:1">
      <c r="A1391" s="24" t="str">
        <f ca="1">TEXT(F1391,"dd/mm/yyyy")&amp;COUNTIF(F1391:F$9999,F1391)</f>
        <v>00/01/19000</v>
      </c>
    </row>
    <row r="1392" spans="1:1">
      <c r="A1392" s="24" t="str">
        <f ca="1">TEXT(F1392,"dd/mm/yyyy")&amp;COUNTIF(F1392:F$9999,F1392)</f>
        <v>00/01/19000</v>
      </c>
    </row>
    <row r="1393" spans="1:1">
      <c r="A1393" s="24" t="str">
        <f ca="1">TEXT(F1393,"dd/mm/yyyy")&amp;COUNTIF(F1393:F$9999,F1393)</f>
        <v>00/01/19000</v>
      </c>
    </row>
    <row r="1394" spans="1:1">
      <c r="A1394" s="24" t="str">
        <f ca="1">TEXT(F1394,"dd/mm/yyyy")&amp;COUNTIF(F1394:F$9999,F1394)</f>
        <v>00/01/19000</v>
      </c>
    </row>
    <row r="1395" spans="1:1">
      <c r="A1395" s="24" t="str">
        <f ca="1">TEXT(F1395,"dd/mm/yyyy")&amp;COUNTIF(F1395:F$9999,F1395)</f>
        <v>00/01/19000</v>
      </c>
    </row>
    <row r="1396" spans="1:1">
      <c r="A1396" s="24" t="str">
        <f ca="1">TEXT(F1396,"dd/mm/yyyy")&amp;COUNTIF(F1396:F$9999,F1396)</f>
        <v>00/01/19000</v>
      </c>
    </row>
    <row r="1397" spans="1:1">
      <c r="A1397" s="24" t="str">
        <f ca="1">TEXT(F1397,"dd/mm/yyyy")&amp;COUNTIF(F1397:F$9999,F1397)</f>
        <v>00/01/19000</v>
      </c>
    </row>
    <row r="1398" spans="1:1">
      <c r="A1398" s="24" t="str">
        <f ca="1">TEXT(F1398,"dd/mm/yyyy")&amp;COUNTIF(F1398:F$9999,F1398)</f>
        <v>00/01/19000</v>
      </c>
    </row>
    <row r="1399" spans="1:1">
      <c r="A1399" s="24" t="str">
        <f ca="1">TEXT(F1399,"dd/mm/yyyy")&amp;COUNTIF(F1399:F$9999,F1399)</f>
        <v>00/01/19000</v>
      </c>
    </row>
    <row r="1400" spans="1:1">
      <c r="A1400" s="24" t="str">
        <f ca="1">TEXT(F1400,"dd/mm/yyyy")&amp;COUNTIF(F1400:F$9999,F1400)</f>
        <v>00/01/19000</v>
      </c>
    </row>
    <row r="1401" spans="1:1">
      <c r="A1401" s="24" t="str">
        <f ca="1">TEXT(F1401,"dd/mm/yyyy")&amp;COUNTIF(F1401:F$9999,F1401)</f>
        <v>00/01/19000</v>
      </c>
    </row>
    <row r="1402" spans="1:1">
      <c r="A1402" s="24" t="str">
        <f ca="1">TEXT(F1402,"dd/mm/yyyy")&amp;COUNTIF(F1402:F$9999,F1402)</f>
        <v>00/01/19000</v>
      </c>
    </row>
    <row r="1403" spans="1:1">
      <c r="A1403" s="24" t="str">
        <f ca="1">TEXT(F1403,"dd/mm/yyyy")&amp;COUNTIF(F1403:F$9999,F1403)</f>
        <v>00/01/19000</v>
      </c>
    </row>
    <row r="1404" spans="1:1">
      <c r="A1404" s="24" t="str">
        <f ca="1">TEXT(F1404,"dd/mm/yyyy")&amp;COUNTIF(F1404:F$9999,F1404)</f>
        <v>00/01/19000</v>
      </c>
    </row>
    <row r="1405" spans="1:1">
      <c r="A1405" s="24" t="str">
        <f ca="1">TEXT(F1405,"dd/mm/yyyy")&amp;COUNTIF(F1405:F$9999,F1405)</f>
        <v>00/01/19000</v>
      </c>
    </row>
    <row r="1406" spans="1:1">
      <c r="A1406" s="24" t="str">
        <f ca="1">TEXT(F1406,"dd/mm/yyyy")&amp;COUNTIF(F1406:F$9999,F1406)</f>
        <v>00/01/19000</v>
      </c>
    </row>
    <row r="1407" spans="1:1">
      <c r="A1407" s="24" t="str">
        <f ca="1">TEXT(F1407,"dd/mm/yyyy")&amp;COUNTIF(F1407:F$9999,F1407)</f>
        <v>00/01/19000</v>
      </c>
    </row>
    <row r="1408" spans="1:1">
      <c r="A1408" s="24" t="str">
        <f ca="1">TEXT(F1408,"dd/mm/yyyy")&amp;COUNTIF(F1408:F$9999,F1408)</f>
        <v>00/01/19000</v>
      </c>
    </row>
    <row r="1409" spans="1:1">
      <c r="A1409" s="24" t="str">
        <f ca="1">TEXT(F1409,"dd/mm/yyyy")&amp;COUNTIF(F1409:F$9999,F1409)</f>
        <v>00/01/19000</v>
      </c>
    </row>
    <row r="1410" spans="1:1">
      <c r="A1410" s="24" t="str">
        <f ca="1">TEXT(F1410,"dd/mm/yyyy")&amp;COUNTIF(F1410:F$9999,F1410)</f>
        <v>00/01/19000</v>
      </c>
    </row>
    <row r="1411" spans="1:1">
      <c r="A1411" s="24" t="str">
        <f ca="1">TEXT(F1411,"dd/mm/yyyy")&amp;COUNTIF(F1411:F$9999,F1411)</f>
        <v>00/01/19000</v>
      </c>
    </row>
    <row r="1412" spans="1:1">
      <c r="A1412" s="24" t="str">
        <f ca="1">TEXT(F1412,"dd/mm/yyyy")&amp;COUNTIF(F1412:F$9999,F1412)</f>
        <v>00/01/19000</v>
      </c>
    </row>
    <row r="1413" spans="1:1">
      <c r="A1413" s="24" t="str">
        <f ca="1">TEXT(F1413,"dd/mm/yyyy")&amp;COUNTIF(F1413:F$9999,F1413)</f>
        <v>00/01/19000</v>
      </c>
    </row>
    <row r="1414" spans="1:1">
      <c r="A1414" s="24" t="str">
        <f ca="1">TEXT(F1414,"dd/mm/yyyy")&amp;COUNTIF(F1414:F$9999,F1414)</f>
        <v>00/01/19000</v>
      </c>
    </row>
    <row r="1415" spans="1:1">
      <c r="A1415" s="24" t="str">
        <f ca="1">TEXT(F1415,"dd/mm/yyyy")&amp;COUNTIF(F1415:F$9999,F1415)</f>
        <v>00/01/19000</v>
      </c>
    </row>
    <row r="1416" spans="1:1">
      <c r="A1416" s="24" t="str">
        <f ca="1">TEXT(F1416,"dd/mm/yyyy")&amp;COUNTIF(F1416:F$9999,F1416)</f>
        <v>00/01/19000</v>
      </c>
    </row>
    <row r="1417" spans="1:1">
      <c r="A1417" s="24" t="str">
        <f ca="1">TEXT(F1417,"dd/mm/yyyy")&amp;COUNTIF(F1417:F$9999,F1417)</f>
        <v>00/01/19000</v>
      </c>
    </row>
    <row r="1418" spans="1:1">
      <c r="A1418" s="24" t="str">
        <f ca="1">TEXT(F1418,"dd/mm/yyyy")&amp;COUNTIF(F1418:F$9999,F1418)</f>
        <v>00/01/19000</v>
      </c>
    </row>
    <row r="1419" spans="1:1">
      <c r="A1419" s="24" t="str">
        <f ca="1">TEXT(F1419,"dd/mm/yyyy")&amp;COUNTIF(F1419:F$9999,F1419)</f>
        <v>00/01/19000</v>
      </c>
    </row>
    <row r="1420" spans="1:1">
      <c r="A1420" s="24" t="str">
        <f ca="1">TEXT(F1420,"dd/mm/yyyy")&amp;COUNTIF(F1420:F$9999,F1420)</f>
        <v>00/01/19000</v>
      </c>
    </row>
    <row r="1421" spans="1:1">
      <c r="A1421" s="24" t="str">
        <f ca="1">TEXT(F1421,"dd/mm/yyyy")&amp;COUNTIF(F1421:F$9999,F1421)</f>
        <v>00/01/19000</v>
      </c>
    </row>
    <row r="1422" spans="1:1">
      <c r="A1422" s="24" t="str">
        <f ca="1">TEXT(F1422,"dd/mm/yyyy")&amp;COUNTIF(F1422:F$9999,F1422)</f>
        <v>00/01/19000</v>
      </c>
    </row>
    <row r="1423" spans="1:1">
      <c r="A1423" s="24" t="str">
        <f ca="1">TEXT(F1423,"dd/mm/yyyy")&amp;COUNTIF(F1423:F$9999,F1423)</f>
        <v>00/01/19000</v>
      </c>
    </row>
    <row r="1424" spans="1:1">
      <c r="A1424" s="24" t="str">
        <f ca="1">TEXT(F1424,"dd/mm/yyyy")&amp;COUNTIF(F1424:F$9999,F1424)</f>
        <v>00/01/19000</v>
      </c>
    </row>
    <row r="1425" spans="1:1">
      <c r="A1425" s="24" t="str">
        <f ca="1">TEXT(F1425,"dd/mm/yyyy")&amp;COUNTIF(F1425:F$9999,F1425)</f>
        <v>00/01/19000</v>
      </c>
    </row>
    <row r="1426" spans="1:1">
      <c r="A1426" s="24" t="str">
        <f ca="1">TEXT(F1426,"dd/mm/yyyy")&amp;COUNTIF(F1426:F$9999,F1426)</f>
        <v>00/01/19000</v>
      </c>
    </row>
    <row r="1427" spans="1:1">
      <c r="A1427" s="24" t="str">
        <f ca="1">TEXT(F1427,"dd/mm/yyyy")&amp;COUNTIF(F1427:F$9999,F1427)</f>
        <v>00/01/19000</v>
      </c>
    </row>
    <row r="1428" spans="1:1">
      <c r="A1428" s="24" t="str">
        <f ca="1">TEXT(F1428,"dd/mm/yyyy")&amp;COUNTIF(F1428:F$9999,F1428)</f>
        <v>00/01/19000</v>
      </c>
    </row>
    <row r="1429" spans="1:1">
      <c r="A1429" s="24" t="str">
        <f ca="1">TEXT(F1429,"dd/mm/yyyy")&amp;COUNTIF(F1429:F$9999,F1429)</f>
        <v>00/01/19000</v>
      </c>
    </row>
    <row r="1430" spans="1:1">
      <c r="A1430" s="24" t="str">
        <f ca="1">TEXT(F1430,"dd/mm/yyyy")&amp;COUNTIF(F1430:F$9999,F1430)</f>
        <v>00/01/19000</v>
      </c>
    </row>
    <row r="1431" spans="1:1">
      <c r="A1431" s="24" t="str">
        <f ca="1">TEXT(F1431,"dd/mm/yyyy")&amp;COUNTIF(F1431:F$9999,F1431)</f>
        <v>00/01/19000</v>
      </c>
    </row>
    <row r="1432" spans="1:1">
      <c r="A1432" s="24" t="str">
        <f ca="1">TEXT(F1432,"dd/mm/yyyy")&amp;COUNTIF(F1432:F$9999,F1432)</f>
        <v>00/01/19000</v>
      </c>
    </row>
    <row r="1433" spans="1:1">
      <c r="A1433" s="24" t="str">
        <f ca="1">TEXT(F1433,"dd/mm/yyyy")&amp;COUNTIF(F1433:F$9999,F1433)</f>
        <v>00/01/19000</v>
      </c>
    </row>
    <row r="1434" spans="1:1">
      <c r="A1434" s="24" t="str">
        <f ca="1">TEXT(F1434,"dd/mm/yyyy")&amp;COUNTIF(F1434:F$9999,F1434)</f>
        <v>00/01/19000</v>
      </c>
    </row>
    <row r="1435" spans="1:1">
      <c r="A1435" s="24" t="str">
        <f ca="1">TEXT(F1435,"dd/mm/yyyy")&amp;COUNTIF(F1435:F$9999,F1435)</f>
        <v>00/01/19000</v>
      </c>
    </row>
    <row r="1436" spans="1:1">
      <c r="A1436" s="24" t="str">
        <f ca="1">TEXT(F1436,"dd/mm/yyyy")&amp;COUNTIF(F1436:F$9999,F1436)</f>
        <v>00/01/19000</v>
      </c>
    </row>
    <row r="1437" spans="1:1">
      <c r="A1437" s="24" t="str">
        <f ca="1">TEXT(F1437,"dd/mm/yyyy")&amp;COUNTIF(F1437:F$9999,F1437)</f>
        <v>00/01/19000</v>
      </c>
    </row>
    <row r="1438" spans="1:1">
      <c r="A1438" s="24" t="str">
        <f ca="1">TEXT(F1438,"dd/mm/yyyy")&amp;COUNTIF(F1438:F$9999,F1438)</f>
        <v>00/01/19000</v>
      </c>
    </row>
    <row r="1439" spans="1:1">
      <c r="A1439" s="24" t="str">
        <f ca="1">TEXT(F1439,"dd/mm/yyyy")&amp;COUNTIF(F1439:F$9999,F1439)</f>
        <v>00/01/19000</v>
      </c>
    </row>
    <row r="1440" spans="1:1">
      <c r="A1440" s="24" t="str">
        <f ca="1">TEXT(F1440,"dd/mm/yyyy")&amp;COUNTIF(F1440:F$9999,F1440)</f>
        <v>00/01/19000</v>
      </c>
    </row>
    <row r="1441" spans="1:1">
      <c r="A1441" s="24" t="str">
        <f ca="1">TEXT(F1441,"dd/mm/yyyy")&amp;COUNTIF(F1441:F$9999,F1441)</f>
        <v>00/01/19000</v>
      </c>
    </row>
    <row r="1442" spans="1:1">
      <c r="A1442" s="24" t="str">
        <f ca="1">TEXT(F1442,"dd/mm/yyyy")&amp;COUNTIF(F1442:F$9999,F1442)</f>
        <v>00/01/19000</v>
      </c>
    </row>
    <row r="1443" spans="1:1">
      <c r="A1443" s="24" t="str">
        <f ca="1">TEXT(F1443,"dd/mm/yyyy")&amp;COUNTIF(F1443:F$9999,F1443)</f>
        <v>00/01/19000</v>
      </c>
    </row>
    <row r="1444" spans="1:1">
      <c r="A1444" s="24" t="str">
        <f ca="1">TEXT(F1444,"dd/mm/yyyy")&amp;COUNTIF(F1444:F$9999,F1444)</f>
        <v>00/01/19000</v>
      </c>
    </row>
    <row r="1445" spans="1:1">
      <c r="A1445" s="24" t="str">
        <f ca="1">TEXT(F1445,"dd/mm/yyyy")&amp;COUNTIF(F1445:F$9999,F1445)</f>
        <v>00/01/19000</v>
      </c>
    </row>
    <row r="1446" spans="1:1">
      <c r="A1446" s="24" t="str">
        <f ca="1">TEXT(F1446,"dd/mm/yyyy")&amp;COUNTIF(F1446:F$9999,F1446)</f>
        <v>00/01/19000</v>
      </c>
    </row>
    <row r="1447" spans="1:1">
      <c r="A1447" s="24" t="str">
        <f ca="1">TEXT(F1447,"dd/mm/yyyy")&amp;COUNTIF(F1447:F$9999,F1447)</f>
        <v>00/01/19000</v>
      </c>
    </row>
    <row r="1448" spans="1:1">
      <c r="A1448" s="24" t="str">
        <f ca="1">TEXT(F1448,"dd/mm/yyyy")&amp;COUNTIF(F1448:F$9999,F1448)</f>
        <v>00/01/19000</v>
      </c>
    </row>
    <row r="1449" spans="1:1">
      <c r="A1449" s="24" t="str">
        <f ca="1">TEXT(F1449,"dd/mm/yyyy")&amp;COUNTIF(F1449:F$9999,F1449)</f>
        <v>00/01/19000</v>
      </c>
    </row>
    <row r="1450" spans="1:1">
      <c r="A1450" s="24" t="str">
        <f ca="1">TEXT(F1450,"dd/mm/yyyy")&amp;COUNTIF(F1450:F$9999,F1450)</f>
        <v>00/01/19000</v>
      </c>
    </row>
    <row r="1451" spans="1:1">
      <c r="A1451" s="24" t="str">
        <f ca="1">TEXT(F1451,"dd/mm/yyyy")&amp;COUNTIF(F1451:F$9999,F1451)</f>
        <v>00/01/19000</v>
      </c>
    </row>
    <row r="1452" spans="1:1">
      <c r="A1452" s="24" t="str">
        <f ca="1">TEXT(F1452,"dd/mm/yyyy")&amp;COUNTIF(F1452:F$9999,F1452)</f>
        <v>00/01/19000</v>
      </c>
    </row>
    <row r="1453" spans="1:1">
      <c r="A1453" s="24" t="str">
        <f ca="1">TEXT(F1453,"dd/mm/yyyy")&amp;COUNTIF(F1453:F$9999,F1453)</f>
        <v>00/01/19000</v>
      </c>
    </row>
    <row r="1454" spans="1:1">
      <c r="A1454" s="24" t="str">
        <f ca="1">TEXT(F1454,"dd/mm/yyyy")&amp;COUNTIF(F1454:F$9999,F1454)</f>
        <v>00/01/19000</v>
      </c>
    </row>
    <row r="1455" spans="1:1">
      <c r="A1455" s="24" t="str">
        <f ca="1">TEXT(F1455,"dd/mm/yyyy")&amp;COUNTIF(F1455:F$9999,F1455)</f>
        <v>00/01/19000</v>
      </c>
    </row>
    <row r="1456" spans="1:1">
      <c r="A1456" s="24" t="str">
        <f ca="1">TEXT(F1456,"dd/mm/yyyy")&amp;COUNTIF(F1456:F$9999,F1456)</f>
        <v>00/01/19000</v>
      </c>
    </row>
    <row r="1457" spans="1:1">
      <c r="A1457" s="24" t="str">
        <f ca="1">TEXT(F1457,"dd/mm/yyyy")&amp;COUNTIF(F1457:F$9999,F1457)</f>
        <v>00/01/19000</v>
      </c>
    </row>
    <row r="1458" spans="1:1">
      <c r="A1458" s="24" t="str">
        <f ca="1">TEXT(F1458,"dd/mm/yyyy")&amp;COUNTIF(F1458:F$9999,F1458)</f>
        <v>00/01/19000</v>
      </c>
    </row>
    <row r="1459" spans="1:1">
      <c r="A1459" s="24" t="str">
        <f ca="1">TEXT(F1459,"dd/mm/yyyy")&amp;COUNTIF(F1459:F$9999,F1459)</f>
        <v>00/01/19000</v>
      </c>
    </row>
    <row r="1460" spans="1:1">
      <c r="A1460" s="24" t="str">
        <f ca="1">TEXT(F1460,"dd/mm/yyyy")&amp;COUNTIF(F1460:F$9999,F1460)</f>
        <v>00/01/19000</v>
      </c>
    </row>
    <row r="1461" spans="1:1">
      <c r="A1461" s="24" t="str">
        <f ca="1">TEXT(F1461,"dd/mm/yyyy")&amp;COUNTIF(F1461:F$9999,F1461)</f>
        <v>00/01/19000</v>
      </c>
    </row>
    <row r="1462" spans="1:1">
      <c r="A1462" s="24" t="str">
        <f ca="1">TEXT(F1462,"dd/mm/yyyy")&amp;COUNTIF(F1462:F$9999,F1462)</f>
        <v>00/01/19000</v>
      </c>
    </row>
    <row r="1463" spans="1:1">
      <c r="A1463" s="24" t="str">
        <f ca="1">TEXT(F1463,"dd/mm/yyyy")&amp;COUNTIF(F1463:F$9999,F1463)</f>
        <v>00/01/19000</v>
      </c>
    </row>
    <row r="1464" spans="1:1">
      <c r="A1464" s="24" t="str">
        <f ca="1">TEXT(F1464,"dd/mm/yyyy")&amp;COUNTIF(F1464:F$9999,F1464)</f>
        <v>00/01/19000</v>
      </c>
    </row>
    <row r="1465" spans="1:1">
      <c r="A1465" s="24" t="str">
        <f ca="1">TEXT(F1465,"dd/mm/yyyy")&amp;COUNTIF(F1465:F$9999,F1465)</f>
        <v>00/01/19000</v>
      </c>
    </row>
    <row r="1466" spans="1:1">
      <c r="A1466" s="24" t="str">
        <f ca="1">TEXT(F1466,"dd/mm/yyyy")&amp;COUNTIF(F1466:F$9999,F1466)</f>
        <v>00/01/19000</v>
      </c>
    </row>
    <row r="1467" spans="1:1">
      <c r="A1467" s="24" t="str">
        <f ca="1">TEXT(F1467,"dd/mm/yyyy")&amp;COUNTIF(F1467:F$9999,F1467)</f>
        <v>00/01/19000</v>
      </c>
    </row>
    <row r="1468" spans="1:1">
      <c r="A1468" s="24" t="str">
        <f ca="1">TEXT(F1468,"dd/mm/yyyy")&amp;COUNTIF(F1468:F$9999,F1468)</f>
        <v>00/01/19000</v>
      </c>
    </row>
    <row r="1469" spans="1:1">
      <c r="A1469" s="24" t="str">
        <f ca="1">TEXT(F1469,"dd/mm/yyyy")&amp;COUNTIF(F1469:F$9999,F1469)</f>
        <v>00/01/19000</v>
      </c>
    </row>
    <row r="1470" spans="1:1">
      <c r="A1470" s="24" t="str">
        <f ca="1">TEXT(F1470,"dd/mm/yyyy")&amp;COUNTIF(F1470:F$9999,F1470)</f>
        <v>00/01/19000</v>
      </c>
    </row>
    <row r="1471" spans="1:1">
      <c r="A1471" s="24" t="str">
        <f ca="1">TEXT(F1471,"dd/mm/yyyy")&amp;COUNTIF(F1471:F$9999,F1471)</f>
        <v>00/01/19000</v>
      </c>
    </row>
    <row r="1472" spans="1:1">
      <c r="A1472" s="24" t="str">
        <f ca="1">TEXT(F1472,"dd/mm/yyyy")&amp;COUNTIF(F1472:F$9999,F1472)</f>
        <v>00/01/19000</v>
      </c>
    </row>
    <row r="1473" spans="1:1">
      <c r="A1473" s="24" t="str">
        <f ca="1">TEXT(F1473,"dd/mm/yyyy")&amp;COUNTIF(F1473:F$9999,F1473)</f>
        <v>00/01/19000</v>
      </c>
    </row>
    <row r="1474" spans="1:1">
      <c r="A1474" s="24" t="str">
        <f ca="1">TEXT(F1474,"dd/mm/yyyy")&amp;COUNTIF(F1474:F$9999,F1474)</f>
        <v>00/01/19000</v>
      </c>
    </row>
    <row r="1475" spans="1:1">
      <c r="A1475" s="24" t="str">
        <f ca="1">TEXT(F1475,"dd/mm/yyyy")&amp;COUNTIF(F1475:F$9999,F1475)</f>
        <v>00/01/19000</v>
      </c>
    </row>
    <row r="1476" spans="1:1">
      <c r="A1476" s="24" t="str">
        <f ca="1">TEXT(F1476,"dd/mm/yyyy")&amp;COUNTIF(F1476:F$9999,F1476)</f>
        <v>00/01/19000</v>
      </c>
    </row>
    <row r="1477" spans="1:1">
      <c r="A1477" s="24" t="str">
        <f ca="1">TEXT(F1477,"dd/mm/yyyy")&amp;COUNTIF(F1477:F$9999,F1477)</f>
        <v>00/01/19000</v>
      </c>
    </row>
    <row r="1478" spans="1:1">
      <c r="A1478" s="24" t="str">
        <f ca="1">TEXT(F1478,"dd/mm/yyyy")&amp;COUNTIF(F1478:F$9999,F1478)</f>
        <v>00/01/19000</v>
      </c>
    </row>
    <row r="1479" spans="1:1">
      <c r="A1479" s="24" t="str">
        <f ca="1">TEXT(F1479,"dd/mm/yyyy")&amp;COUNTIF(F1479:F$9999,F1479)</f>
        <v>00/01/19000</v>
      </c>
    </row>
    <row r="1480" spans="1:1">
      <c r="A1480" s="24" t="str">
        <f ca="1">TEXT(F1480,"dd/mm/yyyy")&amp;COUNTIF(F1480:F$9999,F1480)</f>
        <v>00/01/19000</v>
      </c>
    </row>
    <row r="1481" spans="1:1">
      <c r="A1481" s="24" t="str">
        <f ca="1">TEXT(F1481,"dd/mm/yyyy")&amp;COUNTIF(F1481:F$9999,F1481)</f>
        <v>00/01/19000</v>
      </c>
    </row>
    <row r="1482" spans="1:1">
      <c r="A1482" s="24" t="str">
        <f ca="1">TEXT(F1482,"dd/mm/yyyy")&amp;COUNTIF(F1482:F$9999,F1482)</f>
        <v>00/01/19000</v>
      </c>
    </row>
    <row r="1483" spans="1:1">
      <c r="A1483" s="24" t="str">
        <f ca="1">TEXT(F1483,"dd/mm/yyyy")&amp;COUNTIF(F1483:F$9999,F1483)</f>
        <v>00/01/19000</v>
      </c>
    </row>
    <row r="1484" spans="1:1">
      <c r="A1484" s="24" t="str">
        <f ca="1">TEXT(F1484,"dd/mm/yyyy")&amp;COUNTIF(F1484:F$9999,F1484)</f>
        <v>00/01/19000</v>
      </c>
    </row>
    <row r="1485" spans="1:1">
      <c r="A1485" s="24" t="str">
        <f ca="1">TEXT(F1485,"dd/mm/yyyy")&amp;COUNTIF(F1485:F$9999,F1485)</f>
        <v>00/01/19000</v>
      </c>
    </row>
    <row r="1486" spans="1:1">
      <c r="A1486" s="24" t="str">
        <f ca="1">TEXT(F1486,"dd/mm/yyyy")&amp;COUNTIF(F1486:F$9999,F1486)</f>
        <v>00/01/19000</v>
      </c>
    </row>
    <row r="1487" spans="1:1">
      <c r="A1487" s="24" t="str">
        <f ca="1">TEXT(F1487,"dd/mm/yyyy")&amp;COUNTIF(F1487:F$9999,F1487)</f>
        <v>00/01/19000</v>
      </c>
    </row>
    <row r="1488" spans="1:1">
      <c r="A1488" s="24" t="str">
        <f ca="1">TEXT(F1488,"dd/mm/yyyy")&amp;COUNTIF(F1488:F$9999,F1488)</f>
        <v>00/01/19000</v>
      </c>
    </row>
    <row r="1489" spans="1:1">
      <c r="A1489" s="24" t="str">
        <f ca="1">TEXT(F1489,"dd/mm/yyyy")&amp;COUNTIF(F1489:F$9999,F1489)</f>
        <v>00/01/19000</v>
      </c>
    </row>
    <row r="1490" spans="1:1">
      <c r="A1490" s="24" t="str">
        <f ca="1">TEXT(F1490,"dd/mm/yyyy")&amp;COUNTIF(F1490:F$9999,F1490)</f>
        <v>00/01/19000</v>
      </c>
    </row>
    <row r="1491" spans="1:1">
      <c r="A1491" s="24" t="str">
        <f ca="1">TEXT(F1491,"dd/mm/yyyy")&amp;COUNTIF(F1491:F$9999,F1491)</f>
        <v>00/01/19000</v>
      </c>
    </row>
    <row r="1492" spans="1:1">
      <c r="A1492" s="24" t="str">
        <f ca="1">TEXT(F1492,"dd/mm/yyyy")&amp;COUNTIF(F1492:F$9999,F1492)</f>
        <v>00/01/19000</v>
      </c>
    </row>
    <row r="1493" spans="1:1">
      <c r="A1493" s="24" t="str">
        <f ca="1">TEXT(F1493,"dd/mm/yyyy")&amp;COUNTIF(F1493:F$9999,F1493)</f>
        <v>00/01/19000</v>
      </c>
    </row>
    <row r="1494" spans="1:1">
      <c r="A1494" s="24" t="str">
        <f ca="1">TEXT(F1494,"dd/mm/yyyy")&amp;COUNTIF(F1494:F$9999,F1494)</f>
        <v>00/01/19000</v>
      </c>
    </row>
    <row r="1495" spans="1:1">
      <c r="A1495" s="24" t="str">
        <f ca="1">TEXT(F1495,"dd/mm/yyyy")&amp;COUNTIF(F1495:F$9999,F1495)</f>
        <v>00/01/19000</v>
      </c>
    </row>
    <row r="1496" spans="1:1">
      <c r="A1496" s="24" t="str">
        <f ca="1">TEXT(F1496,"dd/mm/yyyy")&amp;COUNTIF(F1496:F$9999,F1496)</f>
        <v>00/01/19000</v>
      </c>
    </row>
    <row r="1497" spans="1:1">
      <c r="A1497" s="24" t="str">
        <f ca="1">TEXT(F1497,"dd/mm/yyyy")&amp;COUNTIF(F1497:F$9999,F1497)</f>
        <v>00/01/19000</v>
      </c>
    </row>
    <row r="1498" spans="1:1">
      <c r="A1498" s="24" t="str">
        <f ca="1">TEXT(F1498,"dd/mm/yyyy")&amp;COUNTIF(F1498:F$9999,F1498)</f>
        <v>00/01/19000</v>
      </c>
    </row>
    <row r="1499" spans="1:1">
      <c r="A1499" s="24" t="str">
        <f ca="1">TEXT(F1499,"dd/mm/yyyy")&amp;COUNTIF(F1499:F$9999,F1499)</f>
        <v>00/01/19000</v>
      </c>
    </row>
    <row r="1500" spans="1:1">
      <c r="A1500" s="24" t="str">
        <f ca="1">TEXT(F1500,"dd/mm/yyyy")&amp;COUNTIF(F1500:F$9999,F1500)</f>
        <v>00/01/19000</v>
      </c>
    </row>
    <row r="1501" spans="1:1">
      <c r="A1501" s="24" t="str">
        <f ca="1">TEXT(F1501,"dd/mm/yyyy")&amp;COUNTIF(F1501:F$9999,F1501)</f>
        <v>00/01/19000</v>
      </c>
    </row>
    <row r="1502" spans="1:1">
      <c r="A1502" s="24" t="str">
        <f ca="1">TEXT(F1502,"dd/mm/yyyy")&amp;COUNTIF(F1502:F$9999,F1502)</f>
        <v>00/01/19000</v>
      </c>
    </row>
    <row r="1503" spans="1:1">
      <c r="A1503" s="24" t="str">
        <f ca="1">TEXT(F1503,"dd/mm/yyyy")&amp;COUNTIF(F1503:F$9999,F1503)</f>
        <v>00/01/19000</v>
      </c>
    </row>
    <row r="1504" spans="1:1">
      <c r="A1504" s="24" t="str">
        <f ca="1">TEXT(F1504,"dd/mm/yyyy")&amp;COUNTIF(F1504:F$9999,F1504)</f>
        <v>00/01/19000</v>
      </c>
    </row>
    <row r="1505" spans="1:1">
      <c r="A1505" s="24" t="str">
        <f ca="1">TEXT(F1505,"dd/mm/yyyy")&amp;COUNTIF(F1505:F$9999,F1505)</f>
        <v>00/01/19000</v>
      </c>
    </row>
    <row r="1506" spans="1:1">
      <c r="A1506" s="24" t="str">
        <f ca="1">TEXT(F1506,"dd/mm/yyyy")&amp;COUNTIF(F1506:F$9999,F1506)</f>
        <v>00/01/19000</v>
      </c>
    </row>
    <row r="1507" spans="1:1">
      <c r="A1507" s="24" t="str">
        <f ca="1">TEXT(F1507,"dd/mm/yyyy")&amp;COUNTIF(F1507:F$9999,F1507)</f>
        <v>00/01/19000</v>
      </c>
    </row>
    <row r="1508" spans="1:1">
      <c r="A1508" s="24" t="str">
        <f ca="1">TEXT(F1508,"dd/mm/yyyy")&amp;COUNTIF(F1508:F$9999,F1508)</f>
        <v>00/01/19000</v>
      </c>
    </row>
    <row r="1509" spans="1:1">
      <c r="A1509" s="24" t="str">
        <f ca="1">TEXT(F1509,"dd/mm/yyyy")&amp;COUNTIF(F1509:F$9999,F1509)</f>
        <v>00/01/19000</v>
      </c>
    </row>
    <row r="1510" spans="1:1">
      <c r="A1510" s="24" t="str">
        <f ca="1">TEXT(F1510,"dd/mm/yyyy")&amp;COUNTIF(F1510:F$9999,F1510)</f>
        <v>00/01/19000</v>
      </c>
    </row>
    <row r="1511" spans="1:1">
      <c r="A1511" s="24" t="str">
        <f ca="1">TEXT(F1511,"dd/mm/yyyy")&amp;COUNTIF(F1511:F$9999,F1511)</f>
        <v>00/01/19000</v>
      </c>
    </row>
    <row r="1512" spans="1:1">
      <c r="A1512" s="24" t="str">
        <f ca="1">TEXT(F1512,"dd/mm/yyyy")&amp;COUNTIF(F1512:F$9999,F1512)</f>
        <v>00/01/19000</v>
      </c>
    </row>
    <row r="1513" spans="1:1">
      <c r="A1513" s="24" t="str">
        <f ca="1">TEXT(F1513,"dd/mm/yyyy")&amp;COUNTIF(F1513:F$9999,F1513)</f>
        <v>00/01/19000</v>
      </c>
    </row>
    <row r="1514" spans="1:1">
      <c r="A1514" s="24" t="str">
        <f ca="1">TEXT(F1514,"dd/mm/yyyy")&amp;COUNTIF(F1514:F$9999,F1514)</f>
        <v>00/01/19000</v>
      </c>
    </row>
    <row r="1515" spans="1:1">
      <c r="A1515" s="24" t="str">
        <f ca="1">TEXT(F1515,"dd/mm/yyyy")&amp;COUNTIF(F1515:F$9999,F1515)</f>
        <v>00/01/19000</v>
      </c>
    </row>
    <row r="1516" spans="1:1">
      <c r="A1516" s="24" t="str">
        <f ca="1">TEXT(F1516,"dd/mm/yyyy")&amp;COUNTIF(F1516:F$9999,F1516)</f>
        <v>00/01/19000</v>
      </c>
    </row>
    <row r="1517" spans="1:1">
      <c r="A1517" s="24" t="str">
        <f ca="1">TEXT(F1517,"dd/mm/yyyy")&amp;COUNTIF(F1517:F$9999,F1517)</f>
        <v>00/01/19000</v>
      </c>
    </row>
    <row r="1518" spans="1:1">
      <c r="A1518" s="24" t="str">
        <f ca="1">TEXT(F1518,"dd/mm/yyyy")&amp;COUNTIF(F1518:F$9999,F1518)</f>
        <v>00/01/19000</v>
      </c>
    </row>
    <row r="1519" spans="1:1">
      <c r="A1519" s="24" t="str">
        <f ca="1">TEXT(F1519,"dd/mm/yyyy")&amp;COUNTIF(F1519:F$9999,F1519)</f>
        <v>00/01/19000</v>
      </c>
    </row>
    <row r="1520" spans="1:1">
      <c r="A1520" s="24" t="str">
        <f ca="1">TEXT(F1520,"dd/mm/yyyy")&amp;COUNTIF(F1520:F$9999,F1520)</f>
        <v>00/01/19000</v>
      </c>
    </row>
    <row r="1521" spans="1:1">
      <c r="A1521" s="24" t="str">
        <f ca="1">TEXT(F1521,"dd/mm/yyyy")&amp;COUNTIF(F1521:F$9999,F1521)</f>
        <v>00/01/19000</v>
      </c>
    </row>
    <row r="1522" spans="1:1">
      <c r="A1522" s="24" t="str">
        <f ca="1">TEXT(F1522,"dd/mm/yyyy")&amp;COUNTIF(F1522:F$9999,F1522)</f>
        <v>00/01/19000</v>
      </c>
    </row>
    <row r="1523" spans="1:1">
      <c r="A1523" s="24" t="str">
        <f ca="1">TEXT(F1523,"dd/mm/yyyy")&amp;COUNTIF(F1523:F$9999,F1523)</f>
        <v>00/01/19000</v>
      </c>
    </row>
    <row r="1524" spans="1:1">
      <c r="A1524" s="24" t="str">
        <f ca="1">TEXT(F1524,"dd/mm/yyyy")&amp;COUNTIF(F1524:F$9999,F1524)</f>
        <v>00/01/19000</v>
      </c>
    </row>
    <row r="1525" spans="1:1">
      <c r="A1525" s="24" t="str">
        <f ca="1">TEXT(F1525,"dd/mm/yyyy")&amp;COUNTIF(F1525:F$9999,F1525)</f>
        <v>00/01/19000</v>
      </c>
    </row>
    <row r="1526" spans="1:1">
      <c r="A1526" s="24" t="str">
        <f ca="1">TEXT(F1526,"dd/mm/yyyy")&amp;COUNTIF(F1526:F$9999,F1526)</f>
        <v>00/01/19000</v>
      </c>
    </row>
    <row r="1527" spans="1:1">
      <c r="A1527" s="24" t="str">
        <f ca="1">TEXT(F1527,"dd/mm/yyyy")&amp;COUNTIF(F1527:F$9999,F1527)</f>
        <v>00/01/19000</v>
      </c>
    </row>
    <row r="1528" spans="1:1">
      <c r="A1528" s="24" t="str">
        <f ca="1">TEXT(F1528,"dd/mm/yyyy")&amp;COUNTIF(F1528:F$9999,F1528)</f>
        <v>00/01/19000</v>
      </c>
    </row>
    <row r="1529" spans="1:1">
      <c r="A1529" s="24" t="str">
        <f ca="1">TEXT(F1529,"dd/mm/yyyy")&amp;COUNTIF(F1529:F$9999,F1529)</f>
        <v>00/01/19000</v>
      </c>
    </row>
    <row r="1530" spans="1:1">
      <c r="A1530" s="24" t="str">
        <f ca="1">TEXT(F1530,"dd/mm/yyyy")&amp;COUNTIF(F1530:F$9999,F1530)</f>
        <v>00/01/19000</v>
      </c>
    </row>
    <row r="1531" spans="1:1">
      <c r="A1531" s="24" t="str">
        <f ca="1">TEXT(F1531,"dd/mm/yyyy")&amp;COUNTIF(F1531:F$9999,F1531)</f>
        <v>00/01/19000</v>
      </c>
    </row>
    <row r="1532" spans="1:1">
      <c r="A1532" s="24" t="str">
        <f ca="1">TEXT(F1532,"dd/mm/yyyy")&amp;COUNTIF(F1532:F$9999,F1532)</f>
        <v>00/01/19000</v>
      </c>
    </row>
    <row r="1533" spans="1:1">
      <c r="A1533" s="24" t="str">
        <f ca="1">TEXT(F1533,"dd/mm/yyyy")&amp;COUNTIF(F1533:F$9999,F1533)</f>
        <v>00/01/19000</v>
      </c>
    </row>
    <row r="1534" spans="1:1">
      <c r="A1534" s="24" t="str">
        <f ca="1">TEXT(F1534,"dd/mm/yyyy")&amp;COUNTIF(F1534:F$9999,F1534)</f>
        <v>00/01/19000</v>
      </c>
    </row>
    <row r="1535" spans="1:1">
      <c r="A1535" s="24" t="str">
        <f ca="1">TEXT(F1535,"dd/mm/yyyy")&amp;COUNTIF(F1535:F$9999,F1535)</f>
        <v>00/01/19000</v>
      </c>
    </row>
    <row r="1536" spans="1:1">
      <c r="A1536" s="24" t="str">
        <f ca="1">TEXT(F1536,"dd/mm/yyyy")&amp;COUNTIF(F1536:F$9999,F1536)</f>
        <v>00/01/19000</v>
      </c>
    </row>
    <row r="1537" spans="1:1">
      <c r="A1537" s="24" t="str">
        <f ca="1">TEXT(F1537,"dd/mm/yyyy")&amp;COUNTIF(F1537:F$9999,F1537)</f>
        <v>00/01/19000</v>
      </c>
    </row>
    <row r="1538" spans="1:1">
      <c r="A1538" s="24" t="str">
        <f ca="1">TEXT(F1538,"dd/mm/yyyy")&amp;COUNTIF(F1538:F$9999,F1538)</f>
        <v>00/01/19000</v>
      </c>
    </row>
    <row r="1539" spans="1:1">
      <c r="A1539" s="24" t="str">
        <f ca="1">TEXT(F1539,"dd/mm/yyyy")&amp;COUNTIF(F1539:F$9999,F1539)</f>
        <v>00/01/19000</v>
      </c>
    </row>
    <row r="1540" spans="1:1">
      <c r="A1540" s="24" t="str">
        <f ca="1">TEXT(F1540,"dd/mm/yyyy")&amp;COUNTIF(F1540:F$9999,F1540)</f>
        <v>00/01/19000</v>
      </c>
    </row>
    <row r="1541" spans="1:1">
      <c r="A1541" s="24" t="str">
        <f ca="1">TEXT(F1541,"dd/mm/yyyy")&amp;COUNTIF(F1541:F$9999,F1541)</f>
        <v>00/01/19000</v>
      </c>
    </row>
    <row r="1542" spans="1:1">
      <c r="A1542" s="24" t="str">
        <f ca="1">TEXT(F1542,"dd/mm/yyyy")&amp;COUNTIF(F1542:F$9999,F1542)</f>
        <v>00/01/19000</v>
      </c>
    </row>
    <row r="1543" spans="1:1">
      <c r="A1543" s="24" t="str">
        <f ca="1">TEXT(F1543,"dd/mm/yyyy")&amp;COUNTIF(F1543:F$9999,F1543)</f>
        <v>00/01/19000</v>
      </c>
    </row>
    <row r="1544" spans="1:1">
      <c r="A1544" s="24" t="str">
        <f ca="1">TEXT(F1544,"dd/mm/yyyy")&amp;COUNTIF(F1544:F$9999,F1544)</f>
        <v>00/01/19000</v>
      </c>
    </row>
    <row r="1545" spans="1:1">
      <c r="A1545" s="24" t="str">
        <f ca="1">TEXT(F1545,"dd/mm/yyyy")&amp;COUNTIF(F1545:F$9999,F1545)</f>
        <v>00/01/19000</v>
      </c>
    </row>
    <row r="1546" spans="1:1">
      <c r="A1546" s="24" t="str">
        <f ca="1">TEXT(F1546,"dd/mm/yyyy")&amp;COUNTIF(F1546:F$9999,F1546)</f>
        <v>00/01/19000</v>
      </c>
    </row>
    <row r="1547" spans="1:1">
      <c r="A1547" s="24" t="str">
        <f ca="1">TEXT(F1547,"dd/mm/yyyy")&amp;COUNTIF(F1547:F$9999,F1547)</f>
        <v>00/01/19000</v>
      </c>
    </row>
    <row r="1548" spans="1:1">
      <c r="A1548" s="24" t="str">
        <f ca="1">TEXT(F1548,"dd/mm/yyyy")&amp;COUNTIF(F1548:F$9999,F1548)</f>
        <v>00/01/19000</v>
      </c>
    </row>
    <row r="1549" spans="1:1">
      <c r="A1549" s="24" t="str">
        <f ca="1">TEXT(F1549,"dd/mm/yyyy")&amp;COUNTIF(F1549:F$9999,F1549)</f>
        <v>00/01/19000</v>
      </c>
    </row>
    <row r="1550" spans="1:1">
      <c r="A1550" s="24" t="str">
        <f ca="1">TEXT(F1550,"dd/mm/yyyy")&amp;COUNTIF(F1550:F$9999,F1550)</f>
        <v>00/01/19000</v>
      </c>
    </row>
    <row r="1551" spans="1:1">
      <c r="A1551" s="24" t="str">
        <f ca="1">TEXT(F1551,"dd/mm/yyyy")&amp;COUNTIF(F1551:F$9999,F1551)</f>
        <v>00/01/19000</v>
      </c>
    </row>
    <row r="1552" spans="1:1">
      <c r="A1552" s="24" t="str">
        <f ca="1">TEXT(F1552,"dd/mm/yyyy")&amp;COUNTIF(F1552:F$9999,F1552)</f>
        <v>00/01/19000</v>
      </c>
    </row>
    <row r="1553" spans="1:1">
      <c r="A1553" s="24" t="str">
        <f ca="1">TEXT(F1553,"dd/mm/yyyy")&amp;COUNTIF(F1553:F$9999,F1553)</f>
        <v>00/01/19000</v>
      </c>
    </row>
    <row r="1554" spans="1:1">
      <c r="A1554" s="24" t="str">
        <f ca="1">TEXT(F1554,"dd/mm/yyyy")&amp;COUNTIF(F1554:F$9999,F1554)</f>
        <v>00/01/19000</v>
      </c>
    </row>
    <row r="1555" spans="1:1">
      <c r="A1555" s="24" t="str">
        <f ca="1">TEXT(F1555,"dd/mm/yyyy")&amp;COUNTIF(F1555:F$9999,F1555)</f>
        <v>00/01/19000</v>
      </c>
    </row>
    <row r="1556" spans="1:1">
      <c r="A1556" s="24" t="str">
        <f ca="1">TEXT(F1556,"dd/mm/yyyy")&amp;COUNTIF(F1556:F$9999,F1556)</f>
        <v>00/01/19000</v>
      </c>
    </row>
    <row r="1557" spans="1:1">
      <c r="A1557" s="24" t="str">
        <f ca="1">TEXT(F1557,"dd/mm/yyyy")&amp;COUNTIF(F1557:F$9999,F1557)</f>
        <v>00/01/19000</v>
      </c>
    </row>
    <row r="1558" spans="1:1">
      <c r="A1558" s="24" t="str">
        <f ca="1">TEXT(F1558,"dd/mm/yyyy")&amp;COUNTIF(F1558:F$9999,F1558)</f>
        <v>00/01/19000</v>
      </c>
    </row>
    <row r="1559" spans="1:1">
      <c r="A1559" s="24" t="str">
        <f ca="1">TEXT(F1559,"dd/mm/yyyy")&amp;COUNTIF(F1559:F$9999,F1559)</f>
        <v>00/01/19000</v>
      </c>
    </row>
    <row r="1560" spans="1:1">
      <c r="A1560" s="24" t="str">
        <f ca="1">TEXT(F1560,"dd/mm/yyyy")&amp;COUNTIF(F1560:F$9999,F1560)</f>
        <v>00/01/19000</v>
      </c>
    </row>
    <row r="1561" spans="1:1">
      <c r="A1561" s="24" t="str">
        <f ca="1">TEXT(F1561,"dd/mm/yyyy")&amp;COUNTIF(F1561:F$9999,F1561)</f>
        <v>00/01/19000</v>
      </c>
    </row>
    <row r="1562" spans="1:1">
      <c r="A1562" s="24" t="str">
        <f ca="1">TEXT(F1562,"dd/mm/yyyy")&amp;COUNTIF(F1562:F$9999,F1562)</f>
        <v>00/01/19000</v>
      </c>
    </row>
    <row r="1563" spans="1:1">
      <c r="A1563" s="24" t="str">
        <f ca="1">TEXT(F1563,"dd/mm/yyyy")&amp;COUNTIF(F1563:F$9999,F1563)</f>
        <v>00/01/19000</v>
      </c>
    </row>
    <row r="1564" spans="1:1">
      <c r="A1564" s="24" t="str">
        <f ca="1">TEXT(F1564,"dd/mm/yyyy")&amp;COUNTIF(F1564:F$9999,F1564)</f>
        <v>00/01/19000</v>
      </c>
    </row>
    <row r="1565" spans="1:1">
      <c r="A1565" s="24" t="str">
        <f ca="1">TEXT(F1565,"dd/mm/yyyy")&amp;COUNTIF(F1565:F$9999,F1565)</f>
        <v>00/01/19000</v>
      </c>
    </row>
    <row r="1566" spans="1:1">
      <c r="A1566" s="24" t="str">
        <f ca="1">TEXT(F1566,"dd/mm/yyyy")&amp;COUNTIF(F1566:F$9999,F1566)</f>
        <v>00/01/19000</v>
      </c>
    </row>
    <row r="1567" spans="1:1">
      <c r="A1567" s="24" t="str">
        <f ca="1">TEXT(F1567,"dd/mm/yyyy")&amp;COUNTIF(F1567:F$9999,F1567)</f>
        <v>00/01/19000</v>
      </c>
    </row>
    <row r="1568" spans="1:1">
      <c r="A1568" s="24" t="str">
        <f ca="1">TEXT(F1568,"dd/mm/yyyy")&amp;COUNTIF(F1568:F$9999,F1568)</f>
        <v>00/01/19000</v>
      </c>
    </row>
    <row r="1569" spans="1:1">
      <c r="A1569" s="24" t="str">
        <f ca="1">TEXT(F1569,"dd/mm/yyyy")&amp;COUNTIF(F1569:F$9999,F1569)</f>
        <v>00/01/19000</v>
      </c>
    </row>
    <row r="1570" spans="1:1">
      <c r="A1570" s="24" t="str">
        <f ca="1">TEXT(F1570,"dd/mm/yyyy")&amp;COUNTIF(F1570:F$9999,F1570)</f>
        <v>00/01/19000</v>
      </c>
    </row>
    <row r="1571" spans="1:1">
      <c r="A1571" s="24" t="str">
        <f ca="1">TEXT(F1571,"dd/mm/yyyy")&amp;COUNTIF(F1571:F$9999,F1571)</f>
        <v>00/01/19000</v>
      </c>
    </row>
    <row r="1572" spans="1:1">
      <c r="A1572" s="24" t="str">
        <f ca="1">TEXT(F1572,"dd/mm/yyyy")&amp;COUNTIF(F1572:F$9999,F1572)</f>
        <v>00/01/19000</v>
      </c>
    </row>
    <row r="1573" spans="1:1">
      <c r="A1573" s="24" t="str">
        <f ca="1">TEXT(F1573,"dd/mm/yyyy")&amp;COUNTIF(F1573:F$9999,F1573)</f>
        <v>00/01/19000</v>
      </c>
    </row>
    <row r="1574" spans="1:1">
      <c r="A1574" s="24" t="str">
        <f ca="1">TEXT(F1574,"dd/mm/yyyy")&amp;COUNTIF(F1574:F$9999,F1574)</f>
        <v>00/01/19000</v>
      </c>
    </row>
    <row r="1575" spans="1:1">
      <c r="A1575" s="24" t="str">
        <f ca="1">TEXT(F1575,"dd/mm/yyyy")&amp;COUNTIF(F1575:F$9999,F1575)</f>
        <v>00/01/19000</v>
      </c>
    </row>
    <row r="1576" spans="1:1">
      <c r="A1576" s="24" t="str">
        <f ca="1">TEXT(F1576,"dd/mm/yyyy")&amp;COUNTIF(F1576:F$9999,F1576)</f>
        <v>00/01/19000</v>
      </c>
    </row>
    <row r="1577" spans="1:1">
      <c r="A1577" s="24" t="str">
        <f ca="1">TEXT(F1577,"dd/mm/yyyy")&amp;COUNTIF(F1577:F$9999,F1577)</f>
        <v>00/01/19000</v>
      </c>
    </row>
    <row r="1578" spans="1:1">
      <c r="A1578" s="24" t="str">
        <f ca="1">TEXT(F1578,"dd/mm/yyyy")&amp;COUNTIF(F1578:F$9999,F1578)</f>
        <v>00/01/19000</v>
      </c>
    </row>
    <row r="1579" spans="1:1">
      <c r="A1579" s="24" t="str">
        <f ca="1">TEXT(F1579,"dd/mm/yyyy")&amp;COUNTIF(F1579:F$9999,F1579)</f>
        <v>00/01/19000</v>
      </c>
    </row>
    <row r="1580" spans="1:1">
      <c r="A1580" s="24" t="str">
        <f ca="1">TEXT(F1580,"dd/mm/yyyy")&amp;COUNTIF(F1580:F$9999,F1580)</f>
        <v>00/01/19000</v>
      </c>
    </row>
    <row r="1581" spans="1:1">
      <c r="A1581" s="24" t="str">
        <f ca="1">TEXT(F1581,"dd/mm/yyyy")&amp;COUNTIF(F1581:F$9999,F1581)</f>
        <v>00/01/19000</v>
      </c>
    </row>
    <row r="1582" spans="1:1">
      <c r="A1582" s="24" t="str">
        <f ca="1">TEXT(F1582,"dd/mm/yyyy")&amp;COUNTIF(F1582:F$9999,F1582)</f>
        <v>00/01/19000</v>
      </c>
    </row>
    <row r="1583" spans="1:1">
      <c r="A1583" s="24" t="str">
        <f ca="1">TEXT(F1583,"dd/mm/yyyy")&amp;COUNTIF(F1583:F$9999,F1583)</f>
        <v>00/01/19000</v>
      </c>
    </row>
    <row r="1584" spans="1:1">
      <c r="A1584" s="24" t="str">
        <f ca="1">TEXT(F1584,"dd/mm/yyyy")&amp;COUNTIF(F1584:F$9999,F1584)</f>
        <v>00/01/19000</v>
      </c>
    </row>
    <row r="1585" spans="1:1">
      <c r="A1585" s="24" t="str">
        <f ca="1">TEXT(F1585,"dd/mm/yyyy")&amp;COUNTIF(F1585:F$9999,F1585)</f>
        <v>00/01/19000</v>
      </c>
    </row>
    <row r="1586" spans="1:1">
      <c r="A1586" s="24" t="str">
        <f ca="1">TEXT(F1586,"dd/mm/yyyy")&amp;COUNTIF(F1586:F$9999,F1586)</f>
        <v>00/01/19000</v>
      </c>
    </row>
    <row r="1587" spans="1:1">
      <c r="A1587" s="24" t="str">
        <f ca="1">TEXT(F1587,"dd/mm/yyyy")&amp;COUNTIF(F1587:F$9999,F1587)</f>
        <v>00/01/19000</v>
      </c>
    </row>
    <row r="1588" spans="1:1">
      <c r="A1588" s="24" t="str">
        <f ca="1">TEXT(F1588,"dd/mm/yyyy")&amp;COUNTIF(F1588:F$9999,F1588)</f>
        <v>00/01/19000</v>
      </c>
    </row>
    <row r="1589" spans="1:1">
      <c r="A1589" s="24" t="str">
        <f ca="1">TEXT(F1589,"dd/mm/yyyy")&amp;COUNTIF(F1589:F$9999,F1589)</f>
        <v>00/01/19000</v>
      </c>
    </row>
    <row r="1590" spans="1:1">
      <c r="A1590" s="24" t="str">
        <f ca="1">TEXT(F1590,"dd/mm/yyyy")&amp;COUNTIF(F1590:F$9999,F1590)</f>
        <v>00/01/19000</v>
      </c>
    </row>
    <row r="1591" spans="1:1">
      <c r="A1591" s="24" t="str">
        <f ca="1">TEXT(F1591,"dd/mm/yyyy")&amp;COUNTIF(F1591:F$9999,F1591)</f>
        <v>00/01/19000</v>
      </c>
    </row>
    <row r="1592" spans="1:1">
      <c r="A1592" s="24" t="str">
        <f ca="1">TEXT(F1592,"dd/mm/yyyy")&amp;COUNTIF(F1592:F$9999,F1592)</f>
        <v>00/01/19000</v>
      </c>
    </row>
    <row r="1593" spans="1:1">
      <c r="A1593" s="24" t="str">
        <f ca="1">TEXT(F1593,"dd/mm/yyyy")&amp;COUNTIF(F1593:F$9999,F1593)</f>
        <v>00/01/19000</v>
      </c>
    </row>
    <row r="1594" spans="1:1">
      <c r="A1594" s="24" t="str">
        <f ca="1">TEXT(F1594,"dd/mm/yyyy")&amp;COUNTIF(F1594:F$9999,F1594)</f>
        <v>00/01/19000</v>
      </c>
    </row>
    <row r="1595" spans="1:1">
      <c r="A1595" s="24" t="str">
        <f ca="1">TEXT(F1595,"dd/mm/yyyy")&amp;COUNTIF(F1595:F$9999,F1595)</f>
        <v>00/01/19000</v>
      </c>
    </row>
    <row r="1596" spans="1:1">
      <c r="A1596" s="24" t="str">
        <f ca="1">TEXT(F1596,"dd/mm/yyyy")&amp;COUNTIF(F1596:F$9999,F1596)</f>
        <v>00/01/19000</v>
      </c>
    </row>
    <row r="1597" spans="1:1">
      <c r="A1597" s="24" t="str">
        <f ca="1">TEXT(F1597,"dd/mm/yyyy")&amp;COUNTIF(F1597:F$9999,F1597)</f>
        <v>00/01/19000</v>
      </c>
    </row>
    <row r="1598" spans="1:1">
      <c r="A1598" s="24" t="str">
        <f ca="1">TEXT(F1598,"dd/mm/yyyy")&amp;COUNTIF(F1598:F$9999,F1598)</f>
        <v>00/01/19000</v>
      </c>
    </row>
    <row r="1599" spans="1:1">
      <c r="A1599" s="24" t="str">
        <f ca="1">TEXT(F1599,"dd/mm/yyyy")&amp;COUNTIF(F1599:F$9999,F1599)</f>
        <v>00/01/19000</v>
      </c>
    </row>
    <row r="1600" spans="1:1">
      <c r="A1600" s="24" t="str">
        <f ca="1">TEXT(F1600,"dd/mm/yyyy")&amp;COUNTIF(F1600:F$9999,F1600)</f>
        <v>00/01/19000</v>
      </c>
    </row>
    <row r="1601" spans="1:1">
      <c r="A1601" s="24" t="str">
        <f ca="1">TEXT(F1601,"dd/mm/yyyy")&amp;COUNTIF(F1601:F$9999,F1601)</f>
        <v>00/01/19000</v>
      </c>
    </row>
    <row r="1602" spans="1:1">
      <c r="A1602" s="24" t="str">
        <f ca="1">TEXT(F1602,"dd/mm/yyyy")&amp;COUNTIF(F1602:F$9999,F1602)</f>
        <v>00/01/19000</v>
      </c>
    </row>
    <row r="1603" spans="1:1">
      <c r="A1603" s="24" t="str">
        <f ca="1">TEXT(F1603,"dd/mm/yyyy")&amp;COUNTIF(F1603:F$9999,F1603)</f>
        <v>00/01/19000</v>
      </c>
    </row>
    <row r="1604" spans="1:1">
      <c r="A1604" s="24" t="str">
        <f ca="1">TEXT(F1604,"dd/mm/yyyy")&amp;COUNTIF(F1604:F$9999,F1604)</f>
        <v>00/01/19000</v>
      </c>
    </row>
    <row r="1605" spans="1:1">
      <c r="A1605" s="24" t="str">
        <f ca="1">TEXT(F1605,"dd/mm/yyyy")&amp;COUNTIF(F1605:F$9999,F1605)</f>
        <v>00/01/19000</v>
      </c>
    </row>
    <row r="1606" spans="1:1">
      <c r="A1606" s="24" t="str">
        <f ca="1">TEXT(F1606,"dd/mm/yyyy")&amp;COUNTIF(F1606:F$9999,F1606)</f>
        <v>00/01/19000</v>
      </c>
    </row>
    <row r="1607" spans="1:1">
      <c r="A1607" s="24" t="str">
        <f ca="1">TEXT(F1607,"dd/mm/yyyy")&amp;COUNTIF(F1607:F$9999,F1607)</f>
        <v>00/01/19000</v>
      </c>
    </row>
    <row r="1608" spans="1:1">
      <c r="A1608" s="24" t="str">
        <f ca="1">TEXT(F1608,"dd/mm/yyyy")&amp;COUNTIF(F1608:F$9999,F1608)</f>
        <v>00/01/19000</v>
      </c>
    </row>
    <row r="1609" spans="1:1">
      <c r="A1609" s="24" t="str">
        <f ca="1">TEXT(F1609,"dd/mm/yyyy")&amp;COUNTIF(F1609:F$9999,F1609)</f>
        <v>00/01/19000</v>
      </c>
    </row>
    <row r="1610" spans="1:1">
      <c r="A1610" s="24" t="str">
        <f ca="1">TEXT(F1610,"dd/mm/yyyy")&amp;COUNTIF(F1610:F$9999,F1610)</f>
        <v>00/01/19000</v>
      </c>
    </row>
    <row r="1611" spans="1:1">
      <c r="A1611" s="24" t="str">
        <f ca="1">TEXT(F1611,"dd/mm/yyyy")&amp;COUNTIF(F1611:F$9999,F1611)</f>
        <v>00/01/19000</v>
      </c>
    </row>
    <row r="1612" spans="1:1">
      <c r="A1612" s="24" t="str">
        <f ca="1">TEXT(F1612,"dd/mm/yyyy")&amp;COUNTIF(F1612:F$9999,F1612)</f>
        <v>00/01/19000</v>
      </c>
    </row>
    <row r="1613" spans="1:1">
      <c r="A1613" s="24" t="str">
        <f ca="1">TEXT(F1613,"dd/mm/yyyy")&amp;COUNTIF(F1613:F$9999,F1613)</f>
        <v>00/01/19000</v>
      </c>
    </row>
    <row r="1614" spans="1:1">
      <c r="A1614" s="24" t="str">
        <f ca="1">TEXT(F1614,"dd/mm/yyyy")&amp;COUNTIF(F1614:F$9999,F1614)</f>
        <v>00/01/19000</v>
      </c>
    </row>
    <row r="1615" spans="1:1">
      <c r="A1615" s="24" t="str">
        <f ca="1">TEXT(F1615,"dd/mm/yyyy")&amp;COUNTIF(F1615:F$9999,F1615)</f>
        <v>00/01/19000</v>
      </c>
    </row>
    <row r="1616" spans="1:1">
      <c r="A1616" s="24" t="str">
        <f ca="1">TEXT(F1616,"dd/mm/yyyy")&amp;COUNTIF(F1616:F$9999,F1616)</f>
        <v>00/01/19000</v>
      </c>
    </row>
    <row r="1617" spans="1:1">
      <c r="A1617" s="24" t="str">
        <f ca="1">TEXT(F1617,"dd/mm/yyyy")&amp;COUNTIF(F1617:F$9999,F1617)</f>
        <v>00/01/19000</v>
      </c>
    </row>
    <row r="1618" spans="1:1">
      <c r="A1618" s="24" t="str">
        <f ca="1">TEXT(F1618,"dd/mm/yyyy")&amp;COUNTIF(F1618:F$9999,F1618)</f>
        <v>00/01/19000</v>
      </c>
    </row>
    <row r="1619" spans="1:1">
      <c r="A1619" s="24" t="str">
        <f ca="1">TEXT(F1619,"dd/mm/yyyy")&amp;COUNTIF(F1619:F$9999,F1619)</f>
        <v>00/01/19000</v>
      </c>
    </row>
    <row r="1620" spans="1:1">
      <c r="A1620" s="24" t="str">
        <f ca="1">TEXT(F1620,"dd/mm/yyyy")&amp;COUNTIF(F1620:F$9999,F1620)</f>
        <v>00/01/19000</v>
      </c>
    </row>
    <row r="1621" spans="1:1">
      <c r="A1621" s="24" t="str">
        <f ca="1">TEXT(F1621,"dd/mm/yyyy")&amp;COUNTIF(F1621:F$9999,F1621)</f>
        <v>00/01/19000</v>
      </c>
    </row>
    <row r="1622" spans="1:1">
      <c r="A1622" s="24" t="str">
        <f ca="1">TEXT(F1622,"dd/mm/yyyy")&amp;COUNTIF(F1622:F$9999,F1622)</f>
        <v>00/01/19000</v>
      </c>
    </row>
    <row r="1623" spans="1:1">
      <c r="A1623" s="24" t="str">
        <f ca="1">TEXT(F1623,"dd/mm/yyyy")&amp;COUNTIF(F1623:F$9999,F1623)</f>
        <v>00/01/19000</v>
      </c>
    </row>
    <row r="1624" spans="1:1">
      <c r="A1624" s="24" t="str">
        <f ca="1">TEXT(F1624,"dd/mm/yyyy")&amp;COUNTIF(F1624:F$9999,F1624)</f>
        <v>00/01/19000</v>
      </c>
    </row>
    <row r="1625" spans="1:1">
      <c r="A1625" s="24" t="str">
        <f ca="1">TEXT(F1625,"dd/mm/yyyy")&amp;COUNTIF(F1625:F$9999,F1625)</f>
        <v>00/01/19000</v>
      </c>
    </row>
    <row r="1626" spans="1:1">
      <c r="A1626" s="24" t="str">
        <f ca="1">TEXT(F1626,"dd/mm/yyyy")&amp;COUNTIF(F1626:F$9999,F1626)</f>
        <v>00/01/19000</v>
      </c>
    </row>
    <row r="1627" spans="1:1">
      <c r="A1627" s="24" t="str">
        <f ca="1">TEXT(F1627,"dd/mm/yyyy")&amp;COUNTIF(F1627:F$9999,F1627)</f>
        <v>00/01/19000</v>
      </c>
    </row>
    <row r="1628" spans="1:1">
      <c r="A1628" s="24" t="str">
        <f ca="1">TEXT(F1628,"dd/mm/yyyy")&amp;COUNTIF(F1628:F$9999,F1628)</f>
        <v>00/01/19000</v>
      </c>
    </row>
    <row r="1629" spans="1:1">
      <c r="A1629" s="24" t="str">
        <f ca="1">TEXT(F1629,"dd/mm/yyyy")&amp;COUNTIF(F1629:F$9999,F1629)</f>
        <v>00/01/19000</v>
      </c>
    </row>
    <row r="1630" spans="1:1">
      <c r="A1630" s="24" t="str">
        <f ca="1">TEXT(F1630,"dd/mm/yyyy")&amp;COUNTIF(F1630:F$9999,F1630)</f>
        <v>00/01/19000</v>
      </c>
    </row>
    <row r="1631" spans="1:1">
      <c r="A1631" s="24" t="str">
        <f ca="1">TEXT(F1631,"dd/mm/yyyy")&amp;COUNTIF(F1631:F$9999,F1631)</f>
        <v>00/01/19000</v>
      </c>
    </row>
    <row r="1632" spans="1:1">
      <c r="A1632" s="24" t="str">
        <f ca="1">TEXT(F1632,"dd/mm/yyyy")&amp;COUNTIF(F1632:F$9999,F1632)</f>
        <v>00/01/19000</v>
      </c>
    </row>
    <row r="1633" spans="1:1">
      <c r="A1633" s="24" t="str">
        <f ca="1">TEXT(F1633,"dd/mm/yyyy")&amp;COUNTIF(F1633:F$9999,F1633)</f>
        <v>00/01/19000</v>
      </c>
    </row>
    <row r="1634" spans="1:1">
      <c r="A1634" s="24" t="str">
        <f ca="1">TEXT(F1634,"dd/mm/yyyy")&amp;COUNTIF(F1634:F$9999,F1634)</f>
        <v>00/01/19000</v>
      </c>
    </row>
    <row r="1635" spans="1:1">
      <c r="A1635" s="24" t="str">
        <f ca="1">TEXT(F1635,"dd/mm/yyyy")&amp;COUNTIF(F1635:F$9999,F1635)</f>
        <v>00/01/19000</v>
      </c>
    </row>
    <row r="1636" spans="1:1">
      <c r="A1636" s="24" t="str">
        <f ca="1">TEXT(F1636,"dd/mm/yyyy")&amp;COUNTIF(F1636:F$9999,F1636)</f>
        <v>00/01/19000</v>
      </c>
    </row>
    <row r="1637" spans="1:1">
      <c r="A1637" s="24" t="str">
        <f ca="1">TEXT(F1637,"dd/mm/yyyy")&amp;COUNTIF(F1637:F$9999,F1637)</f>
        <v>00/01/19000</v>
      </c>
    </row>
    <row r="1638" spans="1:1">
      <c r="A1638" s="24" t="str">
        <f ca="1">TEXT(F1638,"dd/mm/yyyy")&amp;COUNTIF(F1638:F$9999,F1638)</f>
        <v>00/01/19000</v>
      </c>
    </row>
    <row r="1639" spans="1:1">
      <c r="A1639" s="24" t="str">
        <f ca="1">TEXT(F1639,"dd/mm/yyyy")&amp;COUNTIF(F1639:F$9999,F1639)</f>
        <v>00/01/19000</v>
      </c>
    </row>
    <row r="1640" spans="1:1">
      <c r="A1640" s="24" t="str">
        <f ca="1">TEXT(F1640,"dd/mm/yyyy")&amp;COUNTIF(F1640:F$9999,F1640)</f>
        <v>00/01/19000</v>
      </c>
    </row>
    <row r="1641" spans="1:1">
      <c r="A1641" s="24" t="str">
        <f ca="1">TEXT(F1641,"dd/mm/yyyy")&amp;COUNTIF(F1641:F$9999,F1641)</f>
        <v>00/01/19000</v>
      </c>
    </row>
    <row r="1642" spans="1:1">
      <c r="A1642" s="24" t="str">
        <f ca="1">TEXT(F1642,"dd/mm/yyyy")&amp;COUNTIF(F1642:F$9999,F1642)</f>
        <v>00/01/19000</v>
      </c>
    </row>
    <row r="1643" spans="1:1">
      <c r="A1643" s="24" t="str">
        <f ca="1">TEXT(F1643,"dd/mm/yyyy")&amp;COUNTIF(F1643:F$9999,F1643)</f>
        <v>00/01/19000</v>
      </c>
    </row>
    <row r="1644" spans="1:1">
      <c r="A1644" s="24" t="str">
        <f ca="1">TEXT(F1644,"dd/mm/yyyy")&amp;COUNTIF(F1644:F$9999,F1644)</f>
        <v>00/01/19000</v>
      </c>
    </row>
    <row r="1645" spans="1:1">
      <c r="A1645" s="24" t="str">
        <f ca="1">TEXT(F1645,"dd/mm/yyyy")&amp;COUNTIF(F1645:F$9999,F1645)</f>
        <v>00/01/19000</v>
      </c>
    </row>
    <row r="1646" spans="1:1">
      <c r="A1646" s="24" t="str">
        <f ca="1">TEXT(F1646,"dd/mm/yyyy")&amp;COUNTIF(F1646:F$9999,F1646)</f>
        <v>00/01/19000</v>
      </c>
    </row>
    <row r="1647" spans="1:1">
      <c r="A1647" s="24" t="str">
        <f ca="1">TEXT(F1647,"dd/mm/yyyy")&amp;COUNTIF(F1647:F$9999,F1647)</f>
        <v>00/01/19000</v>
      </c>
    </row>
    <row r="1648" spans="1:1">
      <c r="A1648" s="24" t="str">
        <f ca="1">TEXT(F1648,"dd/mm/yyyy")&amp;COUNTIF(F1648:F$9999,F1648)</f>
        <v>00/01/19000</v>
      </c>
    </row>
    <row r="1649" spans="1:1">
      <c r="A1649" s="24" t="str">
        <f ca="1">TEXT(F1649,"dd/mm/yyyy")&amp;COUNTIF(F1649:F$9999,F1649)</f>
        <v>00/01/19000</v>
      </c>
    </row>
    <row r="1650" spans="1:1">
      <c r="A1650" s="24" t="str">
        <f ca="1">TEXT(F1650,"dd/mm/yyyy")&amp;COUNTIF(F1650:F$9999,F1650)</f>
        <v>00/01/19000</v>
      </c>
    </row>
    <row r="1651" spans="1:1">
      <c r="A1651" s="24" t="str">
        <f ca="1">TEXT(F1651,"dd/mm/yyyy")&amp;COUNTIF(F1651:F$9999,F1651)</f>
        <v>00/01/19000</v>
      </c>
    </row>
    <row r="1652" spans="1:1">
      <c r="A1652" s="24" t="str">
        <f ca="1">TEXT(F1652,"dd/mm/yyyy")&amp;COUNTIF(F1652:F$9999,F1652)</f>
        <v>00/01/19000</v>
      </c>
    </row>
    <row r="1653" spans="1:1">
      <c r="A1653" s="24" t="str">
        <f ca="1">TEXT(F1653,"dd/mm/yyyy")&amp;COUNTIF(F1653:F$9999,F1653)</f>
        <v>00/01/19000</v>
      </c>
    </row>
    <row r="1654" spans="1:1">
      <c r="A1654" s="24" t="str">
        <f ca="1">TEXT(F1654,"dd/mm/yyyy")&amp;COUNTIF(F1654:F$9999,F1654)</f>
        <v>00/01/19000</v>
      </c>
    </row>
    <row r="1655" spans="1:1">
      <c r="A1655" s="24" t="str">
        <f ca="1">TEXT(F1655,"dd/mm/yyyy")&amp;COUNTIF(F1655:F$9999,F1655)</f>
        <v>00/01/19000</v>
      </c>
    </row>
    <row r="1656" spans="1:1">
      <c r="A1656" s="24" t="str">
        <f ca="1">TEXT(F1656,"dd/mm/yyyy")&amp;COUNTIF(F1656:F$9999,F1656)</f>
        <v>00/01/19000</v>
      </c>
    </row>
    <row r="1657" spans="1:1">
      <c r="A1657" s="24" t="str">
        <f ca="1">TEXT(F1657,"dd/mm/yyyy")&amp;COUNTIF(F1657:F$9999,F1657)</f>
        <v>00/01/19000</v>
      </c>
    </row>
    <row r="1658" spans="1:1">
      <c r="A1658" s="24" t="str">
        <f ca="1">TEXT(F1658,"dd/mm/yyyy")&amp;COUNTIF(F1658:F$9999,F1658)</f>
        <v>00/01/19000</v>
      </c>
    </row>
    <row r="1659" spans="1:1">
      <c r="A1659" s="24" t="str">
        <f ca="1">TEXT(F1659,"dd/mm/yyyy")&amp;COUNTIF(F1659:F$9999,F1659)</f>
        <v>00/01/19000</v>
      </c>
    </row>
    <row r="1660" spans="1:1">
      <c r="A1660" s="24" t="str">
        <f ca="1">TEXT(F1660,"dd/mm/yyyy")&amp;COUNTIF(F1660:F$9999,F1660)</f>
        <v>00/01/19000</v>
      </c>
    </row>
    <row r="1661" spans="1:1">
      <c r="A1661" s="24" t="str">
        <f ca="1">TEXT(F1661,"dd/mm/yyyy")&amp;COUNTIF(F1661:F$9999,F1661)</f>
        <v>00/01/19000</v>
      </c>
    </row>
    <row r="1662" spans="1:1">
      <c r="A1662" s="24" t="str">
        <f ca="1">TEXT(F1662,"dd/mm/yyyy")&amp;COUNTIF(F1662:F$9999,F1662)</f>
        <v>00/01/19000</v>
      </c>
    </row>
    <row r="1663" spans="1:1">
      <c r="A1663" s="24" t="str">
        <f ca="1">TEXT(F1663,"dd/mm/yyyy")&amp;COUNTIF(F1663:F$9999,F1663)</f>
        <v>00/01/19000</v>
      </c>
    </row>
    <row r="1664" spans="1:1">
      <c r="A1664" s="24" t="str">
        <f ca="1">TEXT(F1664,"dd/mm/yyyy")&amp;COUNTIF(F1664:F$9999,F1664)</f>
        <v>00/01/19000</v>
      </c>
    </row>
    <row r="1665" spans="1:1">
      <c r="A1665" s="24" t="str">
        <f ca="1">TEXT(F1665,"dd/mm/yyyy")&amp;COUNTIF(F1665:F$9999,F1665)</f>
        <v>00/01/19000</v>
      </c>
    </row>
    <row r="1666" spans="1:1">
      <c r="A1666" s="24" t="str">
        <f ca="1">TEXT(F1666,"dd/mm/yyyy")&amp;COUNTIF(F1666:F$9999,F1666)</f>
        <v>00/01/19000</v>
      </c>
    </row>
    <row r="1667" spans="1:1">
      <c r="A1667" s="24" t="str">
        <f ca="1">TEXT(F1667,"dd/mm/yyyy")&amp;COUNTIF(F1667:F$9999,F1667)</f>
        <v>00/01/19000</v>
      </c>
    </row>
    <row r="1668" spans="1:1">
      <c r="A1668" s="24" t="str">
        <f ca="1">TEXT(F1668,"dd/mm/yyyy")&amp;COUNTIF(F1668:F$9999,F1668)</f>
        <v>00/01/19000</v>
      </c>
    </row>
    <row r="1669" spans="1:1">
      <c r="A1669" s="24" t="str">
        <f ca="1">TEXT(F1669,"dd/mm/yyyy")&amp;COUNTIF(F1669:F$9999,F1669)</f>
        <v>00/01/19000</v>
      </c>
    </row>
    <row r="1670" spans="1:1">
      <c r="A1670" s="24" t="str">
        <f ca="1">TEXT(F1670,"dd/mm/yyyy")&amp;COUNTIF(F1670:F$9999,F1670)</f>
        <v>00/01/19000</v>
      </c>
    </row>
    <row r="1671" spans="1:1">
      <c r="A1671" s="24" t="str">
        <f ca="1">TEXT(F1671,"dd/mm/yyyy")&amp;COUNTIF(F1671:F$9999,F1671)</f>
        <v>00/01/19000</v>
      </c>
    </row>
    <row r="1672" spans="1:1">
      <c r="A1672" s="24" t="str">
        <f ca="1">TEXT(F1672,"dd/mm/yyyy")&amp;COUNTIF(F1672:F$9999,F1672)</f>
        <v>00/01/19000</v>
      </c>
    </row>
    <row r="1673" spans="1:1">
      <c r="A1673" s="24" t="str">
        <f ca="1">TEXT(F1673,"dd/mm/yyyy")&amp;COUNTIF(F1673:F$9999,F1673)</f>
        <v>00/01/19000</v>
      </c>
    </row>
    <row r="1674" spans="1:1">
      <c r="A1674" s="24" t="str">
        <f ca="1">TEXT(F1674,"dd/mm/yyyy")&amp;COUNTIF(F1674:F$9999,F1674)</f>
        <v>00/01/19000</v>
      </c>
    </row>
    <row r="1675" spans="1:1">
      <c r="A1675" s="24" t="str">
        <f ca="1">TEXT(F1675,"dd/mm/yyyy")&amp;COUNTIF(F1675:F$9999,F1675)</f>
        <v>00/01/19000</v>
      </c>
    </row>
    <row r="1676" spans="1:1">
      <c r="A1676" s="24" t="str">
        <f ca="1">TEXT(F1676,"dd/mm/yyyy")&amp;COUNTIF(F1676:F$9999,F1676)</f>
        <v>00/01/19000</v>
      </c>
    </row>
    <row r="1677" spans="1:1">
      <c r="A1677" s="24" t="str">
        <f ca="1">TEXT(F1677,"dd/mm/yyyy")&amp;COUNTIF(F1677:F$9999,F1677)</f>
        <v>00/01/19000</v>
      </c>
    </row>
    <row r="1678" spans="1:1">
      <c r="A1678" s="24" t="str">
        <f ca="1">TEXT(F1678,"dd/mm/yyyy")&amp;COUNTIF(F1678:F$9999,F1678)</f>
        <v>00/01/19000</v>
      </c>
    </row>
    <row r="1679" spans="1:1">
      <c r="A1679" s="24" t="str">
        <f ca="1">TEXT(F1679,"dd/mm/yyyy")&amp;COUNTIF(F1679:F$9999,F1679)</f>
        <v>00/01/19000</v>
      </c>
    </row>
    <row r="1680" spans="1:1">
      <c r="A1680" s="24" t="str">
        <f ca="1">TEXT(F1680,"dd/mm/yyyy")&amp;COUNTIF(F1680:F$9999,F1680)</f>
        <v>00/01/19000</v>
      </c>
    </row>
    <row r="1681" spans="1:1">
      <c r="A1681" s="24" t="str">
        <f ca="1">TEXT(F1681,"dd/mm/yyyy")&amp;COUNTIF(F1681:F$9999,F1681)</f>
        <v>00/01/19000</v>
      </c>
    </row>
    <row r="1682" spans="1:1">
      <c r="A1682" s="24" t="str">
        <f ca="1">TEXT(F1682,"dd/mm/yyyy")&amp;COUNTIF(F1682:F$9999,F1682)</f>
        <v>00/01/19000</v>
      </c>
    </row>
    <row r="1683" spans="1:1">
      <c r="A1683" s="24" t="str">
        <f ca="1">TEXT(F1683,"dd/mm/yyyy")&amp;COUNTIF(F1683:F$9999,F1683)</f>
        <v>00/01/19000</v>
      </c>
    </row>
    <row r="1684" spans="1:1">
      <c r="A1684" s="24" t="str">
        <f ca="1">TEXT(F1684,"dd/mm/yyyy")&amp;COUNTIF(F1684:F$9999,F1684)</f>
        <v>00/01/19000</v>
      </c>
    </row>
    <row r="1685" spans="1:1">
      <c r="A1685" s="24" t="str">
        <f ca="1">TEXT(F1685,"dd/mm/yyyy")&amp;COUNTIF(F1685:F$9999,F1685)</f>
        <v>00/01/19000</v>
      </c>
    </row>
    <row r="1686" spans="1:1">
      <c r="A1686" s="24" t="str">
        <f ca="1">TEXT(F1686,"dd/mm/yyyy")&amp;COUNTIF(F1686:F$9999,F1686)</f>
        <v>00/01/19000</v>
      </c>
    </row>
    <row r="1687" spans="1:1">
      <c r="A1687" s="24" t="str">
        <f ca="1">TEXT(F1687,"dd/mm/yyyy")&amp;COUNTIF(F1687:F$9999,F1687)</f>
        <v>00/01/19000</v>
      </c>
    </row>
    <row r="1688" spans="1:1">
      <c r="A1688" s="24" t="str">
        <f ca="1">TEXT(F1688,"dd/mm/yyyy")&amp;COUNTIF(F1688:F$9999,F1688)</f>
        <v>00/01/19000</v>
      </c>
    </row>
    <row r="1689" spans="1:1">
      <c r="A1689" s="24" t="str">
        <f ca="1">TEXT(F1689,"dd/mm/yyyy")&amp;COUNTIF(F1689:F$9999,F1689)</f>
        <v>00/01/19000</v>
      </c>
    </row>
    <row r="1690" spans="1:1">
      <c r="A1690" s="24" t="str">
        <f ca="1">TEXT(F1690,"dd/mm/yyyy")&amp;COUNTIF(F1690:F$9999,F1690)</f>
        <v>00/01/19000</v>
      </c>
    </row>
    <row r="1691" spans="1:1">
      <c r="A1691" s="24" t="str">
        <f ca="1">TEXT(F1691,"dd/mm/yyyy")&amp;COUNTIF(F1691:F$9999,F1691)</f>
        <v>00/01/19000</v>
      </c>
    </row>
    <row r="1692" spans="1:1">
      <c r="A1692" s="24" t="str">
        <f ca="1">TEXT(F1692,"dd/mm/yyyy")&amp;COUNTIF(F1692:F$9999,F1692)</f>
        <v>00/01/19000</v>
      </c>
    </row>
    <row r="1693" spans="1:1">
      <c r="A1693" s="24" t="str">
        <f ca="1">TEXT(F1693,"dd/mm/yyyy")&amp;COUNTIF(F1693:F$9999,F1693)</f>
        <v>00/01/19000</v>
      </c>
    </row>
    <row r="1694" spans="1:1">
      <c r="A1694" s="24" t="str">
        <f ca="1">TEXT(F1694,"dd/mm/yyyy")&amp;COUNTIF(F1694:F$9999,F1694)</f>
        <v>00/01/19000</v>
      </c>
    </row>
    <row r="1695" spans="1:1">
      <c r="A1695" s="24" t="str">
        <f ca="1">TEXT(F1695,"dd/mm/yyyy")&amp;COUNTIF(F1695:F$9999,F1695)</f>
        <v>00/01/19000</v>
      </c>
    </row>
    <row r="1696" spans="1:1">
      <c r="A1696" s="24" t="str">
        <f ca="1">TEXT(F1696,"dd/mm/yyyy")&amp;COUNTIF(F1696:F$9999,F1696)</f>
        <v>00/01/19000</v>
      </c>
    </row>
    <row r="1697" spans="1:1">
      <c r="A1697" s="24" t="str">
        <f ca="1">TEXT(F1697,"dd/mm/yyyy")&amp;COUNTIF(F1697:F$9999,F1697)</f>
        <v>00/01/19000</v>
      </c>
    </row>
    <row r="1698" spans="1:1">
      <c r="A1698" s="24" t="str">
        <f ca="1">TEXT(F1698,"dd/mm/yyyy")&amp;COUNTIF(F1698:F$9999,F1698)</f>
        <v>00/01/19000</v>
      </c>
    </row>
    <row r="1699" spans="1:1">
      <c r="A1699" s="24" t="str">
        <f ca="1">TEXT(F1699,"dd/mm/yyyy")&amp;COUNTIF(F1699:F$9999,F1699)</f>
        <v>00/01/19000</v>
      </c>
    </row>
    <row r="1700" spans="1:1">
      <c r="A1700" s="24" t="str">
        <f ca="1">TEXT(F1700,"dd/mm/yyyy")&amp;COUNTIF(F1700:F$9999,F1700)</f>
        <v>00/01/19000</v>
      </c>
    </row>
    <row r="1701" spans="1:1">
      <c r="A1701" s="24" t="str">
        <f ca="1">TEXT(F1701,"dd/mm/yyyy")&amp;COUNTIF(F1701:F$9999,F1701)</f>
        <v>00/01/19000</v>
      </c>
    </row>
    <row r="1702" spans="1:1">
      <c r="A1702" s="24" t="str">
        <f ca="1">TEXT(F1702,"dd/mm/yyyy")&amp;COUNTIF(F1702:F$9999,F1702)</f>
        <v>00/01/19000</v>
      </c>
    </row>
    <row r="1703" spans="1:1">
      <c r="A1703" s="24" t="str">
        <f ca="1">TEXT(F1703,"dd/mm/yyyy")&amp;COUNTIF(F1703:F$9999,F1703)</f>
        <v>00/01/19000</v>
      </c>
    </row>
    <row r="1704" spans="1:1">
      <c r="A1704" s="24" t="str">
        <f ca="1">TEXT(F1704,"dd/mm/yyyy")&amp;COUNTIF(F1704:F$9999,F1704)</f>
        <v>00/01/19000</v>
      </c>
    </row>
    <row r="1705" spans="1:1">
      <c r="A1705" s="24" t="str">
        <f ca="1">TEXT(F1705,"dd/mm/yyyy")&amp;COUNTIF(F1705:F$9999,F1705)</f>
        <v>00/01/19000</v>
      </c>
    </row>
    <row r="1706" spans="1:1">
      <c r="A1706" s="24" t="str">
        <f ca="1">TEXT(F1706,"dd/mm/yyyy")&amp;COUNTIF(F1706:F$9999,F1706)</f>
        <v>00/01/19000</v>
      </c>
    </row>
    <row r="1707" spans="1:1">
      <c r="A1707" s="24" t="str">
        <f ca="1">TEXT(F1707,"dd/mm/yyyy")&amp;COUNTIF(F1707:F$9999,F1707)</f>
        <v>00/01/19000</v>
      </c>
    </row>
    <row r="1708" spans="1:1">
      <c r="A1708" s="24" t="str">
        <f ca="1">TEXT(F1708,"dd/mm/yyyy")&amp;COUNTIF(F1708:F$9999,F1708)</f>
        <v>00/01/19000</v>
      </c>
    </row>
    <row r="1709" spans="1:1">
      <c r="A1709" s="24" t="str">
        <f ca="1">TEXT(F1709,"dd/mm/yyyy")&amp;COUNTIF(F1709:F$9999,F1709)</f>
        <v>00/01/19000</v>
      </c>
    </row>
    <row r="1710" spans="1:1">
      <c r="A1710" s="24" t="str">
        <f ca="1">TEXT(F1710,"dd/mm/yyyy")&amp;COUNTIF(F1710:F$9999,F1710)</f>
        <v>00/01/19000</v>
      </c>
    </row>
    <row r="1711" spans="1:1">
      <c r="A1711" s="24" t="str">
        <f ca="1">TEXT(F1711,"dd/mm/yyyy")&amp;COUNTIF(F1711:F$9999,F1711)</f>
        <v>00/01/19000</v>
      </c>
    </row>
    <row r="1712" spans="1:1">
      <c r="A1712" s="24" t="str">
        <f ca="1">TEXT(F1712,"dd/mm/yyyy")&amp;COUNTIF(F1712:F$9999,F1712)</f>
        <v>00/01/19000</v>
      </c>
    </row>
    <row r="1713" spans="1:1">
      <c r="A1713" s="24" t="str">
        <f ca="1">TEXT(F1713,"dd/mm/yyyy")&amp;COUNTIF(F1713:F$9999,F1713)</f>
        <v>00/01/19000</v>
      </c>
    </row>
    <row r="1714" spans="1:1">
      <c r="A1714" s="24" t="str">
        <f ca="1">TEXT(F1714,"dd/mm/yyyy")&amp;COUNTIF(F1714:F$9999,F1714)</f>
        <v>00/01/19000</v>
      </c>
    </row>
    <row r="1715" spans="1:1">
      <c r="A1715" s="24" t="str">
        <f ca="1">TEXT(F1715,"dd/mm/yyyy")&amp;COUNTIF(F1715:F$9999,F1715)</f>
        <v>00/01/19000</v>
      </c>
    </row>
    <row r="1716" spans="1:1">
      <c r="A1716" s="24" t="str">
        <f ca="1">TEXT(F1716,"dd/mm/yyyy")&amp;COUNTIF(F1716:F$9999,F1716)</f>
        <v>00/01/19000</v>
      </c>
    </row>
    <row r="1717" spans="1:1">
      <c r="A1717" s="24" t="str">
        <f ca="1">TEXT(F1717,"dd/mm/yyyy")&amp;COUNTIF(F1717:F$9999,F1717)</f>
        <v>00/01/19000</v>
      </c>
    </row>
    <row r="1718" spans="1:1">
      <c r="A1718" s="24" t="str">
        <f ca="1">TEXT(F1718,"dd/mm/yyyy")&amp;COUNTIF(F1718:F$9999,F1718)</f>
        <v>00/01/19000</v>
      </c>
    </row>
    <row r="1719" spans="1:1">
      <c r="A1719" s="24" t="str">
        <f ca="1">TEXT(F1719,"dd/mm/yyyy")&amp;COUNTIF(F1719:F$9999,F1719)</f>
        <v>00/01/19000</v>
      </c>
    </row>
    <row r="1720" spans="1:1">
      <c r="A1720" s="24" t="str">
        <f ca="1">TEXT(F1720,"dd/mm/yyyy")&amp;COUNTIF(F1720:F$9999,F1720)</f>
        <v>00/01/19000</v>
      </c>
    </row>
    <row r="1721" spans="1:1">
      <c r="A1721" s="24" t="str">
        <f ca="1">TEXT(F1721,"dd/mm/yyyy")&amp;COUNTIF(F1721:F$9999,F1721)</f>
        <v>00/01/19000</v>
      </c>
    </row>
    <row r="1722" spans="1:1">
      <c r="A1722" s="24" t="str">
        <f ca="1">TEXT(F1722,"dd/mm/yyyy")&amp;COUNTIF(F1722:F$9999,F1722)</f>
        <v>00/01/19000</v>
      </c>
    </row>
    <row r="1723" spans="1:1">
      <c r="A1723" s="24" t="str">
        <f ca="1">TEXT(F1723,"dd/mm/yyyy")&amp;COUNTIF(F1723:F$9999,F1723)</f>
        <v>00/01/19000</v>
      </c>
    </row>
    <row r="1724" spans="1:1">
      <c r="A1724" s="24" t="str">
        <f ca="1">TEXT(F1724,"dd/mm/yyyy")&amp;COUNTIF(F1724:F$9999,F1724)</f>
        <v>00/01/19000</v>
      </c>
    </row>
    <row r="1725" spans="1:1">
      <c r="A1725" s="24" t="str">
        <f ca="1">TEXT(F1725,"dd/mm/yyyy")&amp;COUNTIF(F1725:F$9999,F1725)</f>
        <v>00/01/19000</v>
      </c>
    </row>
    <row r="1726" spans="1:1">
      <c r="A1726" s="24" t="str">
        <f ca="1">TEXT(F1726,"dd/mm/yyyy")&amp;COUNTIF(F1726:F$9999,F1726)</f>
        <v>00/01/19000</v>
      </c>
    </row>
    <row r="1727" spans="1:1">
      <c r="A1727" s="24" t="str">
        <f ca="1">TEXT(F1727,"dd/mm/yyyy")&amp;COUNTIF(F1727:F$9999,F1727)</f>
        <v>00/01/19000</v>
      </c>
    </row>
    <row r="1728" spans="1:1">
      <c r="A1728" s="24" t="str">
        <f ca="1">TEXT(F1728,"dd/mm/yyyy")&amp;COUNTIF(F1728:F$9999,F1728)</f>
        <v>00/01/19000</v>
      </c>
    </row>
    <row r="1729" spans="1:1">
      <c r="A1729" s="24" t="str">
        <f ca="1">TEXT(F1729,"dd/mm/yyyy")&amp;COUNTIF(F1729:F$9999,F1729)</f>
        <v>00/01/19000</v>
      </c>
    </row>
    <row r="1730" spans="1:1">
      <c r="A1730" s="24" t="str">
        <f ca="1">TEXT(F1730,"dd/mm/yyyy")&amp;COUNTIF(F1730:F$9999,F1730)</f>
        <v>00/01/19000</v>
      </c>
    </row>
    <row r="1731" spans="1:1">
      <c r="A1731" s="24" t="str">
        <f ca="1">TEXT(F1731,"dd/mm/yyyy")&amp;COUNTIF(F1731:F$9999,F1731)</f>
        <v>00/01/19000</v>
      </c>
    </row>
    <row r="1732" spans="1:1">
      <c r="A1732" s="24" t="str">
        <f ca="1">TEXT(F1732,"dd/mm/yyyy")&amp;COUNTIF(F1732:F$9999,F1732)</f>
        <v>00/01/19000</v>
      </c>
    </row>
    <row r="1733" spans="1:1">
      <c r="A1733" s="24" t="str">
        <f ca="1">TEXT(F1733,"dd/mm/yyyy")&amp;COUNTIF(F1733:F$9999,F1733)</f>
        <v>00/01/19000</v>
      </c>
    </row>
    <row r="1734" spans="1:1">
      <c r="A1734" s="24" t="str">
        <f ca="1">TEXT(F1734,"dd/mm/yyyy")&amp;COUNTIF(F1734:F$9999,F1734)</f>
        <v>00/01/19000</v>
      </c>
    </row>
    <row r="1735" spans="1:1">
      <c r="A1735" s="24" t="str">
        <f ca="1">TEXT(F1735,"dd/mm/yyyy")&amp;COUNTIF(F1735:F$9999,F1735)</f>
        <v>00/01/19000</v>
      </c>
    </row>
    <row r="1736" spans="1:1">
      <c r="A1736" s="24" t="str">
        <f ca="1">TEXT(F1736,"dd/mm/yyyy")&amp;COUNTIF(F1736:F$9999,F1736)</f>
        <v>00/01/19000</v>
      </c>
    </row>
    <row r="1737" spans="1:1">
      <c r="A1737" s="24" t="str">
        <f ca="1">TEXT(F1737,"dd/mm/yyyy")&amp;COUNTIF(F1737:F$9999,F1737)</f>
        <v>00/01/19000</v>
      </c>
    </row>
    <row r="1738" spans="1:1">
      <c r="A1738" s="24" t="str">
        <f ca="1">TEXT(F1738,"dd/mm/yyyy")&amp;COUNTIF(F1738:F$9999,F1738)</f>
        <v>00/01/19000</v>
      </c>
    </row>
    <row r="1739" spans="1:1">
      <c r="A1739" s="24" t="str">
        <f ca="1">TEXT(F1739,"dd/mm/yyyy")&amp;COUNTIF(F1739:F$9999,F1739)</f>
        <v>00/01/19000</v>
      </c>
    </row>
    <row r="1740" spans="1:1">
      <c r="A1740" s="24" t="str">
        <f ca="1">TEXT(F1740,"dd/mm/yyyy")&amp;COUNTIF(F1740:F$9999,F1740)</f>
        <v>00/01/19000</v>
      </c>
    </row>
    <row r="1741" spans="1:1">
      <c r="A1741" s="24" t="str">
        <f ca="1">TEXT(F1741,"dd/mm/yyyy")&amp;COUNTIF(F1741:F$9999,F1741)</f>
        <v>00/01/19000</v>
      </c>
    </row>
    <row r="1742" spans="1:1">
      <c r="A1742" s="24" t="str">
        <f ca="1">TEXT(F1742,"dd/mm/yyyy")&amp;COUNTIF(F1742:F$9999,F1742)</f>
        <v>00/01/19000</v>
      </c>
    </row>
    <row r="1743" spans="1:1">
      <c r="A1743" s="24" t="str">
        <f ca="1">TEXT(F1743,"dd/mm/yyyy")&amp;COUNTIF(F1743:F$9999,F1743)</f>
        <v>00/01/19000</v>
      </c>
    </row>
    <row r="1744" spans="1:1">
      <c r="A1744" s="24" t="str">
        <f ca="1">TEXT(F1744,"dd/mm/yyyy")&amp;COUNTIF(F1744:F$9999,F1744)</f>
        <v>00/01/19000</v>
      </c>
    </row>
    <row r="1745" spans="1:1">
      <c r="A1745" s="24" t="str">
        <f ca="1">TEXT(F1745,"dd/mm/yyyy")&amp;COUNTIF(F1745:F$9999,F1745)</f>
        <v>00/01/19000</v>
      </c>
    </row>
    <row r="1746" spans="1:1">
      <c r="A1746" s="24" t="str">
        <f ca="1">TEXT(F1746,"dd/mm/yyyy")&amp;COUNTIF(F1746:F$9999,F1746)</f>
        <v>00/01/19000</v>
      </c>
    </row>
    <row r="1747" spans="1:1">
      <c r="A1747" s="24" t="str">
        <f ca="1">TEXT(F1747,"dd/mm/yyyy")&amp;COUNTIF(F1747:F$9999,F1747)</f>
        <v>00/01/19000</v>
      </c>
    </row>
    <row r="1748" spans="1:1">
      <c r="A1748" s="24" t="str">
        <f ca="1">TEXT(F1748,"dd/mm/yyyy")&amp;COUNTIF(F1748:F$9999,F1748)</f>
        <v>00/01/19000</v>
      </c>
    </row>
    <row r="1749" spans="1:1">
      <c r="A1749" s="24" t="str">
        <f ca="1">TEXT(F1749,"dd/mm/yyyy")&amp;COUNTIF(F1749:F$9999,F1749)</f>
        <v>00/01/19000</v>
      </c>
    </row>
    <row r="1750" spans="1:1">
      <c r="A1750" s="24" t="str">
        <f ca="1">TEXT(F1750,"dd/mm/yyyy")&amp;COUNTIF(F1750:F$9999,F1750)</f>
        <v>00/01/19000</v>
      </c>
    </row>
    <row r="1751" spans="1:1">
      <c r="A1751" s="24" t="str">
        <f ca="1">TEXT(F1751,"dd/mm/yyyy")&amp;COUNTIF(F1751:F$9999,F1751)</f>
        <v>00/01/19000</v>
      </c>
    </row>
    <row r="1752" spans="1:1">
      <c r="A1752" s="24" t="str">
        <f ca="1">TEXT(F1752,"dd/mm/yyyy")&amp;COUNTIF(F1752:F$9999,F1752)</f>
        <v>00/01/19000</v>
      </c>
    </row>
    <row r="1753" spans="1:1">
      <c r="A1753" s="24" t="str">
        <f ca="1">TEXT(F1753,"dd/mm/yyyy")&amp;COUNTIF(F1753:F$9999,F1753)</f>
        <v>00/01/19000</v>
      </c>
    </row>
    <row r="1754" spans="1:1">
      <c r="A1754" s="24" t="str">
        <f ca="1">TEXT(F1754,"dd/mm/yyyy")&amp;COUNTIF(F1754:F$9999,F1754)</f>
        <v>00/01/19000</v>
      </c>
    </row>
    <row r="1755" spans="1:1">
      <c r="A1755" s="24" t="str">
        <f ca="1">TEXT(F1755,"dd/mm/yyyy")&amp;COUNTIF(F1755:F$9999,F1755)</f>
        <v>00/01/19000</v>
      </c>
    </row>
    <row r="1756" spans="1:1">
      <c r="A1756" s="24" t="str">
        <f ca="1">TEXT(F1756,"dd/mm/yyyy")&amp;COUNTIF(F1756:F$9999,F1756)</f>
        <v>00/01/19000</v>
      </c>
    </row>
    <row r="1757" spans="1:1">
      <c r="A1757" s="24" t="str">
        <f ca="1">TEXT(F1757,"dd/mm/yyyy")&amp;COUNTIF(F1757:F$9999,F1757)</f>
        <v>00/01/19000</v>
      </c>
    </row>
    <row r="1758" spans="1:1">
      <c r="A1758" s="24" t="str">
        <f ca="1">TEXT(F1758,"dd/mm/yyyy")&amp;COUNTIF(F1758:F$9999,F1758)</f>
        <v>00/01/19000</v>
      </c>
    </row>
    <row r="1759" spans="1:1">
      <c r="A1759" s="24" t="str">
        <f ca="1">TEXT(F1759,"dd/mm/yyyy")&amp;COUNTIF(F1759:F$9999,F1759)</f>
        <v>00/01/19000</v>
      </c>
    </row>
    <row r="1760" spans="1:1">
      <c r="A1760" s="24" t="str">
        <f ca="1">TEXT(F1760,"dd/mm/yyyy")&amp;COUNTIF(F1760:F$9999,F1760)</f>
        <v>00/01/19000</v>
      </c>
    </row>
    <row r="1761" spans="1:1">
      <c r="A1761" s="24" t="str">
        <f ca="1">TEXT(F1761,"dd/mm/yyyy")&amp;COUNTIF(F1761:F$9999,F1761)</f>
        <v>00/01/19000</v>
      </c>
    </row>
    <row r="1762" spans="1:1">
      <c r="A1762" s="24" t="str">
        <f ca="1">TEXT(F1762,"dd/mm/yyyy")&amp;COUNTIF(F1762:F$9999,F1762)</f>
        <v>00/01/19000</v>
      </c>
    </row>
    <row r="1763" spans="1:1">
      <c r="A1763" s="24" t="str">
        <f ca="1">TEXT(F1763,"dd/mm/yyyy")&amp;COUNTIF(F1763:F$9999,F1763)</f>
        <v>00/01/19000</v>
      </c>
    </row>
    <row r="1764" spans="1:1">
      <c r="A1764" s="24" t="str">
        <f ca="1">TEXT(F1764,"dd/mm/yyyy")&amp;COUNTIF(F1764:F$9999,F1764)</f>
        <v>00/01/19000</v>
      </c>
    </row>
    <row r="1765" spans="1:1">
      <c r="A1765" s="24" t="str">
        <f ca="1">TEXT(F1765,"dd/mm/yyyy")&amp;COUNTIF(F1765:F$9999,F1765)</f>
        <v>00/01/19000</v>
      </c>
    </row>
    <row r="1766" spans="1:1">
      <c r="A1766" s="24" t="str">
        <f ca="1">TEXT(F1766,"dd/mm/yyyy")&amp;COUNTIF(F1766:F$9999,F1766)</f>
        <v>00/01/19000</v>
      </c>
    </row>
    <row r="1767" spans="1:1">
      <c r="A1767" s="24" t="str">
        <f ca="1">TEXT(F1767,"dd/mm/yyyy")&amp;COUNTIF(F1767:F$9999,F1767)</f>
        <v>00/01/19000</v>
      </c>
    </row>
    <row r="1768" spans="1:1">
      <c r="A1768" s="24" t="str">
        <f ca="1">TEXT(F1768,"dd/mm/yyyy")&amp;COUNTIF(F1768:F$9999,F1768)</f>
        <v>00/01/19000</v>
      </c>
    </row>
    <row r="1769" spans="1:1">
      <c r="A1769" s="24" t="str">
        <f ca="1">TEXT(F1769,"dd/mm/yyyy")&amp;COUNTIF(F1769:F$9999,F1769)</f>
        <v>00/01/19000</v>
      </c>
    </row>
    <row r="1770" spans="1:1">
      <c r="A1770" s="24" t="str">
        <f ca="1">TEXT(F1770,"dd/mm/yyyy")&amp;COUNTIF(F1770:F$9999,F1770)</f>
        <v>00/01/19000</v>
      </c>
    </row>
    <row r="1771" spans="1:1">
      <c r="A1771" s="24" t="str">
        <f ca="1">TEXT(F1771,"dd/mm/yyyy")&amp;COUNTIF(F1771:F$9999,F1771)</f>
        <v>00/01/19000</v>
      </c>
    </row>
    <row r="1772" spans="1:1">
      <c r="A1772" s="24" t="str">
        <f ca="1">TEXT(F1772,"dd/mm/yyyy")&amp;COUNTIF(F1772:F$9999,F1772)</f>
        <v>00/01/19000</v>
      </c>
    </row>
    <row r="1773" spans="1:1">
      <c r="A1773" s="24" t="str">
        <f ca="1">TEXT(F1773,"dd/mm/yyyy")&amp;COUNTIF(F1773:F$9999,F1773)</f>
        <v>00/01/19000</v>
      </c>
    </row>
    <row r="1774" spans="1:1">
      <c r="A1774" s="24" t="str">
        <f ca="1">TEXT(F1774,"dd/mm/yyyy")&amp;COUNTIF(F1774:F$9999,F1774)</f>
        <v>00/01/19000</v>
      </c>
    </row>
    <row r="1775" spans="1:1">
      <c r="A1775" s="24" t="str">
        <f ca="1">TEXT(F1775,"dd/mm/yyyy")&amp;COUNTIF(F1775:F$9999,F1775)</f>
        <v>00/01/19000</v>
      </c>
    </row>
    <row r="1776" spans="1:1">
      <c r="A1776" s="24" t="str">
        <f ca="1">TEXT(F1776,"dd/mm/yyyy")&amp;COUNTIF(F1776:F$9999,F1776)</f>
        <v>00/01/19000</v>
      </c>
    </row>
    <row r="1777" spans="1:1">
      <c r="A1777" s="24" t="str">
        <f ca="1">TEXT(F1777,"dd/mm/yyyy")&amp;COUNTIF(F1777:F$9999,F1777)</f>
        <v>00/01/19000</v>
      </c>
    </row>
    <row r="1778" spans="1:1">
      <c r="A1778" s="24" t="str">
        <f ca="1">TEXT(F1778,"dd/mm/yyyy")&amp;COUNTIF(F1778:F$9999,F1778)</f>
        <v>00/01/19000</v>
      </c>
    </row>
    <row r="1779" spans="1:1">
      <c r="A1779" s="24" t="str">
        <f ca="1">TEXT(F1779,"dd/mm/yyyy")&amp;COUNTIF(F1779:F$9999,F1779)</f>
        <v>00/01/19000</v>
      </c>
    </row>
    <row r="1780" spans="1:1">
      <c r="A1780" s="24" t="str">
        <f ca="1">TEXT(F1780,"dd/mm/yyyy")&amp;COUNTIF(F1780:F$9999,F1780)</f>
        <v>00/01/19000</v>
      </c>
    </row>
    <row r="1781" spans="1:1">
      <c r="A1781" s="24" t="str">
        <f ca="1">TEXT(F1781,"dd/mm/yyyy")&amp;COUNTIF(F1781:F$9999,F1781)</f>
        <v>00/01/19000</v>
      </c>
    </row>
    <row r="1782" spans="1:1">
      <c r="A1782" s="24" t="str">
        <f ca="1">TEXT(F1782,"dd/mm/yyyy")&amp;COUNTIF(F1782:F$9999,F1782)</f>
        <v>00/01/19000</v>
      </c>
    </row>
    <row r="1783" spans="1:1">
      <c r="A1783" s="24" t="str">
        <f ca="1">TEXT(F1783,"dd/mm/yyyy")&amp;COUNTIF(F1783:F$9999,F1783)</f>
        <v>00/01/19000</v>
      </c>
    </row>
    <row r="1784" spans="1:1">
      <c r="A1784" s="24" t="str">
        <f ca="1">TEXT(F1784,"dd/mm/yyyy")&amp;COUNTIF(F1784:F$9999,F1784)</f>
        <v>00/01/19000</v>
      </c>
    </row>
    <row r="1785" spans="1:1">
      <c r="A1785" s="24" t="str">
        <f ca="1">TEXT(F1785,"dd/mm/yyyy")&amp;COUNTIF(F1785:F$9999,F1785)</f>
        <v>00/01/19000</v>
      </c>
    </row>
    <row r="1786" spans="1:1">
      <c r="A1786" s="24" t="str">
        <f ca="1">TEXT(F1786,"dd/mm/yyyy")&amp;COUNTIF(F1786:F$9999,F1786)</f>
        <v>00/01/19000</v>
      </c>
    </row>
    <row r="1787" spans="1:1">
      <c r="A1787" s="24" t="str">
        <f ca="1">TEXT(F1787,"dd/mm/yyyy")&amp;COUNTIF(F1787:F$9999,F1787)</f>
        <v>00/01/19000</v>
      </c>
    </row>
    <row r="1788" spans="1:1">
      <c r="A1788" s="24" t="str">
        <f ca="1">TEXT(F1788,"dd/mm/yyyy")&amp;COUNTIF(F1788:F$9999,F1788)</f>
        <v>00/01/19000</v>
      </c>
    </row>
    <row r="1789" spans="1:1">
      <c r="A1789" s="24" t="str">
        <f ca="1">TEXT(F1789,"dd/mm/yyyy")&amp;COUNTIF(F1789:F$9999,F1789)</f>
        <v>00/01/19000</v>
      </c>
    </row>
    <row r="1790" spans="1:1">
      <c r="A1790" s="24" t="str">
        <f ca="1">TEXT(F1790,"dd/mm/yyyy")&amp;COUNTIF(F1790:F$9999,F1790)</f>
        <v>00/01/19000</v>
      </c>
    </row>
    <row r="1791" spans="1:1">
      <c r="A1791" s="24" t="str">
        <f ca="1">TEXT(F1791,"dd/mm/yyyy")&amp;COUNTIF(F1791:F$9999,F1791)</f>
        <v>00/01/19000</v>
      </c>
    </row>
    <row r="1792" spans="1:1">
      <c r="A1792" s="24" t="str">
        <f ca="1">TEXT(F1792,"dd/mm/yyyy")&amp;COUNTIF(F1792:F$9999,F1792)</f>
        <v>00/01/19000</v>
      </c>
    </row>
    <row r="1793" spans="1:1">
      <c r="A1793" s="24" t="str">
        <f ca="1">TEXT(F1793,"dd/mm/yyyy")&amp;COUNTIF(F1793:F$9999,F1793)</f>
        <v>00/01/19000</v>
      </c>
    </row>
    <row r="1794" spans="1:1">
      <c r="A1794" s="24" t="str">
        <f ca="1">TEXT(F1794,"dd/mm/yyyy")&amp;COUNTIF(F1794:F$9999,F1794)</f>
        <v>00/01/19000</v>
      </c>
    </row>
    <row r="1795" spans="1:1">
      <c r="A1795" s="24" t="str">
        <f ca="1">TEXT(F1795,"dd/mm/yyyy")&amp;COUNTIF(F1795:F$9999,F1795)</f>
        <v>00/01/19000</v>
      </c>
    </row>
    <row r="1796" spans="1:1">
      <c r="A1796" s="24" t="str">
        <f ca="1">TEXT(F1796,"dd/mm/yyyy")&amp;COUNTIF(F1796:F$9999,F1796)</f>
        <v>00/01/19000</v>
      </c>
    </row>
    <row r="1797" spans="1:1">
      <c r="A1797" s="24" t="str">
        <f ca="1">TEXT(F1797,"dd/mm/yyyy")&amp;COUNTIF(F1797:F$9999,F1797)</f>
        <v>00/01/19000</v>
      </c>
    </row>
    <row r="1798" spans="1:1">
      <c r="A1798" s="24" t="str">
        <f ca="1">TEXT(F1798,"dd/mm/yyyy")&amp;COUNTIF(F1798:F$9999,F1798)</f>
        <v>00/01/19000</v>
      </c>
    </row>
    <row r="1799" spans="1:1">
      <c r="A1799" s="24" t="str">
        <f ca="1">TEXT(F1799,"dd/mm/yyyy")&amp;COUNTIF(F1799:F$9999,F1799)</f>
        <v>00/01/19000</v>
      </c>
    </row>
    <row r="1800" spans="1:1">
      <c r="A1800" s="24" t="str">
        <f ca="1">TEXT(F1800,"dd/mm/yyyy")&amp;COUNTIF(F1800:F$9999,F1800)</f>
        <v>00/01/19000</v>
      </c>
    </row>
    <row r="1801" spans="1:1">
      <c r="A1801" s="24" t="str">
        <f ca="1">TEXT(F1801,"dd/mm/yyyy")&amp;COUNTIF(F1801:F$9999,F1801)</f>
        <v>00/01/19000</v>
      </c>
    </row>
    <row r="1802" spans="1:1">
      <c r="A1802" s="24" t="str">
        <f ca="1">TEXT(F1802,"dd/mm/yyyy")&amp;COUNTIF(F1802:F$9999,F1802)</f>
        <v>00/01/19000</v>
      </c>
    </row>
    <row r="1803" spans="1:1">
      <c r="A1803" s="24" t="str">
        <f ca="1">TEXT(F1803,"dd/mm/yyyy")&amp;COUNTIF(F1803:F$9999,F1803)</f>
        <v>00/01/19000</v>
      </c>
    </row>
    <row r="1804" spans="1:1">
      <c r="A1804" s="24" t="str">
        <f ca="1">TEXT(F1804,"dd/mm/yyyy")&amp;COUNTIF(F1804:F$9999,F1804)</f>
        <v>00/01/19000</v>
      </c>
    </row>
    <row r="1805" spans="1:1">
      <c r="A1805" s="24" t="str">
        <f ca="1">TEXT(F1805,"dd/mm/yyyy")&amp;COUNTIF(F1805:F$9999,F1805)</f>
        <v>00/01/19000</v>
      </c>
    </row>
    <row r="1806" spans="1:1">
      <c r="A1806" s="24" t="str">
        <f ca="1">TEXT(F1806,"dd/mm/yyyy")&amp;COUNTIF(F1806:F$9999,F1806)</f>
        <v>00/01/19000</v>
      </c>
    </row>
    <row r="1807" spans="1:1">
      <c r="A1807" s="24" t="str">
        <f ca="1">TEXT(F1807,"dd/mm/yyyy")&amp;COUNTIF(F1807:F$9999,F1807)</f>
        <v>00/01/19000</v>
      </c>
    </row>
    <row r="1808" spans="1:1">
      <c r="A1808" s="24" t="str">
        <f ca="1">TEXT(F1808,"dd/mm/yyyy")&amp;COUNTIF(F1808:F$9999,F1808)</f>
        <v>00/01/19000</v>
      </c>
    </row>
    <row r="1809" spans="1:1">
      <c r="A1809" s="24" t="str">
        <f ca="1">TEXT(F1809,"dd/mm/yyyy")&amp;COUNTIF(F1809:F$9999,F1809)</f>
        <v>00/01/19000</v>
      </c>
    </row>
    <row r="1810" spans="1:1">
      <c r="A1810" s="24" t="str">
        <f ca="1">TEXT(F1810,"dd/mm/yyyy")&amp;COUNTIF(F1810:F$9999,F1810)</f>
        <v>00/01/19000</v>
      </c>
    </row>
    <row r="1811" spans="1:1">
      <c r="A1811" s="24" t="str">
        <f ca="1">TEXT(F1811,"dd/mm/yyyy")&amp;COUNTIF(F1811:F$9999,F1811)</f>
        <v>00/01/19000</v>
      </c>
    </row>
    <row r="1812" spans="1:1">
      <c r="A1812" s="24" t="str">
        <f ca="1">TEXT(F1812,"dd/mm/yyyy")&amp;COUNTIF(F1812:F$9999,F1812)</f>
        <v>00/01/19000</v>
      </c>
    </row>
    <row r="1813" spans="1:1">
      <c r="A1813" s="24" t="str">
        <f ca="1">TEXT(F1813,"dd/mm/yyyy")&amp;COUNTIF(F1813:F$9999,F1813)</f>
        <v>00/01/19000</v>
      </c>
    </row>
    <row r="1814" spans="1:1">
      <c r="A1814" s="24" t="str">
        <f ca="1">TEXT(F1814,"dd/mm/yyyy")&amp;COUNTIF(F1814:F$9999,F1814)</f>
        <v>00/01/19000</v>
      </c>
    </row>
    <row r="1815" spans="1:1">
      <c r="A1815" s="24" t="str">
        <f ca="1">TEXT(F1815,"dd/mm/yyyy")&amp;COUNTIF(F1815:F$9999,F1815)</f>
        <v>00/01/19000</v>
      </c>
    </row>
    <row r="1816" spans="1:1">
      <c r="A1816" s="24" t="str">
        <f ca="1">TEXT(F1816,"dd/mm/yyyy")&amp;COUNTIF(F1816:F$9999,F1816)</f>
        <v>00/01/19000</v>
      </c>
    </row>
    <row r="1817" spans="1:1">
      <c r="A1817" s="24" t="str">
        <f ca="1">TEXT(F1817,"dd/mm/yyyy")&amp;COUNTIF(F1817:F$9999,F1817)</f>
        <v>00/01/19000</v>
      </c>
    </row>
    <row r="1818" spans="1:1">
      <c r="A1818" s="24" t="str">
        <f ca="1">TEXT(F1818,"dd/mm/yyyy")&amp;COUNTIF(F1818:F$9999,F1818)</f>
        <v>00/01/19000</v>
      </c>
    </row>
    <row r="1819" spans="1:1">
      <c r="A1819" s="24" t="str">
        <f ca="1">TEXT(F1819,"dd/mm/yyyy")&amp;COUNTIF(F1819:F$9999,F1819)</f>
        <v>00/01/19000</v>
      </c>
    </row>
    <row r="1820" spans="1:1">
      <c r="A1820" s="24" t="str">
        <f ca="1">TEXT(F1820,"dd/mm/yyyy")&amp;COUNTIF(F1820:F$9999,F1820)</f>
        <v>00/01/19000</v>
      </c>
    </row>
    <row r="1821" spans="1:1">
      <c r="A1821" s="24" t="str">
        <f ca="1">TEXT(F1821,"dd/mm/yyyy")&amp;COUNTIF(F1821:F$9999,F1821)</f>
        <v>00/01/19000</v>
      </c>
    </row>
    <row r="1822" spans="1:1">
      <c r="A1822" s="24" t="str">
        <f ca="1">TEXT(F1822,"dd/mm/yyyy")&amp;COUNTIF(F1822:F$9999,F1822)</f>
        <v>00/01/19000</v>
      </c>
    </row>
    <row r="1823" spans="1:1">
      <c r="A1823" s="24" t="str">
        <f ca="1">TEXT(F1823,"dd/mm/yyyy")&amp;COUNTIF(F1823:F$9999,F1823)</f>
        <v>00/01/19000</v>
      </c>
    </row>
    <row r="1824" spans="1:1">
      <c r="A1824" s="24" t="str">
        <f ca="1">TEXT(F1824,"dd/mm/yyyy")&amp;COUNTIF(F1824:F$9999,F1824)</f>
        <v>00/01/19000</v>
      </c>
    </row>
    <row r="1825" spans="1:1">
      <c r="A1825" s="24" t="str">
        <f ca="1">TEXT(F1825,"dd/mm/yyyy")&amp;COUNTIF(F1825:F$9999,F1825)</f>
        <v>00/01/19000</v>
      </c>
    </row>
    <row r="1826" spans="1:1">
      <c r="A1826" s="24" t="str">
        <f ca="1">TEXT(F1826,"dd/mm/yyyy")&amp;COUNTIF(F1826:F$9999,F1826)</f>
        <v>00/01/19000</v>
      </c>
    </row>
    <row r="1827" spans="1:1">
      <c r="A1827" s="24" t="str">
        <f ca="1">TEXT(F1827,"dd/mm/yyyy")&amp;COUNTIF(F1827:F$9999,F1827)</f>
        <v>00/01/19000</v>
      </c>
    </row>
    <row r="1828" spans="1:1">
      <c r="A1828" s="24" t="str">
        <f ca="1">TEXT(F1828,"dd/mm/yyyy")&amp;COUNTIF(F1828:F$9999,F1828)</f>
        <v>00/01/19000</v>
      </c>
    </row>
    <row r="1829" spans="1:1">
      <c r="A1829" s="24" t="str">
        <f ca="1">TEXT(F1829,"dd/mm/yyyy")&amp;COUNTIF(F1829:F$9999,F1829)</f>
        <v>00/01/19000</v>
      </c>
    </row>
    <row r="1830" spans="1:1">
      <c r="A1830" s="24" t="str">
        <f ca="1">TEXT(F1830,"dd/mm/yyyy")&amp;COUNTIF(F1830:F$9999,F1830)</f>
        <v>00/01/19000</v>
      </c>
    </row>
    <row r="1831" spans="1:1">
      <c r="A1831" s="24" t="str">
        <f ca="1">TEXT(F1831,"dd/mm/yyyy")&amp;COUNTIF(F1831:F$9999,F1831)</f>
        <v>00/01/19000</v>
      </c>
    </row>
    <row r="1832" spans="1:1">
      <c r="A1832" s="24" t="str">
        <f ca="1">TEXT(F1832,"dd/mm/yyyy")&amp;COUNTIF(F1832:F$9999,F1832)</f>
        <v>00/01/19000</v>
      </c>
    </row>
    <row r="1833" spans="1:1">
      <c r="A1833" s="24" t="str">
        <f ca="1">TEXT(F1833,"dd/mm/yyyy")&amp;COUNTIF(F1833:F$9999,F1833)</f>
        <v>00/01/19000</v>
      </c>
    </row>
    <row r="1834" spans="1:1">
      <c r="A1834" s="24" t="str">
        <f ca="1">TEXT(F1834,"dd/mm/yyyy")&amp;COUNTIF(F1834:F$9999,F1834)</f>
        <v>00/01/19000</v>
      </c>
    </row>
    <row r="1835" spans="1:1">
      <c r="A1835" s="24" t="str">
        <f ca="1">TEXT(F1835,"dd/mm/yyyy")&amp;COUNTIF(F1835:F$9999,F1835)</f>
        <v>00/01/19000</v>
      </c>
    </row>
    <row r="1836" spans="1:1">
      <c r="A1836" s="24" t="str">
        <f ca="1">TEXT(F1836,"dd/mm/yyyy")&amp;COUNTIF(F1836:F$9999,F1836)</f>
        <v>00/01/19000</v>
      </c>
    </row>
    <row r="1837" spans="1:1">
      <c r="A1837" s="24" t="str">
        <f ca="1">TEXT(F1837,"dd/mm/yyyy")&amp;COUNTIF(F1837:F$9999,F1837)</f>
        <v>00/01/19000</v>
      </c>
    </row>
    <row r="1838" spans="1:1">
      <c r="A1838" s="24" t="str">
        <f ca="1">TEXT(F1838,"dd/mm/yyyy")&amp;COUNTIF(F1838:F$9999,F1838)</f>
        <v>00/01/19000</v>
      </c>
    </row>
    <row r="1839" spans="1:1">
      <c r="A1839" s="24" t="str">
        <f ca="1">TEXT(F1839,"dd/mm/yyyy")&amp;COUNTIF(F1839:F$9999,F1839)</f>
        <v>00/01/19000</v>
      </c>
    </row>
    <row r="1840" spans="1:1">
      <c r="A1840" s="24" t="str">
        <f ca="1">TEXT(F1840,"dd/mm/yyyy")&amp;COUNTIF(F1840:F$9999,F1840)</f>
        <v>00/01/19000</v>
      </c>
    </row>
    <row r="1841" spans="1:1">
      <c r="A1841" s="24" t="str">
        <f ca="1">TEXT(F1841,"dd/mm/yyyy")&amp;COUNTIF(F1841:F$9999,F1841)</f>
        <v>00/01/19000</v>
      </c>
    </row>
    <row r="1842" spans="1:1">
      <c r="A1842" s="24" t="str">
        <f ca="1">TEXT(F1842,"dd/mm/yyyy")&amp;COUNTIF(F1842:F$9999,F1842)</f>
        <v>00/01/19000</v>
      </c>
    </row>
    <row r="1843" spans="1:1">
      <c r="A1843" s="24" t="str">
        <f ca="1">TEXT(F1843,"dd/mm/yyyy")&amp;COUNTIF(F1843:F$9999,F1843)</f>
        <v>00/01/19000</v>
      </c>
    </row>
    <row r="1844" spans="1:1">
      <c r="A1844" s="24" t="str">
        <f ca="1">TEXT(F1844,"dd/mm/yyyy")&amp;COUNTIF(F1844:F$9999,F1844)</f>
        <v>00/01/19000</v>
      </c>
    </row>
    <row r="1845" spans="1:1">
      <c r="A1845" s="24" t="str">
        <f ca="1">TEXT(F1845,"dd/mm/yyyy")&amp;COUNTIF(F1845:F$9999,F1845)</f>
        <v>00/01/19000</v>
      </c>
    </row>
    <row r="1846" spans="1:1">
      <c r="A1846" s="24" t="str">
        <f ca="1">TEXT(F1846,"dd/mm/yyyy")&amp;COUNTIF(F1846:F$9999,F1846)</f>
        <v>00/01/19000</v>
      </c>
    </row>
    <row r="1847" spans="1:1">
      <c r="A1847" s="24" t="str">
        <f ca="1">TEXT(F1847,"dd/mm/yyyy")&amp;COUNTIF(F1847:F$9999,F1847)</f>
        <v>00/01/19000</v>
      </c>
    </row>
    <row r="1848" spans="1:1">
      <c r="A1848" s="24" t="str">
        <f ca="1">TEXT(F1848,"dd/mm/yyyy")&amp;COUNTIF(F1848:F$9999,F1848)</f>
        <v>00/01/19000</v>
      </c>
    </row>
    <row r="1849" spans="1:1">
      <c r="A1849" s="24" t="str">
        <f ca="1">TEXT(F1849,"dd/mm/yyyy")&amp;COUNTIF(F1849:F$9999,F1849)</f>
        <v>00/01/19000</v>
      </c>
    </row>
    <row r="1850" spans="1:1">
      <c r="A1850" s="24" t="str">
        <f ca="1">TEXT(F1850,"dd/mm/yyyy")&amp;COUNTIF(F1850:F$9999,F1850)</f>
        <v>00/01/19000</v>
      </c>
    </row>
    <row r="1851" spans="1:1">
      <c r="A1851" s="24" t="str">
        <f ca="1">TEXT(F1851,"dd/mm/yyyy")&amp;COUNTIF(F1851:F$9999,F1851)</f>
        <v>00/01/19000</v>
      </c>
    </row>
    <row r="1852" spans="1:1">
      <c r="A1852" s="24" t="str">
        <f ca="1">TEXT(F1852,"dd/mm/yyyy")&amp;COUNTIF(F1852:F$9999,F1852)</f>
        <v>00/01/19000</v>
      </c>
    </row>
    <row r="1853" spans="1:1">
      <c r="A1853" s="24" t="str">
        <f ca="1">TEXT(F1853,"dd/mm/yyyy")&amp;COUNTIF(F1853:F$9999,F1853)</f>
        <v>00/01/19000</v>
      </c>
    </row>
    <row r="1854" spans="1:1">
      <c r="A1854" s="24" t="str">
        <f ca="1">TEXT(F1854,"dd/mm/yyyy")&amp;COUNTIF(F1854:F$9999,F1854)</f>
        <v>00/01/19000</v>
      </c>
    </row>
    <row r="1855" spans="1:1">
      <c r="A1855" s="24" t="str">
        <f ca="1">TEXT(F1855,"dd/mm/yyyy")&amp;COUNTIF(F1855:F$9999,F1855)</f>
        <v>00/01/19000</v>
      </c>
    </row>
    <row r="1856" spans="1:1">
      <c r="A1856" s="24" t="str">
        <f ca="1">TEXT(F1856,"dd/mm/yyyy")&amp;COUNTIF(F1856:F$9999,F1856)</f>
        <v>00/01/19000</v>
      </c>
    </row>
    <row r="1857" spans="1:1">
      <c r="A1857" s="24" t="str">
        <f ca="1">TEXT(F1857,"dd/mm/yyyy")&amp;COUNTIF(F1857:F$9999,F1857)</f>
        <v>00/01/19000</v>
      </c>
    </row>
    <row r="1858" spans="1:1">
      <c r="A1858" s="24" t="str">
        <f ca="1">TEXT(F1858,"dd/mm/yyyy")&amp;COUNTIF(F1858:F$9999,F1858)</f>
        <v>00/01/19000</v>
      </c>
    </row>
    <row r="1859" spans="1:1">
      <c r="A1859" s="24" t="str">
        <f ca="1">TEXT(F1859,"dd/mm/yyyy")&amp;COUNTIF(F1859:F$9999,F1859)</f>
        <v>00/01/19000</v>
      </c>
    </row>
    <row r="1860" spans="1:1">
      <c r="A1860" s="24" t="str">
        <f ca="1">TEXT(F1860,"dd/mm/yyyy")&amp;COUNTIF(F1860:F$9999,F1860)</f>
        <v>00/01/19000</v>
      </c>
    </row>
    <row r="1861" spans="1:1">
      <c r="A1861" s="24" t="str">
        <f ca="1">TEXT(F1861,"dd/mm/yyyy")&amp;COUNTIF(F1861:F$9999,F1861)</f>
        <v>00/01/19000</v>
      </c>
    </row>
    <row r="1862" spans="1:1">
      <c r="A1862" s="24" t="str">
        <f ca="1">TEXT(F1862,"dd/mm/yyyy")&amp;COUNTIF(F1862:F$9999,F1862)</f>
        <v>00/01/19000</v>
      </c>
    </row>
    <row r="1863" spans="1:1">
      <c r="A1863" s="24" t="str">
        <f ca="1">TEXT(F1863,"dd/mm/yyyy")&amp;COUNTIF(F1863:F$9999,F1863)</f>
        <v>00/01/19000</v>
      </c>
    </row>
    <row r="1864" spans="1:1">
      <c r="A1864" s="24" t="str">
        <f ca="1">TEXT(F1864,"dd/mm/yyyy")&amp;COUNTIF(F1864:F$9999,F1864)</f>
        <v>00/01/19000</v>
      </c>
    </row>
    <row r="1865" spans="1:1">
      <c r="A1865" s="24" t="str">
        <f ca="1">TEXT(F1865,"dd/mm/yyyy")&amp;COUNTIF(F1865:F$9999,F1865)</f>
        <v>00/01/19000</v>
      </c>
    </row>
    <row r="1866" spans="1:1">
      <c r="A1866" s="24" t="str">
        <f ca="1">TEXT(F1866,"dd/mm/yyyy")&amp;COUNTIF(F1866:F$9999,F1866)</f>
        <v>00/01/19000</v>
      </c>
    </row>
    <row r="1867" spans="1:1">
      <c r="A1867" s="24" t="str">
        <f ca="1">TEXT(F1867,"dd/mm/yyyy")&amp;COUNTIF(F1867:F$9999,F1867)</f>
        <v>00/01/19000</v>
      </c>
    </row>
    <row r="1868" spans="1:1">
      <c r="A1868" s="24" t="str">
        <f ca="1">TEXT(F1868,"dd/mm/yyyy")&amp;COUNTIF(F1868:F$9999,F1868)</f>
        <v>00/01/19000</v>
      </c>
    </row>
    <row r="1869" spans="1:1">
      <c r="A1869" s="24" t="str">
        <f ca="1">TEXT(F1869,"dd/mm/yyyy")&amp;COUNTIF(F1869:F$9999,F1869)</f>
        <v>00/01/19000</v>
      </c>
    </row>
    <row r="1870" spans="1:1">
      <c r="A1870" s="24" t="str">
        <f ca="1">TEXT(F1870,"dd/mm/yyyy")&amp;COUNTIF(F1870:F$9999,F1870)</f>
        <v>00/01/19000</v>
      </c>
    </row>
    <row r="1871" spans="1:1">
      <c r="A1871" s="24" t="str">
        <f ca="1">TEXT(F1871,"dd/mm/yyyy")&amp;COUNTIF(F1871:F$9999,F1871)</f>
        <v>00/01/19000</v>
      </c>
    </row>
    <row r="1872" spans="1:1">
      <c r="A1872" s="24" t="str">
        <f ca="1">TEXT(F1872,"dd/mm/yyyy")&amp;COUNTIF(F1872:F$9999,F1872)</f>
        <v>00/01/19000</v>
      </c>
    </row>
    <row r="1873" spans="1:1">
      <c r="A1873" s="24" t="str">
        <f ca="1">TEXT(F1873,"dd/mm/yyyy")&amp;COUNTIF(F1873:F$9999,F1873)</f>
        <v>00/01/19000</v>
      </c>
    </row>
    <row r="1874" spans="1:1">
      <c r="A1874" s="24" t="str">
        <f ca="1">TEXT(F1874,"dd/mm/yyyy")&amp;COUNTIF(F1874:F$9999,F1874)</f>
        <v>00/01/19000</v>
      </c>
    </row>
    <row r="1875" spans="1:1">
      <c r="A1875" s="24" t="str">
        <f ca="1">TEXT(F1875,"dd/mm/yyyy")&amp;COUNTIF(F1875:F$9999,F1875)</f>
        <v>00/01/19000</v>
      </c>
    </row>
    <row r="1876" spans="1:1">
      <c r="A1876" s="24" t="str">
        <f ca="1">TEXT(F1876,"dd/mm/yyyy")&amp;COUNTIF(F1876:F$9999,F1876)</f>
        <v>00/01/19000</v>
      </c>
    </row>
    <row r="1877" spans="1:1">
      <c r="A1877" s="24" t="str">
        <f ca="1">TEXT(F1877,"dd/mm/yyyy")&amp;COUNTIF(F1877:F$9999,F1877)</f>
        <v>00/01/19000</v>
      </c>
    </row>
    <row r="1878" spans="1:1">
      <c r="A1878" s="24" t="str">
        <f ca="1">TEXT(F1878,"dd/mm/yyyy")&amp;COUNTIF(F1878:F$9999,F1878)</f>
        <v>00/01/19000</v>
      </c>
    </row>
    <row r="1879" spans="1:1">
      <c r="A1879" s="24" t="str">
        <f ca="1">TEXT(F1879,"dd/mm/yyyy")&amp;COUNTIF(F1879:F$9999,F1879)</f>
        <v>00/01/19000</v>
      </c>
    </row>
    <row r="1880" spans="1:1">
      <c r="A1880" s="24" t="str">
        <f ca="1">TEXT(F1880,"dd/mm/yyyy")&amp;COUNTIF(F1880:F$9999,F1880)</f>
        <v>00/01/19000</v>
      </c>
    </row>
    <row r="1881" spans="1:1">
      <c r="A1881" s="24" t="str">
        <f ca="1">TEXT(F1881,"dd/mm/yyyy")&amp;COUNTIF(F1881:F$9999,F1881)</f>
        <v>00/01/19000</v>
      </c>
    </row>
    <row r="1882" spans="1:1">
      <c r="A1882" s="24" t="str">
        <f ca="1">TEXT(F1882,"dd/mm/yyyy")&amp;COUNTIF(F1882:F$9999,F1882)</f>
        <v>00/01/19000</v>
      </c>
    </row>
    <row r="1883" spans="1:1">
      <c r="A1883" s="24" t="str">
        <f ca="1">TEXT(F1883,"dd/mm/yyyy")&amp;COUNTIF(F1883:F$9999,F1883)</f>
        <v>00/01/19000</v>
      </c>
    </row>
    <row r="1884" spans="1:1">
      <c r="A1884" s="24" t="str">
        <f ca="1">TEXT(F1884,"dd/mm/yyyy")&amp;COUNTIF(F1884:F$9999,F1884)</f>
        <v>00/01/19000</v>
      </c>
    </row>
    <row r="1885" spans="1:1">
      <c r="A1885" s="24" t="str">
        <f ca="1">TEXT(F1885,"dd/mm/yyyy")&amp;COUNTIF(F1885:F$9999,F1885)</f>
        <v>00/01/19000</v>
      </c>
    </row>
    <row r="1886" spans="1:1">
      <c r="A1886" s="24" t="str">
        <f ca="1">TEXT(F1886,"dd/mm/yyyy")&amp;COUNTIF(F1886:F$9999,F1886)</f>
        <v>00/01/19000</v>
      </c>
    </row>
    <row r="1887" spans="1:1">
      <c r="A1887" s="24" t="str">
        <f ca="1">TEXT(F1887,"dd/mm/yyyy")&amp;COUNTIF(F1887:F$9999,F1887)</f>
        <v>00/01/19000</v>
      </c>
    </row>
    <row r="1888" spans="1:1">
      <c r="A1888" s="24" t="str">
        <f ca="1">TEXT(F1888,"dd/mm/yyyy")&amp;COUNTIF(F1888:F$9999,F1888)</f>
        <v>00/01/19000</v>
      </c>
    </row>
    <row r="1889" spans="1:1">
      <c r="A1889" s="24" t="str">
        <f ca="1">TEXT(F1889,"dd/mm/yyyy")&amp;COUNTIF(F1889:F$9999,F1889)</f>
        <v>00/01/19000</v>
      </c>
    </row>
    <row r="1890" spans="1:1">
      <c r="A1890" s="24" t="str">
        <f ca="1">TEXT(F1890,"dd/mm/yyyy")&amp;COUNTIF(F1890:F$9999,F1890)</f>
        <v>00/01/19000</v>
      </c>
    </row>
    <row r="1891" spans="1:1">
      <c r="A1891" s="24" t="str">
        <f ca="1">TEXT(F1891,"dd/mm/yyyy")&amp;COUNTIF(F1891:F$9999,F1891)</f>
        <v>00/01/19000</v>
      </c>
    </row>
    <row r="1892" spans="1:1">
      <c r="A1892" s="24" t="str">
        <f ca="1">TEXT(F1892,"dd/mm/yyyy")&amp;COUNTIF(F1892:F$9999,F1892)</f>
        <v>00/01/19000</v>
      </c>
    </row>
    <row r="1893" spans="1:1">
      <c r="A1893" s="24" t="str">
        <f ca="1">TEXT(F1893,"dd/mm/yyyy")&amp;COUNTIF(F1893:F$9999,F1893)</f>
        <v>00/01/19000</v>
      </c>
    </row>
    <row r="1894" spans="1:1">
      <c r="A1894" s="24" t="str">
        <f ca="1">TEXT(F1894,"dd/mm/yyyy")&amp;COUNTIF(F1894:F$9999,F1894)</f>
        <v>00/01/19000</v>
      </c>
    </row>
    <row r="1895" spans="1:1">
      <c r="A1895" s="24" t="str">
        <f ca="1">TEXT(F1895,"dd/mm/yyyy")&amp;COUNTIF(F1895:F$9999,F1895)</f>
        <v>00/01/19000</v>
      </c>
    </row>
    <row r="1896" spans="1:1">
      <c r="A1896" s="24" t="str">
        <f ca="1">TEXT(F1896,"dd/mm/yyyy")&amp;COUNTIF(F1896:F$9999,F1896)</f>
        <v>00/01/19000</v>
      </c>
    </row>
    <row r="1897" spans="1:1">
      <c r="A1897" s="24" t="str">
        <f ca="1">TEXT(F1897,"dd/mm/yyyy")&amp;COUNTIF(F1897:F$9999,F1897)</f>
        <v>00/01/19000</v>
      </c>
    </row>
    <row r="1898" spans="1:1">
      <c r="A1898" s="24" t="str">
        <f ca="1">TEXT(F1898,"dd/mm/yyyy")&amp;COUNTIF(F1898:F$9999,F1898)</f>
        <v>00/01/19000</v>
      </c>
    </row>
    <row r="1899" spans="1:1">
      <c r="A1899" s="24" t="str">
        <f ca="1">TEXT(F1899,"dd/mm/yyyy")&amp;COUNTIF(F1899:F$9999,F1899)</f>
        <v>00/01/19000</v>
      </c>
    </row>
    <row r="1900" spans="1:1">
      <c r="A1900" s="24" t="str">
        <f ca="1">TEXT(F1900,"dd/mm/yyyy")&amp;COUNTIF(F1900:F$9999,F1900)</f>
        <v>00/01/19000</v>
      </c>
    </row>
    <row r="1901" spans="1:1">
      <c r="A1901" s="24" t="str">
        <f ca="1">TEXT(F1901,"dd/mm/yyyy")&amp;COUNTIF(F1901:F$9999,F1901)</f>
        <v>00/01/19000</v>
      </c>
    </row>
    <row r="1902" spans="1:1">
      <c r="A1902" s="24" t="str">
        <f ca="1">TEXT(F1902,"dd/mm/yyyy")&amp;COUNTIF(F1902:F$9999,F1902)</f>
        <v>00/01/19000</v>
      </c>
    </row>
    <row r="1903" spans="1:1">
      <c r="A1903" s="24" t="str">
        <f ca="1">TEXT(F1903,"dd/mm/yyyy")&amp;COUNTIF(F1903:F$9999,F1903)</f>
        <v>00/01/19000</v>
      </c>
    </row>
    <row r="1904" spans="1:1">
      <c r="A1904" s="24" t="str">
        <f ca="1">TEXT(F1904,"dd/mm/yyyy")&amp;COUNTIF(F1904:F$9999,F1904)</f>
        <v>00/01/19000</v>
      </c>
    </row>
    <row r="1905" spans="1:1">
      <c r="A1905" s="24" t="str">
        <f ca="1">TEXT(F1905,"dd/mm/yyyy")&amp;COUNTIF(F1905:F$9999,F1905)</f>
        <v>00/01/19000</v>
      </c>
    </row>
    <row r="1906" spans="1:1">
      <c r="A1906" s="24" t="str">
        <f ca="1">TEXT(F1906,"dd/mm/yyyy")&amp;COUNTIF(F1906:F$9999,F1906)</f>
        <v>00/01/19000</v>
      </c>
    </row>
    <row r="1907" spans="1:1">
      <c r="A1907" s="24" t="str">
        <f ca="1">TEXT(F1907,"dd/mm/yyyy")&amp;COUNTIF(F1907:F$9999,F1907)</f>
        <v>00/01/19000</v>
      </c>
    </row>
    <row r="1908" spans="1:1">
      <c r="A1908" s="24" t="str">
        <f ca="1">TEXT(F1908,"dd/mm/yyyy")&amp;COUNTIF(F1908:F$9999,F1908)</f>
        <v>00/01/19000</v>
      </c>
    </row>
    <row r="1909" spans="1:1">
      <c r="A1909" s="24" t="str">
        <f ca="1">TEXT(F1909,"dd/mm/yyyy")&amp;COUNTIF(F1909:F$9999,F1909)</f>
        <v>00/01/19000</v>
      </c>
    </row>
    <row r="1910" spans="1:1">
      <c r="A1910" s="24" t="str">
        <f ca="1">TEXT(F1910,"dd/mm/yyyy")&amp;COUNTIF(F1910:F$9999,F1910)</f>
        <v>00/01/19000</v>
      </c>
    </row>
    <row r="1911" spans="1:1">
      <c r="A1911" s="24" t="str">
        <f ca="1">TEXT(F1911,"dd/mm/yyyy")&amp;COUNTIF(F1911:F$9999,F1911)</f>
        <v>00/01/19000</v>
      </c>
    </row>
    <row r="1912" spans="1:1">
      <c r="A1912" s="24" t="str">
        <f ca="1">TEXT(F1912,"dd/mm/yyyy")&amp;COUNTIF(F1912:F$9999,F1912)</f>
        <v>00/01/19000</v>
      </c>
    </row>
    <row r="1913" spans="1:1">
      <c r="A1913" s="24" t="str">
        <f ca="1">TEXT(F1913,"dd/mm/yyyy")&amp;COUNTIF(F1913:F$9999,F1913)</f>
        <v>00/01/19000</v>
      </c>
    </row>
    <row r="1914" spans="1:1">
      <c r="A1914" s="24" t="str">
        <f ca="1">TEXT(F1914,"dd/mm/yyyy")&amp;COUNTIF(F1914:F$9999,F1914)</f>
        <v>00/01/19000</v>
      </c>
    </row>
    <row r="1915" spans="1:1">
      <c r="A1915" s="24" t="str">
        <f ca="1">TEXT(F1915,"dd/mm/yyyy")&amp;COUNTIF(F1915:F$9999,F1915)</f>
        <v>00/01/19000</v>
      </c>
    </row>
    <row r="1916" spans="1:1">
      <c r="A1916" s="24" t="str">
        <f ca="1">TEXT(F1916,"dd/mm/yyyy")&amp;COUNTIF(F1916:F$9999,F1916)</f>
        <v>00/01/19000</v>
      </c>
    </row>
    <row r="1917" spans="1:1">
      <c r="A1917" s="24" t="str">
        <f ca="1">TEXT(F1917,"dd/mm/yyyy")&amp;COUNTIF(F1917:F$9999,F1917)</f>
        <v>00/01/19000</v>
      </c>
    </row>
    <row r="1918" spans="1:1">
      <c r="A1918" s="24" t="str">
        <f ca="1">TEXT(F1918,"dd/mm/yyyy")&amp;COUNTIF(F1918:F$9999,F1918)</f>
        <v>00/01/19000</v>
      </c>
    </row>
    <row r="1919" spans="1:1">
      <c r="A1919" s="24" t="str">
        <f ca="1">TEXT(F1919,"dd/mm/yyyy")&amp;COUNTIF(F1919:F$9999,F1919)</f>
        <v>00/01/19000</v>
      </c>
    </row>
    <row r="1920" spans="1:1">
      <c r="A1920" s="24" t="str">
        <f ca="1">TEXT(F1920,"dd/mm/yyyy")&amp;COUNTIF(F1920:F$9999,F1920)</f>
        <v>00/01/19000</v>
      </c>
    </row>
    <row r="1921" spans="1:1">
      <c r="A1921" s="24" t="str">
        <f ca="1">TEXT(F1921,"dd/mm/yyyy")&amp;COUNTIF(F1921:F$9999,F1921)</f>
        <v>00/01/19000</v>
      </c>
    </row>
    <row r="1922" spans="1:1">
      <c r="A1922" s="24" t="str">
        <f ca="1">TEXT(F1922,"dd/mm/yyyy")&amp;COUNTIF(F1922:F$9999,F1922)</f>
        <v>00/01/19000</v>
      </c>
    </row>
    <row r="1923" spans="1:1">
      <c r="A1923" s="24" t="str">
        <f ca="1">TEXT(F1923,"dd/mm/yyyy")&amp;COUNTIF(F1923:F$9999,F1923)</f>
        <v>00/01/19000</v>
      </c>
    </row>
    <row r="1924" spans="1:1">
      <c r="A1924" s="24" t="str">
        <f ca="1">TEXT(F1924,"dd/mm/yyyy")&amp;COUNTIF(F1924:F$9999,F1924)</f>
        <v>00/01/19000</v>
      </c>
    </row>
    <row r="1925" spans="1:1">
      <c r="A1925" s="24" t="str">
        <f ca="1">TEXT(F1925,"dd/mm/yyyy")&amp;COUNTIF(F1925:F$9999,F1925)</f>
        <v>00/01/19000</v>
      </c>
    </row>
    <row r="1926" spans="1:1">
      <c r="A1926" s="24" t="str">
        <f ca="1">TEXT(F1926,"dd/mm/yyyy")&amp;COUNTIF(F1926:F$9999,F1926)</f>
        <v>00/01/19000</v>
      </c>
    </row>
    <row r="1927" spans="1:1">
      <c r="A1927" s="24" t="str">
        <f ca="1">TEXT(F1927,"dd/mm/yyyy")&amp;COUNTIF(F1927:F$9999,F1927)</f>
        <v>00/01/19000</v>
      </c>
    </row>
    <row r="1928" spans="1:1">
      <c r="A1928" s="24" t="str">
        <f ca="1">TEXT(F1928,"dd/mm/yyyy")&amp;COUNTIF(F1928:F$9999,F1928)</f>
        <v>00/01/19000</v>
      </c>
    </row>
    <row r="1929" spans="1:1">
      <c r="A1929" s="24" t="str">
        <f ca="1">TEXT(F1929,"dd/mm/yyyy")&amp;COUNTIF(F1929:F$9999,F1929)</f>
        <v>00/01/19000</v>
      </c>
    </row>
    <row r="1930" spans="1:1">
      <c r="A1930" s="24" t="str">
        <f ca="1">TEXT(F1930,"dd/mm/yyyy")&amp;COUNTIF(F1930:F$9999,F1930)</f>
        <v>00/01/19000</v>
      </c>
    </row>
    <row r="1931" spans="1:1">
      <c r="A1931" s="24" t="str">
        <f ca="1">TEXT(F1931,"dd/mm/yyyy")&amp;COUNTIF(F1931:F$9999,F1931)</f>
        <v>00/01/19000</v>
      </c>
    </row>
    <row r="1932" spans="1:1">
      <c r="A1932" s="24" t="str">
        <f ca="1">TEXT(F1932,"dd/mm/yyyy")&amp;COUNTIF(F1932:F$9999,F1932)</f>
        <v>00/01/19000</v>
      </c>
    </row>
    <row r="1933" spans="1:1">
      <c r="A1933" s="24" t="str">
        <f ca="1">TEXT(F1933,"dd/mm/yyyy")&amp;COUNTIF(F1933:F$9999,F1933)</f>
        <v>00/01/19000</v>
      </c>
    </row>
    <row r="1934" spans="1:1">
      <c r="A1934" s="24" t="str">
        <f ca="1">TEXT(F1934,"dd/mm/yyyy")&amp;COUNTIF(F1934:F$9999,F1934)</f>
        <v>00/01/19000</v>
      </c>
    </row>
    <row r="1935" spans="1:1">
      <c r="A1935" s="24" t="str">
        <f ca="1">TEXT(F1935,"dd/mm/yyyy")&amp;COUNTIF(F1935:F$9999,F1935)</f>
        <v>00/01/19000</v>
      </c>
    </row>
    <row r="1936" spans="1:1">
      <c r="A1936" s="24" t="str">
        <f ca="1">TEXT(F1936,"dd/mm/yyyy")&amp;COUNTIF(F1936:F$9999,F1936)</f>
        <v>00/01/19000</v>
      </c>
    </row>
    <row r="1937" spans="1:1">
      <c r="A1937" s="24" t="str">
        <f ca="1">TEXT(F1937,"dd/mm/yyyy")&amp;COUNTIF(F1937:F$9999,F1937)</f>
        <v>00/01/19000</v>
      </c>
    </row>
    <row r="1938" spans="1:1">
      <c r="A1938" s="24" t="str">
        <f ca="1">TEXT(F1938,"dd/mm/yyyy")&amp;COUNTIF(F1938:F$9999,F1938)</f>
        <v>00/01/19000</v>
      </c>
    </row>
    <row r="1939" spans="1:1">
      <c r="A1939" s="24" t="str">
        <f ca="1">TEXT(F1939,"dd/mm/yyyy")&amp;COUNTIF(F1939:F$9999,F1939)</f>
        <v>00/01/19000</v>
      </c>
    </row>
    <row r="1940" spans="1:1">
      <c r="A1940" s="24" t="str">
        <f ca="1">TEXT(F1940,"dd/mm/yyyy")&amp;COUNTIF(F1940:F$9999,F1940)</f>
        <v>00/01/19000</v>
      </c>
    </row>
    <row r="1941" spans="1:1">
      <c r="A1941" s="24" t="str">
        <f ca="1">TEXT(F1941,"dd/mm/yyyy")&amp;COUNTIF(F1941:F$9999,F1941)</f>
        <v>00/01/19000</v>
      </c>
    </row>
    <row r="1942" spans="1:1">
      <c r="A1942" s="24" t="str">
        <f ca="1">TEXT(F1942,"dd/mm/yyyy")&amp;COUNTIF(F1942:F$9999,F1942)</f>
        <v>00/01/19000</v>
      </c>
    </row>
    <row r="1943" spans="1:1">
      <c r="A1943" s="24" t="str">
        <f ca="1">TEXT(F1943,"dd/mm/yyyy")&amp;COUNTIF(F1943:F$9999,F1943)</f>
        <v>00/01/19000</v>
      </c>
    </row>
    <row r="1944" spans="1:1">
      <c r="A1944" s="24" t="str">
        <f ca="1">TEXT(F1944,"dd/mm/yyyy")&amp;COUNTIF(F1944:F$9999,F1944)</f>
        <v>00/01/19000</v>
      </c>
    </row>
    <row r="1945" spans="1:1">
      <c r="A1945" s="24" t="str">
        <f ca="1">TEXT(F1945,"dd/mm/yyyy")&amp;COUNTIF(F1945:F$9999,F1945)</f>
        <v>00/01/19000</v>
      </c>
    </row>
    <row r="1946" spans="1:1">
      <c r="A1946" s="24" t="str">
        <f ca="1">TEXT(F1946,"dd/mm/yyyy")&amp;COUNTIF(F1946:F$9999,F1946)</f>
        <v>00/01/19000</v>
      </c>
    </row>
    <row r="1947" spans="1:1">
      <c r="A1947" s="24" t="str">
        <f ca="1">TEXT(F1947,"dd/mm/yyyy")&amp;COUNTIF(F1947:F$9999,F1947)</f>
        <v>00/01/19000</v>
      </c>
    </row>
    <row r="1948" spans="1:1">
      <c r="A1948" s="24" t="str">
        <f ca="1">TEXT(F1948,"dd/mm/yyyy")&amp;COUNTIF(F1948:F$9999,F1948)</f>
        <v>00/01/19000</v>
      </c>
    </row>
    <row r="1949" spans="1:1">
      <c r="A1949" s="24" t="str">
        <f ca="1">TEXT(F1949,"dd/mm/yyyy")&amp;COUNTIF(F1949:F$9999,F1949)</f>
        <v>00/01/19000</v>
      </c>
    </row>
    <row r="1950" spans="1:1">
      <c r="A1950" s="24" t="str">
        <f ca="1">TEXT(F1950,"dd/mm/yyyy")&amp;COUNTIF(F1950:F$9999,F1950)</f>
        <v>00/01/19000</v>
      </c>
    </row>
    <row r="1951" spans="1:1">
      <c r="A1951" s="24" t="str">
        <f ca="1">TEXT(F1951,"dd/mm/yyyy")&amp;COUNTIF(F1951:F$9999,F1951)</f>
        <v>00/01/19000</v>
      </c>
    </row>
    <row r="1952" spans="1:1">
      <c r="A1952" s="24" t="str">
        <f ca="1">TEXT(F1952,"dd/mm/yyyy")&amp;COUNTIF(F1952:F$9999,F1952)</f>
        <v>00/01/19000</v>
      </c>
    </row>
    <row r="1953" spans="1:1">
      <c r="A1953" s="24" t="str">
        <f ca="1">TEXT(F1953,"dd/mm/yyyy")&amp;COUNTIF(F1953:F$9999,F1953)</f>
        <v>00/01/19000</v>
      </c>
    </row>
    <row r="1954" spans="1:1">
      <c r="A1954" s="24" t="str">
        <f ca="1">TEXT(F1954,"dd/mm/yyyy")&amp;COUNTIF(F1954:F$9999,F1954)</f>
        <v>00/01/19000</v>
      </c>
    </row>
    <row r="1955" spans="1:1">
      <c r="A1955" s="24" t="str">
        <f ca="1">TEXT(F1955,"dd/mm/yyyy")&amp;COUNTIF(F1955:F$9999,F1955)</f>
        <v>00/01/19000</v>
      </c>
    </row>
    <row r="1956" spans="1:1">
      <c r="A1956" s="24" t="str">
        <f ca="1">TEXT(F1956,"dd/mm/yyyy")&amp;COUNTIF(F1956:F$9999,F1956)</f>
        <v>00/01/19000</v>
      </c>
    </row>
    <row r="1957" spans="1:1">
      <c r="A1957" s="24" t="str">
        <f ca="1">TEXT(F1957,"dd/mm/yyyy")&amp;COUNTIF(F1957:F$9999,F1957)</f>
        <v>00/01/19000</v>
      </c>
    </row>
    <row r="1958" spans="1:1">
      <c r="A1958" s="24" t="str">
        <f ca="1">TEXT(F1958,"dd/mm/yyyy")&amp;COUNTIF(F1958:F$9999,F1958)</f>
        <v>00/01/19000</v>
      </c>
    </row>
    <row r="1959" spans="1:1">
      <c r="A1959" s="24" t="str">
        <f ca="1">TEXT(F1959,"dd/mm/yyyy")&amp;COUNTIF(F1959:F$9999,F1959)</f>
        <v>00/01/19000</v>
      </c>
    </row>
    <row r="1960" spans="1:1">
      <c r="A1960" s="24" t="str">
        <f ca="1">TEXT(F1960,"dd/mm/yyyy")&amp;COUNTIF(F1960:F$9999,F1960)</f>
        <v>00/01/19000</v>
      </c>
    </row>
    <row r="1961" spans="1:1">
      <c r="A1961" s="24" t="str">
        <f ca="1">TEXT(F1961,"dd/mm/yyyy")&amp;COUNTIF(F1961:F$9999,F1961)</f>
        <v>00/01/19000</v>
      </c>
    </row>
    <row r="1962" spans="1:1">
      <c r="A1962" s="24" t="str">
        <f ca="1">TEXT(F1962,"dd/mm/yyyy")&amp;COUNTIF(F1962:F$9999,F1962)</f>
        <v>00/01/19000</v>
      </c>
    </row>
    <row r="1963" spans="1:1">
      <c r="A1963" s="24" t="str">
        <f ca="1">TEXT(F1963,"dd/mm/yyyy")&amp;COUNTIF(F1963:F$9999,F1963)</f>
        <v>00/01/19000</v>
      </c>
    </row>
    <row r="1964" spans="1:1">
      <c r="A1964" s="24" t="str">
        <f ca="1">TEXT(F1964,"dd/mm/yyyy")&amp;COUNTIF(F1964:F$9999,F1964)</f>
        <v>00/01/19000</v>
      </c>
    </row>
    <row r="1965" spans="1:1">
      <c r="A1965" s="24" t="str">
        <f ca="1">TEXT(F1965,"dd/mm/yyyy")&amp;COUNTIF(F1965:F$9999,F1965)</f>
        <v>00/01/19000</v>
      </c>
    </row>
    <row r="1966" spans="1:1">
      <c r="A1966" s="24" t="str">
        <f ca="1">TEXT(F1966,"dd/mm/yyyy")&amp;COUNTIF(F1966:F$9999,F1966)</f>
        <v>00/01/19000</v>
      </c>
    </row>
    <row r="1967" spans="1:1">
      <c r="A1967" s="24" t="str">
        <f ca="1">TEXT(F1967,"dd/mm/yyyy")&amp;COUNTIF(F1967:F$9999,F1967)</f>
        <v>00/01/19000</v>
      </c>
    </row>
    <row r="1968" spans="1:1">
      <c r="A1968" s="24" t="str">
        <f ca="1">TEXT(F1968,"dd/mm/yyyy")&amp;COUNTIF(F1968:F$9999,F1968)</f>
        <v>00/01/19000</v>
      </c>
    </row>
    <row r="1969" spans="1:1">
      <c r="A1969" s="24" t="str">
        <f ca="1">TEXT(F1969,"dd/mm/yyyy")&amp;COUNTIF(F1969:F$9999,F1969)</f>
        <v>00/01/19000</v>
      </c>
    </row>
    <row r="1970" spans="1:1">
      <c r="A1970" s="24" t="str">
        <f ca="1">TEXT(F1970,"dd/mm/yyyy")&amp;COUNTIF(F1970:F$9999,F1970)</f>
        <v>00/01/19000</v>
      </c>
    </row>
    <row r="1971" spans="1:1">
      <c r="A1971" s="24" t="str">
        <f ca="1">TEXT(F1971,"dd/mm/yyyy")&amp;COUNTIF(F1971:F$9999,F1971)</f>
        <v>00/01/19000</v>
      </c>
    </row>
    <row r="1972" spans="1:1">
      <c r="A1972" s="24" t="str">
        <f ca="1">TEXT(F1972,"dd/mm/yyyy")&amp;COUNTIF(F1972:F$9999,F1972)</f>
        <v>00/01/19000</v>
      </c>
    </row>
    <row r="1973" spans="1:1">
      <c r="A1973" s="24" t="str">
        <f ca="1">TEXT(F1973,"dd/mm/yyyy")&amp;COUNTIF(F1973:F$9999,F1973)</f>
        <v>00/01/19000</v>
      </c>
    </row>
    <row r="1974" spans="1:1">
      <c r="A1974" s="24" t="str">
        <f ca="1">TEXT(F1974,"dd/mm/yyyy")&amp;COUNTIF(F1974:F$9999,F1974)</f>
        <v>00/01/19000</v>
      </c>
    </row>
    <row r="1975" spans="1:1">
      <c r="A1975" s="24" t="str">
        <f ca="1">TEXT(F1975,"dd/mm/yyyy")&amp;COUNTIF(F1975:F$9999,F1975)</f>
        <v>00/01/19000</v>
      </c>
    </row>
    <row r="1976" spans="1:1">
      <c r="A1976" s="24" t="str">
        <f ca="1">TEXT(F1976,"dd/mm/yyyy")&amp;COUNTIF(F1976:F$9999,F1976)</f>
        <v>00/01/19000</v>
      </c>
    </row>
    <row r="1977" spans="1:1">
      <c r="A1977" s="24" t="str">
        <f ca="1">TEXT(F1977,"dd/mm/yyyy")&amp;COUNTIF(F1977:F$9999,F1977)</f>
        <v>00/01/19000</v>
      </c>
    </row>
    <row r="1978" spans="1:1">
      <c r="A1978" s="24" t="str">
        <f ca="1">TEXT(F1978,"dd/mm/yyyy")&amp;COUNTIF(F1978:F$9999,F1978)</f>
        <v>00/01/19000</v>
      </c>
    </row>
    <row r="1979" spans="1:1">
      <c r="A1979" s="24" t="str">
        <f ca="1">TEXT(F1979,"dd/mm/yyyy")&amp;COUNTIF(F1979:F$9999,F1979)</f>
        <v>00/01/19000</v>
      </c>
    </row>
    <row r="1980" spans="1:1">
      <c r="A1980" s="24" t="str">
        <f ca="1">TEXT(F1980,"dd/mm/yyyy")&amp;COUNTIF(F1980:F$9999,F1980)</f>
        <v>00/01/19000</v>
      </c>
    </row>
    <row r="1981" spans="1:1">
      <c r="A1981" s="24" t="str">
        <f ca="1">TEXT(F1981,"dd/mm/yyyy")&amp;COUNTIF(F1981:F$9999,F1981)</f>
        <v>00/01/19000</v>
      </c>
    </row>
    <row r="1982" spans="1:1">
      <c r="A1982" s="24" t="str">
        <f ca="1">TEXT(F1982,"dd/mm/yyyy")&amp;COUNTIF(F1982:F$9999,F1982)</f>
        <v>00/01/19000</v>
      </c>
    </row>
    <row r="1983" spans="1:1">
      <c r="A1983" s="24" t="str">
        <f ca="1">TEXT(F1983,"dd/mm/yyyy")&amp;COUNTIF(F1983:F$9999,F1983)</f>
        <v>00/01/19000</v>
      </c>
    </row>
    <row r="1984" spans="1:1">
      <c r="A1984" s="24" t="str">
        <f ca="1">TEXT(F1984,"dd/mm/yyyy")&amp;COUNTIF(F1984:F$9999,F1984)</f>
        <v>00/01/19000</v>
      </c>
    </row>
    <row r="1985" spans="1:1">
      <c r="A1985" s="24" t="str">
        <f ca="1">TEXT(F1985,"dd/mm/yyyy")&amp;COUNTIF(F1985:F$9999,F1985)</f>
        <v>00/01/19000</v>
      </c>
    </row>
    <row r="1986" spans="1:1">
      <c r="A1986" s="24" t="str">
        <f ca="1">TEXT(F1986,"dd/mm/yyyy")&amp;COUNTIF(F1986:F$9999,F1986)</f>
        <v>00/01/19000</v>
      </c>
    </row>
    <row r="1987" spans="1:1">
      <c r="A1987" s="24" t="str">
        <f ca="1">TEXT(F1987,"dd/mm/yyyy")&amp;COUNTIF(F1987:F$9999,F1987)</f>
        <v>00/01/19000</v>
      </c>
    </row>
    <row r="1988" spans="1:1">
      <c r="A1988" s="24" t="str">
        <f ca="1">TEXT(F1988,"dd/mm/yyyy")&amp;COUNTIF(F1988:F$9999,F1988)</f>
        <v>00/01/19000</v>
      </c>
    </row>
    <row r="1989" spans="1:1">
      <c r="A1989" s="24" t="str">
        <f ca="1">TEXT(F1989,"dd/mm/yyyy")&amp;COUNTIF(F1989:F$9999,F1989)</f>
        <v>00/01/19000</v>
      </c>
    </row>
    <row r="1990" spans="1:1">
      <c r="A1990" s="24" t="str">
        <f ca="1">TEXT(F1990,"dd/mm/yyyy")&amp;COUNTIF(F1990:F$9999,F1990)</f>
        <v>00/01/19000</v>
      </c>
    </row>
    <row r="1991" spans="1:1">
      <c r="A1991" s="24" t="str">
        <f ca="1">TEXT(F1991,"dd/mm/yyyy")&amp;COUNTIF(F1991:F$9999,F1991)</f>
        <v>00/01/19000</v>
      </c>
    </row>
    <row r="1992" spans="1:1">
      <c r="A1992" s="24" t="str">
        <f ca="1">TEXT(F1992,"dd/mm/yyyy")&amp;COUNTIF(F1992:F$9999,F1992)</f>
        <v>00/01/19000</v>
      </c>
    </row>
    <row r="1993" spans="1:1">
      <c r="A1993" s="24" t="str">
        <f ca="1">TEXT(F1993,"dd/mm/yyyy")&amp;COUNTIF(F1993:F$9999,F1993)</f>
        <v>00/01/19000</v>
      </c>
    </row>
    <row r="1994" spans="1:1">
      <c r="A1994" s="24" t="str">
        <f ca="1">TEXT(F1994,"dd/mm/yyyy")&amp;COUNTIF(F1994:F$9999,F1994)</f>
        <v>00/01/19000</v>
      </c>
    </row>
    <row r="1995" spans="1:1">
      <c r="A1995" s="24" t="str">
        <f ca="1">TEXT(F1995,"dd/mm/yyyy")&amp;COUNTIF(F1995:F$9999,F1995)</f>
        <v>00/01/19000</v>
      </c>
    </row>
    <row r="1996" spans="1:1">
      <c r="A1996" s="24" t="str">
        <f ca="1">TEXT(F1996,"dd/mm/yyyy")&amp;COUNTIF(F1996:F$9999,F1996)</f>
        <v>00/01/19000</v>
      </c>
    </row>
    <row r="1997" spans="1:1">
      <c r="A1997" s="24" t="str">
        <f ca="1">TEXT(F1997,"dd/mm/yyyy")&amp;COUNTIF(F1997:F$9999,F1997)</f>
        <v>00/01/19000</v>
      </c>
    </row>
    <row r="1998" spans="1:1">
      <c r="A1998" s="24" t="str">
        <f ca="1">TEXT(F1998,"dd/mm/yyyy")&amp;COUNTIF(F1998:F$9999,F1998)</f>
        <v>00/01/19000</v>
      </c>
    </row>
    <row r="1999" spans="1:1">
      <c r="A1999" s="24" t="str">
        <f ca="1">TEXT(F1999,"dd/mm/yyyy")&amp;COUNTIF(F1999:F$9999,F1999)</f>
        <v>00/01/19000</v>
      </c>
    </row>
    <row r="2000" spans="1:1">
      <c r="A2000" s="24" t="str">
        <f ca="1">TEXT(F2000,"dd/mm/yyyy")&amp;COUNTIF(F2000:F$9999,F2000)</f>
        <v>00/01/19000</v>
      </c>
    </row>
    <row r="2001" spans="1:1">
      <c r="A2001" s="24" t="str">
        <f ca="1">TEXT(F2001,"dd/mm/yyyy")&amp;COUNTIF(F2001:F$9999,F2001)</f>
        <v>00/01/19000</v>
      </c>
    </row>
    <row r="2002" spans="1:1">
      <c r="A2002" s="24" t="str">
        <f ca="1">TEXT(F2002,"dd/mm/yyyy")&amp;COUNTIF(F2002:F$9999,F2002)</f>
        <v>00/01/19000</v>
      </c>
    </row>
    <row r="2003" spans="1:1">
      <c r="A2003" s="24" t="str">
        <f ca="1">TEXT(F2003,"dd/mm/yyyy")&amp;COUNTIF(F2003:F$9999,F2003)</f>
        <v>00/01/19000</v>
      </c>
    </row>
    <row r="2004" spans="1:1">
      <c r="A2004" s="24" t="str">
        <f ca="1">TEXT(F2004,"dd/mm/yyyy")&amp;COUNTIF(F2004:F$9999,F2004)</f>
        <v>00/01/19000</v>
      </c>
    </row>
    <row r="2005" spans="1:1">
      <c r="A2005" s="24" t="str">
        <f ca="1">TEXT(F2005,"dd/mm/yyyy")&amp;COUNTIF(F2005:F$9999,F2005)</f>
        <v>00/01/19000</v>
      </c>
    </row>
    <row r="2006" spans="1:1">
      <c r="A2006" s="24" t="str">
        <f ca="1">TEXT(F2006,"dd/mm/yyyy")&amp;COUNTIF(F2006:F$9999,F2006)</f>
        <v>00/01/19000</v>
      </c>
    </row>
    <row r="2007" spans="1:1">
      <c r="A2007" s="24" t="str">
        <f ca="1">TEXT(F2007,"dd/mm/yyyy")&amp;COUNTIF(F2007:F$9999,F2007)</f>
        <v>00/01/19000</v>
      </c>
    </row>
    <row r="2008" spans="1:1">
      <c r="A2008" s="24" t="str">
        <f ca="1">TEXT(F2008,"dd/mm/yyyy")&amp;COUNTIF(F2008:F$9999,F2008)</f>
        <v>00/01/19000</v>
      </c>
    </row>
    <row r="2009" spans="1:1">
      <c r="A2009" s="24" t="str">
        <f ca="1">TEXT(F2009,"dd/mm/yyyy")&amp;COUNTIF(F2009:F$9999,F2009)</f>
        <v>00/01/19000</v>
      </c>
    </row>
    <row r="2010" spans="1:1">
      <c r="A2010" s="24" t="str">
        <f ca="1">TEXT(F2010,"dd/mm/yyyy")&amp;COUNTIF(F2010:F$9999,F2010)</f>
        <v>00/01/19000</v>
      </c>
    </row>
    <row r="2011" spans="1:1">
      <c r="A2011" s="24" t="str">
        <f ca="1">TEXT(F2011,"dd/mm/yyyy")&amp;COUNTIF(F2011:F$9999,F2011)</f>
        <v>00/01/19000</v>
      </c>
    </row>
    <row r="2012" spans="1:1">
      <c r="A2012" s="24" t="str">
        <f ca="1">TEXT(F2012,"dd/mm/yyyy")&amp;COUNTIF(F2012:F$9999,F2012)</f>
        <v>00/01/19000</v>
      </c>
    </row>
    <row r="2013" spans="1:1">
      <c r="A2013" s="24" t="str">
        <f ca="1">TEXT(F2013,"dd/mm/yyyy")&amp;COUNTIF(F2013:F$9999,F2013)</f>
        <v>00/01/19000</v>
      </c>
    </row>
    <row r="2014" spans="1:1">
      <c r="A2014" s="24" t="str">
        <f ca="1">TEXT(F2014,"dd/mm/yyyy")&amp;COUNTIF(F2014:F$9999,F2014)</f>
        <v>00/01/19000</v>
      </c>
    </row>
    <row r="2015" spans="1:1">
      <c r="A2015" s="24" t="str">
        <f ca="1">TEXT(F2015,"dd/mm/yyyy")&amp;COUNTIF(F2015:F$9999,F2015)</f>
        <v>00/01/19000</v>
      </c>
    </row>
    <row r="2016" spans="1:1">
      <c r="A2016" s="24" t="str">
        <f ca="1">TEXT(F2016,"dd/mm/yyyy")&amp;COUNTIF(F2016:F$9999,F2016)</f>
        <v>00/01/19000</v>
      </c>
    </row>
    <row r="2017" spans="1:1">
      <c r="A2017" s="24" t="str">
        <f ca="1">TEXT(F2017,"dd/mm/yyyy")&amp;COUNTIF(F2017:F$9999,F2017)</f>
        <v>00/01/19000</v>
      </c>
    </row>
    <row r="2018" spans="1:1">
      <c r="A2018" s="24" t="str">
        <f ca="1">TEXT(F2018,"dd/mm/yyyy")&amp;COUNTIF(F2018:F$9999,F2018)</f>
        <v>00/01/19000</v>
      </c>
    </row>
    <row r="2019" spans="1:1">
      <c r="A2019" s="24" t="str">
        <f ca="1">TEXT(F2019,"dd/mm/yyyy")&amp;COUNTIF(F2019:F$9999,F2019)</f>
        <v>00/01/19000</v>
      </c>
    </row>
    <row r="2020" spans="1:1">
      <c r="A2020" s="24" t="str">
        <f ca="1">TEXT(F2020,"dd/mm/yyyy")&amp;COUNTIF(F2020:F$9999,F2020)</f>
        <v>00/01/19000</v>
      </c>
    </row>
    <row r="2021" spans="1:1">
      <c r="A2021" s="24" t="str">
        <f ca="1">TEXT(F2021,"dd/mm/yyyy")&amp;COUNTIF(F2021:F$9999,F2021)</f>
        <v>00/01/19000</v>
      </c>
    </row>
    <row r="2022" spans="1:1">
      <c r="A2022" s="24" t="str">
        <f ca="1">TEXT(F2022,"dd/mm/yyyy")&amp;COUNTIF(F2022:F$9999,F2022)</f>
        <v>00/01/19000</v>
      </c>
    </row>
    <row r="2023" spans="1:1">
      <c r="A2023" s="24" t="str">
        <f ca="1">TEXT(F2023,"dd/mm/yyyy")&amp;COUNTIF(F2023:F$9999,F2023)</f>
        <v>00/01/19000</v>
      </c>
    </row>
    <row r="2024" spans="1:1">
      <c r="A2024" s="24" t="str">
        <f ca="1">TEXT(F2024,"dd/mm/yyyy")&amp;COUNTIF(F2024:F$9999,F2024)</f>
        <v>00/01/19000</v>
      </c>
    </row>
    <row r="2025" spans="1:1">
      <c r="A2025" s="24" t="str">
        <f ca="1">TEXT(F2025,"dd/mm/yyyy")&amp;COUNTIF(F2025:F$9999,F2025)</f>
        <v>00/01/19000</v>
      </c>
    </row>
    <row r="2026" spans="1:1">
      <c r="A2026" s="24" t="str">
        <f ca="1">TEXT(F2026,"dd/mm/yyyy")&amp;COUNTIF(F2026:F$9999,F2026)</f>
        <v>00/01/19000</v>
      </c>
    </row>
    <row r="2027" spans="1:1">
      <c r="A2027" s="24" t="str">
        <f ca="1">TEXT(F2027,"dd/mm/yyyy")&amp;COUNTIF(F2027:F$9999,F2027)</f>
        <v>00/01/19000</v>
      </c>
    </row>
    <row r="2028" spans="1:1">
      <c r="A2028" s="24" t="str">
        <f ca="1">TEXT(F2028,"dd/mm/yyyy")&amp;COUNTIF(F2028:F$9999,F2028)</f>
        <v>00/01/19000</v>
      </c>
    </row>
    <row r="2029" spans="1:1">
      <c r="A2029" s="24" t="str">
        <f ca="1">TEXT(F2029,"dd/mm/yyyy")&amp;COUNTIF(F2029:F$9999,F2029)</f>
        <v>00/01/19000</v>
      </c>
    </row>
    <row r="2030" spans="1:1">
      <c r="A2030" s="24" t="str">
        <f ca="1">TEXT(F2030,"dd/mm/yyyy")&amp;COUNTIF(F2030:F$9999,F2030)</f>
        <v>00/01/19000</v>
      </c>
    </row>
    <row r="2031" spans="1:1">
      <c r="A2031" s="24" t="str">
        <f ca="1">TEXT(F2031,"dd/mm/yyyy")&amp;COUNTIF(F2031:F$9999,F2031)</f>
        <v>00/01/19000</v>
      </c>
    </row>
    <row r="2032" spans="1:1">
      <c r="A2032" s="24" t="str">
        <f ca="1">TEXT(F2032,"dd/mm/yyyy")&amp;COUNTIF(F2032:F$9999,F2032)</f>
        <v>00/01/19000</v>
      </c>
    </row>
    <row r="2033" spans="1:1">
      <c r="A2033" s="24" t="str">
        <f ca="1">TEXT(F2033,"dd/mm/yyyy")&amp;COUNTIF(F2033:F$9999,F2033)</f>
        <v>00/01/19000</v>
      </c>
    </row>
    <row r="2034" spans="1:1">
      <c r="A2034" s="24" t="str">
        <f ca="1">TEXT(F2034,"dd/mm/yyyy")&amp;COUNTIF(F2034:F$9999,F2034)</f>
        <v>00/01/19000</v>
      </c>
    </row>
    <row r="2035" spans="1:1">
      <c r="A2035" s="24" t="str">
        <f ca="1">TEXT(F2035,"dd/mm/yyyy")&amp;COUNTIF(F2035:F$9999,F2035)</f>
        <v>00/01/19000</v>
      </c>
    </row>
    <row r="2036" spans="1:1">
      <c r="A2036" s="24" t="str">
        <f ca="1">TEXT(F2036,"dd/mm/yyyy")&amp;COUNTIF(F2036:F$9999,F2036)</f>
        <v>00/01/19000</v>
      </c>
    </row>
    <row r="2037" spans="1:1">
      <c r="A2037" s="24" t="str">
        <f ca="1">TEXT(F2037,"dd/mm/yyyy")&amp;COUNTIF(F2037:F$9999,F2037)</f>
        <v>00/01/19000</v>
      </c>
    </row>
    <row r="2038" spans="1:1">
      <c r="A2038" s="24" t="str">
        <f ca="1">TEXT(F2038,"dd/mm/yyyy")&amp;COUNTIF(F2038:F$9999,F2038)</f>
        <v>00/01/19000</v>
      </c>
    </row>
    <row r="2039" spans="1:1">
      <c r="A2039" s="24" t="str">
        <f ca="1">TEXT(F2039,"dd/mm/yyyy")&amp;COUNTIF(F2039:F$9999,F2039)</f>
        <v>00/01/19000</v>
      </c>
    </row>
    <row r="2040" spans="1:1">
      <c r="A2040" s="24" t="str">
        <f ca="1">TEXT(F2040,"dd/mm/yyyy")&amp;COUNTIF(F2040:F$9999,F2040)</f>
        <v>00/01/19000</v>
      </c>
    </row>
    <row r="2041" spans="1:1">
      <c r="A2041" s="24" t="str">
        <f ca="1">TEXT(F2041,"dd/mm/yyyy")&amp;COUNTIF(F2041:F$9999,F2041)</f>
        <v>00/01/19000</v>
      </c>
    </row>
    <row r="2042" spans="1:1">
      <c r="A2042" s="24" t="str">
        <f ca="1">TEXT(F2042,"dd/mm/yyyy")&amp;COUNTIF(F2042:F$9999,F2042)</f>
        <v>00/01/19000</v>
      </c>
    </row>
    <row r="2043" spans="1:1">
      <c r="A2043" s="24" t="str">
        <f ca="1">TEXT(F2043,"dd/mm/yyyy")&amp;COUNTIF(F2043:F$9999,F2043)</f>
        <v>00/01/19000</v>
      </c>
    </row>
    <row r="2044" spans="1:1">
      <c r="A2044" s="24" t="str">
        <f ca="1">TEXT(F2044,"dd/mm/yyyy")&amp;COUNTIF(F2044:F$9999,F2044)</f>
        <v>00/01/19000</v>
      </c>
    </row>
    <row r="2045" spans="1:1">
      <c r="A2045" s="24" t="str">
        <f ca="1">TEXT(F2045,"dd/mm/yyyy")&amp;COUNTIF(F2045:F$9999,F2045)</f>
        <v>00/01/19000</v>
      </c>
    </row>
    <row r="2046" spans="1:1">
      <c r="A2046" s="24" t="str">
        <f ca="1">TEXT(F2046,"dd/mm/yyyy")&amp;COUNTIF(F2046:F$9999,F2046)</f>
        <v>00/01/19000</v>
      </c>
    </row>
    <row r="2047" spans="1:1">
      <c r="A2047" s="24" t="str">
        <f ca="1">TEXT(F2047,"dd/mm/yyyy")&amp;COUNTIF(F2047:F$9999,F2047)</f>
        <v>00/01/19000</v>
      </c>
    </row>
    <row r="2048" spans="1:1">
      <c r="A2048" s="24" t="str">
        <f ca="1">TEXT(F2048,"dd/mm/yyyy")&amp;COUNTIF(F2048:F$9999,F2048)</f>
        <v>00/01/19000</v>
      </c>
    </row>
    <row r="2049" spans="1:1">
      <c r="A2049" s="24" t="str">
        <f ca="1">TEXT(F2049,"dd/mm/yyyy")&amp;COUNTIF(F2049:F$9999,F2049)</f>
        <v>00/01/19000</v>
      </c>
    </row>
    <row r="2050" spans="1:1">
      <c r="A2050" s="24" t="str">
        <f ca="1">TEXT(F2050,"dd/mm/yyyy")&amp;COUNTIF(F2050:F$9999,F2050)</f>
        <v>00/01/19000</v>
      </c>
    </row>
    <row r="2051" spans="1:1">
      <c r="A2051" s="24" t="str">
        <f ca="1">TEXT(F2051,"dd/mm/yyyy")&amp;COUNTIF(F2051:F$9999,F2051)</f>
        <v>00/01/19000</v>
      </c>
    </row>
    <row r="2052" spans="1:1">
      <c r="A2052" s="24" t="str">
        <f ca="1">TEXT(F2052,"dd/mm/yyyy")&amp;COUNTIF(F2052:F$9999,F2052)</f>
        <v>00/01/19000</v>
      </c>
    </row>
    <row r="2053" spans="1:1">
      <c r="A2053" s="24" t="str">
        <f ca="1">TEXT(F2053,"dd/mm/yyyy")&amp;COUNTIF(F2053:F$9999,F2053)</f>
        <v>00/01/19000</v>
      </c>
    </row>
    <row r="2054" spans="1:1">
      <c r="A2054" s="24" t="str">
        <f ca="1">TEXT(F2054,"dd/mm/yyyy")&amp;COUNTIF(F2054:F$9999,F2054)</f>
        <v>00/01/19000</v>
      </c>
    </row>
    <row r="2055" spans="1:1">
      <c r="A2055" s="24" t="str">
        <f ca="1">TEXT(F2055,"dd/mm/yyyy")&amp;COUNTIF(F2055:F$9999,F2055)</f>
        <v>00/01/19000</v>
      </c>
    </row>
    <row r="2056" spans="1:1">
      <c r="A2056" s="24" t="str">
        <f ca="1">TEXT(F2056,"dd/mm/yyyy")&amp;COUNTIF(F2056:F$9999,F2056)</f>
        <v>00/01/19000</v>
      </c>
    </row>
    <row r="2057" spans="1:1">
      <c r="A2057" s="24" t="str">
        <f ca="1">TEXT(F2057,"dd/mm/yyyy")&amp;COUNTIF(F2057:F$9999,F2057)</f>
        <v>00/01/19000</v>
      </c>
    </row>
    <row r="2058" spans="1:1">
      <c r="A2058" s="24" t="str">
        <f ca="1">TEXT(F2058,"dd/mm/yyyy")&amp;COUNTIF(F2058:F$9999,F2058)</f>
        <v>00/01/19000</v>
      </c>
    </row>
    <row r="2059" spans="1:1">
      <c r="A2059" s="24" t="str">
        <f ca="1">TEXT(F2059,"dd/mm/yyyy")&amp;COUNTIF(F2059:F$9999,F2059)</f>
        <v>00/01/19000</v>
      </c>
    </row>
    <row r="2060" spans="1:1">
      <c r="A2060" s="24" t="str">
        <f ca="1">TEXT(F2060,"dd/mm/yyyy")&amp;COUNTIF(F2060:F$9999,F2060)</f>
        <v>00/01/19000</v>
      </c>
    </row>
    <row r="2061" spans="1:1">
      <c r="A2061" s="24" t="str">
        <f ca="1">TEXT(F2061,"dd/mm/yyyy")&amp;COUNTIF(F2061:F$9999,F2061)</f>
        <v>00/01/19000</v>
      </c>
    </row>
    <row r="2062" spans="1:1">
      <c r="A2062" s="24" t="str">
        <f ca="1">TEXT(F2062,"dd/mm/yyyy")&amp;COUNTIF(F2062:F$9999,F2062)</f>
        <v>00/01/19000</v>
      </c>
    </row>
    <row r="2063" spans="1:1">
      <c r="A2063" s="24" t="str">
        <f ca="1">TEXT(F2063,"dd/mm/yyyy")&amp;COUNTIF(F2063:F$9999,F2063)</f>
        <v>00/01/19000</v>
      </c>
    </row>
    <row r="2064" spans="1:1">
      <c r="A2064" s="24" t="str">
        <f ca="1">TEXT(F2064,"dd/mm/yyyy")&amp;COUNTIF(F2064:F$9999,F2064)</f>
        <v>00/01/19000</v>
      </c>
    </row>
    <row r="2065" spans="1:1">
      <c r="A2065" s="24" t="str">
        <f ca="1">TEXT(F2065,"dd/mm/yyyy")&amp;COUNTIF(F2065:F$9999,F2065)</f>
        <v>00/01/19000</v>
      </c>
    </row>
    <row r="2066" spans="1:1">
      <c r="A2066" s="24" t="str">
        <f ca="1">TEXT(F2066,"dd/mm/yyyy")&amp;COUNTIF(F2066:F$9999,F2066)</f>
        <v>00/01/19000</v>
      </c>
    </row>
    <row r="2067" spans="1:1">
      <c r="A2067" s="24" t="str">
        <f ca="1">TEXT(F2067,"dd/mm/yyyy")&amp;COUNTIF(F2067:F$9999,F2067)</f>
        <v>00/01/19000</v>
      </c>
    </row>
    <row r="2068" spans="1:1">
      <c r="A2068" s="24" t="str">
        <f ca="1">TEXT(F2068,"dd/mm/yyyy")&amp;COUNTIF(F2068:F$9999,F2068)</f>
        <v>00/01/19000</v>
      </c>
    </row>
    <row r="2069" spans="1:1">
      <c r="A2069" s="24" t="str">
        <f ca="1">TEXT(F2069,"dd/mm/yyyy")&amp;COUNTIF(F2069:F$9999,F2069)</f>
        <v>00/01/19000</v>
      </c>
    </row>
    <row r="2070" spans="1:1">
      <c r="A2070" s="24" t="str">
        <f ca="1">TEXT(F2070,"dd/mm/yyyy")&amp;COUNTIF(F2070:F$9999,F2070)</f>
        <v>00/01/19000</v>
      </c>
    </row>
    <row r="2071" spans="1:1">
      <c r="A2071" s="24" t="str">
        <f ca="1">TEXT(F2071,"dd/mm/yyyy")&amp;COUNTIF(F2071:F$9999,F2071)</f>
        <v>00/01/19000</v>
      </c>
    </row>
    <row r="2072" spans="1:1">
      <c r="A2072" s="24" t="str">
        <f ca="1">TEXT(F2072,"dd/mm/yyyy")&amp;COUNTIF(F2072:F$9999,F2072)</f>
        <v>00/01/19000</v>
      </c>
    </row>
    <row r="2073" spans="1:1">
      <c r="A2073" s="24" t="str">
        <f ca="1">TEXT(F2073,"dd/mm/yyyy")&amp;COUNTIF(F2073:F$9999,F2073)</f>
        <v>00/01/19000</v>
      </c>
    </row>
    <row r="2074" spans="1:1">
      <c r="A2074" s="24" t="str">
        <f ca="1">TEXT(F2074,"dd/mm/yyyy")&amp;COUNTIF(F2074:F$9999,F2074)</f>
        <v>00/01/19000</v>
      </c>
    </row>
    <row r="2075" spans="1:1">
      <c r="A2075" s="24" t="str">
        <f ca="1">TEXT(F2075,"dd/mm/yyyy")&amp;COUNTIF(F2075:F$9999,F2075)</f>
        <v>00/01/19000</v>
      </c>
    </row>
    <row r="2076" spans="1:1">
      <c r="A2076" s="24" t="str">
        <f ca="1">TEXT(F2076,"dd/mm/yyyy")&amp;COUNTIF(F2076:F$9999,F2076)</f>
        <v>00/01/19000</v>
      </c>
    </row>
    <row r="2077" spans="1:1">
      <c r="A2077" s="24" t="str">
        <f ca="1">TEXT(F2077,"dd/mm/yyyy")&amp;COUNTIF(F2077:F$9999,F2077)</f>
        <v>00/01/19000</v>
      </c>
    </row>
    <row r="2078" spans="1:1">
      <c r="A2078" s="24" t="str">
        <f ca="1">TEXT(F2078,"dd/mm/yyyy")&amp;COUNTIF(F2078:F$9999,F2078)</f>
        <v>00/01/19000</v>
      </c>
    </row>
    <row r="2079" spans="1:1">
      <c r="A2079" s="24" t="str">
        <f ca="1">TEXT(F2079,"dd/mm/yyyy")&amp;COUNTIF(F2079:F$9999,F2079)</f>
        <v>00/01/19000</v>
      </c>
    </row>
    <row r="2080" spans="1:1">
      <c r="A2080" s="24" t="str">
        <f ca="1">TEXT(F2080,"dd/mm/yyyy")&amp;COUNTIF(F2080:F$9999,F2080)</f>
        <v>00/01/19000</v>
      </c>
    </row>
    <row r="2081" spans="1:1">
      <c r="A2081" s="24" t="str">
        <f ca="1">TEXT(F2081,"dd/mm/yyyy")&amp;COUNTIF(F2081:F$9999,F2081)</f>
        <v>00/01/19000</v>
      </c>
    </row>
    <row r="2082" spans="1:1">
      <c r="A2082" s="24" t="str">
        <f ca="1">TEXT(F2082,"dd/mm/yyyy")&amp;COUNTIF(F2082:F$9999,F2082)</f>
        <v>00/01/19000</v>
      </c>
    </row>
    <row r="2083" spans="1:1">
      <c r="A2083" s="24" t="str">
        <f ca="1">TEXT(F2083,"dd/mm/yyyy")&amp;COUNTIF(F2083:F$9999,F2083)</f>
        <v>00/01/19000</v>
      </c>
    </row>
    <row r="2084" spans="1:1">
      <c r="A2084" s="24" t="str">
        <f ca="1">TEXT(F2084,"dd/mm/yyyy")&amp;COUNTIF(F2084:F$9999,F2084)</f>
        <v>00/01/19000</v>
      </c>
    </row>
    <row r="2085" spans="1:1">
      <c r="A2085" s="24" t="str">
        <f ca="1">TEXT(F2085,"dd/mm/yyyy")&amp;COUNTIF(F2085:F$9999,F2085)</f>
        <v>00/01/19000</v>
      </c>
    </row>
    <row r="2086" spans="1:1">
      <c r="A2086" s="24" t="str">
        <f ca="1">TEXT(F2086,"dd/mm/yyyy")&amp;COUNTIF(F2086:F$9999,F2086)</f>
        <v>00/01/19000</v>
      </c>
    </row>
    <row r="2087" spans="1:1">
      <c r="A2087" s="24" t="str">
        <f ca="1">TEXT(F2087,"dd/mm/yyyy")&amp;COUNTIF(F2087:F$9999,F2087)</f>
        <v>00/01/19000</v>
      </c>
    </row>
    <row r="2088" spans="1:1">
      <c r="A2088" s="24" t="str">
        <f ca="1">TEXT(F2088,"dd/mm/yyyy")&amp;COUNTIF(F2088:F$9999,F2088)</f>
        <v>00/01/19000</v>
      </c>
    </row>
    <row r="2089" spans="1:1">
      <c r="A2089" s="24" t="str">
        <f ca="1">TEXT(F2089,"dd/mm/yyyy")&amp;COUNTIF(F2089:F$9999,F2089)</f>
        <v>00/01/19000</v>
      </c>
    </row>
    <row r="2090" spans="1:1">
      <c r="A2090" s="24" t="str">
        <f ca="1">TEXT(F2090,"dd/mm/yyyy")&amp;COUNTIF(F2090:F$9999,F2090)</f>
        <v>00/01/19000</v>
      </c>
    </row>
    <row r="2091" spans="1:1">
      <c r="A2091" s="24" t="str">
        <f ca="1">TEXT(F2091,"dd/mm/yyyy")&amp;COUNTIF(F2091:F$9999,F2091)</f>
        <v>00/01/19000</v>
      </c>
    </row>
    <row r="2092" spans="1:1">
      <c r="A2092" s="24" t="str">
        <f ca="1">TEXT(F2092,"dd/mm/yyyy")&amp;COUNTIF(F2092:F$9999,F2092)</f>
        <v>00/01/19000</v>
      </c>
    </row>
    <row r="2093" spans="1:1">
      <c r="A2093" s="24" t="str">
        <f ca="1">TEXT(F2093,"dd/mm/yyyy")&amp;COUNTIF(F2093:F$9999,F2093)</f>
        <v>00/01/19000</v>
      </c>
    </row>
    <row r="2094" spans="1:1">
      <c r="A2094" s="24" t="str">
        <f ca="1">TEXT(F2094,"dd/mm/yyyy")&amp;COUNTIF(F2094:F$9999,F2094)</f>
        <v>00/01/19000</v>
      </c>
    </row>
    <row r="2095" spans="1:1">
      <c r="A2095" s="24" t="str">
        <f ca="1">TEXT(F2095,"dd/mm/yyyy")&amp;COUNTIF(F2095:F$9999,F2095)</f>
        <v>00/01/19000</v>
      </c>
    </row>
    <row r="2096" spans="1:1">
      <c r="A2096" s="24" t="str">
        <f ca="1">TEXT(F2096,"dd/mm/yyyy")&amp;COUNTIF(F2096:F$9999,F2096)</f>
        <v>00/01/19000</v>
      </c>
    </row>
    <row r="2097" spans="1:1">
      <c r="A2097" s="24" t="str">
        <f ca="1">TEXT(F2097,"dd/mm/yyyy")&amp;COUNTIF(F2097:F$9999,F2097)</f>
        <v>00/01/19000</v>
      </c>
    </row>
    <row r="2098" spans="1:1">
      <c r="A2098" s="24" t="str">
        <f ca="1">TEXT(F2098,"dd/mm/yyyy")&amp;COUNTIF(F2098:F$9999,F2098)</f>
        <v>00/01/19000</v>
      </c>
    </row>
    <row r="2099" spans="1:1">
      <c r="A2099" s="24" t="str">
        <f ca="1">TEXT(F2099,"dd/mm/yyyy")&amp;COUNTIF(F2099:F$9999,F2099)</f>
        <v>00/01/19000</v>
      </c>
    </row>
    <row r="2100" spans="1:1">
      <c r="A2100" s="24" t="str">
        <f ca="1">TEXT(F2100,"dd/mm/yyyy")&amp;COUNTIF(F2100:F$9999,F2100)</f>
        <v>00/01/19000</v>
      </c>
    </row>
    <row r="2101" spans="1:1">
      <c r="A2101" s="24" t="str">
        <f ca="1">TEXT(F2101,"dd/mm/yyyy")&amp;COUNTIF(F2101:F$9999,F2101)</f>
        <v>00/01/19000</v>
      </c>
    </row>
    <row r="2102" spans="1:1">
      <c r="A2102" s="24" t="str">
        <f ca="1">TEXT(F2102,"dd/mm/yyyy")&amp;COUNTIF(F2102:F$9999,F2102)</f>
        <v>00/01/19000</v>
      </c>
    </row>
    <row r="2103" spans="1:1">
      <c r="A2103" s="24" t="str">
        <f ca="1">TEXT(F2103,"dd/mm/yyyy")&amp;COUNTIF(F2103:F$9999,F2103)</f>
        <v>00/01/19000</v>
      </c>
    </row>
    <row r="2104" spans="1:1">
      <c r="A2104" s="24" t="str">
        <f ca="1">TEXT(F2104,"dd/mm/yyyy")&amp;COUNTIF(F2104:F$9999,F2104)</f>
        <v>00/01/19000</v>
      </c>
    </row>
    <row r="2105" spans="1:1">
      <c r="A2105" s="24" t="str">
        <f ca="1">TEXT(F2105,"dd/mm/yyyy")&amp;COUNTIF(F2105:F$9999,F2105)</f>
        <v>00/01/19000</v>
      </c>
    </row>
    <row r="2106" spans="1:1">
      <c r="A2106" s="24" t="str">
        <f ca="1">TEXT(F2106,"dd/mm/yyyy")&amp;COUNTIF(F2106:F$9999,F2106)</f>
        <v>00/01/19000</v>
      </c>
    </row>
    <row r="2107" spans="1:1">
      <c r="A2107" s="24" t="str">
        <f ca="1">TEXT(F2107,"dd/mm/yyyy")&amp;COUNTIF(F2107:F$9999,F2107)</f>
        <v>00/01/19000</v>
      </c>
    </row>
    <row r="2108" spans="1:1">
      <c r="A2108" s="24" t="str">
        <f ca="1">TEXT(F2108,"dd/mm/yyyy")&amp;COUNTIF(F2108:F$9999,F2108)</f>
        <v>00/01/19000</v>
      </c>
    </row>
    <row r="2109" spans="1:1">
      <c r="A2109" s="24" t="str">
        <f ca="1">TEXT(F2109,"dd/mm/yyyy")&amp;COUNTIF(F2109:F$9999,F2109)</f>
        <v>00/01/19000</v>
      </c>
    </row>
    <row r="2110" spans="1:1">
      <c r="A2110" s="24" t="str">
        <f ca="1">TEXT(F2110,"dd/mm/yyyy")&amp;COUNTIF(F2110:F$9999,F2110)</f>
        <v>00/01/19000</v>
      </c>
    </row>
    <row r="2111" spans="1:1">
      <c r="A2111" s="24" t="str">
        <f ca="1">TEXT(F2111,"dd/mm/yyyy")&amp;COUNTIF(F2111:F$9999,F2111)</f>
        <v>00/01/19000</v>
      </c>
    </row>
    <row r="2112" spans="1:1">
      <c r="A2112" s="24" t="str">
        <f ca="1">TEXT(F2112,"dd/mm/yyyy")&amp;COUNTIF(F2112:F$9999,F2112)</f>
        <v>00/01/19000</v>
      </c>
    </row>
    <row r="2113" spans="1:1">
      <c r="A2113" s="24" t="str">
        <f ca="1">TEXT(F2113,"dd/mm/yyyy")&amp;COUNTIF(F2113:F$9999,F2113)</f>
        <v>00/01/19000</v>
      </c>
    </row>
    <row r="2114" spans="1:1">
      <c r="A2114" s="24" t="str">
        <f ca="1">TEXT(F2114,"dd/mm/yyyy")&amp;COUNTIF(F2114:F$9999,F2114)</f>
        <v>00/01/19000</v>
      </c>
    </row>
    <row r="2115" spans="1:1">
      <c r="A2115" s="24" t="str">
        <f ca="1">TEXT(F2115,"dd/mm/yyyy")&amp;COUNTIF(F2115:F$9999,F2115)</f>
        <v>00/01/19000</v>
      </c>
    </row>
    <row r="2116" spans="1:1">
      <c r="A2116" s="24" t="str">
        <f ca="1">TEXT(F2116,"dd/mm/yyyy")&amp;COUNTIF(F2116:F$9999,F2116)</f>
        <v>00/01/19000</v>
      </c>
    </row>
    <row r="2117" spans="1:1">
      <c r="A2117" s="24" t="str">
        <f ca="1">TEXT(F2117,"dd/mm/yyyy")&amp;COUNTIF(F2117:F$9999,F2117)</f>
        <v>00/01/19000</v>
      </c>
    </row>
    <row r="2118" spans="1:1">
      <c r="A2118" s="24" t="str">
        <f ca="1">TEXT(F2118,"dd/mm/yyyy")&amp;COUNTIF(F2118:F$9999,F2118)</f>
        <v>00/01/19000</v>
      </c>
    </row>
    <row r="2119" spans="1:1">
      <c r="A2119" s="24" t="str">
        <f ca="1">TEXT(F2119,"dd/mm/yyyy")&amp;COUNTIF(F2119:F$9999,F2119)</f>
        <v>00/01/19000</v>
      </c>
    </row>
    <row r="2120" spans="1:1">
      <c r="A2120" s="24" t="str">
        <f ca="1">TEXT(F2120,"dd/mm/yyyy")&amp;COUNTIF(F2120:F$9999,F2120)</f>
        <v>00/01/19000</v>
      </c>
    </row>
    <row r="2121" spans="1:1">
      <c r="A2121" s="24" t="str">
        <f ca="1">TEXT(F2121,"dd/mm/yyyy")&amp;COUNTIF(F2121:F$9999,F2121)</f>
        <v>00/01/19000</v>
      </c>
    </row>
    <row r="2122" spans="1:1">
      <c r="A2122" s="24" t="str">
        <f ca="1">TEXT(F2122,"dd/mm/yyyy")&amp;COUNTIF(F2122:F$9999,F2122)</f>
        <v>00/01/19000</v>
      </c>
    </row>
    <row r="2123" spans="1:1">
      <c r="A2123" s="24" t="str">
        <f ca="1">TEXT(F2123,"dd/mm/yyyy")&amp;COUNTIF(F2123:F$9999,F2123)</f>
        <v>00/01/19000</v>
      </c>
    </row>
    <row r="2124" spans="1:1">
      <c r="A2124" s="24" t="str">
        <f ca="1">TEXT(F2124,"dd/mm/yyyy")&amp;COUNTIF(F2124:F$9999,F2124)</f>
        <v>00/01/19000</v>
      </c>
    </row>
    <row r="2125" spans="1:1">
      <c r="A2125" s="24" t="str">
        <f ca="1">TEXT(F2125,"dd/mm/yyyy")&amp;COUNTIF(F2125:F$9999,F2125)</f>
        <v>00/01/19000</v>
      </c>
    </row>
    <row r="2126" spans="1:1">
      <c r="A2126" s="24" t="str">
        <f ca="1">TEXT(F2126,"dd/mm/yyyy")&amp;COUNTIF(F2126:F$9999,F2126)</f>
        <v>00/01/19000</v>
      </c>
    </row>
    <row r="2127" spans="1:1">
      <c r="A2127" s="24" t="str">
        <f ca="1">TEXT(F2127,"dd/mm/yyyy")&amp;COUNTIF(F2127:F$9999,F2127)</f>
        <v>00/01/19000</v>
      </c>
    </row>
    <row r="2128" spans="1:1">
      <c r="A2128" s="24" t="str">
        <f ca="1">TEXT(F2128,"dd/mm/yyyy")&amp;COUNTIF(F2128:F$9999,F2128)</f>
        <v>00/01/19000</v>
      </c>
    </row>
    <row r="2129" spans="1:1">
      <c r="A2129" s="24" t="str">
        <f ca="1">TEXT(F2129,"dd/mm/yyyy")&amp;COUNTIF(F2129:F$9999,F2129)</f>
        <v>00/01/19000</v>
      </c>
    </row>
    <row r="2130" spans="1:1">
      <c r="A2130" s="24" t="str">
        <f ca="1">TEXT(F2130,"dd/mm/yyyy")&amp;COUNTIF(F2130:F$9999,F2130)</f>
        <v>00/01/19000</v>
      </c>
    </row>
    <row r="2131" spans="1:1">
      <c r="A2131" s="24" t="str">
        <f ca="1">TEXT(F2131,"dd/mm/yyyy")&amp;COUNTIF(F2131:F$9999,F2131)</f>
        <v>00/01/19000</v>
      </c>
    </row>
    <row r="2132" spans="1:1">
      <c r="A2132" s="24" t="str">
        <f ca="1">TEXT(F2132,"dd/mm/yyyy")&amp;COUNTIF(F2132:F$9999,F2132)</f>
        <v>00/01/19000</v>
      </c>
    </row>
    <row r="2133" spans="1:1">
      <c r="A2133" s="24" t="str">
        <f ca="1">TEXT(F2133,"dd/mm/yyyy")&amp;COUNTIF(F2133:F$9999,F2133)</f>
        <v>00/01/19000</v>
      </c>
    </row>
    <row r="2134" spans="1:1">
      <c r="A2134" s="24" t="str">
        <f ca="1">TEXT(F2134,"dd/mm/yyyy")&amp;COUNTIF(F2134:F$9999,F2134)</f>
        <v>00/01/19000</v>
      </c>
    </row>
    <row r="2135" spans="1:1">
      <c r="A2135" s="24" t="str">
        <f ca="1">TEXT(F2135,"dd/mm/yyyy")&amp;COUNTIF(F2135:F$9999,F2135)</f>
        <v>00/01/19000</v>
      </c>
    </row>
    <row r="2136" spans="1:1">
      <c r="A2136" s="24" t="str">
        <f ca="1">TEXT(F2136,"dd/mm/yyyy")&amp;COUNTIF(F2136:F$9999,F2136)</f>
        <v>00/01/19000</v>
      </c>
    </row>
    <row r="2137" spans="1:1">
      <c r="A2137" s="24" t="str">
        <f ca="1">TEXT(F2137,"dd/mm/yyyy")&amp;COUNTIF(F2137:F$9999,F2137)</f>
        <v>00/01/19000</v>
      </c>
    </row>
    <row r="2138" spans="1:1">
      <c r="A2138" s="24" t="str">
        <f ca="1">TEXT(F2138,"dd/mm/yyyy")&amp;COUNTIF(F2138:F$9999,F2138)</f>
        <v>00/01/19000</v>
      </c>
    </row>
    <row r="2139" spans="1:1">
      <c r="A2139" s="24" t="str">
        <f ca="1">TEXT(F2139,"dd/mm/yyyy")&amp;COUNTIF(F2139:F$9999,F2139)</f>
        <v>00/01/19000</v>
      </c>
    </row>
    <row r="2140" spans="1:1">
      <c r="A2140" s="24" t="str">
        <f ca="1">TEXT(F2140,"dd/mm/yyyy")&amp;COUNTIF(F2140:F$9999,F2140)</f>
        <v>00/01/19000</v>
      </c>
    </row>
    <row r="2141" spans="1:1">
      <c r="A2141" s="24" t="str">
        <f ca="1">TEXT(F2141,"dd/mm/yyyy")&amp;COUNTIF(F2141:F$9999,F2141)</f>
        <v>00/01/19000</v>
      </c>
    </row>
    <row r="2142" spans="1:1">
      <c r="A2142" s="24" t="str">
        <f ca="1">TEXT(F2142,"dd/mm/yyyy")&amp;COUNTIF(F2142:F$9999,F2142)</f>
        <v>00/01/19000</v>
      </c>
    </row>
    <row r="2143" spans="1:1">
      <c r="A2143" s="24" t="str">
        <f ca="1">TEXT(F2143,"dd/mm/yyyy")&amp;COUNTIF(F2143:F$9999,F2143)</f>
        <v>00/01/19000</v>
      </c>
    </row>
    <row r="2144" spans="1:1">
      <c r="A2144" s="24" t="str">
        <f ca="1">TEXT(F2144,"dd/mm/yyyy")&amp;COUNTIF(F2144:F$9999,F2144)</f>
        <v>00/01/19000</v>
      </c>
    </row>
    <row r="2145" spans="1:1">
      <c r="A2145" s="24" t="str">
        <f ca="1">TEXT(F2145,"dd/mm/yyyy")&amp;COUNTIF(F2145:F$9999,F2145)</f>
        <v>00/01/19000</v>
      </c>
    </row>
    <row r="2146" spans="1:1">
      <c r="A2146" s="24" t="str">
        <f ca="1">TEXT(F2146,"dd/mm/yyyy")&amp;COUNTIF(F2146:F$9999,F2146)</f>
        <v>00/01/19000</v>
      </c>
    </row>
    <row r="2147" spans="1:1">
      <c r="A2147" s="24" t="str">
        <f ca="1">TEXT(F2147,"dd/mm/yyyy")&amp;COUNTIF(F2147:F$9999,F2147)</f>
        <v>00/01/19000</v>
      </c>
    </row>
    <row r="2148" spans="1:1">
      <c r="A2148" s="24" t="str">
        <f ca="1">TEXT(F2148,"dd/mm/yyyy")&amp;COUNTIF(F2148:F$9999,F2148)</f>
        <v>00/01/19000</v>
      </c>
    </row>
    <row r="2149" spans="1:1">
      <c r="A2149" s="24" t="str">
        <f ca="1">TEXT(F2149,"dd/mm/yyyy")&amp;COUNTIF(F2149:F$9999,F2149)</f>
        <v>00/01/19000</v>
      </c>
    </row>
    <row r="2150" spans="1:1">
      <c r="A2150" s="24" t="str">
        <f ca="1">TEXT(F2150,"dd/mm/yyyy")&amp;COUNTIF(F2150:F$9999,F2150)</f>
        <v>00/01/19000</v>
      </c>
    </row>
    <row r="2151" spans="1:1">
      <c r="A2151" s="24" t="str">
        <f ca="1">TEXT(F2151,"dd/mm/yyyy")&amp;COUNTIF(F2151:F$9999,F2151)</f>
        <v>00/01/19000</v>
      </c>
    </row>
    <row r="2152" spans="1:1">
      <c r="A2152" s="24" t="str">
        <f ca="1">TEXT(F2152,"dd/mm/yyyy")&amp;COUNTIF(F2152:F$9999,F2152)</f>
        <v>00/01/19000</v>
      </c>
    </row>
    <row r="2153" spans="1:1">
      <c r="A2153" s="24" t="str">
        <f ca="1">TEXT(F2153,"dd/mm/yyyy")&amp;COUNTIF(F2153:F$9999,F2153)</f>
        <v>00/01/19000</v>
      </c>
    </row>
    <row r="2154" spans="1:1">
      <c r="A2154" s="24" t="str">
        <f ca="1">TEXT(F2154,"dd/mm/yyyy")&amp;COUNTIF(F2154:F$9999,F2154)</f>
        <v>00/01/19000</v>
      </c>
    </row>
    <row r="2155" spans="1:1">
      <c r="A2155" s="24" t="str">
        <f ca="1">TEXT(F2155,"dd/mm/yyyy")&amp;COUNTIF(F2155:F$9999,F2155)</f>
        <v>00/01/19000</v>
      </c>
    </row>
    <row r="2156" spans="1:1">
      <c r="A2156" s="24" t="str">
        <f ca="1">TEXT(F2156,"dd/mm/yyyy")&amp;COUNTIF(F2156:F$9999,F2156)</f>
        <v>00/01/19000</v>
      </c>
    </row>
    <row r="2157" spans="1:1">
      <c r="A2157" s="24" t="str">
        <f ca="1">TEXT(F2157,"dd/mm/yyyy")&amp;COUNTIF(F2157:F$9999,F2157)</f>
        <v>00/01/19000</v>
      </c>
    </row>
    <row r="2158" spans="1:1">
      <c r="A2158" s="24" t="str">
        <f ca="1">TEXT(F2158,"dd/mm/yyyy")&amp;COUNTIF(F2158:F$9999,F2158)</f>
        <v>00/01/19000</v>
      </c>
    </row>
    <row r="2159" spans="1:1">
      <c r="A2159" s="24" t="str">
        <f ca="1">TEXT(F2159,"dd/mm/yyyy")&amp;COUNTIF(F2159:F$9999,F2159)</f>
        <v>00/01/19000</v>
      </c>
    </row>
    <row r="2160" spans="1:1">
      <c r="A2160" s="24" t="str">
        <f ca="1">TEXT(F2160,"dd/mm/yyyy")&amp;COUNTIF(F2160:F$9999,F2160)</f>
        <v>00/01/19000</v>
      </c>
    </row>
    <row r="2161" spans="1:1">
      <c r="A2161" s="24" t="str">
        <f ca="1">TEXT(F2161,"dd/mm/yyyy")&amp;COUNTIF(F2161:F$9999,F2161)</f>
        <v>00/01/19000</v>
      </c>
    </row>
    <row r="2162" spans="1:1">
      <c r="A2162" s="24" t="str">
        <f ca="1">TEXT(F2162,"dd/mm/yyyy")&amp;COUNTIF(F2162:F$9999,F2162)</f>
        <v>00/01/19000</v>
      </c>
    </row>
    <row r="2163" spans="1:1">
      <c r="A2163" s="24" t="str">
        <f ca="1">TEXT(F2163,"dd/mm/yyyy")&amp;COUNTIF(F2163:F$9999,F2163)</f>
        <v>00/01/19000</v>
      </c>
    </row>
    <row r="2164" spans="1:1">
      <c r="A2164" s="24" t="str">
        <f ca="1">TEXT(F2164,"dd/mm/yyyy")&amp;COUNTIF(F2164:F$9999,F2164)</f>
        <v>00/01/19000</v>
      </c>
    </row>
    <row r="2165" spans="1:1">
      <c r="A2165" s="24" t="str">
        <f ca="1">TEXT(F2165,"dd/mm/yyyy")&amp;COUNTIF(F2165:F$9999,F2165)</f>
        <v>00/01/19000</v>
      </c>
    </row>
    <row r="2166" spans="1:1">
      <c r="A2166" s="24" t="str">
        <f ca="1">TEXT(F2166,"dd/mm/yyyy")&amp;COUNTIF(F2166:F$9999,F2166)</f>
        <v>00/01/19000</v>
      </c>
    </row>
    <row r="2167" spans="1:1">
      <c r="A2167" s="24" t="str">
        <f ca="1">TEXT(F2167,"dd/mm/yyyy")&amp;COUNTIF(F2167:F$9999,F2167)</f>
        <v>00/01/19000</v>
      </c>
    </row>
    <row r="2168" spans="1:1">
      <c r="A2168" s="24" t="str">
        <f ca="1">TEXT(F2168,"dd/mm/yyyy")&amp;COUNTIF(F2168:F$9999,F2168)</f>
        <v>00/01/19000</v>
      </c>
    </row>
    <row r="2169" spans="1:1">
      <c r="A2169" s="24" t="str">
        <f ca="1">TEXT(F2169,"dd/mm/yyyy")&amp;COUNTIF(F2169:F$9999,F2169)</f>
        <v>00/01/19000</v>
      </c>
    </row>
    <row r="2170" spans="1:1">
      <c r="A2170" s="24" t="str">
        <f ca="1">TEXT(F2170,"dd/mm/yyyy")&amp;COUNTIF(F2170:F$9999,F2170)</f>
        <v>00/01/19000</v>
      </c>
    </row>
    <row r="2171" spans="1:1">
      <c r="A2171" s="24" t="str">
        <f ca="1">TEXT(F2171,"dd/mm/yyyy")&amp;COUNTIF(F2171:F$9999,F2171)</f>
        <v>00/01/19000</v>
      </c>
    </row>
    <row r="2172" spans="1:1">
      <c r="A2172" s="24" t="str">
        <f ca="1">TEXT(F2172,"dd/mm/yyyy")&amp;COUNTIF(F2172:F$9999,F2172)</f>
        <v>00/01/19000</v>
      </c>
    </row>
    <row r="2173" spans="1:1">
      <c r="A2173" s="24" t="str">
        <f ca="1">TEXT(F2173,"dd/mm/yyyy")&amp;COUNTIF(F2173:F$9999,F2173)</f>
        <v>00/01/19000</v>
      </c>
    </row>
    <row r="2174" spans="1:1">
      <c r="A2174" s="24" t="str">
        <f ca="1">TEXT(F2174,"dd/mm/yyyy")&amp;COUNTIF(F2174:F$9999,F2174)</f>
        <v>00/01/19000</v>
      </c>
    </row>
    <row r="2175" spans="1:1">
      <c r="A2175" s="24" t="str">
        <f ca="1">TEXT(F2175,"dd/mm/yyyy")&amp;COUNTIF(F2175:F$9999,F2175)</f>
        <v>00/01/19000</v>
      </c>
    </row>
    <row r="2176" spans="1:1">
      <c r="A2176" s="24" t="str">
        <f ca="1">TEXT(F2176,"dd/mm/yyyy")&amp;COUNTIF(F2176:F$9999,F2176)</f>
        <v>00/01/19000</v>
      </c>
    </row>
    <row r="2177" spans="1:1">
      <c r="A2177" s="24" t="str">
        <f ca="1">TEXT(F2177,"dd/mm/yyyy")&amp;COUNTIF(F2177:F$9999,F2177)</f>
        <v>00/01/19000</v>
      </c>
    </row>
    <row r="2178" spans="1:1">
      <c r="A2178" s="24" t="str">
        <f ca="1">TEXT(F2178,"dd/mm/yyyy")&amp;COUNTIF(F2178:F$9999,F2178)</f>
        <v>00/01/19000</v>
      </c>
    </row>
    <row r="2179" spans="1:1">
      <c r="A2179" s="24" t="str">
        <f ca="1">TEXT(F2179,"dd/mm/yyyy")&amp;COUNTIF(F2179:F$9999,F2179)</f>
        <v>00/01/19000</v>
      </c>
    </row>
    <row r="2180" spans="1:1">
      <c r="A2180" s="24" t="str">
        <f ca="1">TEXT(F2180,"dd/mm/yyyy")&amp;COUNTIF(F2180:F$9999,F2180)</f>
        <v>00/01/19000</v>
      </c>
    </row>
    <row r="2181" spans="1:1">
      <c r="A2181" s="24" t="str">
        <f ca="1">TEXT(F2181,"dd/mm/yyyy")&amp;COUNTIF(F2181:F$9999,F2181)</f>
        <v>00/01/19000</v>
      </c>
    </row>
    <row r="2182" spans="1:1">
      <c r="A2182" s="24" t="str">
        <f ca="1">TEXT(F2182,"dd/mm/yyyy")&amp;COUNTIF(F2182:F$9999,F2182)</f>
        <v>00/01/19000</v>
      </c>
    </row>
    <row r="2183" spans="1:1">
      <c r="A2183" s="24" t="str">
        <f ca="1">TEXT(F2183,"dd/mm/yyyy")&amp;COUNTIF(F2183:F$9999,F2183)</f>
        <v>00/01/19000</v>
      </c>
    </row>
    <row r="2184" spans="1:1">
      <c r="A2184" s="24" t="str">
        <f ca="1">TEXT(F2184,"dd/mm/yyyy")&amp;COUNTIF(F2184:F$9999,F2184)</f>
        <v>00/01/19000</v>
      </c>
    </row>
    <row r="2185" spans="1:1">
      <c r="A2185" s="24" t="str">
        <f ca="1">TEXT(F2185,"dd/mm/yyyy")&amp;COUNTIF(F2185:F$9999,F2185)</f>
        <v>00/01/19000</v>
      </c>
    </row>
    <row r="2186" spans="1:1">
      <c r="A2186" s="24" t="str">
        <f ca="1">TEXT(F2186,"dd/mm/yyyy")&amp;COUNTIF(F2186:F$9999,F2186)</f>
        <v>00/01/19000</v>
      </c>
    </row>
    <row r="2187" spans="1:1">
      <c r="A2187" s="24" t="str">
        <f ca="1">TEXT(F2187,"dd/mm/yyyy")&amp;COUNTIF(F2187:F$9999,F2187)</f>
        <v>00/01/19000</v>
      </c>
    </row>
    <row r="2188" spans="1:1">
      <c r="A2188" s="24" t="str">
        <f ca="1">TEXT(F2188,"dd/mm/yyyy")&amp;COUNTIF(F2188:F$9999,F2188)</f>
        <v>00/01/19000</v>
      </c>
    </row>
    <row r="2189" spans="1:1">
      <c r="A2189" s="24" t="str">
        <f ca="1">TEXT(F2189,"dd/mm/yyyy")&amp;COUNTIF(F2189:F$9999,F2189)</f>
        <v>00/01/19000</v>
      </c>
    </row>
    <row r="2190" spans="1:1">
      <c r="A2190" s="24" t="str">
        <f ca="1">TEXT(F2190,"dd/mm/yyyy")&amp;COUNTIF(F2190:F$9999,F2190)</f>
        <v>00/01/19000</v>
      </c>
    </row>
    <row r="2191" spans="1:1">
      <c r="A2191" s="24" t="str">
        <f ca="1">TEXT(F2191,"dd/mm/yyyy")&amp;COUNTIF(F2191:F$9999,F2191)</f>
        <v>00/01/19000</v>
      </c>
    </row>
    <row r="2192" spans="1:1">
      <c r="A2192" s="24" t="str">
        <f ca="1">TEXT(F2192,"dd/mm/yyyy")&amp;COUNTIF(F2192:F$9999,F2192)</f>
        <v>00/01/19000</v>
      </c>
    </row>
    <row r="2193" spans="1:1">
      <c r="A2193" s="24" t="str">
        <f ca="1">TEXT(F2193,"dd/mm/yyyy")&amp;COUNTIF(F2193:F$9999,F2193)</f>
        <v>00/01/19000</v>
      </c>
    </row>
    <row r="2194" spans="1:1">
      <c r="A2194" s="24" t="str">
        <f ca="1">TEXT(F2194,"dd/mm/yyyy")&amp;COUNTIF(F2194:F$9999,F2194)</f>
        <v>00/01/19000</v>
      </c>
    </row>
    <row r="2195" spans="1:1">
      <c r="A2195" s="24" t="str">
        <f ca="1">TEXT(F2195,"dd/mm/yyyy")&amp;COUNTIF(F2195:F$9999,F2195)</f>
        <v>00/01/19000</v>
      </c>
    </row>
    <row r="2196" spans="1:1">
      <c r="A2196" s="24" t="str">
        <f ca="1">TEXT(F2196,"dd/mm/yyyy")&amp;COUNTIF(F2196:F$9999,F2196)</f>
        <v>00/01/19000</v>
      </c>
    </row>
    <row r="2197" spans="1:1">
      <c r="A2197" s="24" t="str">
        <f ca="1">TEXT(F2197,"dd/mm/yyyy")&amp;COUNTIF(F2197:F$9999,F2197)</f>
        <v>00/01/19000</v>
      </c>
    </row>
    <row r="2198" spans="1:1">
      <c r="A2198" s="24" t="str">
        <f ca="1">TEXT(F2198,"dd/mm/yyyy")&amp;COUNTIF(F2198:F$9999,F2198)</f>
        <v>00/01/19000</v>
      </c>
    </row>
    <row r="2199" spans="1:1">
      <c r="A2199" s="24" t="str">
        <f ca="1">TEXT(F2199,"dd/mm/yyyy")&amp;COUNTIF(F2199:F$9999,F2199)</f>
        <v>00/01/19000</v>
      </c>
    </row>
    <row r="2200" spans="1:1">
      <c r="A2200" s="24" t="str">
        <f ca="1">TEXT(F2200,"dd/mm/yyyy")&amp;COUNTIF(F2200:F$9999,F2200)</f>
        <v>00/01/19000</v>
      </c>
    </row>
    <row r="2201" spans="1:1">
      <c r="A2201" s="24" t="str">
        <f ca="1">TEXT(F2201,"dd/mm/yyyy")&amp;COUNTIF(F2201:F$9999,F2201)</f>
        <v>00/01/19000</v>
      </c>
    </row>
    <row r="2202" spans="1:1">
      <c r="A2202" s="24" t="str">
        <f ca="1">TEXT(F2202,"dd/mm/yyyy")&amp;COUNTIF(F2202:F$9999,F2202)</f>
        <v>00/01/19000</v>
      </c>
    </row>
    <row r="2203" spans="1:1">
      <c r="A2203" s="24" t="str">
        <f ca="1">TEXT(F2203,"dd/mm/yyyy")&amp;COUNTIF(F2203:F$9999,F2203)</f>
        <v>00/01/19000</v>
      </c>
    </row>
    <row r="2204" spans="1:1">
      <c r="A2204" s="24" t="str">
        <f ca="1">TEXT(F2204,"dd/mm/yyyy")&amp;COUNTIF(F2204:F$9999,F2204)</f>
        <v>00/01/19000</v>
      </c>
    </row>
    <row r="2205" spans="1:1">
      <c r="A2205" s="24" t="str">
        <f ca="1">TEXT(F2205,"dd/mm/yyyy")&amp;COUNTIF(F2205:F$9999,F2205)</f>
        <v>00/01/19000</v>
      </c>
    </row>
    <row r="2206" spans="1:1">
      <c r="A2206" s="24" t="str">
        <f ca="1">TEXT(F2206,"dd/mm/yyyy")&amp;COUNTIF(F2206:F$9999,F2206)</f>
        <v>00/01/19000</v>
      </c>
    </row>
    <row r="2207" spans="1:1">
      <c r="A2207" s="24" t="str">
        <f ca="1">TEXT(F2207,"dd/mm/yyyy")&amp;COUNTIF(F2207:F$9999,F2207)</f>
        <v>00/01/19000</v>
      </c>
    </row>
    <row r="2208" spans="1:1">
      <c r="A2208" s="24" t="str">
        <f ca="1">TEXT(F2208,"dd/mm/yyyy")&amp;COUNTIF(F2208:F$9999,F2208)</f>
        <v>00/01/19000</v>
      </c>
    </row>
    <row r="2209" spans="1:1">
      <c r="A2209" s="24" t="str">
        <f ca="1">TEXT(F2209,"dd/mm/yyyy")&amp;COUNTIF(F2209:F$9999,F2209)</f>
        <v>00/01/19000</v>
      </c>
    </row>
    <row r="2210" spans="1:1">
      <c r="A2210" s="24" t="str">
        <f ca="1">TEXT(F2210,"dd/mm/yyyy")&amp;COUNTIF(F2210:F$9999,F2210)</f>
        <v>00/01/19000</v>
      </c>
    </row>
    <row r="2211" spans="1:1">
      <c r="A2211" s="24" t="str">
        <f ca="1">TEXT(F2211,"dd/mm/yyyy")&amp;COUNTIF(F2211:F$9999,F2211)</f>
        <v>00/01/19000</v>
      </c>
    </row>
    <row r="2212" spans="1:1">
      <c r="A2212" s="24" t="str">
        <f ca="1">TEXT(F2212,"dd/mm/yyyy")&amp;COUNTIF(F2212:F$9999,F2212)</f>
        <v>00/01/19000</v>
      </c>
    </row>
    <row r="2213" spans="1:1">
      <c r="A2213" s="24" t="str">
        <f ca="1">TEXT(F2213,"dd/mm/yyyy")&amp;COUNTIF(F2213:F$9999,F2213)</f>
        <v>00/01/19000</v>
      </c>
    </row>
    <row r="2214" spans="1:1">
      <c r="A2214" s="24" t="str">
        <f ca="1">TEXT(F2214,"dd/mm/yyyy")&amp;COUNTIF(F2214:F$9999,F2214)</f>
        <v>00/01/19000</v>
      </c>
    </row>
    <row r="2215" spans="1:1">
      <c r="A2215" s="24" t="str">
        <f ca="1">TEXT(F2215,"dd/mm/yyyy")&amp;COUNTIF(F2215:F$9999,F2215)</f>
        <v>00/01/19000</v>
      </c>
    </row>
    <row r="2216" spans="1:1">
      <c r="A2216" s="24" t="str">
        <f ca="1">TEXT(F2216,"dd/mm/yyyy")&amp;COUNTIF(F2216:F$9999,F2216)</f>
        <v>00/01/19000</v>
      </c>
    </row>
    <row r="2217" spans="1:1">
      <c r="A2217" s="24" t="str">
        <f ca="1">TEXT(F2217,"dd/mm/yyyy")&amp;COUNTIF(F2217:F$9999,F2217)</f>
        <v>00/01/19000</v>
      </c>
    </row>
    <row r="2218" spans="1:1">
      <c r="A2218" s="24" t="str">
        <f ca="1">TEXT(F2218,"dd/mm/yyyy")&amp;COUNTIF(F2218:F$9999,F2218)</f>
        <v>00/01/19000</v>
      </c>
    </row>
    <row r="2219" spans="1:1">
      <c r="A2219" s="24" t="str">
        <f ca="1">TEXT(F2219,"dd/mm/yyyy")&amp;COUNTIF(F2219:F$9999,F2219)</f>
        <v>00/01/19000</v>
      </c>
    </row>
    <row r="2220" spans="1:1">
      <c r="A2220" s="24" t="str">
        <f ca="1">TEXT(F2220,"dd/mm/yyyy")&amp;COUNTIF(F2220:F$9999,F2220)</f>
        <v>00/01/19000</v>
      </c>
    </row>
    <row r="2221" spans="1:1">
      <c r="A2221" s="24" t="str">
        <f ca="1">TEXT(F2221,"dd/mm/yyyy")&amp;COUNTIF(F2221:F$9999,F2221)</f>
        <v>00/01/19000</v>
      </c>
    </row>
    <row r="2222" spans="1:1">
      <c r="A2222" s="24" t="str">
        <f ca="1">TEXT(F2222,"dd/mm/yyyy")&amp;COUNTIF(F2222:F$9999,F2222)</f>
        <v>00/01/19000</v>
      </c>
    </row>
    <row r="2223" spans="1:1">
      <c r="A2223" s="24" t="str">
        <f ca="1">TEXT(F2223,"dd/mm/yyyy")&amp;COUNTIF(F2223:F$9999,F2223)</f>
        <v>00/01/19000</v>
      </c>
    </row>
    <row r="2224" spans="1:1">
      <c r="A2224" s="24" t="str">
        <f ca="1">TEXT(F2224,"dd/mm/yyyy")&amp;COUNTIF(F2224:F$9999,F2224)</f>
        <v>00/01/19000</v>
      </c>
    </row>
    <row r="2225" spans="1:1">
      <c r="A2225" s="24" t="str">
        <f ca="1">TEXT(F2225,"dd/mm/yyyy")&amp;COUNTIF(F2225:F$9999,F2225)</f>
        <v>00/01/19000</v>
      </c>
    </row>
    <row r="2226" spans="1:1">
      <c r="A2226" s="24" t="str">
        <f ca="1">TEXT(F2226,"dd/mm/yyyy")&amp;COUNTIF(F2226:F$9999,F2226)</f>
        <v>00/01/19000</v>
      </c>
    </row>
    <row r="2227" spans="1:1">
      <c r="A2227" s="24" t="str">
        <f ca="1">TEXT(F2227,"dd/mm/yyyy")&amp;COUNTIF(F2227:F$9999,F2227)</f>
        <v>00/01/19000</v>
      </c>
    </row>
    <row r="2228" spans="1:1">
      <c r="A2228" s="24" t="str">
        <f ca="1">TEXT(F2228,"dd/mm/yyyy")&amp;COUNTIF(F2228:F$9999,F2228)</f>
        <v>00/01/19000</v>
      </c>
    </row>
    <row r="2229" spans="1:1">
      <c r="A2229" s="24" t="str">
        <f ca="1">TEXT(F2229,"dd/mm/yyyy")&amp;COUNTIF(F2229:F$9999,F2229)</f>
        <v>00/01/19000</v>
      </c>
    </row>
    <row r="2230" spans="1:1">
      <c r="A2230" s="24" t="str">
        <f ca="1">TEXT(F2230,"dd/mm/yyyy")&amp;COUNTIF(F2230:F$9999,F2230)</f>
        <v>00/01/19000</v>
      </c>
    </row>
    <row r="2231" spans="1:1">
      <c r="A2231" s="24" t="str">
        <f ca="1">TEXT(F2231,"dd/mm/yyyy")&amp;COUNTIF(F2231:F$9999,F2231)</f>
        <v>00/01/19000</v>
      </c>
    </row>
    <row r="2232" spans="1:1">
      <c r="A2232" s="24" t="str">
        <f ca="1">TEXT(F2232,"dd/mm/yyyy")&amp;COUNTIF(F2232:F$9999,F2232)</f>
        <v>00/01/19000</v>
      </c>
    </row>
    <row r="2233" spans="1:1">
      <c r="A2233" s="24" t="str">
        <f ca="1">TEXT(F2233,"dd/mm/yyyy")&amp;COUNTIF(F2233:F$9999,F2233)</f>
        <v>00/01/19000</v>
      </c>
    </row>
    <row r="2234" spans="1:1">
      <c r="A2234" s="24" t="str">
        <f ca="1">TEXT(F2234,"dd/mm/yyyy")&amp;COUNTIF(F2234:F$9999,F2234)</f>
        <v>00/01/19000</v>
      </c>
    </row>
    <row r="2235" spans="1:1">
      <c r="A2235" s="24" t="str">
        <f ca="1">TEXT(F2235,"dd/mm/yyyy")&amp;COUNTIF(F2235:F$9999,F2235)</f>
        <v>00/01/19000</v>
      </c>
    </row>
    <row r="2236" spans="1:1">
      <c r="A2236" s="24" t="str">
        <f ca="1">TEXT(F2236,"dd/mm/yyyy")&amp;COUNTIF(F2236:F$9999,F2236)</f>
        <v>00/01/19000</v>
      </c>
    </row>
    <row r="2237" spans="1:1">
      <c r="A2237" s="24" t="str">
        <f ca="1">TEXT(F2237,"dd/mm/yyyy")&amp;COUNTIF(F2237:F$9999,F2237)</f>
        <v>00/01/19000</v>
      </c>
    </row>
    <row r="2238" spans="1:1">
      <c r="A2238" s="24" t="str">
        <f ca="1">TEXT(F2238,"dd/mm/yyyy")&amp;COUNTIF(F2238:F$9999,F2238)</f>
        <v>00/01/19000</v>
      </c>
    </row>
    <row r="2239" spans="1:1">
      <c r="A2239" s="24" t="str">
        <f ca="1">TEXT(F2239,"dd/mm/yyyy")&amp;COUNTIF(F2239:F$9999,F2239)</f>
        <v>00/01/19000</v>
      </c>
    </row>
    <row r="2240" spans="1:1">
      <c r="A2240" s="24" t="str">
        <f ca="1">TEXT(F2240,"dd/mm/yyyy")&amp;COUNTIF(F2240:F$9999,F2240)</f>
        <v>00/01/19000</v>
      </c>
    </row>
    <row r="2241" spans="1:1">
      <c r="A2241" s="24" t="str">
        <f ca="1">TEXT(F2241,"dd/mm/yyyy")&amp;COUNTIF(F2241:F$9999,F2241)</f>
        <v>00/01/19000</v>
      </c>
    </row>
    <row r="2242" spans="1:1">
      <c r="A2242" s="24" t="str">
        <f ca="1">TEXT(F2242,"dd/mm/yyyy")&amp;COUNTIF(F2242:F$9999,F2242)</f>
        <v>00/01/19000</v>
      </c>
    </row>
    <row r="2243" spans="1:1">
      <c r="A2243" s="24" t="str">
        <f ca="1">TEXT(F2243,"dd/mm/yyyy")&amp;COUNTIF(F2243:F$9999,F2243)</f>
        <v>00/01/19000</v>
      </c>
    </row>
    <row r="2244" spans="1:1">
      <c r="A2244" s="24" t="str">
        <f ca="1">TEXT(F2244,"dd/mm/yyyy")&amp;COUNTIF(F2244:F$9999,F2244)</f>
        <v>00/01/19000</v>
      </c>
    </row>
    <row r="2245" spans="1:1">
      <c r="A2245" s="24" t="str">
        <f ca="1">TEXT(F2245,"dd/mm/yyyy")&amp;COUNTIF(F2245:F$9999,F2245)</f>
        <v>00/01/19000</v>
      </c>
    </row>
    <row r="2246" spans="1:1">
      <c r="A2246" s="24" t="str">
        <f ca="1">TEXT(F2246,"dd/mm/yyyy")&amp;COUNTIF(F2246:F$9999,F2246)</f>
        <v>00/01/19000</v>
      </c>
    </row>
    <row r="2247" spans="1:1">
      <c r="A2247" s="24" t="str">
        <f ca="1">TEXT(F2247,"dd/mm/yyyy")&amp;COUNTIF(F2247:F$9999,F2247)</f>
        <v>00/01/19000</v>
      </c>
    </row>
    <row r="2248" spans="1:1">
      <c r="A2248" s="24" t="str">
        <f ca="1">TEXT(F2248,"dd/mm/yyyy")&amp;COUNTIF(F2248:F$9999,F2248)</f>
        <v>00/01/19000</v>
      </c>
    </row>
    <row r="2249" spans="1:1">
      <c r="A2249" s="24" t="str">
        <f ca="1">TEXT(F2249,"dd/mm/yyyy")&amp;COUNTIF(F2249:F$9999,F2249)</f>
        <v>00/01/19000</v>
      </c>
    </row>
    <row r="2250" spans="1:1">
      <c r="A2250" s="24" t="str">
        <f ca="1">TEXT(F2250,"dd/mm/yyyy")&amp;COUNTIF(F2250:F$9999,F2250)</f>
        <v>00/01/19000</v>
      </c>
    </row>
    <row r="2251" spans="1:1">
      <c r="A2251" s="24" t="str">
        <f ca="1">TEXT(F2251,"dd/mm/yyyy")&amp;COUNTIF(F2251:F$9999,F2251)</f>
        <v>00/01/19000</v>
      </c>
    </row>
    <row r="2252" spans="1:1">
      <c r="A2252" s="24" t="str">
        <f ca="1">TEXT(F2252,"dd/mm/yyyy")&amp;COUNTIF(F2252:F$9999,F2252)</f>
        <v>00/01/19000</v>
      </c>
    </row>
    <row r="2253" spans="1:1">
      <c r="A2253" s="24" t="str">
        <f ca="1">TEXT(F2253,"dd/mm/yyyy")&amp;COUNTIF(F2253:F$9999,F2253)</f>
        <v>00/01/19000</v>
      </c>
    </row>
    <row r="2254" spans="1:1">
      <c r="A2254" s="24" t="str">
        <f ca="1">TEXT(F2254,"dd/mm/yyyy")&amp;COUNTIF(F2254:F$9999,F2254)</f>
        <v>00/01/19000</v>
      </c>
    </row>
    <row r="2255" spans="1:1">
      <c r="A2255" s="24" t="str">
        <f ca="1">TEXT(F2255,"dd/mm/yyyy")&amp;COUNTIF(F2255:F$9999,F2255)</f>
        <v>00/01/19000</v>
      </c>
    </row>
    <row r="2256" spans="1:1">
      <c r="A2256" s="24" t="str">
        <f ca="1">TEXT(F2256,"dd/mm/yyyy")&amp;COUNTIF(F2256:F$9999,F2256)</f>
        <v>00/01/19000</v>
      </c>
    </row>
    <row r="2257" spans="1:1">
      <c r="A2257" s="24" t="str">
        <f ca="1">TEXT(F2257,"dd/mm/yyyy")&amp;COUNTIF(F2257:F$9999,F2257)</f>
        <v>00/01/19000</v>
      </c>
    </row>
    <row r="2258" spans="1:1">
      <c r="A2258" s="24" t="str">
        <f ca="1">TEXT(F2258,"dd/mm/yyyy")&amp;COUNTIF(F2258:F$9999,F2258)</f>
        <v>00/01/19000</v>
      </c>
    </row>
    <row r="2259" spans="1:1">
      <c r="A2259" s="24" t="str">
        <f ca="1">TEXT(F2259,"dd/mm/yyyy")&amp;COUNTIF(F2259:F$9999,F2259)</f>
        <v>00/01/19000</v>
      </c>
    </row>
    <row r="2260" spans="1:1">
      <c r="A2260" s="24" t="str">
        <f ca="1">TEXT(F2260,"dd/mm/yyyy")&amp;COUNTIF(F2260:F$9999,F2260)</f>
        <v>00/01/19000</v>
      </c>
    </row>
    <row r="2261" spans="1:1">
      <c r="A2261" s="24" t="str">
        <f ca="1">TEXT(F2261,"dd/mm/yyyy")&amp;COUNTIF(F2261:F$9999,F2261)</f>
        <v>00/01/19000</v>
      </c>
    </row>
    <row r="2262" spans="1:1">
      <c r="A2262" s="24" t="str">
        <f ca="1">TEXT(F2262,"dd/mm/yyyy")&amp;COUNTIF(F2262:F$9999,F2262)</f>
        <v>00/01/19000</v>
      </c>
    </row>
    <row r="2263" spans="1:1">
      <c r="A2263" s="24" t="str">
        <f ca="1">TEXT(F2263,"dd/mm/yyyy")&amp;COUNTIF(F2263:F$9999,F2263)</f>
        <v>00/01/19000</v>
      </c>
    </row>
    <row r="2264" spans="1:1">
      <c r="A2264" s="24" t="str">
        <f ca="1">TEXT(F2264,"dd/mm/yyyy")&amp;COUNTIF(F2264:F$9999,F2264)</f>
        <v>00/01/19000</v>
      </c>
    </row>
    <row r="2265" spans="1:1">
      <c r="A2265" s="24" t="str">
        <f ca="1">TEXT(F2265,"dd/mm/yyyy")&amp;COUNTIF(F2265:F$9999,F2265)</f>
        <v>00/01/19000</v>
      </c>
    </row>
    <row r="2266" spans="1:1">
      <c r="A2266" s="24" t="str">
        <f ca="1">TEXT(F2266,"dd/mm/yyyy")&amp;COUNTIF(F2266:F$9999,F2266)</f>
        <v>00/01/19000</v>
      </c>
    </row>
    <row r="2267" spans="1:1">
      <c r="A2267" s="24" t="str">
        <f ca="1">TEXT(F2267,"dd/mm/yyyy")&amp;COUNTIF(F2267:F$9999,F2267)</f>
        <v>00/01/19000</v>
      </c>
    </row>
    <row r="2268" spans="1:1">
      <c r="A2268" s="24" t="str">
        <f ca="1">TEXT(F2268,"dd/mm/yyyy")&amp;COUNTIF(F2268:F$9999,F2268)</f>
        <v>00/01/19000</v>
      </c>
    </row>
    <row r="2269" spans="1:1">
      <c r="A2269" s="24" t="str">
        <f ca="1">TEXT(F2269,"dd/mm/yyyy")&amp;COUNTIF(F2269:F$9999,F2269)</f>
        <v>00/01/19000</v>
      </c>
    </row>
    <row r="2270" spans="1:1">
      <c r="A2270" s="24" t="str">
        <f ca="1">TEXT(F2270,"dd/mm/yyyy")&amp;COUNTIF(F2270:F$9999,F2270)</f>
        <v>00/01/19000</v>
      </c>
    </row>
    <row r="2271" spans="1:1">
      <c r="A2271" s="24" t="str">
        <f ca="1">TEXT(F2271,"dd/mm/yyyy")&amp;COUNTIF(F2271:F$9999,F2271)</f>
        <v>00/01/19000</v>
      </c>
    </row>
    <row r="2272" spans="1:1">
      <c r="A2272" s="24" t="str">
        <f ca="1">TEXT(F2272,"dd/mm/yyyy")&amp;COUNTIF(F2272:F$9999,F2272)</f>
        <v>00/01/19000</v>
      </c>
    </row>
    <row r="2273" spans="1:1">
      <c r="A2273" s="24" t="str">
        <f ca="1">TEXT(F2273,"dd/mm/yyyy")&amp;COUNTIF(F2273:F$9999,F2273)</f>
        <v>00/01/19000</v>
      </c>
    </row>
    <row r="2274" spans="1:1">
      <c r="A2274" s="24" t="str">
        <f ca="1">TEXT(F2274,"dd/mm/yyyy")&amp;COUNTIF(F2274:F$9999,F2274)</f>
        <v>00/01/19000</v>
      </c>
    </row>
    <row r="2275" spans="1:1">
      <c r="A2275" s="24" t="str">
        <f ca="1">TEXT(F2275,"dd/mm/yyyy")&amp;COUNTIF(F2275:F$9999,F2275)</f>
        <v>00/01/19000</v>
      </c>
    </row>
    <row r="2276" spans="1:1">
      <c r="A2276" s="24" t="str">
        <f ca="1">TEXT(F2276,"dd/mm/yyyy")&amp;COUNTIF(F2276:F$9999,F2276)</f>
        <v>00/01/19000</v>
      </c>
    </row>
    <row r="2277" spans="1:1">
      <c r="A2277" s="24" t="str">
        <f ca="1">TEXT(F2277,"dd/mm/yyyy")&amp;COUNTIF(F2277:F$9999,F2277)</f>
        <v>00/01/19000</v>
      </c>
    </row>
    <row r="2278" spans="1:1">
      <c r="A2278" s="24" t="str">
        <f ca="1">TEXT(F2278,"dd/mm/yyyy")&amp;COUNTIF(F2278:F$9999,F2278)</f>
        <v>00/01/19000</v>
      </c>
    </row>
    <row r="2279" spans="1:1">
      <c r="A2279" s="24" t="str">
        <f ca="1">TEXT(F2279,"dd/mm/yyyy")&amp;COUNTIF(F2279:F$9999,F2279)</f>
        <v>00/01/19000</v>
      </c>
    </row>
    <row r="2280" spans="1:1">
      <c r="A2280" s="24" t="str">
        <f ca="1">TEXT(F2280,"dd/mm/yyyy")&amp;COUNTIF(F2280:F$9999,F2280)</f>
        <v>00/01/19000</v>
      </c>
    </row>
    <row r="2281" spans="1:1">
      <c r="A2281" s="24" t="str">
        <f ca="1">TEXT(F2281,"dd/mm/yyyy")&amp;COUNTIF(F2281:F$9999,F2281)</f>
        <v>00/01/19000</v>
      </c>
    </row>
    <row r="2282" spans="1:1">
      <c r="A2282" s="24" t="str">
        <f ca="1">TEXT(F2282,"dd/mm/yyyy")&amp;COUNTIF(F2282:F$9999,F2282)</f>
        <v>00/01/19000</v>
      </c>
    </row>
    <row r="2283" spans="1:1">
      <c r="A2283" s="24" t="str">
        <f ca="1">TEXT(F2283,"dd/mm/yyyy")&amp;COUNTIF(F2283:F$9999,F2283)</f>
        <v>00/01/19000</v>
      </c>
    </row>
    <row r="2284" spans="1:1">
      <c r="A2284" s="24" t="str">
        <f ca="1">TEXT(F2284,"dd/mm/yyyy")&amp;COUNTIF(F2284:F$9999,F2284)</f>
        <v>00/01/19000</v>
      </c>
    </row>
    <row r="2285" spans="1:1">
      <c r="A2285" s="24" t="str">
        <f ca="1">TEXT(F2285,"dd/mm/yyyy")&amp;COUNTIF(F2285:F$9999,F2285)</f>
        <v>00/01/19000</v>
      </c>
    </row>
    <row r="2286" spans="1:1">
      <c r="A2286" s="24" t="str">
        <f ca="1">TEXT(F2286,"dd/mm/yyyy")&amp;COUNTIF(F2286:F$9999,F2286)</f>
        <v>00/01/19000</v>
      </c>
    </row>
    <row r="2287" spans="1:1">
      <c r="A2287" s="24" t="str">
        <f ca="1">TEXT(F2287,"dd/mm/yyyy")&amp;COUNTIF(F2287:F$9999,F2287)</f>
        <v>00/01/19000</v>
      </c>
    </row>
    <row r="2288" spans="1:1">
      <c r="A2288" s="24" t="str">
        <f ca="1">TEXT(F2288,"dd/mm/yyyy")&amp;COUNTIF(F2288:F$9999,F2288)</f>
        <v>00/01/19000</v>
      </c>
    </row>
    <row r="2289" spans="1:1">
      <c r="A2289" s="24" t="str">
        <f ca="1">TEXT(F2289,"dd/mm/yyyy")&amp;COUNTIF(F2289:F$9999,F2289)</f>
        <v>00/01/19000</v>
      </c>
    </row>
    <row r="2290" spans="1:1">
      <c r="A2290" s="24" t="str">
        <f ca="1">TEXT(F2290,"dd/mm/yyyy")&amp;COUNTIF(F2290:F$9999,F2290)</f>
        <v>00/01/19000</v>
      </c>
    </row>
    <row r="2291" spans="1:1">
      <c r="A2291" s="24" t="str">
        <f ca="1">TEXT(F2291,"dd/mm/yyyy")&amp;COUNTIF(F2291:F$9999,F2291)</f>
        <v>00/01/19000</v>
      </c>
    </row>
    <row r="2292" spans="1:1">
      <c r="A2292" s="24" t="str">
        <f ca="1">TEXT(F2292,"dd/mm/yyyy")&amp;COUNTIF(F2292:F$9999,F2292)</f>
        <v>00/01/19000</v>
      </c>
    </row>
    <row r="2293" spans="1:1">
      <c r="A2293" s="24" t="str">
        <f ca="1">TEXT(F2293,"dd/mm/yyyy")&amp;COUNTIF(F2293:F$9999,F2293)</f>
        <v>00/01/19000</v>
      </c>
    </row>
    <row r="2294" spans="1:1">
      <c r="A2294" s="24" t="str">
        <f ca="1">TEXT(F2294,"dd/mm/yyyy")&amp;COUNTIF(F2294:F$9999,F2294)</f>
        <v>00/01/19000</v>
      </c>
    </row>
    <row r="2295" spans="1:1">
      <c r="A2295" s="24" t="str">
        <f ca="1">TEXT(F2295,"dd/mm/yyyy")&amp;COUNTIF(F2295:F$9999,F2295)</f>
        <v>00/01/19000</v>
      </c>
    </row>
    <row r="2296" spans="1:1">
      <c r="A2296" s="24" t="str">
        <f ca="1">TEXT(F2296,"dd/mm/yyyy")&amp;COUNTIF(F2296:F$9999,F2296)</f>
        <v>00/01/19000</v>
      </c>
    </row>
    <row r="2297" spans="1:1">
      <c r="A2297" s="24" t="str">
        <f ca="1">TEXT(F2297,"dd/mm/yyyy")&amp;COUNTIF(F2297:F$9999,F2297)</f>
        <v>00/01/19000</v>
      </c>
    </row>
    <row r="2298" spans="1:1">
      <c r="A2298" s="24" t="str">
        <f ca="1">TEXT(F2298,"dd/mm/yyyy")&amp;COUNTIF(F2298:F$9999,F2298)</f>
        <v>00/01/19000</v>
      </c>
    </row>
    <row r="2299" spans="1:1">
      <c r="A2299" s="24" t="str">
        <f ca="1">TEXT(F2299,"dd/mm/yyyy")&amp;COUNTIF(F2299:F$9999,F2299)</f>
        <v>00/01/19000</v>
      </c>
    </row>
    <row r="2300" spans="1:1">
      <c r="A2300" s="24" t="str">
        <f ca="1">TEXT(F2300,"dd/mm/yyyy")&amp;COUNTIF(F2300:F$9999,F2300)</f>
        <v>00/01/19000</v>
      </c>
    </row>
    <row r="2301" spans="1:1">
      <c r="A2301" s="24" t="str">
        <f ca="1">TEXT(F2301,"dd/mm/yyyy")&amp;COUNTIF(F2301:F$9999,F2301)</f>
        <v>00/01/19000</v>
      </c>
    </row>
    <row r="2302" spans="1:1">
      <c r="A2302" s="24" t="str">
        <f ca="1">TEXT(F2302,"dd/mm/yyyy")&amp;COUNTIF(F2302:F$9999,F2302)</f>
        <v>00/01/19000</v>
      </c>
    </row>
    <row r="2303" spans="1:1">
      <c r="A2303" s="24" t="str">
        <f ca="1">TEXT(F2303,"dd/mm/yyyy")&amp;COUNTIF(F2303:F$9999,F2303)</f>
        <v>00/01/19000</v>
      </c>
    </row>
    <row r="2304" spans="1:1">
      <c r="A2304" s="24" t="str">
        <f ca="1">TEXT(F2304,"dd/mm/yyyy")&amp;COUNTIF(F2304:F$9999,F2304)</f>
        <v>00/01/19000</v>
      </c>
    </row>
    <row r="2305" spans="1:1">
      <c r="A2305" s="24" t="str">
        <f ca="1">TEXT(F2305,"dd/mm/yyyy")&amp;COUNTIF(F2305:F$9999,F2305)</f>
        <v>00/01/19000</v>
      </c>
    </row>
    <row r="2306" spans="1:1">
      <c r="A2306" s="24" t="str">
        <f ca="1">TEXT(F2306,"dd/mm/yyyy")&amp;COUNTIF(F2306:F$9999,F2306)</f>
        <v>00/01/19000</v>
      </c>
    </row>
    <row r="2307" spans="1:1">
      <c r="A2307" s="24" t="str">
        <f ca="1">TEXT(F2307,"dd/mm/yyyy")&amp;COUNTIF(F2307:F$9999,F2307)</f>
        <v>00/01/19000</v>
      </c>
    </row>
    <row r="2308" spans="1:1">
      <c r="A2308" s="24" t="str">
        <f ca="1">TEXT(F2308,"dd/mm/yyyy")&amp;COUNTIF(F2308:F$9999,F2308)</f>
        <v>00/01/19000</v>
      </c>
    </row>
    <row r="2309" spans="1:1">
      <c r="A2309" s="24" t="str">
        <f ca="1">TEXT(F2309,"dd/mm/yyyy")&amp;COUNTIF(F2309:F$9999,F2309)</f>
        <v>00/01/19000</v>
      </c>
    </row>
    <row r="2310" spans="1:1">
      <c r="A2310" s="24" t="str">
        <f ca="1">TEXT(F2310,"dd/mm/yyyy")&amp;COUNTIF(F2310:F$9999,F2310)</f>
        <v>00/01/19000</v>
      </c>
    </row>
    <row r="2311" spans="1:1">
      <c r="A2311" s="24" t="str">
        <f ca="1">TEXT(F2311,"dd/mm/yyyy")&amp;COUNTIF(F2311:F$9999,F2311)</f>
        <v>00/01/19000</v>
      </c>
    </row>
    <row r="2312" spans="1:1">
      <c r="A2312" s="24" t="str">
        <f ca="1">TEXT(F2312,"dd/mm/yyyy")&amp;COUNTIF(F2312:F$9999,F2312)</f>
        <v>00/01/19000</v>
      </c>
    </row>
    <row r="2313" spans="1:1">
      <c r="A2313" s="24" t="str">
        <f ca="1">TEXT(F2313,"dd/mm/yyyy")&amp;COUNTIF(F2313:F$9999,F2313)</f>
        <v>00/01/19000</v>
      </c>
    </row>
    <row r="2314" spans="1:1">
      <c r="A2314" s="24" t="str">
        <f ca="1">TEXT(F2314,"dd/mm/yyyy")&amp;COUNTIF(F2314:F$9999,F2314)</f>
        <v>00/01/19000</v>
      </c>
    </row>
    <row r="2315" spans="1:1">
      <c r="A2315" s="24" t="str">
        <f ca="1">TEXT(F2315,"dd/mm/yyyy")&amp;COUNTIF(F2315:F$9999,F2315)</f>
        <v>00/01/19000</v>
      </c>
    </row>
    <row r="2316" spans="1:1">
      <c r="A2316" s="24" t="str">
        <f ca="1">TEXT(F2316,"dd/mm/yyyy")&amp;COUNTIF(F2316:F$9999,F2316)</f>
        <v>00/01/19000</v>
      </c>
    </row>
    <row r="2317" spans="1:1">
      <c r="A2317" s="24" t="str">
        <f ca="1">TEXT(F2317,"dd/mm/yyyy")&amp;COUNTIF(F2317:F$9999,F2317)</f>
        <v>00/01/19000</v>
      </c>
    </row>
    <row r="2318" spans="1:1">
      <c r="A2318" s="24" t="str">
        <f ca="1">TEXT(F2318,"dd/mm/yyyy")&amp;COUNTIF(F2318:F$9999,F2318)</f>
        <v>00/01/19000</v>
      </c>
    </row>
    <row r="2319" spans="1:1">
      <c r="A2319" s="24" t="str">
        <f ca="1">TEXT(F2319,"dd/mm/yyyy")&amp;COUNTIF(F2319:F$9999,F2319)</f>
        <v>00/01/19000</v>
      </c>
    </row>
    <row r="2320" spans="1:1">
      <c r="A2320" s="24" t="str">
        <f ca="1">TEXT(F2320,"dd/mm/yyyy")&amp;COUNTIF(F2320:F$9999,F2320)</f>
        <v>00/01/19000</v>
      </c>
    </row>
    <row r="2321" spans="1:1">
      <c r="A2321" s="24" t="str">
        <f ca="1">TEXT(F2321,"dd/mm/yyyy")&amp;COUNTIF(F2321:F$9999,F2321)</f>
        <v>00/01/19000</v>
      </c>
    </row>
    <row r="2322" spans="1:1">
      <c r="A2322" s="24" t="str">
        <f ca="1">TEXT(F2322,"dd/mm/yyyy")&amp;COUNTIF(F2322:F$9999,F2322)</f>
        <v>00/01/19000</v>
      </c>
    </row>
    <row r="2323" spans="1:1">
      <c r="A2323" s="24" t="str">
        <f ca="1">TEXT(F2323,"dd/mm/yyyy")&amp;COUNTIF(F2323:F$9999,F2323)</f>
        <v>00/01/19000</v>
      </c>
    </row>
    <row r="2324" spans="1:1">
      <c r="A2324" s="24" t="str">
        <f ca="1">TEXT(F2324,"dd/mm/yyyy")&amp;COUNTIF(F2324:F$9999,F2324)</f>
        <v>00/01/19000</v>
      </c>
    </row>
    <row r="2325" spans="1:1">
      <c r="A2325" s="24" t="str">
        <f ca="1">TEXT(F2325,"dd/mm/yyyy")&amp;COUNTIF(F2325:F$9999,F2325)</f>
        <v>00/01/19000</v>
      </c>
    </row>
    <row r="2326" spans="1:1">
      <c r="A2326" s="24" t="str">
        <f ca="1">TEXT(F2326,"dd/mm/yyyy")&amp;COUNTIF(F2326:F$9999,F2326)</f>
        <v>00/01/19000</v>
      </c>
    </row>
    <row r="2327" spans="1:1">
      <c r="A2327" s="24" t="str">
        <f ca="1">TEXT(F2327,"dd/mm/yyyy")&amp;COUNTIF(F2327:F$9999,F2327)</f>
        <v>00/01/19000</v>
      </c>
    </row>
    <row r="2328" spans="1:1">
      <c r="A2328" s="24" t="str">
        <f ca="1">TEXT(F2328,"dd/mm/yyyy")&amp;COUNTIF(F2328:F$9999,F2328)</f>
        <v>00/01/19000</v>
      </c>
    </row>
    <row r="2329" spans="1:1">
      <c r="A2329" s="24" t="str">
        <f ca="1">TEXT(F2329,"dd/mm/yyyy")&amp;COUNTIF(F2329:F$9999,F2329)</f>
        <v>00/01/19000</v>
      </c>
    </row>
    <row r="2330" spans="1:1">
      <c r="A2330" s="24" t="str">
        <f ca="1">TEXT(F2330,"dd/mm/yyyy")&amp;COUNTIF(F2330:F$9999,F2330)</f>
        <v>00/01/19000</v>
      </c>
    </row>
    <row r="2331" spans="1:1">
      <c r="A2331" s="24" t="str">
        <f ca="1">TEXT(F2331,"dd/mm/yyyy")&amp;COUNTIF(F2331:F$9999,F2331)</f>
        <v>00/01/19000</v>
      </c>
    </row>
    <row r="2332" spans="1:1">
      <c r="A2332" s="24" t="str">
        <f ca="1">TEXT(F2332,"dd/mm/yyyy")&amp;COUNTIF(F2332:F$9999,F2332)</f>
        <v>00/01/19000</v>
      </c>
    </row>
    <row r="2333" spans="1:1">
      <c r="A2333" s="24" t="str">
        <f ca="1">TEXT(F2333,"dd/mm/yyyy")&amp;COUNTIF(F2333:F$9999,F2333)</f>
        <v>00/01/19000</v>
      </c>
    </row>
    <row r="2334" spans="1:1">
      <c r="A2334" s="24" t="str">
        <f ca="1">TEXT(F2334,"dd/mm/yyyy")&amp;COUNTIF(F2334:F$9999,F2334)</f>
        <v>00/01/19000</v>
      </c>
    </row>
    <row r="2335" spans="1:1">
      <c r="A2335" s="24" t="str">
        <f ca="1">TEXT(F2335,"dd/mm/yyyy")&amp;COUNTIF(F2335:F$9999,F2335)</f>
        <v>00/01/19000</v>
      </c>
    </row>
    <row r="2336" spans="1:1">
      <c r="A2336" s="24" t="str">
        <f ca="1">TEXT(F2336,"dd/mm/yyyy")&amp;COUNTIF(F2336:F$9999,F2336)</f>
        <v>00/01/19000</v>
      </c>
    </row>
    <row r="2337" spans="1:1">
      <c r="A2337" s="24" t="str">
        <f ca="1">TEXT(F2337,"dd/mm/yyyy")&amp;COUNTIF(F2337:F$9999,F2337)</f>
        <v>00/01/19000</v>
      </c>
    </row>
    <row r="2338" spans="1:1">
      <c r="A2338" s="24" t="str">
        <f ca="1">TEXT(F2338,"dd/mm/yyyy")&amp;COUNTIF(F2338:F$9999,F2338)</f>
        <v>00/01/19000</v>
      </c>
    </row>
    <row r="2339" spans="1:1">
      <c r="A2339" s="24" t="str">
        <f ca="1">TEXT(F2339,"dd/mm/yyyy")&amp;COUNTIF(F2339:F$9999,F2339)</f>
        <v>00/01/19000</v>
      </c>
    </row>
    <row r="2340" spans="1:1">
      <c r="A2340" s="24" t="str">
        <f ca="1">TEXT(F2340,"dd/mm/yyyy")&amp;COUNTIF(F2340:F$9999,F2340)</f>
        <v>00/01/19000</v>
      </c>
    </row>
    <row r="2341" spans="1:1">
      <c r="A2341" s="24" t="str">
        <f ca="1">TEXT(F2341,"dd/mm/yyyy")&amp;COUNTIF(F2341:F$9999,F2341)</f>
        <v>00/01/19000</v>
      </c>
    </row>
    <row r="2342" spans="1:1">
      <c r="A2342" s="24" t="str">
        <f ca="1">TEXT(F2342,"dd/mm/yyyy")&amp;COUNTIF(F2342:F$9999,F2342)</f>
        <v>00/01/19000</v>
      </c>
    </row>
    <row r="2343" spans="1:1">
      <c r="A2343" s="24" t="str">
        <f ca="1">TEXT(F2343,"dd/mm/yyyy")&amp;COUNTIF(F2343:F$9999,F2343)</f>
        <v>00/01/19000</v>
      </c>
    </row>
    <row r="2344" spans="1:1">
      <c r="A2344" s="24" t="str">
        <f ca="1">TEXT(F2344,"dd/mm/yyyy")&amp;COUNTIF(F2344:F$9999,F2344)</f>
        <v>00/01/19000</v>
      </c>
    </row>
    <row r="2345" spans="1:1">
      <c r="A2345" s="24" t="str">
        <f ca="1">TEXT(F2345,"dd/mm/yyyy")&amp;COUNTIF(F2345:F$9999,F2345)</f>
        <v>00/01/19000</v>
      </c>
    </row>
    <row r="2346" spans="1:1">
      <c r="A2346" s="24" t="str">
        <f ca="1">TEXT(F2346,"dd/mm/yyyy")&amp;COUNTIF(F2346:F$9999,F2346)</f>
        <v>00/01/19000</v>
      </c>
    </row>
    <row r="2347" spans="1:1">
      <c r="A2347" s="24" t="str">
        <f ca="1">TEXT(F2347,"dd/mm/yyyy")&amp;COUNTIF(F2347:F$9999,F2347)</f>
        <v>00/01/19000</v>
      </c>
    </row>
    <row r="2348" spans="1:1">
      <c r="A2348" s="24" t="str">
        <f ca="1">TEXT(F2348,"dd/mm/yyyy")&amp;COUNTIF(F2348:F$9999,F2348)</f>
        <v>00/01/19000</v>
      </c>
    </row>
    <row r="2349" spans="1:1">
      <c r="A2349" s="24" t="str">
        <f ca="1">TEXT(F2349,"dd/mm/yyyy")&amp;COUNTIF(F2349:F$9999,F2349)</f>
        <v>00/01/19000</v>
      </c>
    </row>
    <row r="2350" spans="1:1">
      <c r="A2350" s="24" t="str">
        <f ca="1">TEXT(F2350,"dd/mm/yyyy")&amp;COUNTIF(F2350:F$9999,F2350)</f>
        <v>00/01/19000</v>
      </c>
    </row>
    <row r="2351" spans="1:1">
      <c r="A2351" s="24" t="str">
        <f ca="1">TEXT(F2351,"dd/mm/yyyy")&amp;COUNTIF(F2351:F$9999,F2351)</f>
        <v>00/01/19000</v>
      </c>
    </row>
    <row r="2352" spans="1:1">
      <c r="A2352" s="24" t="str">
        <f ca="1">TEXT(F2352,"dd/mm/yyyy")&amp;COUNTIF(F2352:F$9999,F2352)</f>
        <v>00/01/19000</v>
      </c>
    </row>
    <row r="2353" spans="1:1">
      <c r="A2353" s="24" t="str">
        <f ca="1">TEXT(F2353,"dd/mm/yyyy")&amp;COUNTIF(F2353:F$9999,F2353)</f>
        <v>00/01/19000</v>
      </c>
    </row>
    <row r="2354" spans="1:1">
      <c r="A2354" s="24" t="str">
        <f ca="1">TEXT(F2354,"dd/mm/yyyy")&amp;COUNTIF(F2354:F$9999,F2354)</f>
        <v>00/01/19000</v>
      </c>
    </row>
    <row r="2355" spans="1:1">
      <c r="A2355" s="24" t="str">
        <f ca="1">TEXT(F2355,"dd/mm/yyyy")&amp;COUNTIF(F2355:F$9999,F2355)</f>
        <v>00/01/19000</v>
      </c>
    </row>
    <row r="2356" spans="1:1">
      <c r="A2356" s="24" t="str">
        <f ca="1">TEXT(F2356,"dd/mm/yyyy")&amp;COUNTIF(F2356:F$9999,F2356)</f>
        <v>00/01/19000</v>
      </c>
    </row>
    <row r="2357" spans="1:1">
      <c r="A2357" s="24" t="str">
        <f ca="1">TEXT(F2357,"dd/mm/yyyy")&amp;COUNTIF(F2357:F$9999,F2357)</f>
        <v>00/01/19000</v>
      </c>
    </row>
    <row r="2358" spans="1:1">
      <c r="A2358" s="24" t="str">
        <f ca="1">TEXT(F2358,"dd/mm/yyyy")&amp;COUNTIF(F2358:F$9999,F2358)</f>
        <v>00/01/19000</v>
      </c>
    </row>
    <row r="2359" spans="1:1">
      <c r="A2359" s="24" t="str">
        <f ca="1">TEXT(F2359,"dd/mm/yyyy")&amp;COUNTIF(F2359:F$9999,F2359)</f>
        <v>00/01/19000</v>
      </c>
    </row>
    <row r="2360" spans="1:1">
      <c r="A2360" s="24" t="str">
        <f ca="1">TEXT(F2360,"dd/mm/yyyy")&amp;COUNTIF(F2360:F$9999,F2360)</f>
        <v>00/01/19000</v>
      </c>
    </row>
    <row r="2361" spans="1:1">
      <c r="A2361" s="24" t="str">
        <f ca="1">TEXT(F2361,"dd/mm/yyyy")&amp;COUNTIF(F2361:F$9999,F2361)</f>
        <v>00/01/19000</v>
      </c>
    </row>
    <row r="2362" spans="1:1">
      <c r="A2362" s="24" t="str">
        <f ca="1">TEXT(F2362,"dd/mm/yyyy")&amp;COUNTIF(F2362:F$9999,F2362)</f>
        <v>00/01/19000</v>
      </c>
    </row>
    <row r="2363" spans="1:1">
      <c r="A2363" s="24" t="str">
        <f ca="1">TEXT(F2363,"dd/mm/yyyy")&amp;COUNTIF(F2363:F$9999,F2363)</f>
        <v>00/01/19000</v>
      </c>
    </row>
    <row r="2364" spans="1:1">
      <c r="A2364" s="24" t="str">
        <f ca="1">TEXT(F2364,"dd/mm/yyyy")&amp;COUNTIF(F2364:F$9999,F2364)</f>
        <v>00/01/19000</v>
      </c>
    </row>
    <row r="2365" spans="1:1">
      <c r="A2365" s="24" t="str">
        <f ca="1">TEXT(F2365,"dd/mm/yyyy")&amp;COUNTIF(F2365:F$9999,F2365)</f>
        <v>00/01/19000</v>
      </c>
    </row>
    <row r="2366" spans="1:1">
      <c r="A2366" s="24" t="str">
        <f ca="1">TEXT(F2366,"dd/mm/yyyy")&amp;COUNTIF(F2366:F$9999,F2366)</f>
        <v>00/01/19000</v>
      </c>
    </row>
    <row r="2367" spans="1:1">
      <c r="A2367" s="24" t="str">
        <f ca="1">TEXT(F2367,"dd/mm/yyyy")&amp;COUNTIF(F2367:F$9999,F2367)</f>
        <v>00/01/19000</v>
      </c>
    </row>
    <row r="2368" spans="1:1">
      <c r="A2368" s="24" t="str">
        <f ca="1">TEXT(F2368,"dd/mm/yyyy")&amp;COUNTIF(F2368:F$9999,F2368)</f>
        <v>00/01/19000</v>
      </c>
    </row>
    <row r="2369" spans="1:1">
      <c r="A2369" s="24" t="str">
        <f ca="1">TEXT(F2369,"dd/mm/yyyy")&amp;COUNTIF(F2369:F$9999,F2369)</f>
        <v>00/01/19000</v>
      </c>
    </row>
    <row r="2370" spans="1:1">
      <c r="A2370" s="24" t="str">
        <f ca="1">TEXT(F2370,"dd/mm/yyyy")&amp;COUNTIF(F2370:F$9999,F2370)</f>
        <v>00/01/19000</v>
      </c>
    </row>
    <row r="2371" spans="1:1">
      <c r="A2371" s="24" t="str">
        <f ca="1">TEXT(F2371,"dd/mm/yyyy")&amp;COUNTIF(F2371:F$9999,F2371)</f>
        <v>00/01/19000</v>
      </c>
    </row>
    <row r="2372" spans="1:1">
      <c r="A2372" s="24" t="str">
        <f ca="1">TEXT(F2372,"dd/mm/yyyy")&amp;COUNTIF(F2372:F$9999,F2372)</f>
        <v>00/01/19000</v>
      </c>
    </row>
    <row r="2373" spans="1:1">
      <c r="A2373" s="24" t="str">
        <f ca="1">TEXT(F2373,"dd/mm/yyyy")&amp;COUNTIF(F2373:F$9999,F2373)</f>
        <v>00/01/19000</v>
      </c>
    </row>
    <row r="2374" spans="1:1">
      <c r="A2374" s="24" t="str">
        <f ca="1">TEXT(F2374,"dd/mm/yyyy")&amp;COUNTIF(F2374:F$9999,F2374)</f>
        <v>00/01/19000</v>
      </c>
    </row>
    <row r="2375" spans="1:1">
      <c r="A2375" s="24" t="str">
        <f ca="1">TEXT(F2375,"dd/mm/yyyy")&amp;COUNTIF(F2375:F$9999,F2375)</f>
        <v>00/01/19000</v>
      </c>
    </row>
    <row r="2376" spans="1:1">
      <c r="A2376" s="24" t="str">
        <f ca="1">TEXT(F2376,"dd/mm/yyyy")&amp;COUNTIF(F2376:F$9999,F2376)</f>
        <v>00/01/19000</v>
      </c>
    </row>
    <row r="2377" spans="1:1">
      <c r="A2377" s="24" t="str">
        <f ca="1">TEXT(F2377,"dd/mm/yyyy")&amp;COUNTIF(F2377:F$9999,F2377)</f>
        <v>00/01/19000</v>
      </c>
    </row>
    <row r="2378" spans="1:1">
      <c r="A2378" s="24" t="str">
        <f ca="1">TEXT(F2378,"dd/mm/yyyy")&amp;COUNTIF(F2378:F$9999,F2378)</f>
        <v>00/01/19000</v>
      </c>
    </row>
    <row r="2379" spans="1:1">
      <c r="A2379" s="24" t="str">
        <f ca="1">TEXT(F2379,"dd/mm/yyyy")&amp;COUNTIF(F2379:F$9999,F2379)</f>
        <v>00/01/19000</v>
      </c>
    </row>
    <row r="2380" spans="1:1">
      <c r="A2380" s="24" t="str">
        <f ca="1">TEXT(F2380,"dd/mm/yyyy")&amp;COUNTIF(F2380:F$9999,F2380)</f>
        <v>00/01/19000</v>
      </c>
    </row>
    <row r="2381" spans="1:1">
      <c r="A2381" s="24" t="str">
        <f ca="1">TEXT(F2381,"dd/mm/yyyy")&amp;COUNTIF(F2381:F$9999,F2381)</f>
        <v>00/01/19000</v>
      </c>
    </row>
    <row r="2382" spans="1:1">
      <c r="A2382" s="24" t="str">
        <f ca="1">TEXT(F2382,"dd/mm/yyyy")&amp;COUNTIF(F2382:F$9999,F2382)</f>
        <v>00/01/19000</v>
      </c>
    </row>
    <row r="2383" spans="1:1">
      <c r="A2383" s="24" t="str">
        <f ca="1">TEXT(F2383,"dd/mm/yyyy")&amp;COUNTIF(F2383:F$9999,F2383)</f>
        <v>00/01/19000</v>
      </c>
    </row>
    <row r="2384" spans="1:1">
      <c r="A2384" s="24" t="str">
        <f ca="1">TEXT(F2384,"dd/mm/yyyy")&amp;COUNTIF(F2384:F$9999,F2384)</f>
        <v>00/01/19000</v>
      </c>
    </row>
    <row r="2385" spans="1:1">
      <c r="A2385" s="24" t="str">
        <f ca="1">TEXT(F2385,"dd/mm/yyyy")&amp;COUNTIF(F2385:F$9999,F2385)</f>
        <v>00/01/19000</v>
      </c>
    </row>
    <row r="2386" spans="1:1">
      <c r="A2386" s="24" t="str">
        <f ca="1">TEXT(F2386,"dd/mm/yyyy")&amp;COUNTIF(F2386:F$9999,F2386)</f>
        <v>00/01/19000</v>
      </c>
    </row>
    <row r="2387" spans="1:1">
      <c r="A2387" s="24" t="str">
        <f ca="1">TEXT(F2387,"dd/mm/yyyy")&amp;COUNTIF(F2387:F$9999,F2387)</f>
        <v>00/01/19000</v>
      </c>
    </row>
    <row r="2388" spans="1:1">
      <c r="A2388" s="24" t="str">
        <f ca="1">TEXT(F2388,"dd/mm/yyyy")&amp;COUNTIF(F2388:F$9999,F2388)</f>
        <v>00/01/19000</v>
      </c>
    </row>
    <row r="2389" spans="1:1">
      <c r="A2389" s="24" t="str">
        <f ca="1">TEXT(F2389,"dd/mm/yyyy")&amp;COUNTIF(F2389:F$9999,F2389)</f>
        <v>00/01/19000</v>
      </c>
    </row>
    <row r="2390" spans="1:1">
      <c r="A2390" s="24" t="str">
        <f ca="1">TEXT(F2390,"dd/mm/yyyy")&amp;COUNTIF(F2390:F$9999,F2390)</f>
        <v>00/01/19000</v>
      </c>
    </row>
    <row r="2391" spans="1:1">
      <c r="A2391" s="24" t="str">
        <f ca="1">TEXT(F2391,"dd/mm/yyyy")&amp;COUNTIF(F2391:F$9999,F2391)</f>
        <v>00/01/19000</v>
      </c>
    </row>
    <row r="2392" spans="1:1">
      <c r="A2392" s="24" t="str">
        <f ca="1">TEXT(F2392,"dd/mm/yyyy")&amp;COUNTIF(F2392:F$9999,F2392)</f>
        <v>00/01/19000</v>
      </c>
    </row>
    <row r="2393" spans="1:1">
      <c r="A2393" s="24" t="str">
        <f ca="1">TEXT(F2393,"dd/mm/yyyy")&amp;COUNTIF(F2393:F$9999,F2393)</f>
        <v>00/01/19000</v>
      </c>
    </row>
    <row r="2394" spans="1:1">
      <c r="A2394" s="24" t="str">
        <f ca="1">TEXT(F2394,"dd/mm/yyyy")&amp;COUNTIF(F2394:F$9999,F2394)</f>
        <v>00/01/19000</v>
      </c>
    </row>
    <row r="2395" spans="1:1">
      <c r="A2395" s="24" t="str">
        <f ca="1">TEXT(F2395,"dd/mm/yyyy")&amp;COUNTIF(F2395:F$9999,F2395)</f>
        <v>00/01/19000</v>
      </c>
    </row>
    <row r="2396" spans="1:1">
      <c r="A2396" s="24" t="str">
        <f ca="1">TEXT(F2396,"dd/mm/yyyy")&amp;COUNTIF(F2396:F$9999,F2396)</f>
        <v>00/01/19000</v>
      </c>
    </row>
    <row r="2397" spans="1:1">
      <c r="A2397" s="24" t="str">
        <f ca="1">TEXT(F2397,"dd/mm/yyyy")&amp;COUNTIF(F2397:F$9999,F2397)</f>
        <v>00/01/19000</v>
      </c>
    </row>
    <row r="2398" spans="1:1">
      <c r="A2398" s="24" t="str">
        <f ca="1">TEXT(F2398,"dd/mm/yyyy")&amp;COUNTIF(F2398:F$9999,F2398)</f>
        <v>00/01/19000</v>
      </c>
    </row>
    <row r="2399" spans="1:1">
      <c r="A2399" s="24" t="str">
        <f ca="1">TEXT(F2399,"dd/mm/yyyy")&amp;COUNTIF(F2399:F$9999,F2399)</f>
        <v>00/01/19000</v>
      </c>
    </row>
    <row r="2400" spans="1:1">
      <c r="A2400" s="24" t="str">
        <f ca="1">TEXT(F2400,"dd/mm/yyyy")&amp;COUNTIF(F2400:F$9999,F2400)</f>
        <v>00/01/19000</v>
      </c>
    </row>
    <row r="2401" spans="1:1">
      <c r="A2401" s="24" t="str">
        <f ca="1">TEXT(F2401,"dd/mm/yyyy")&amp;COUNTIF(F2401:F$9999,F2401)</f>
        <v>00/01/19000</v>
      </c>
    </row>
    <row r="2402" spans="1:1">
      <c r="A2402" s="24" t="str">
        <f ca="1">TEXT(F2402,"dd/mm/yyyy")&amp;COUNTIF(F2402:F$9999,F2402)</f>
        <v>00/01/19000</v>
      </c>
    </row>
    <row r="2403" spans="1:1">
      <c r="A2403" s="24" t="str">
        <f ca="1">TEXT(F2403,"dd/mm/yyyy")&amp;COUNTIF(F2403:F$9999,F2403)</f>
        <v>00/01/19000</v>
      </c>
    </row>
    <row r="2404" spans="1:1">
      <c r="A2404" s="24" t="str">
        <f ca="1">TEXT(F2404,"dd/mm/yyyy")&amp;COUNTIF(F2404:F$9999,F2404)</f>
        <v>00/01/19000</v>
      </c>
    </row>
    <row r="2405" spans="1:1">
      <c r="A2405" s="24" t="str">
        <f ca="1">TEXT(F2405,"dd/mm/yyyy")&amp;COUNTIF(F2405:F$9999,F2405)</f>
        <v>00/01/19000</v>
      </c>
    </row>
    <row r="2406" spans="1:1">
      <c r="A2406" s="24" t="str">
        <f ca="1">TEXT(F2406,"dd/mm/yyyy")&amp;COUNTIF(F2406:F$9999,F2406)</f>
        <v>00/01/19000</v>
      </c>
    </row>
    <row r="2407" spans="1:1">
      <c r="A2407" s="24" t="str">
        <f ca="1">TEXT(F2407,"dd/mm/yyyy")&amp;COUNTIF(F2407:F$9999,F2407)</f>
        <v>00/01/19000</v>
      </c>
    </row>
    <row r="2408" spans="1:1">
      <c r="A2408" s="24" t="str">
        <f ca="1">TEXT(F2408,"dd/mm/yyyy")&amp;COUNTIF(F2408:F$9999,F2408)</f>
        <v>00/01/19000</v>
      </c>
    </row>
    <row r="2409" spans="1:1">
      <c r="A2409" s="24" t="str">
        <f ca="1">TEXT(F2409,"dd/mm/yyyy")&amp;COUNTIF(F2409:F$9999,F2409)</f>
        <v>00/01/19000</v>
      </c>
    </row>
    <row r="2410" spans="1:1">
      <c r="A2410" s="24" t="str">
        <f ca="1">TEXT(F2410,"dd/mm/yyyy")&amp;COUNTIF(F2410:F$9999,F2410)</f>
        <v>00/01/19000</v>
      </c>
    </row>
    <row r="2411" spans="1:1">
      <c r="A2411" s="24" t="str">
        <f ca="1">TEXT(F2411,"dd/mm/yyyy")&amp;COUNTIF(F2411:F$9999,F2411)</f>
        <v>00/01/19000</v>
      </c>
    </row>
    <row r="2412" spans="1:1">
      <c r="A2412" s="24" t="str">
        <f ca="1">TEXT(F2412,"dd/mm/yyyy")&amp;COUNTIF(F2412:F$9999,F2412)</f>
        <v>00/01/19000</v>
      </c>
    </row>
    <row r="2413" spans="1:1">
      <c r="A2413" s="24" t="str">
        <f ca="1">TEXT(F2413,"dd/mm/yyyy")&amp;COUNTIF(F2413:F$9999,F2413)</f>
        <v>00/01/19000</v>
      </c>
    </row>
    <row r="2414" spans="1:1">
      <c r="A2414" s="24" t="str">
        <f ca="1">TEXT(F2414,"dd/mm/yyyy")&amp;COUNTIF(F2414:F$9999,F2414)</f>
        <v>00/01/19000</v>
      </c>
    </row>
    <row r="2415" spans="1:1">
      <c r="A2415" s="24" t="str">
        <f ca="1">TEXT(F2415,"dd/mm/yyyy")&amp;COUNTIF(F2415:F$9999,F2415)</f>
        <v>00/01/19000</v>
      </c>
    </row>
    <row r="2416" spans="1:1">
      <c r="A2416" s="24" t="str">
        <f ca="1">TEXT(F2416,"dd/mm/yyyy")&amp;COUNTIF(F2416:F$9999,F2416)</f>
        <v>00/01/19000</v>
      </c>
    </row>
    <row r="2417" spans="1:1">
      <c r="A2417" s="24" t="str">
        <f ca="1">TEXT(F2417,"dd/mm/yyyy")&amp;COUNTIF(F2417:F$9999,F2417)</f>
        <v>00/01/19000</v>
      </c>
    </row>
    <row r="2418" spans="1:1">
      <c r="A2418" s="24" t="str">
        <f ca="1">TEXT(F2418,"dd/mm/yyyy")&amp;COUNTIF(F2418:F$9999,F2418)</f>
        <v>00/01/19000</v>
      </c>
    </row>
    <row r="2419" spans="1:1">
      <c r="A2419" s="24" t="str">
        <f ca="1">TEXT(F2419,"dd/mm/yyyy")&amp;COUNTIF(F2419:F$9999,F2419)</f>
        <v>00/01/19000</v>
      </c>
    </row>
    <row r="2420" spans="1:1">
      <c r="A2420" s="24" t="str">
        <f ca="1">TEXT(F2420,"dd/mm/yyyy")&amp;COUNTIF(F2420:F$9999,F2420)</f>
        <v>00/01/19000</v>
      </c>
    </row>
    <row r="2421" spans="1:1">
      <c r="A2421" s="24" t="str">
        <f ca="1">TEXT(F2421,"dd/mm/yyyy")&amp;COUNTIF(F2421:F$9999,F2421)</f>
        <v>00/01/19000</v>
      </c>
    </row>
    <row r="2422" spans="1:1">
      <c r="A2422" s="24" t="str">
        <f ca="1">TEXT(F2422,"dd/mm/yyyy")&amp;COUNTIF(F2422:F$9999,F2422)</f>
        <v>00/01/19000</v>
      </c>
    </row>
    <row r="2423" spans="1:1">
      <c r="A2423" s="24" t="str">
        <f ca="1">TEXT(F2423,"dd/mm/yyyy")&amp;COUNTIF(F2423:F$9999,F2423)</f>
        <v>00/01/19000</v>
      </c>
    </row>
    <row r="2424" spans="1:1">
      <c r="A2424" s="24" t="str">
        <f ca="1">TEXT(F2424,"dd/mm/yyyy")&amp;COUNTIF(F2424:F$9999,F2424)</f>
        <v>00/01/19000</v>
      </c>
    </row>
    <row r="2425" spans="1:1">
      <c r="A2425" s="24" t="str">
        <f ca="1">TEXT(F2425,"dd/mm/yyyy")&amp;COUNTIF(F2425:F$9999,F2425)</f>
        <v>00/01/19000</v>
      </c>
    </row>
    <row r="2426" spans="1:1">
      <c r="A2426" s="24" t="str">
        <f ca="1">TEXT(F2426,"dd/mm/yyyy")&amp;COUNTIF(F2426:F$9999,F2426)</f>
        <v>00/01/19000</v>
      </c>
    </row>
    <row r="2427" spans="1:1">
      <c r="A2427" s="24" t="str">
        <f ca="1">TEXT(F2427,"dd/mm/yyyy")&amp;COUNTIF(F2427:F$9999,F2427)</f>
        <v>00/01/19000</v>
      </c>
    </row>
    <row r="2428" spans="1:1">
      <c r="A2428" s="24" t="str">
        <f ca="1">TEXT(F2428,"dd/mm/yyyy")&amp;COUNTIF(F2428:F$9999,F2428)</f>
        <v>00/01/19000</v>
      </c>
    </row>
    <row r="2429" spans="1:1">
      <c r="A2429" s="24" t="str">
        <f ca="1">TEXT(F2429,"dd/mm/yyyy")&amp;COUNTIF(F2429:F$9999,F2429)</f>
        <v>00/01/19000</v>
      </c>
    </row>
    <row r="2430" spans="1:1">
      <c r="A2430" s="24" t="str">
        <f ca="1">TEXT(F2430,"dd/mm/yyyy")&amp;COUNTIF(F2430:F$9999,F2430)</f>
        <v>00/01/19000</v>
      </c>
    </row>
    <row r="2431" spans="1:1">
      <c r="A2431" s="24" t="str">
        <f ca="1">TEXT(F2431,"dd/mm/yyyy")&amp;COUNTIF(F2431:F$9999,F2431)</f>
        <v>00/01/19000</v>
      </c>
    </row>
    <row r="2432" spans="1:1">
      <c r="A2432" s="24" t="str">
        <f ca="1">TEXT(F2432,"dd/mm/yyyy")&amp;COUNTIF(F2432:F$9999,F2432)</f>
        <v>00/01/19000</v>
      </c>
    </row>
    <row r="2433" spans="1:1">
      <c r="A2433" s="24" t="str">
        <f ca="1">TEXT(F2433,"dd/mm/yyyy")&amp;COUNTIF(F2433:F$9999,F2433)</f>
        <v>00/01/19000</v>
      </c>
    </row>
    <row r="2434" spans="1:1">
      <c r="A2434" s="24" t="str">
        <f ca="1">TEXT(F2434,"dd/mm/yyyy")&amp;COUNTIF(F2434:F$9999,F2434)</f>
        <v>00/01/19000</v>
      </c>
    </row>
    <row r="2435" spans="1:1">
      <c r="A2435" s="24" t="str">
        <f ca="1">TEXT(F2435,"dd/mm/yyyy")&amp;COUNTIF(F2435:F$9999,F2435)</f>
        <v>00/01/19000</v>
      </c>
    </row>
    <row r="2436" spans="1:1">
      <c r="A2436" s="24" t="str">
        <f ca="1">TEXT(F2436,"dd/mm/yyyy")&amp;COUNTIF(F2436:F$9999,F2436)</f>
        <v>00/01/19000</v>
      </c>
    </row>
    <row r="2437" spans="1:1">
      <c r="A2437" s="24" t="str">
        <f ca="1">TEXT(F2437,"dd/mm/yyyy")&amp;COUNTIF(F2437:F$9999,F2437)</f>
        <v>00/01/19000</v>
      </c>
    </row>
    <row r="2438" spans="1:1">
      <c r="A2438" s="24" t="str">
        <f ca="1">TEXT(F2438,"dd/mm/yyyy")&amp;COUNTIF(F2438:F$9999,F2438)</f>
        <v>00/01/19000</v>
      </c>
    </row>
    <row r="2439" spans="1:1">
      <c r="A2439" s="24" t="str">
        <f ca="1">TEXT(F2439,"dd/mm/yyyy")&amp;COUNTIF(F2439:F$9999,F2439)</f>
        <v>00/01/19000</v>
      </c>
    </row>
    <row r="2440" spans="1:1">
      <c r="A2440" s="24" t="str">
        <f ca="1">TEXT(F2440,"dd/mm/yyyy")&amp;COUNTIF(F2440:F$9999,F2440)</f>
        <v>00/01/19000</v>
      </c>
    </row>
    <row r="2441" spans="1:1">
      <c r="A2441" s="24" t="str">
        <f ca="1">TEXT(F2441,"dd/mm/yyyy")&amp;COUNTIF(F2441:F$9999,F2441)</f>
        <v>00/01/19000</v>
      </c>
    </row>
    <row r="2442" spans="1:1">
      <c r="A2442" s="24" t="str">
        <f ca="1">TEXT(F2442,"dd/mm/yyyy")&amp;COUNTIF(F2442:F$9999,F2442)</f>
        <v>00/01/19000</v>
      </c>
    </row>
    <row r="2443" spans="1:1">
      <c r="A2443" s="24" t="str">
        <f ca="1">TEXT(F2443,"dd/mm/yyyy")&amp;COUNTIF(F2443:F$9999,F2443)</f>
        <v>00/01/19000</v>
      </c>
    </row>
    <row r="2444" spans="1:1">
      <c r="A2444" s="24" t="str">
        <f ca="1">TEXT(F2444,"dd/mm/yyyy")&amp;COUNTIF(F2444:F$9999,F2444)</f>
        <v>00/01/19000</v>
      </c>
    </row>
    <row r="2445" spans="1:1">
      <c r="A2445" s="24" t="str">
        <f ca="1">TEXT(F2445,"dd/mm/yyyy")&amp;COUNTIF(F2445:F$9999,F2445)</f>
        <v>00/01/19000</v>
      </c>
    </row>
    <row r="2446" spans="1:1">
      <c r="A2446" s="24" t="str">
        <f ca="1">TEXT(F2446,"dd/mm/yyyy")&amp;COUNTIF(F2446:F$9999,F2446)</f>
        <v>00/01/19000</v>
      </c>
    </row>
    <row r="2447" spans="1:1">
      <c r="A2447" s="24" t="str">
        <f ca="1">TEXT(F2447,"dd/mm/yyyy")&amp;COUNTIF(F2447:F$9999,F2447)</f>
        <v>00/01/19000</v>
      </c>
    </row>
    <row r="2448" spans="1:1">
      <c r="A2448" s="24" t="str">
        <f ca="1">TEXT(F2448,"dd/mm/yyyy")&amp;COUNTIF(F2448:F$9999,F2448)</f>
        <v>00/01/19000</v>
      </c>
    </row>
    <row r="2449" spans="1:1">
      <c r="A2449" s="24" t="str">
        <f ca="1">TEXT(F2449,"dd/mm/yyyy")&amp;COUNTIF(F2449:F$9999,F2449)</f>
        <v>00/01/19000</v>
      </c>
    </row>
    <row r="2450" spans="1:1">
      <c r="A2450" s="24" t="str">
        <f ca="1">TEXT(F2450,"dd/mm/yyyy")&amp;COUNTIF(F2450:F$9999,F2450)</f>
        <v>00/01/19000</v>
      </c>
    </row>
    <row r="2451" spans="1:1">
      <c r="A2451" s="24" t="str">
        <f ca="1">TEXT(F2451,"dd/mm/yyyy")&amp;COUNTIF(F2451:F$9999,F2451)</f>
        <v>00/01/19000</v>
      </c>
    </row>
    <row r="2452" spans="1:1">
      <c r="A2452" s="24" t="str">
        <f ca="1">TEXT(F2452,"dd/mm/yyyy")&amp;COUNTIF(F2452:F$9999,F2452)</f>
        <v>00/01/19000</v>
      </c>
    </row>
    <row r="2453" spans="1:1">
      <c r="A2453" s="24" t="str">
        <f ca="1">TEXT(F2453,"dd/mm/yyyy")&amp;COUNTIF(F2453:F$9999,F2453)</f>
        <v>00/01/19000</v>
      </c>
    </row>
    <row r="2454" spans="1:1">
      <c r="A2454" s="24" t="str">
        <f ca="1">TEXT(F2454,"dd/mm/yyyy")&amp;COUNTIF(F2454:F$9999,F2454)</f>
        <v>00/01/19000</v>
      </c>
    </row>
    <row r="2455" spans="1:1">
      <c r="A2455" s="24" t="str">
        <f ca="1">TEXT(F2455,"dd/mm/yyyy")&amp;COUNTIF(F2455:F$9999,F2455)</f>
        <v>00/01/19000</v>
      </c>
    </row>
    <row r="2456" spans="1:1">
      <c r="A2456" s="24" t="str">
        <f ca="1">TEXT(F2456,"dd/mm/yyyy")&amp;COUNTIF(F2456:F$9999,F2456)</f>
        <v>00/01/19000</v>
      </c>
    </row>
    <row r="2457" spans="1:1">
      <c r="A2457" s="24" t="str">
        <f ca="1">TEXT(F2457,"dd/mm/yyyy")&amp;COUNTIF(F2457:F$9999,F2457)</f>
        <v>00/01/19000</v>
      </c>
    </row>
    <row r="2458" spans="1:1">
      <c r="A2458" s="24" t="str">
        <f ca="1">TEXT(F2458,"dd/mm/yyyy")&amp;COUNTIF(F2458:F$9999,F2458)</f>
        <v>00/01/19000</v>
      </c>
    </row>
    <row r="2459" spans="1:1">
      <c r="A2459" s="24" t="str">
        <f ca="1">TEXT(F2459,"dd/mm/yyyy")&amp;COUNTIF(F2459:F$9999,F2459)</f>
        <v>00/01/19000</v>
      </c>
    </row>
    <row r="2460" spans="1:1">
      <c r="A2460" s="24" t="str">
        <f ca="1">TEXT(F2460,"dd/mm/yyyy")&amp;COUNTIF(F2460:F$9999,F2460)</f>
        <v>00/01/19000</v>
      </c>
    </row>
    <row r="2461" spans="1:1">
      <c r="A2461" s="24" t="str">
        <f ca="1">TEXT(F2461,"dd/mm/yyyy")&amp;COUNTIF(F2461:F$9999,F2461)</f>
        <v>00/01/19000</v>
      </c>
    </row>
    <row r="2462" spans="1:1">
      <c r="A2462" s="24" t="str">
        <f ca="1">TEXT(F2462,"dd/mm/yyyy")&amp;COUNTIF(F2462:F$9999,F2462)</f>
        <v>00/01/19000</v>
      </c>
    </row>
    <row r="2463" spans="1:1">
      <c r="A2463" s="24" t="str">
        <f ca="1">TEXT(F2463,"dd/mm/yyyy")&amp;COUNTIF(F2463:F$9999,F2463)</f>
        <v>00/01/19000</v>
      </c>
    </row>
    <row r="2464" spans="1:1">
      <c r="A2464" s="24" t="str">
        <f ca="1">TEXT(F2464,"dd/mm/yyyy")&amp;COUNTIF(F2464:F$9999,F2464)</f>
        <v>00/01/19000</v>
      </c>
    </row>
    <row r="2465" spans="1:1">
      <c r="A2465" s="24" t="str">
        <f ca="1">TEXT(F2465,"dd/mm/yyyy")&amp;COUNTIF(F2465:F$9999,F2465)</f>
        <v>00/01/19000</v>
      </c>
    </row>
    <row r="2466" spans="1:1">
      <c r="A2466" s="24" t="str">
        <f ca="1">TEXT(F2466,"dd/mm/yyyy")&amp;COUNTIF(F2466:F$9999,F2466)</f>
        <v>00/01/19000</v>
      </c>
    </row>
    <row r="2467" spans="1:1">
      <c r="A2467" s="24" t="str">
        <f ca="1">TEXT(F2467,"dd/mm/yyyy")&amp;COUNTIF(F2467:F$9999,F2467)</f>
        <v>00/01/19000</v>
      </c>
    </row>
    <row r="2468" spans="1:1">
      <c r="A2468" s="24" t="str">
        <f ca="1">TEXT(F2468,"dd/mm/yyyy")&amp;COUNTIF(F2468:F$9999,F2468)</f>
        <v>00/01/19000</v>
      </c>
    </row>
    <row r="2469" spans="1:1">
      <c r="A2469" s="24" t="str">
        <f ca="1">TEXT(F2469,"dd/mm/yyyy")&amp;COUNTIF(F2469:F$9999,F2469)</f>
        <v>00/01/19000</v>
      </c>
    </row>
    <row r="2470" spans="1:1">
      <c r="A2470" s="24" t="str">
        <f ca="1">TEXT(F2470,"dd/mm/yyyy")&amp;COUNTIF(F2470:F$9999,F2470)</f>
        <v>00/01/19000</v>
      </c>
    </row>
    <row r="2471" spans="1:1">
      <c r="A2471" s="24" t="str">
        <f ca="1">TEXT(F2471,"dd/mm/yyyy")&amp;COUNTIF(F2471:F$9999,F2471)</f>
        <v>00/01/19000</v>
      </c>
    </row>
    <row r="2472" spans="1:1">
      <c r="A2472" s="24" t="str">
        <f ca="1">TEXT(F2472,"dd/mm/yyyy")&amp;COUNTIF(F2472:F$9999,F2472)</f>
        <v>00/01/19000</v>
      </c>
    </row>
    <row r="2473" spans="1:1">
      <c r="A2473" s="24" t="str">
        <f ca="1">TEXT(F2473,"dd/mm/yyyy")&amp;COUNTIF(F2473:F$9999,F2473)</f>
        <v>00/01/19000</v>
      </c>
    </row>
    <row r="2474" spans="1:1">
      <c r="A2474" s="24" t="str">
        <f ca="1">TEXT(F2474,"dd/mm/yyyy")&amp;COUNTIF(F2474:F$9999,F2474)</f>
        <v>00/01/19000</v>
      </c>
    </row>
    <row r="2475" spans="1:1">
      <c r="A2475" s="24" t="str">
        <f ca="1">TEXT(F2475,"dd/mm/yyyy")&amp;COUNTIF(F2475:F$9999,F2475)</f>
        <v>00/01/19000</v>
      </c>
    </row>
    <row r="2476" spans="1:1">
      <c r="A2476" s="24" t="str">
        <f ca="1">TEXT(F2476,"dd/mm/yyyy")&amp;COUNTIF(F2476:F$9999,F2476)</f>
        <v>00/01/19000</v>
      </c>
    </row>
    <row r="2477" spans="1:1">
      <c r="A2477" s="24" t="str">
        <f ca="1">TEXT(F2477,"dd/mm/yyyy")&amp;COUNTIF(F2477:F$9999,F2477)</f>
        <v>00/01/19000</v>
      </c>
    </row>
    <row r="2478" spans="1:1">
      <c r="A2478" s="24" t="str">
        <f ca="1">TEXT(F2478,"dd/mm/yyyy")&amp;COUNTIF(F2478:F$9999,F2478)</f>
        <v>00/01/19000</v>
      </c>
    </row>
    <row r="2479" spans="1:1">
      <c r="A2479" s="24" t="str">
        <f ca="1">TEXT(F2479,"dd/mm/yyyy")&amp;COUNTIF(F2479:F$9999,F2479)</f>
        <v>00/01/19000</v>
      </c>
    </row>
    <row r="2480" spans="1:1">
      <c r="A2480" s="24" t="str">
        <f ca="1">TEXT(F2480,"dd/mm/yyyy")&amp;COUNTIF(F2480:F$9999,F2480)</f>
        <v>00/01/19000</v>
      </c>
    </row>
    <row r="2481" spans="1:1">
      <c r="A2481" s="24" t="str">
        <f ca="1">TEXT(F2481,"dd/mm/yyyy")&amp;COUNTIF(F2481:F$9999,F2481)</f>
        <v>00/01/19000</v>
      </c>
    </row>
    <row r="2482" spans="1:1">
      <c r="A2482" s="24" t="str">
        <f ca="1">TEXT(F2482,"dd/mm/yyyy")&amp;COUNTIF(F2482:F$9999,F2482)</f>
        <v>00/01/19000</v>
      </c>
    </row>
    <row r="2483" spans="1:1">
      <c r="A2483" s="24" t="str">
        <f ca="1">TEXT(F2483,"dd/mm/yyyy")&amp;COUNTIF(F2483:F$9999,F2483)</f>
        <v>00/01/19000</v>
      </c>
    </row>
    <row r="2484" spans="1:1">
      <c r="A2484" s="24" t="str">
        <f ca="1">TEXT(F2484,"dd/mm/yyyy")&amp;COUNTIF(F2484:F$9999,F2484)</f>
        <v>00/01/19000</v>
      </c>
    </row>
    <row r="2485" spans="1:1">
      <c r="A2485" s="24" t="str">
        <f ca="1">TEXT(F2485,"dd/mm/yyyy")&amp;COUNTIF(F2485:F$9999,F2485)</f>
        <v>00/01/19000</v>
      </c>
    </row>
    <row r="2486" spans="1:1">
      <c r="A2486" s="24" t="str">
        <f ca="1">TEXT(F2486,"dd/mm/yyyy")&amp;COUNTIF(F2486:F$9999,F2486)</f>
        <v>00/01/19000</v>
      </c>
    </row>
    <row r="2487" spans="1:1">
      <c r="A2487" s="24" t="str">
        <f ca="1">TEXT(F2487,"dd/mm/yyyy")&amp;COUNTIF(F2487:F$9999,F2487)</f>
        <v>00/01/19000</v>
      </c>
    </row>
    <row r="2488" spans="1:1">
      <c r="A2488" s="24" t="str">
        <f ca="1">TEXT(F2488,"dd/mm/yyyy")&amp;COUNTIF(F2488:F$9999,F2488)</f>
        <v>00/01/19000</v>
      </c>
    </row>
    <row r="2489" spans="1:1">
      <c r="A2489" s="24" t="str">
        <f ca="1">TEXT(F2489,"dd/mm/yyyy")&amp;COUNTIF(F2489:F$9999,F2489)</f>
        <v>00/01/19000</v>
      </c>
    </row>
    <row r="2490" spans="1:1">
      <c r="A2490" s="24" t="str">
        <f ca="1">TEXT(F2490,"dd/mm/yyyy")&amp;COUNTIF(F2490:F$9999,F2490)</f>
        <v>00/01/19000</v>
      </c>
    </row>
    <row r="2491" spans="1:1">
      <c r="A2491" s="24" t="str">
        <f ca="1">TEXT(F2491,"dd/mm/yyyy")&amp;COUNTIF(F2491:F$9999,F2491)</f>
        <v>00/01/19000</v>
      </c>
    </row>
    <row r="2492" spans="1:1">
      <c r="A2492" s="24" t="str">
        <f ca="1">TEXT(F2492,"dd/mm/yyyy")&amp;COUNTIF(F2492:F$9999,F2492)</f>
        <v>00/01/19000</v>
      </c>
    </row>
    <row r="2493" spans="1:1">
      <c r="A2493" s="24" t="str">
        <f ca="1">TEXT(F2493,"dd/mm/yyyy")&amp;COUNTIF(F2493:F$9999,F2493)</f>
        <v>00/01/19000</v>
      </c>
    </row>
    <row r="2494" spans="1:1">
      <c r="A2494" s="24" t="str">
        <f ca="1">TEXT(F2494,"dd/mm/yyyy")&amp;COUNTIF(F2494:F$9999,F2494)</f>
        <v>00/01/19000</v>
      </c>
    </row>
    <row r="2495" spans="1:1">
      <c r="A2495" s="24" t="str">
        <f ca="1">TEXT(F2495,"dd/mm/yyyy")&amp;COUNTIF(F2495:F$9999,F2495)</f>
        <v>00/01/19000</v>
      </c>
    </row>
    <row r="2496" spans="1:1">
      <c r="A2496" s="24" t="str">
        <f ca="1">TEXT(F2496,"dd/mm/yyyy")&amp;COUNTIF(F2496:F$9999,F2496)</f>
        <v>00/01/19000</v>
      </c>
    </row>
    <row r="2497" spans="1:1">
      <c r="A2497" s="24" t="str">
        <f ca="1">TEXT(F2497,"dd/mm/yyyy")&amp;COUNTIF(F2497:F$9999,F2497)</f>
        <v>00/01/19000</v>
      </c>
    </row>
    <row r="2498" spans="1:1">
      <c r="A2498" s="24" t="str">
        <f ca="1">TEXT(F2498,"dd/mm/yyyy")&amp;COUNTIF(F2498:F$9999,F2498)</f>
        <v>00/01/19000</v>
      </c>
    </row>
    <row r="2499" spans="1:1">
      <c r="A2499" s="24" t="str">
        <f ca="1">TEXT(F2499,"dd/mm/yyyy")&amp;COUNTIF(F2499:F$9999,F2499)</f>
        <v>00/01/19000</v>
      </c>
    </row>
    <row r="2500" spans="1:1">
      <c r="A2500" s="24" t="str">
        <f ca="1">TEXT(F2500,"dd/mm/yyyy")&amp;COUNTIF(F2500:F$9999,F2500)</f>
        <v>00/01/19000</v>
      </c>
    </row>
    <row r="2501" spans="1:1">
      <c r="A2501" s="24" t="str">
        <f ca="1">TEXT(F2501,"dd/mm/yyyy")&amp;COUNTIF(F2501:F$9999,F2501)</f>
        <v>00/01/19000</v>
      </c>
    </row>
    <row r="2502" spans="1:1">
      <c r="A2502" s="24" t="str">
        <f ca="1">TEXT(F2502,"dd/mm/yyyy")&amp;COUNTIF(F2502:F$9999,F2502)</f>
        <v>00/01/19000</v>
      </c>
    </row>
    <row r="2503" spans="1:1">
      <c r="A2503" s="24" t="str">
        <f ca="1">TEXT(F2503,"dd/mm/yyyy")&amp;COUNTIF(F2503:F$9999,F2503)</f>
        <v>00/01/19000</v>
      </c>
    </row>
    <row r="2504" spans="1:1">
      <c r="A2504" s="24" t="str">
        <f ca="1">TEXT(F2504,"dd/mm/yyyy")&amp;COUNTIF(F2504:F$9999,F2504)</f>
        <v>00/01/19000</v>
      </c>
    </row>
    <row r="2505" spans="1:1">
      <c r="A2505" s="24" t="str">
        <f ca="1">TEXT(F2505,"dd/mm/yyyy")&amp;COUNTIF(F2505:F$9999,F2505)</f>
        <v>00/01/19000</v>
      </c>
    </row>
    <row r="2506" spans="1:1">
      <c r="A2506" s="24" t="str">
        <f ca="1">TEXT(F2506,"dd/mm/yyyy")&amp;COUNTIF(F2506:F$9999,F2506)</f>
        <v>00/01/19000</v>
      </c>
    </row>
    <row r="2507" spans="1:1">
      <c r="A2507" s="24" t="str">
        <f ca="1">TEXT(F2507,"dd/mm/yyyy")&amp;COUNTIF(F2507:F$9999,F2507)</f>
        <v>00/01/19000</v>
      </c>
    </row>
    <row r="2508" spans="1:1">
      <c r="A2508" s="24" t="str">
        <f ca="1">TEXT(F2508,"dd/mm/yyyy")&amp;COUNTIF(F2508:F$9999,F2508)</f>
        <v>00/01/19000</v>
      </c>
    </row>
    <row r="2509" spans="1:1">
      <c r="A2509" s="24" t="str">
        <f ca="1">TEXT(F2509,"dd/mm/yyyy")&amp;COUNTIF(F2509:F$9999,F2509)</f>
        <v>00/01/19000</v>
      </c>
    </row>
    <row r="2510" spans="1:1">
      <c r="A2510" s="24" t="str">
        <f ca="1">TEXT(F2510,"dd/mm/yyyy")&amp;COUNTIF(F2510:F$9999,F2510)</f>
        <v>00/01/19000</v>
      </c>
    </row>
    <row r="2511" spans="1:1">
      <c r="A2511" s="24" t="str">
        <f ca="1">TEXT(F2511,"dd/mm/yyyy")&amp;COUNTIF(F2511:F$9999,F2511)</f>
        <v>00/01/19000</v>
      </c>
    </row>
    <row r="2512" spans="1:1">
      <c r="A2512" s="24" t="str">
        <f ca="1">TEXT(F2512,"dd/mm/yyyy")&amp;COUNTIF(F2512:F$9999,F2512)</f>
        <v>00/01/19000</v>
      </c>
    </row>
    <row r="2513" spans="1:1">
      <c r="A2513" s="24" t="str">
        <f ca="1">TEXT(F2513,"dd/mm/yyyy")&amp;COUNTIF(F2513:F$9999,F2513)</f>
        <v>00/01/19000</v>
      </c>
    </row>
    <row r="2514" spans="1:1">
      <c r="A2514" s="24" t="str">
        <f ca="1">TEXT(F2514,"dd/mm/yyyy")&amp;COUNTIF(F2514:F$9999,F2514)</f>
        <v>00/01/19000</v>
      </c>
    </row>
    <row r="2515" spans="1:1">
      <c r="A2515" s="24" t="str">
        <f ca="1">TEXT(F2515,"dd/mm/yyyy")&amp;COUNTIF(F2515:F$9999,F2515)</f>
        <v>00/01/19000</v>
      </c>
    </row>
    <row r="2516" spans="1:1">
      <c r="A2516" s="24" t="str">
        <f ca="1">TEXT(F2516,"dd/mm/yyyy")&amp;COUNTIF(F2516:F$9999,F2516)</f>
        <v>00/01/19000</v>
      </c>
    </row>
    <row r="2517" spans="1:1">
      <c r="A2517" s="24" t="str">
        <f ca="1">TEXT(F2517,"dd/mm/yyyy")&amp;COUNTIF(F2517:F$9999,F2517)</f>
        <v>00/01/19000</v>
      </c>
    </row>
    <row r="2518" spans="1:1">
      <c r="A2518" s="24" t="str">
        <f ca="1">TEXT(F2518,"dd/mm/yyyy")&amp;COUNTIF(F2518:F$9999,F2518)</f>
        <v>00/01/19000</v>
      </c>
    </row>
    <row r="2519" spans="1:1">
      <c r="A2519" s="24" t="str">
        <f ca="1">TEXT(F2519,"dd/mm/yyyy")&amp;COUNTIF(F2519:F$9999,F2519)</f>
        <v>00/01/19000</v>
      </c>
    </row>
    <row r="2520" spans="1:1">
      <c r="A2520" s="24" t="str">
        <f ca="1">TEXT(F2520,"dd/mm/yyyy")&amp;COUNTIF(F2520:F$9999,F2520)</f>
        <v>00/01/19000</v>
      </c>
    </row>
    <row r="2521" spans="1:1">
      <c r="A2521" s="24" t="str">
        <f ca="1">TEXT(F2521,"dd/mm/yyyy")&amp;COUNTIF(F2521:F$9999,F2521)</f>
        <v>00/01/19000</v>
      </c>
    </row>
    <row r="2522" spans="1:1">
      <c r="A2522" s="24" t="str">
        <f ca="1">TEXT(F2522,"dd/mm/yyyy")&amp;COUNTIF(F2522:F$9999,F2522)</f>
        <v>00/01/19000</v>
      </c>
    </row>
    <row r="2523" spans="1:1">
      <c r="A2523" s="24" t="str">
        <f ca="1">TEXT(F2523,"dd/mm/yyyy")&amp;COUNTIF(F2523:F$9999,F2523)</f>
        <v>00/01/19000</v>
      </c>
    </row>
    <row r="2524" spans="1:1">
      <c r="A2524" s="24" t="str">
        <f ca="1">TEXT(F2524,"dd/mm/yyyy")&amp;COUNTIF(F2524:F$9999,F2524)</f>
        <v>00/01/19000</v>
      </c>
    </row>
    <row r="2525" spans="1:1">
      <c r="A2525" s="24" t="str">
        <f ca="1">TEXT(F2525,"dd/mm/yyyy")&amp;COUNTIF(F2525:F$9999,F2525)</f>
        <v>00/01/19000</v>
      </c>
    </row>
    <row r="2526" spans="1:1">
      <c r="A2526" s="24" t="str">
        <f ca="1">TEXT(F2526,"dd/mm/yyyy")&amp;COUNTIF(F2526:F$9999,F2526)</f>
        <v>00/01/19000</v>
      </c>
    </row>
    <row r="2527" spans="1:1">
      <c r="A2527" s="24" t="str">
        <f ca="1">TEXT(F2527,"dd/mm/yyyy")&amp;COUNTIF(F2527:F$9999,F2527)</f>
        <v>00/01/19000</v>
      </c>
    </row>
    <row r="2528" spans="1:1">
      <c r="A2528" s="24" t="str">
        <f ca="1">TEXT(F2528,"dd/mm/yyyy")&amp;COUNTIF(F2528:F$9999,F2528)</f>
        <v>00/01/19000</v>
      </c>
    </row>
    <row r="2529" spans="1:1">
      <c r="A2529" s="24" t="str">
        <f ca="1">TEXT(F2529,"dd/mm/yyyy")&amp;COUNTIF(F2529:F$9999,F2529)</f>
        <v>00/01/19000</v>
      </c>
    </row>
    <row r="2530" spans="1:1">
      <c r="A2530" s="24" t="str">
        <f ca="1">TEXT(F2530,"dd/mm/yyyy")&amp;COUNTIF(F2530:F$9999,F2530)</f>
        <v>00/01/19000</v>
      </c>
    </row>
    <row r="2531" spans="1:1">
      <c r="A2531" s="24" t="str">
        <f ca="1">TEXT(F2531,"dd/mm/yyyy")&amp;COUNTIF(F2531:F$9999,F2531)</f>
        <v>00/01/19000</v>
      </c>
    </row>
    <row r="2532" spans="1:1">
      <c r="A2532" s="24" t="str">
        <f ca="1">TEXT(F2532,"dd/mm/yyyy")&amp;COUNTIF(F2532:F$9999,F2532)</f>
        <v>00/01/19000</v>
      </c>
    </row>
    <row r="2533" spans="1:1">
      <c r="A2533" s="24" t="str">
        <f ca="1">TEXT(F2533,"dd/mm/yyyy")&amp;COUNTIF(F2533:F$9999,F2533)</f>
        <v>00/01/19000</v>
      </c>
    </row>
    <row r="2534" spans="1:1">
      <c r="A2534" s="24" t="str">
        <f ca="1">TEXT(F2534,"dd/mm/yyyy")&amp;COUNTIF(F2534:F$9999,F2534)</f>
        <v>00/01/19000</v>
      </c>
    </row>
    <row r="2535" spans="1:1">
      <c r="A2535" s="24" t="str">
        <f ca="1">TEXT(F2535,"dd/mm/yyyy")&amp;COUNTIF(F2535:F$9999,F2535)</f>
        <v>00/01/19000</v>
      </c>
    </row>
    <row r="2536" spans="1:1">
      <c r="A2536" s="24" t="str">
        <f ca="1">TEXT(F2536,"dd/mm/yyyy")&amp;COUNTIF(F2536:F$9999,F2536)</f>
        <v>00/01/19000</v>
      </c>
    </row>
    <row r="2537" spans="1:1">
      <c r="A2537" s="24" t="str">
        <f ca="1">TEXT(F2537,"dd/mm/yyyy")&amp;COUNTIF(F2537:F$9999,F2537)</f>
        <v>00/01/19000</v>
      </c>
    </row>
    <row r="2538" spans="1:1">
      <c r="A2538" s="24" t="str">
        <f ca="1">TEXT(F2538,"dd/mm/yyyy")&amp;COUNTIF(F2538:F$9999,F2538)</f>
        <v>00/01/19000</v>
      </c>
    </row>
    <row r="2539" spans="1:1">
      <c r="A2539" s="24" t="str">
        <f ca="1">TEXT(F2539,"dd/mm/yyyy")&amp;COUNTIF(F2539:F$9999,F2539)</f>
        <v>00/01/19000</v>
      </c>
    </row>
    <row r="2540" spans="1:1">
      <c r="A2540" s="24" t="str">
        <f ca="1">TEXT(F2540,"dd/mm/yyyy")&amp;COUNTIF(F2540:F$9999,F2540)</f>
        <v>00/01/19000</v>
      </c>
    </row>
    <row r="2541" spans="1:1">
      <c r="A2541" s="24" t="str">
        <f ca="1">TEXT(F2541,"dd/mm/yyyy")&amp;COUNTIF(F2541:F$9999,F2541)</f>
        <v>00/01/19000</v>
      </c>
    </row>
    <row r="2542" spans="1:1">
      <c r="A2542" s="24" t="str">
        <f ca="1">TEXT(F2542,"dd/mm/yyyy")&amp;COUNTIF(F2542:F$9999,F2542)</f>
        <v>00/01/19000</v>
      </c>
    </row>
    <row r="2543" spans="1:1">
      <c r="A2543" s="24" t="str">
        <f ca="1">TEXT(F2543,"dd/mm/yyyy")&amp;COUNTIF(F2543:F$9999,F2543)</f>
        <v>00/01/19000</v>
      </c>
    </row>
    <row r="2544" spans="1:1">
      <c r="A2544" s="24" t="str">
        <f ca="1">TEXT(F2544,"dd/mm/yyyy")&amp;COUNTIF(F2544:F$9999,F2544)</f>
        <v>00/01/19000</v>
      </c>
    </row>
    <row r="2545" spans="1:1">
      <c r="A2545" s="24" t="str">
        <f ca="1">TEXT(F2545,"dd/mm/yyyy")&amp;COUNTIF(F2545:F$9999,F2545)</f>
        <v>00/01/19000</v>
      </c>
    </row>
    <row r="2546" spans="1:1">
      <c r="A2546" s="24" t="str">
        <f ca="1">TEXT(F2546,"dd/mm/yyyy")&amp;COUNTIF(F2546:F$9999,F2546)</f>
        <v>00/01/19000</v>
      </c>
    </row>
    <row r="2547" spans="1:1">
      <c r="A2547" s="24" t="str">
        <f ca="1">TEXT(F2547,"dd/mm/yyyy")&amp;COUNTIF(F2547:F$9999,F2547)</f>
        <v>00/01/19000</v>
      </c>
    </row>
    <row r="2548" spans="1:1">
      <c r="A2548" s="24" t="str">
        <f ca="1">TEXT(F2548,"dd/mm/yyyy")&amp;COUNTIF(F2548:F$9999,F2548)</f>
        <v>00/01/19000</v>
      </c>
    </row>
    <row r="2549" spans="1:1">
      <c r="A2549" s="24" t="str">
        <f ca="1">TEXT(F2549,"dd/mm/yyyy")&amp;COUNTIF(F2549:F$9999,F2549)</f>
        <v>00/01/19000</v>
      </c>
    </row>
    <row r="2550" spans="1:1">
      <c r="A2550" s="24" t="str">
        <f ca="1">TEXT(F2550,"dd/mm/yyyy")&amp;COUNTIF(F2550:F$9999,F2550)</f>
        <v>00/01/19000</v>
      </c>
    </row>
    <row r="2551" spans="1:1">
      <c r="A2551" s="24" t="str">
        <f ca="1">TEXT(F2551,"dd/mm/yyyy")&amp;COUNTIF(F2551:F$9999,F2551)</f>
        <v>00/01/19000</v>
      </c>
    </row>
    <row r="2552" spans="1:1">
      <c r="A2552" s="24" t="str">
        <f ca="1">TEXT(F2552,"dd/mm/yyyy")&amp;COUNTIF(F2552:F$9999,F2552)</f>
        <v>00/01/19000</v>
      </c>
    </row>
    <row r="2553" spans="1:1">
      <c r="A2553" s="24" t="str">
        <f ca="1">TEXT(F2553,"dd/mm/yyyy")&amp;COUNTIF(F2553:F$9999,F2553)</f>
        <v>00/01/19000</v>
      </c>
    </row>
    <row r="2554" spans="1:1">
      <c r="A2554" s="24" t="str">
        <f ca="1">TEXT(F2554,"dd/mm/yyyy")&amp;COUNTIF(F2554:F$9999,F2554)</f>
        <v>00/01/19000</v>
      </c>
    </row>
    <row r="2555" spans="1:1">
      <c r="A2555" s="24" t="str">
        <f ca="1">TEXT(F2555,"dd/mm/yyyy")&amp;COUNTIF(F2555:F$9999,F2555)</f>
        <v>00/01/19000</v>
      </c>
    </row>
    <row r="2556" spans="1:1">
      <c r="A2556" s="24" t="str">
        <f ca="1">TEXT(F2556,"dd/mm/yyyy")&amp;COUNTIF(F2556:F$9999,F2556)</f>
        <v>00/01/19000</v>
      </c>
    </row>
    <row r="2557" spans="1:1">
      <c r="A2557" s="24" t="str">
        <f ca="1">TEXT(F2557,"dd/mm/yyyy")&amp;COUNTIF(F2557:F$9999,F2557)</f>
        <v>00/01/19000</v>
      </c>
    </row>
    <row r="2558" spans="1:1">
      <c r="A2558" s="24" t="str">
        <f ca="1">TEXT(F2558,"dd/mm/yyyy")&amp;COUNTIF(F2558:F$9999,F2558)</f>
        <v>00/01/19000</v>
      </c>
    </row>
    <row r="2559" spans="1:1">
      <c r="A2559" s="24" t="str">
        <f ca="1">TEXT(F2559,"dd/mm/yyyy")&amp;COUNTIF(F2559:F$9999,F2559)</f>
        <v>00/01/19000</v>
      </c>
    </row>
    <row r="2560" spans="1:1">
      <c r="A2560" s="24" t="str">
        <f ca="1">TEXT(F2560,"dd/mm/yyyy")&amp;COUNTIF(F2560:F$9999,F2560)</f>
        <v>00/01/19000</v>
      </c>
    </row>
    <row r="2561" spans="1:1">
      <c r="A2561" s="24" t="str">
        <f ca="1">TEXT(F2561,"dd/mm/yyyy")&amp;COUNTIF(F2561:F$9999,F2561)</f>
        <v>00/01/19000</v>
      </c>
    </row>
    <row r="2562" spans="1:1">
      <c r="A2562" s="24" t="str">
        <f ca="1">TEXT(F2562,"dd/mm/yyyy")&amp;COUNTIF(F2562:F$9999,F2562)</f>
        <v>00/01/19000</v>
      </c>
    </row>
    <row r="2563" spans="1:1">
      <c r="A2563" s="24" t="str">
        <f ca="1">TEXT(F2563,"dd/mm/yyyy")&amp;COUNTIF(F2563:F$9999,F2563)</f>
        <v>00/01/19000</v>
      </c>
    </row>
    <row r="2564" spans="1:1">
      <c r="A2564" s="24" t="str">
        <f ca="1">TEXT(F2564,"dd/mm/yyyy")&amp;COUNTIF(F2564:F$9999,F2564)</f>
        <v>00/01/19000</v>
      </c>
    </row>
    <row r="2565" spans="1:1">
      <c r="A2565" s="24" t="str">
        <f ca="1">TEXT(F2565,"dd/mm/yyyy")&amp;COUNTIF(F2565:F$9999,F2565)</f>
        <v>00/01/19000</v>
      </c>
    </row>
    <row r="2566" spans="1:1">
      <c r="A2566" s="24" t="str">
        <f ca="1">TEXT(F2566,"dd/mm/yyyy")&amp;COUNTIF(F2566:F$9999,F2566)</f>
        <v>00/01/19000</v>
      </c>
    </row>
    <row r="2567" spans="1:1">
      <c r="A2567" s="24" t="str">
        <f ca="1">TEXT(F2567,"dd/mm/yyyy")&amp;COUNTIF(F2567:F$9999,F2567)</f>
        <v>00/01/19000</v>
      </c>
    </row>
    <row r="2568" spans="1:1">
      <c r="A2568" s="24" t="str">
        <f ca="1">TEXT(F2568,"dd/mm/yyyy")&amp;COUNTIF(F2568:F$9999,F2568)</f>
        <v>00/01/19000</v>
      </c>
    </row>
    <row r="2569" spans="1:1">
      <c r="A2569" s="24" t="str">
        <f ca="1">TEXT(F2569,"dd/mm/yyyy")&amp;COUNTIF(F2569:F$9999,F2569)</f>
        <v>00/01/19000</v>
      </c>
    </row>
    <row r="2570" spans="1:1">
      <c r="A2570" s="24" t="str">
        <f ca="1">TEXT(F2570,"dd/mm/yyyy")&amp;COUNTIF(F2570:F$9999,F2570)</f>
        <v>00/01/19000</v>
      </c>
    </row>
    <row r="2571" spans="1:1">
      <c r="A2571" s="24" t="str">
        <f ca="1">TEXT(F2571,"dd/mm/yyyy")&amp;COUNTIF(F2571:F$9999,F2571)</f>
        <v>00/01/19000</v>
      </c>
    </row>
    <row r="2572" spans="1:1">
      <c r="A2572" s="24" t="str">
        <f ca="1">TEXT(F2572,"dd/mm/yyyy")&amp;COUNTIF(F2572:F$9999,F2572)</f>
        <v>00/01/19000</v>
      </c>
    </row>
    <row r="2573" spans="1:1">
      <c r="A2573" s="24" t="str">
        <f ca="1">TEXT(F2573,"dd/mm/yyyy")&amp;COUNTIF(F2573:F$9999,F2573)</f>
        <v>00/01/19000</v>
      </c>
    </row>
    <row r="2574" spans="1:1">
      <c r="A2574" s="24" t="str">
        <f ca="1">TEXT(F2574,"dd/mm/yyyy")&amp;COUNTIF(F2574:F$9999,F2574)</f>
        <v>00/01/19000</v>
      </c>
    </row>
    <row r="2575" spans="1:1">
      <c r="A2575" s="24" t="str">
        <f ca="1">TEXT(F2575,"dd/mm/yyyy")&amp;COUNTIF(F2575:F$9999,F2575)</f>
        <v>00/01/19000</v>
      </c>
    </row>
    <row r="2576" spans="1:1">
      <c r="A2576" s="24" t="str">
        <f ca="1">TEXT(F2576,"dd/mm/yyyy")&amp;COUNTIF(F2576:F$9999,F2576)</f>
        <v>00/01/19000</v>
      </c>
    </row>
    <row r="2577" spans="1:1">
      <c r="A2577" s="24" t="str">
        <f ca="1">TEXT(F2577,"dd/mm/yyyy")&amp;COUNTIF(F2577:F$9999,F2577)</f>
        <v>00/01/19000</v>
      </c>
    </row>
    <row r="2578" spans="1:1">
      <c r="A2578" s="24" t="str">
        <f ca="1">TEXT(F2578,"dd/mm/yyyy")&amp;COUNTIF(F2578:F$9999,F2578)</f>
        <v>00/01/19000</v>
      </c>
    </row>
    <row r="2579" spans="1:1">
      <c r="A2579" s="24" t="str">
        <f ca="1">TEXT(F2579,"dd/mm/yyyy")&amp;COUNTIF(F2579:F$9999,F2579)</f>
        <v>00/01/19000</v>
      </c>
    </row>
    <row r="2580" spans="1:1">
      <c r="A2580" s="24" t="str">
        <f ca="1">TEXT(F2580,"dd/mm/yyyy")&amp;COUNTIF(F2580:F$9999,F2580)</f>
        <v>00/01/19000</v>
      </c>
    </row>
    <row r="2581" spans="1:1">
      <c r="A2581" s="24" t="str">
        <f ca="1">TEXT(F2581,"dd/mm/yyyy")&amp;COUNTIF(F2581:F$9999,F2581)</f>
        <v>00/01/19000</v>
      </c>
    </row>
    <row r="2582" spans="1:1">
      <c r="A2582" s="24" t="str">
        <f ca="1">TEXT(F2582,"dd/mm/yyyy")&amp;COUNTIF(F2582:F$9999,F2582)</f>
        <v>00/01/19000</v>
      </c>
    </row>
    <row r="2583" spans="1:1">
      <c r="A2583" s="24" t="str">
        <f ca="1">TEXT(F2583,"dd/mm/yyyy")&amp;COUNTIF(F2583:F$9999,F2583)</f>
        <v>00/01/19000</v>
      </c>
    </row>
    <row r="2584" spans="1:1">
      <c r="A2584" s="24" t="str">
        <f ca="1">TEXT(F2584,"dd/mm/yyyy")&amp;COUNTIF(F2584:F$9999,F2584)</f>
        <v>00/01/19000</v>
      </c>
    </row>
    <row r="2585" spans="1:1">
      <c r="A2585" s="24" t="str">
        <f ca="1">TEXT(F2585,"dd/mm/yyyy")&amp;COUNTIF(F2585:F$9999,F2585)</f>
        <v>00/01/19000</v>
      </c>
    </row>
    <row r="2586" spans="1:1">
      <c r="A2586" s="24" t="str">
        <f ca="1">TEXT(F2586,"dd/mm/yyyy")&amp;COUNTIF(F2586:F$9999,F2586)</f>
        <v>00/01/19000</v>
      </c>
    </row>
    <row r="2587" spans="1:1">
      <c r="A2587" s="24" t="str">
        <f ca="1">TEXT(F2587,"dd/mm/yyyy")&amp;COUNTIF(F2587:F$9999,F2587)</f>
        <v>00/01/19000</v>
      </c>
    </row>
    <row r="2588" spans="1:1">
      <c r="A2588" s="24" t="str">
        <f ca="1">TEXT(F2588,"dd/mm/yyyy")&amp;COUNTIF(F2588:F$9999,F2588)</f>
        <v>00/01/19000</v>
      </c>
    </row>
    <row r="2589" spans="1:1">
      <c r="A2589" s="24" t="str">
        <f ca="1">TEXT(F2589,"dd/mm/yyyy")&amp;COUNTIF(F2589:F$9999,F2589)</f>
        <v>00/01/19000</v>
      </c>
    </row>
    <row r="2590" spans="1:1">
      <c r="A2590" s="24" t="str">
        <f ca="1">TEXT(F2590,"dd/mm/yyyy")&amp;COUNTIF(F2590:F$9999,F2590)</f>
        <v>00/01/19000</v>
      </c>
    </row>
    <row r="2591" spans="1:1">
      <c r="A2591" s="24" t="str">
        <f ca="1">TEXT(F2591,"dd/mm/yyyy")&amp;COUNTIF(F2591:F$9999,F2591)</f>
        <v>00/01/19000</v>
      </c>
    </row>
    <row r="2592" spans="1:1">
      <c r="A2592" s="24" t="str">
        <f ca="1">TEXT(F2592,"dd/mm/yyyy")&amp;COUNTIF(F2592:F$9999,F2592)</f>
        <v>00/01/19000</v>
      </c>
    </row>
    <row r="2593" spans="1:1">
      <c r="A2593" s="24" t="str">
        <f ca="1">TEXT(F2593,"dd/mm/yyyy")&amp;COUNTIF(F2593:F$9999,F2593)</f>
        <v>00/01/19000</v>
      </c>
    </row>
    <row r="2594" spans="1:1">
      <c r="A2594" s="24" t="str">
        <f ca="1">TEXT(F2594,"dd/mm/yyyy")&amp;COUNTIF(F2594:F$9999,F2594)</f>
        <v>00/01/19000</v>
      </c>
    </row>
    <row r="2595" spans="1:1">
      <c r="A2595" s="24" t="str">
        <f ca="1">TEXT(F2595,"dd/mm/yyyy")&amp;COUNTIF(F2595:F$9999,F2595)</f>
        <v>00/01/19000</v>
      </c>
    </row>
    <row r="2596" spans="1:1">
      <c r="A2596" s="24" t="str">
        <f ca="1">TEXT(F2596,"dd/mm/yyyy")&amp;COUNTIF(F2596:F$9999,F2596)</f>
        <v>00/01/19000</v>
      </c>
    </row>
    <row r="2597" spans="1:1">
      <c r="A2597" s="24" t="str">
        <f ca="1">TEXT(F2597,"dd/mm/yyyy")&amp;COUNTIF(F2597:F$9999,F2597)</f>
        <v>00/01/19000</v>
      </c>
    </row>
    <row r="2598" spans="1:1">
      <c r="A2598" s="24" t="str">
        <f ca="1">TEXT(F2598,"dd/mm/yyyy")&amp;COUNTIF(F2598:F$9999,F2598)</f>
        <v>00/01/19000</v>
      </c>
    </row>
    <row r="2599" spans="1:1">
      <c r="A2599" s="24" t="str">
        <f ca="1">TEXT(F2599,"dd/mm/yyyy")&amp;COUNTIF(F2599:F$9999,F2599)</f>
        <v>00/01/19000</v>
      </c>
    </row>
    <row r="2600" spans="1:1">
      <c r="A2600" s="24" t="str">
        <f ca="1">TEXT(F2600,"dd/mm/yyyy")&amp;COUNTIF(F2600:F$9999,F2600)</f>
        <v>00/01/19000</v>
      </c>
    </row>
    <row r="2601" spans="1:1">
      <c r="A2601" s="24" t="str">
        <f ca="1">TEXT(F2601,"dd/mm/yyyy")&amp;COUNTIF(F2601:F$9999,F2601)</f>
        <v>00/01/19000</v>
      </c>
    </row>
    <row r="2602" spans="1:1">
      <c r="A2602" s="24" t="str">
        <f ca="1">TEXT(F2602,"dd/mm/yyyy")&amp;COUNTIF(F2602:F$9999,F2602)</f>
        <v>00/01/19000</v>
      </c>
    </row>
    <row r="2603" spans="1:1">
      <c r="A2603" s="24" t="str">
        <f ca="1">TEXT(F2603,"dd/mm/yyyy")&amp;COUNTIF(F2603:F$9999,F2603)</f>
        <v>00/01/19000</v>
      </c>
    </row>
    <row r="2604" spans="1:1">
      <c r="A2604" s="24" t="str">
        <f ca="1">TEXT(F2604,"dd/mm/yyyy")&amp;COUNTIF(F2604:F$9999,F2604)</f>
        <v>00/01/19000</v>
      </c>
    </row>
    <row r="2605" spans="1:1">
      <c r="A2605" s="24" t="str">
        <f ca="1">TEXT(F2605,"dd/mm/yyyy")&amp;COUNTIF(F2605:F$9999,F2605)</f>
        <v>00/01/19000</v>
      </c>
    </row>
    <row r="2606" spans="1:1">
      <c r="A2606" s="24" t="str">
        <f ca="1">TEXT(F2606,"dd/mm/yyyy")&amp;COUNTIF(F2606:F$9999,F2606)</f>
        <v>00/01/19000</v>
      </c>
    </row>
    <row r="2607" spans="1:1">
      <c r="A2607" s="24" t="str">
        <f ca="1">TEXT(F2607,"dd/mm/yyyy")&amp;COUNTIF(F2607:F$9999,F2607)</f>
        <v>00/01/19000</v>
      </c>
    </row>
    <row r="2608" spans="1:1">
      <c r="A2608" s="24" t="str">
        <f ca="1">TEXT(F2608,"dd/mm/yyyy")&amp;COUNTIF(F2608:F$9999,F2608)</f>
        <v>00/01/19000</v>
      </c>
    </row>
    <row r="2609" spans="1:1">
      <c r="A2609" s="24" t="str">
        <f ca="1">TEXT(F2609,"dd/mm/yyyy")&amp;COUNTIF(F2609:F$9999,F2609)</f>
        <v>00/01/19000</v>
      </c>
    </row>
    <row r="2610" spans="1:1">
      <c r="A2610" s="24" t="str">
        <f ca="1">TEXT(F2610,"dd/mm/yyyy")&amp;COUNTIF(F2610:F$9999,F2610)</f>
        <v>00/01/19000</v>
      </c>
    </row>
    <row r="2611" spans="1:1">
      <c r="A2611" s="24" t="str">
        <f ca="1">TEXT(F2611,"dd/mm/yyyy")&amp;COUNTIF(F2611:F$9999,F2611)</f>
        <v>00/01/19000</v>
      </c>
    </row>
    <row r="2612" spans="1:1">
      <c r="A2612" s="24" t="str">
        <f ca="1">TEXT(F2612,"dd/mm/yyyy")&amp;COUNTIF(F2612:F$9999,F2612)</f>
        <v>00/01/19000</v>
      </c>
    </row>
    <row r="2613" spans="1:1">
      <c r="A2613" s="24" t="str">
        <f ca="1">TEXT(F2613,"dd/mm/yyyy")&amp;COUNTIF(F2613:F$9999,F2613)</f>
        <v>00/01/19000</v>
      </c>
    </row>
    <row r="2614" spans="1:1">
      <c r="A2614" s="24" t="str">
        <f ca="1">TEXT(F2614,"dd/mm/yyyy")&amp;COUNTIF(F2614:F$9999,F2614)</f>
        <v>00/01/19000</v>
      </c>
    </row>
    <row r="2615" spans="1:1">
      <c r="A2615" s="24" t="str">
        <f ca="1">TEXT(F2615,"dd/mm/yyyy")&amp;COUNTIF(F2615:F$9999,F2615)</f>
        <v>00/01/19000</v>
      </c>
    </row>
    <row r="2616" spans="1:1">
      <c r="A2616" s="24" t="str">
        <f ca="1">TEXT(F2616,"dd/mm/yyyy")&amp;COUNTIF(F2616:F$9999,F2616)</f>
        <v>00/01/19000</v>
      </c>
    </row>
    <row r="2617" spans="1:1">
      <c r="A2617" s="24" t="str">
        <f ca="1">TEXT(F2617,"dd/mm/yyyy")&amp;COUNTIF(F2617:F$9999,F2617)</f>
        <v>00/01/19000</v>
      </c>
    </row>
    <row r="2618" spans="1:1">
      <c r="A2618" s="24" t="str">
        <f ca="1">TEXT(F2618,"dd/mm/yyyy")&amp;COUNTIF(F2618:F$9999,F2618)</f>
        <v>00/01/19000</v>
      </c>
    </row>
    <row r="2619" spans="1:1">
      <c r="A2619" s="24" t="str">
        <f ca="1">TEXT(F2619,"dd/mm/yyyy")&amp;COUNTIF(F2619:F$9999,F2619)</f>
        <v>00/01/19000</v>
      </c>
    </row>
    <row r="2620" spans="1:1">
      <c r="A2620" s="24" t="str">
        <f ca="1">TEXT(F2620,"dd/mm/yyyy")&amp;COUNTIF(F2620:F$9999,F2620)</f>
        <v>00/01/19000</v>
      </c>
    </row>
    <row r="2621" spans="1:1">
      <c r="A2621" s="24" t="str">
        <f ca="1">TEXT(F2621,"dd/mm/yyyy")&amp;COUNTIF(F2621:F$9999,F2621)</f>
        <v>00/01/19000</v>
      </c>
    </row>
    <row r="2622" spans="1:1">
      <c r="A2622" s="24" t="str">
        <f ca="1">TEXT(F2622,"dd/mm/yyyy")&amp;COUNTIF(F2622:F$9999,F2622)</f>
        <v>00/01/19000</v>
      </c>
    </row>
    <row r="2623" spans="1:1">
      <c r="A2623" s="24" t="str">
        <f ca="1">TEXT(F2623,"dd/mm/yyyy")&amp;COUNTIF(F2623:F$9999,F2623)</f>
        <v>00/01/19000</v>
      </c>
    </row>
    <row r="2624" spans="1:1">
      <c r="A2624" s="24" t="str">
        <f ca="1">TEXT(F2624,"dd/mm/yyyy")&amp;COUNTIF(F2624:F$9999,F2624)</f>
        <v>00/01/19000</v>
      </c>
    </row>
    <row r="2625" spans="1:1">
      <c r="A2625" s="24" t="str">
        <f ca="1">TEXT(F2625,"dd/mm/yyyy")&amp;COUNTIF(F2625:F$9999,F2625)</f>
        <v>00/01/19000</v>
      </c>
    </row>
    <row r="2626" spans="1:1">
      <c r="A2626" s="24" t="str">
        <f ca="1">TEXT(F2626,"dd/mm/yyyy")&amp;COUNTIF(F2626:F$9999,F2626)</f>
        <v>00/01/19000</v>
      </c>
    </row>
    <row r="2627" spans="1:1">
      <c r="A2627" s="24" t="str">
        <f ca="1">TEXT(F2627,"dd/mm/yyyy")&amp;COUNTIF(F2627:F$9999,F2627)</f>
        <v>00/01/19000</v>
      </c>
    </row>
    <row r="2628" spans="1:1">
      <c r="A2628" s="24" t="str">
        <f ca="1">TEXT(F2628,"dd/mm/yyyy")&amp;COUNTIF(F2628:F$9999,F2628)</f>
        <v>00/01/19000</v>
      </c>
    </row>
    <row r="2629" spans="1:1">
      <c r="A2629" s="24" t="str">
        <f ca="1">TEXT(F2629,"dd/mm/yyyy")&amp;COUNTIF(F2629:F$9999,F2629)</f>
        <v>00/01/19000</v>
      </c>
    </row>
    <row r="2630" spans="1:1">
      <c r="A2630" s="24" t="str">
        <f ca="1">TEXT(F2630,"dd/mm/yyyy")&amp;COUNTIF(F2630:F$9999,F2630)</f>
        <v>00/01/19000</v>
      </c>
    </row>
    <row r="2631" spans="1:1">
      <c r="A2631" s="24" t="str">
        <f ca="1">TEXT(F2631,"dd/mm/yyyy")&amp;COUNTIF(F2631:F$9999,F2631)</f>
        <v>00/01/19000</v>
      </c>
    </row>
    <row r="2632" spans="1:1">
      <c r="A2632" s="24" t="str">
        <f ca="1">TEXT(F2632,"dd/mm/yyyy")&amp;COUNTIF(F2632:F$9999,F2632)</f>
        <v>00/01/19000</v>
      </c>
    </row>
    <row r="2633" spans="1:1">
      <c r="A2633" s="24" t="str">
        <f ca="1">TEXT(F2633,"dd/mm/yyyy")&amp;COUNTIF(F2633:F$9999,F2633)</f>
        <v>00/01/19000</v>
      </c>
    </row>
    <row r="2634" spans="1:1">
      <c r="A2634" s="24" t="str">
        <f ca="1">TEXT(F2634,"dd/mm/yyyy")&amp;COUNTIF(F2634:F$9999,F2634)</f>
        <v>00/01/19000</v>
      </c>
    </row>
    <row r="2635" spans="1:1">
      <c r="A2635" s="24" t="str">
        <f ca="1">TEXT(F2635,"dd/mm/yyyy")&amp;COUNTIF(F2635:F$9999,F2635)</f>
        <v>00/01/19000</v>
      </c>
    </row>
    <row r="2636" spans="1:1">
      <c r="A2636" s="24" t="str">
        <f ca="1">TEXT(F2636,"dd/mm/yyyy")&amp;COUNTIF(F2636:F$9999,F2636)</f>
        <v>00/01/19000</v>
      </c>
    </row>
    <row r="2637" spans="1:1">
      <c r="A2637" s="24" t="str">
        <f ca="1">TEXT(F2637,"dd/mm/yyyy")&amp;COUNTIF(F2637:F$9999,F2637)</f>
        <v>00/01/19000</v>
      </c>
    </row>
    <row r="2638" spans="1:1">
      <c r="A2638" s="24" t="str">
        <f ca="1">TEXT(F2638,"dd/mm/yyyy")&amp;COUNTIF(F2638:F$9999,F2638)</f>
        <v>00/01/19000</v>
      </c>
    </row>
    <row r="2639" spans="1:1">
      <c r="A2639" s="24" t="str">
        <f ca="1">TEXT(F2639,"dd/mm/yyyy")&amp;COUNTIF(F2639:F$9999,F2639)</f>
        <v>00/01/19000</v>
      </c>
    </row>
    <row r="2640" spans="1:1">
      <c r="A2640" s="24" t="str">
        <f ca="1">TEXT(F2640,"dd/mm/yyyy")&amp;COUNTIF(F2640:F$9999,F2640)</f>
        <v>00/01/19000</v>
      </c>
    </row>
    <row r="2641" spans="1:1">
      <c r="A2641" s="24" t="str">
        <f ca="1">TEXT(F2641,"dd/mm/yyyy")&amp;COUNTIF(F2641:F$9999,F2641)</f>
        <v>00/01/19000</v>
      </c>
    </row>
    <row r="2642" spans="1:1">
      <c r="A2642" s="24" t="str">
        <f ca="1">TEXT(F2642,"dd/mm/yyyy")&amp;COUNTIF(F2642:F$9999,F2642)</f>
        <v>00/01/19000</v>
      </c>
    </row>
    <row r="2643" spans="1:1">
      <c r="A2643" s="24" t="str">
        <f ca="1">TEXT(F2643,"dd/mm/yyyy")&amp;COUNTIF(F2643:F$9999,F2643)</f>
        <v>00/01/19000</v>
      </c>
    </row>
    <row r="2644" spans="1:1">
      <c r="A2644" s="24" t="str">
        <f ca="1">TEXT(F2644,"dd/mm/yyyy")&amp;COUNTIF(F2644:F$9999,F2644)</f>
        <v>00/01/19000</v>
      </c>
    </row>
    <row r="2645" spans="1:1">
      <c r="A2645" s="24" t="str">
        <f ca="1">TEXT(F2645,"dd/mm/yyyy")&amp;COUNTIF(F2645:F$9999,F2645)</f>
        <v>00/01/19000</v>
      </c>
    </row>
    <row r="2646" spans="1:1">
      <c r="A2646" s="24" t="str">
        <f ca="1">TEXT(F2646,"dd/mm/yyyy")&amp;COUNTIF(F2646:F$9999,F2646)</f>
        <v>00/01/19000</v>
      </c>
    </row>
    <row r="2647" spans="1:1">
      <c r="A2647" s="24" t="str">
        <f ca="1">TEXT(F2647,"dd/mm/yyyy")&amp;COUNTIF(F2647:F$9999,F2647)</f>
        <v>00/01/19000</v>
      </c>
    </row>
    <row r="2648" spans="1:1">
      <c r="A2648" s="24" t="str">
        <f ca="1">TEXT(F2648,"dd/mm/yyyy")&amp;COUNTIF(F2648:F$9999,F2648)</f>
        <v>00/01/19000</v>
      </c>
    </row>
    <row r="2649" spans="1:1">
      <c r="A2649" s="24" t="str">
        <f ca="1">TEXT(F2649,"dd/mm/yyyy")&amp;COUNTIF(F2649:F$9999,F2649)</f>
        <v>00/01/19000</v>
      </c>
    </row>
    <row r="2650" spans="1:1">
      <c r="A2650" s="24" t="str">
        <f ca="1">TEXT(F2650,"dd/mm/yyyy")&amp;COUNTIF(F2650:F$9999,F2650)</f>
        <v>00/01/19000</v>
      </c>
    </row>
    <row r="2651" spans="1:1">
      <c r="A2651" s="24" t="str">
        <f ca="1">TEXT(F2651,"dd/mm/yyyy")&amp;COUNTIF(F2651:F$9999,F2651)</f>
        <v>00/01/19000</v>
      </c>
    </row>
    <row r="2652" spans="1:1">
      <c r="A2652" s="24" t="str">
        <f ca="1">TEXT(F2652,"dd/mm/yyyy")&amp;COUNTIF(F2652:F$9999,F2652)</f>
        <v>00/01/19000</v>
      </c>
    </row>
    <row r="2653" spans="1:1">
      <c r="A2653" s="24" t="str">
        <f ca="1">TEXT(F2653,"dd/mm/yyyy")&amp;COUNTIF(F2653:F$9999,F2653)</f>
        <v>00/01/19000</v>
      </c>
    </row>
    <row r="2654" spans="1:1">
      <c r="A2654" s="24" t="str">
        <f ca="1">TEXT(F2654,"dd/mm/yyyy")&amp;COUNTIF(F2654:F$9999,F2654)</f>
        <v>00/01/19000</v>
      </c>
    </row>
    <row r="2655" spans="1:1">
      <c r="A2655" s="24" t="str">
        <f ca="1">TEXT(F2655,"dd/mm/yyyy")&amp;COUNTIF(F2655:F$9999,F2655)</f>
        <v>00/01/19000</v>
      </c>
    </row>
    <row r="2656" spans="1:1">
      <c r="A2656" s="24" t="str">
        <f ca="1">TEXT(F2656,"dd/mm/yyyy")&amp;COUNTIF(F2656:F$9999,F2656)</f>
        <v>00/01/19000</v>
      </c>
    </row>
    <row r="2657" spans="1:1">
      <c r="A2657" s="24" t="str">
        <f ca="1">TEXT(F2657,"dd/mm/yyyy")&amp;COUNTIF(F2657:F$9999,F2657)</f>
        <v>00/01/19000</v>
      </c>
    </row>
    <row r="2658" spans="1:1">
      <c r="A2658" s="24" t="str">
        <f ca="1">TEXT(F2658,"dd/mm/yyyy")&amp;COUNTIF(F2658:F$9999,F2658)</f>
        <v>00/01/19000</v>
      </c>
    </row>
    <row r="2659" spans="1:1">
      <c r="A2659" s="24" t="str">
        <f ca="1">TEXT(F2659,"dd/mm/yyyy")&amp;COUNTIF(F2659:F$9999,F2659)</f>
        <v>00/01/19000</v>
      </c>
    </row>
    <row r="2660" spans="1:1">
      <c r="A2660" s="24" t="str">
        <f ca="1">TEXT(F2660,"dd/mm/yyyy")&amp;COUNTIF(F2660:F$9999,F2660)</f>
        <v>00/01/19000</v>
      </c>
    </row>
    <row r="2661" spans="1:1">
      <c r="A2661" s="24" t="str">
        <f ca="1">TEXT(F2661,"dd/mm/yyyy")&amp;COUNTIF(F2661:F$9999,F2661)</f>
        <v>00/01/19000</v>
      </c>
    </row>
    <row r="2662" spans="1:1">
      <c r="A2662" s="24" t="str">
        <f ca="1">TEXT(F2662,"dd/mm/yyyy")&amp;COUNTIF(F2662:F$9999,F2662)</f>
        <v>00/01/19000</v>
      </c>
    </row>
    <row r="2663" spans="1:1">
      <c r="A2663" s="24" t="str">
        <f ca="1">TEXT(F2663,"dd/mm/yyyy")&amp;COUNTIF(F2663:F$9999,F2663)</f>
        <v>00/01/19000</v>
      </c>
    </row>
    <row r="2664" spans="1:1">
      <c r="A2664" s="24" t="str">
        <f ca="1">TEXT(F2664,"dd/mm/yyyy")&amp;COUNTIF(F2664:F$9999,F2664)</f>
        <v>00/01/19000</v>
      </c>
    </row>
    <row r="2665" spans="1:1">
      <c r="A2665" s="24" t="str">
        <f ca="1">TEXT(F2665,"dd/mm/yyyy")&amp;COUNTIF(F2665:F$9999,F2665)</f>
        <v>00/01/19000</v>
      </c>
    </row>
    <row r="2666" spans="1:1">
      <c r="A2666" s="24" t="str">
        <f ca="1">TEXT(F2666,"dd/mm/yyyy")&amp;COUNTIF(F2666:F$9999,F2666)</f>
        <v>00/01/19000</v>
      </c>
    </row>
    <row r="2667" spans="1:1">
      <c r="A2667" s="24" t="str">
        <f ca="1">TEXT(F2667,"dd/mm/yyyy")&amp;COUNTIF(F2667:F$9999,F2667)</f>
        <v>00/01/19000</v>
      </c>
    </row>
    <row r="2668" spans="1:1">
      <c r="A2668" s="24" t="str">
        <f ca="1">TEXT(F2668,"dd/mm/yyyy")&amp;COUNTIF(F2668:F$9999,F2668)</f>
        <v>00/01/19000</v>
      </c>
    </row>
    <row r="2669" spans="1:1">
      <c r="A2669" s="24" t="str">
        <f ca="1">TEXT(F2669,"dd/mm/yyyy")&amp;COUNTIF(F2669:F$9999,F2669)</f>
        <v>00/01/19000</v>
      </c>
    </row>
    <row r="2670" spans="1:1">
      <c r="A2670" s="24" t="str">
        <f ca="1">TEXT(F2670,"dd/mm/yyyy")&amp;COUNTIF(F2670:F$9999,F2670)</f>
        <v>00/01/19000</v>
      </c>
    </row>
    <row r="2671" spans="1:1">
      <c r="A2671" s="24" t="str">
        <f ca="1">TEXT(F2671,"dd/mm/yyyy")&amp;COUNTIF(F2671:F$9999,F2671)</f>
        <v>00/01/19000</v>
      </c>
    </row>
    <row r="2672" spans="1:1">
      <c r="A2672" s="24" t="str">
        <f ca="1">TEXT(F2672,"dd/mm/yyyy")&amp;COUNTIF(F2672:F$9999,F2672)</f>
        <v>00/01/19000</v>
      </c>
    </row>
    <row r="2673" spans="1:1">
      <c r="A2673" s="24" t="str">
        <f ca="1">TEXT(F2673,"dd/mm/yyyy")&amp;COUNTIF(F2673:F$9999,F2673)</f>
        <v>00/01/19000</v>
      </c>
    </row>
    <row r="2674" spans="1:1">
      <c r="A2674" s="24" t="str">
        <f ca="1">TEXT(F2674,"dd/mm/yyyy")&amp;COUNTIF(F2674:F$9999,F2674)</f>
        <v>00/01/19000</v>
      </c>
    </row>
    <row r="2675" spans="1:1">
      <c r="A2675" s="24" t="str">
        <f ca="1">TEXT(F2675,"dd/mm/yyyy")&amp;COUNTIF(F2675:F$9999,F2675)</f>
        <v>00/01/19000</v>
      </c>
    </row>
    <row r="2676" spans="1:1">
      <c r="A2676" s="24" t="str">
        <f ca="1">TEXT(F2676,"dd/mm/yyyy")&amp;COUNTIF(F2676:F$9999,F2676)</f>
        <v>00/01/19000</v>
      </c>
    </row>
    <row r="2677" spans="1:1">
      <c r="A2677" s="24" t="str">
        <f ca="1">TEXT(F2677,"dd/mm/yyyy")&amp;COUNTIF(F2677:F$9999,F2677)</f>
        <v>00/01/19000</v>
      </c>
    </row>
    <row r="2678" spans="1:1">
      <c r="A2678" s="24" t="str">
        <f ca="1">TEXT(F2678,"dd/mm/yyyy")&amp;COUNTIF(F2678:F$9999,F2678)</f>
        <v>00/01/19000</v>
      </c>
    </row>
    <row r="2679" spans="1:1">
      <c r="A2679" s="24" t="str">
        <f ca="1">TEXT(F2679,"dd/mm/yyyy")&amp;COUNTIF(F2679:F$9999,F2679)</f>
        <v>00/01/19000</v>
      </c>
    </row>
    <row r="2680" spans="1:1">
      <c r="A2680" s="24" t="str">
        <f ca="1">TEXT(F2680,"dd/mm/yyyy")&amp;COUNTIF(F2680:F$9999,F2680)</f>
        <v>00/01/19000</v>
      </c>
    </row>
    <row r="2681" spans="1:1">
      <c r="A2681" s="24" t="str">
        <f ca="1">TEXT(F2681,"dd/mm/yyyy")&amp;COUNTIF(F2681:F$9999,F2681)</f>
        <v>00/01/19000</v>
      </c>
    </row>
    <row r="2682" spans="1:1">
      <c r="A2682" s="24" t="str">
        <f ca="1">TEXT(F2682,"dd/mm/yyyy")&amp;COUNTIF(F2682:F$9999,F2682)</f>
        <v>00/01/19000</v>
      </c>
    </row>
    <row r="2683" spans="1:1">
      <c r="A2683" s="24" t="str">
        <f ca="1">TEXT(F2683,"dd/mm/yyyy")&amp;COUNTIF(F2683:F$9999,F2683)</f>
        <v>00/01/19000</v>
      </c>
    </row>
    <row r="2684" spans="1:1">
      <c r="A2684" s="24" t="str">
        <f ca="1">TEXT(F2684,"dd/mm/yyyy")&amp;COUNTIF(F2684:F$9999,F2684)</f>
        <v>00/01/19000</v>
      </c>
    </row>
    <row r="2685" spans="1:1">
      <c r="A2685" s="24" t="str">
        <f ca="1">TEXT(F2685,"dd/mm/yyyy")&amp;COUNTIF(F2685:F$9999,F2685)</f>
        <v>00/01/19000</v>
      </c>
    </row>
    <row r="2686" spans="1:1">
      <c r="A2686" s="24" t="str">
        <f ca="1">TEXT(F2686,"dd/mm/yyyy")&amp;COUNTIF(F2686:F$9999,F2686)</f>
        <v>00/01/19000</v>
      </c>
    </row>
    <row r="2687" spans="1:1">
      <c r="A2687" s="24" t="str">
        <f ca="1">TEXT(F2687,"dd/mm/yyyy")&amp;COUNTIF(F2687:F$9999,F2687)</f>
        <v>00/01/19000</v>
      </c>
    </row>
    <row r="2688" spans="1:1">
      <c r="A2688" s="24" t="str">
        <f ca="1">TEXT(F2688,"dd/mm/yyyy")&amp;COUNTIF(F2688:F$9999,F2688)</f>
        <v>00/01/19000</v>
      </c>
    </row>
    <row r="2689" spans="1:1">
      <c r="A2689" s="24" t="str">
        <f ca="1">TEXT(F2689,"dd/mm/yyyy")&amp;COUNTIF(F2689:F$9999,F2689)</f>
        <v>00/01/19000</v>
      </c>
    </row>
    <row r="2690" spans="1:1">
      <c r="A2690" s="24" t="str">
        <f ca="1">TEXT(F2690,"dd/mm/yyyy")&amp;COUNTIF(F2690:F$9999,F2690)</f>
        <v>00/01/19000</v>
      </c>
    </row>
    <row r="2691" spans="1:1">
      <c r="A2691" s="24" t="str">
        <f ca="1">TEXT(F2691,"dd/mm/yyyy")&amp;COUNTIF(F2691:F$9999,F2691)</f>
        <v>00/01/19000</v>
      </c>
    </row>
    <row r="2692" spans="1:1">
      <c r="A2692" s="24" t="str">
        <f ca="1">TEXT(F2692,"dd/mm/yyyy")&amp;COUNTIF(F2692:F$9999,F2692)</f>
        <v>00/01/19000</v>
      </c>
    </row>
    <row r="2693" spans="1:1">
      <c r="A2693" s="24" t="str">
        <f ca="1">TEXT(F2693,"dd/mm/yyyy")&amp;COUNTIF(F2693:F$9999,F2693)</f>
        <v>00/01/19000</v>
      </c>
    </row>
    <row r="2694" spans="1:1">
      <c r="A2694" s="24" t="str">
        <f ca="1">TEXT(F2694,"dd/mm/yyyy")&amp;COUNTIF(F2694:F$9999,F2694)</f>
        <v>00/01/19000</v>
      </c>
    </row>
    <row r="2695" spans="1:1">
      <c r="A2695" s="24" t="str">
        <f ca="1">TEXT(F2695,"dd/mm/yyyy")&amp;COUNTIF(F2695:F$9999,F2695)</f>
        <v>00/01/19000</v>
      </c>
    </row>
    <row r="2696" spans="1:1">
      <c r="A2696" s="24" t="str">
        <f ca="1">TEXT(F2696,"dd/mm/yyyy")&amp;COUNTIF(F2696:F$9999,F2696)</f>
        <v>00/01/19000</v>
      </c>
    </row>
    <row r="2697" spans="1:1">
      <c r="A2697" s="24" t="str">
        <f ca="1">TEXT(F2697,"dd/mm/yyyy")&amp;COUNTIF(F2697:F$9999,F2697)</f>
        <v>00/01/19000</v>
      </c>
    </row>
    <row r="2698" spans="1:1">
      <c r="A2698" s="24" t="str">
        <f ca="1">TEXT(F2698,"dd/mm/yyyy")&amp;COUNTIF(F2698:F$9999,F2698)</f>
        <v>00/01/19000</v>
      </c>
    </row>
    <row r="2699" spans="1:1">
      <c r="A2699" s="24" t="str">
        <f ca="1">TEXT(F2699,"dd/mm/yyyy")&amp;COUNTIF(F2699:F$9999,F2699)</f>
        <v>00/01/19000</v>
      </c>
    </row>
    <row r="2700" spans="1:1">
      <c r="A2700" s="24" t="str">
        <f ca="1">TEXT(F2700,"dd/mm/yyyy")&amp;COUNTIF(F2700:F$9999,F2700)</f>
        <v>00/01/19000</v>
      </c>
    </row>
    <row r="2701" spans="1:1">
      <c r="A2701" s="24" t="str">
        <f ca="1">TEXT(F2701,"dd/mm/yyyy")&amp;COUNTIF(F2701:F$9999,F2701)</f>
        <v>00/01/19000</v>
      </c>
    </row>
    <row r="2702" spans="1:1">
      <c r="A2702" s="24" t="str">
        <f ca="1">TEXT(F2702,"dd/mm/yyyy")&amp;COUNTIF(F2702:F$9999,F2702)</f>
        <v>00/01/19000</v>
      </c>
    </row>
    <row r="2703" spans="1:1">
      <c r="A2703" s="24" t="str">
        <f ca="1">TEXT(F2703,"dd/mm/yyyy")&amp;COUNTIF(F2703:F$9999,F2703)</f>
        <v>00/01/19000</v>
      </c>
    </row>
    <row r="2704" spans="1:1">
      <c r="A2704" s="24" t="str">
        <f ca="1">TEXT(F2704,"dd/mm/yyyy")&amp;COUNTIF(F2704:F$9999,F2704)</f>
        <v>00/01/19000</v>
      </c>
    </row>
    <row r="2705" spans="1:1">
      <c r="A2705" s="24" t="str">
        <f ca="1">TEXT(F2705,"dd/mm/yyyy")&amp;COUNTIF(F2705:F$9999,F2705)</f>
        <v>00/01/19000</v>
      </c>
    </row>
    <row r="2706" spans="1:1">
      <c r="A2706" s="24" t="str">
        <f ca="1">TEXT(F2706,"dd/mm/yyyy")&amp;COUNTIF(F2706:F$9999,F2706)</f>
        <v>00/01/19000</v>
      </c>
    </row>
    <row r="2707" spans="1:1">
      <c r="A2707" s="24" t="str">
        <f ca="1">TEXT(F2707,"dd/mm/yyyy")&amp;COUNTIF(F2707:F$9999,F2707)</f>
        <v>00/01/19000</v>
      </c>
    </row>
    <row r="2708" spans="1:1">
      <c r="A2708" s="24" t="str">
        <f ca="1">TEXT(F2708,"dd/mm/yyyy")&amp;COUNTIF(F2708:F$9999,F2708)</f>
        <v>00/01/19000</v>
      </c>
    </row>
    <row r="2709" spans="1:1">
      <c r="A2709" s="24" t="str">
        <f ca="1">TEXT(F2709,"dd/mm/yyyy")&amp;COUNTIF(F2709:F$9999,F2709)</f>
        <v>00/01/19000</v>
      </c>
    </row>
    <row r="2710" spans="1:1">
      <c r="A2710" s="24" t="str">
        <f ca="1">TEXT(F2710,"dd/mm/yyyy")&amp;COUNTIF(F2710:F$9999,F2710)</f>
        <v>00/01/19000</v>
      </c>
    </row>
    <row r="2711" spans="1:1">
      <c r="A2711" s="24" t="str">
        <f ca="1">TEXT(F2711,"dd/mm/yyyy")&amp;COUNTIF(F2711:F$9999,F2711)</f>
        <v>00/01/19000</v>
      </c>
    </row>
    <row r="2712" spans="1:1">
      <c r="A2712" s="24" t="str">
        <f ca="1">TEXT(F2712,"dd/mm/yyyy")&amp;COUNTIF(F2712:F$9999,F2712)</f>
        <v>00/01/19000</v>
      </c>
    </row>
    <row r="2713" spans="1:1">
      <c r="A2713" s="24" t="str">
        <f ca="1">TEXT(F2713,"dd/mm/yyyy")&amp;COUNTIF(F2713:F$9999,F2713)</f>
        <v>00/01/19000</v>
      </c>
    </row>
    <row r="2714" spans="1:1">
      <c r="A2714" s="24" t="str">
        <f ca="1">TEXT(F2714,"dd/mm/yyyy")&amp;COUNTIF(F2714:F$9999,F2714)</f>
        <v>00/01/19000</v>
      </c>
    </row>
    <row r="2715" spans="1:1">
      <c r="A2715" s="24" t="str">
        <f ca="1">TEXT(F2715,"dd/mm/yyyy")&amp;COUNTIF(F2715:F$9999,F2715)</f>
        <v>00/01/19000</v>
      </c>
    </row>
    <row r="2716" spans="1:1">
      <c r="A2716" s="24" t="str">
        <f ca="1">TEXT(F2716,"dd/mm/yyyy")&amp;COUNTIF(F2716:F$9999,F2716)</f>
        <v>00/01/19000</v>
      </c>
    </row>
    <row r="2717" spans="1:1">
      <c r="A2717" s="24" t="str">
        <f ca="1">TEXT(F2717,"dd/mm/yyyy")&amp;COUNTIF(F2717:F$9999,F2717)</f>
        <v>00/01/19000</v>
      </c>
    </row>
    <row r="2718" spans="1:1">
      <c r="A2718" s="24" t="str">
        <f ca="1">TEXT(F2718,"dd/mm/yyyy")&amp;COUNTIF(F2718:F$9999,F2718)</f>
        <v>00/01/19000</v>
      </c>
    </row>
    <row r="2719" spans="1:1">
      <c r="A2719" s="24" t="str">
        <f ca="1">TEXT(F2719,"dd/mm/yyyy")&amp;COUNTIF(F2719:F$9999,F2719)</f>
        <v>00/01/19000</v>
      </c>
    </row>
    <row r="2720" spans="1:1">
      <c r="A2720" s="24" t="str">
        <f ca="1">TEXT(F2720,"dd/mm/yyyy")&amp;COUNTIF(F2720:F$9999,F2720)</f>
        <v>00/01/19000</v>
      </c>
    </row>
    <row r="2721" spans="1:1">
      <c r="A2721" s="24" t="str">
        <f ca="1">TEXT(F2721,"dd/mm/yyyy")&amp;COUNTIF(F2721:F$9999,F2721)</f>
        <v>00/01/19000</v>
      </c>
    </row>
    <row r="2722" spans="1:1">
      <c r="A2722" s="24" t="str">
        <f ca="1">TEXT(F2722,"dd/mm/yyyy")&amp;COUNTIF(F2722:F$9999,F2722)</f>
        <v>00/01/19000</v>
      </c>
    </row>
    <row r="2723" spans="1:1">
      <c r="A2723" s="24" t="str">
        <f ca="1">TEXT(F2723,"dd/mm/yyyy")&amp;COUNTIF(F2723:F$9999,F2723)</f>
        <v>00/01/19000</v>
      </c>
    </row>
    <row r="2724" spans="1:1">
      <c r="A2724" s="24" t="str">
        <f ca="1">TEXT(F2724,"dd/mm/yyyy")&amp;COUNTIF(F2724:F$9999,F2724)</f>
        <v>00/01/19000</v>
      </c>
    </row>
    <row r="2725" spans="1:1">
      <c r="A2725" s="24" t="str">
        <f ca="1">TEXT(F2725,"dd/mm/yyyy")&amp;COUNTIF(F2725:F$9999,F2725)</f>
        <v>00/01/19000</v>
      </c>
    </row>
    <row r="2726" spans="1:1">
      <c r="A2726" s="24" t="str">
        <f ca="1">TEXT(F2726,"dd/mm/yyyy")&amp;COUNTIF(F2726:F$9999,F2726)</f>
        <v>00/01/19000</v>
      </c>
    </row>
    <row r="2727" spans="1:1">
      <c r="A2727" s="24" t="str">
        <f ca="1">TEXT(F2727,"dd/mm/yyyy")&amp;COUNTIF(F2727:F$9999,F2727)</f>
        <v>00/01/19000</v>
      </c>
    </row>
    <row r="2728" spans="1:1">
      <c r="A2728" s="24" t="str">
        <f ca="1">TEXT(F2728,"dd/mm/yyyy")&amp;COUNTIF(F2728:F$9999,F2728)</f>
        <v>00/01/19000</v>
      </c>
    </row>
    <row r="2729" spans="1:1">
      <c r="A2729" s="24" t="str">
        <f ca="1">TEXT(F2729,"dd/mm/yyyy")&amp;COUNTIF(F2729:F$9999,F2729)</f>
        <v>00/01/19000</v>
      </c>
    </row>
    <row r="2730" spans="1:1">
      <c r="A2730" s="24" t="str">
        <f ca="1">TEXT(F2730,"dd/mm/yyyy")&amp;COUNTIF(F2730:F$9999,F2730)</f>
        <v>00/01/19000</v>
      </c>
    </row>
    <row r="2731" spans="1:1">
      <c r="A2731" s="24" t="str">
        <f ca="1">TEXT(F2731,"dd/mm/yyyy")&amp;COUNTIF(F2731:F$9999,F2731)</f>
        <v>00/01/19000</v>
      </c>
    </row>
    <row r="2732" spans="1:1">
      <c r="A2732" s="24" t="str">
        <f ca="1">TEXT(F2732,"dd/mm/yyyy")&amp;COUNTIF(F2732:F$9999,F2732)</f>
        <v>00/01/19000</v>
      </c>
    </row>
    <row r="2733" spans="1:1">
      <c r="A2733" s="24" t="str">
        <f ca="1">TEXT(F2733,"dd/mm/yyyy")&amp;COUNTIF(F2733:F$9999,F2733)</f>
        <v>00/01/19000</v>
      </c>
    </row>
    <row r="2734" spans="1:1">
      <c r="A2734" s="24" t="str">
        <f ca="1">TEXT(F2734,"dd/mm/yyyy")&amp;COUNTIF(F2734:F$9999,F2734)</f>
        <v>00/01/19000</v>
      </c>
    </row>
    <row r="2735" spans="1:1">
      <c r="A2735" s="24" t="str">
        <f ca="1">TEXT(F2735,"dd/mm/yyyy")&amp;COUNTIF(F2735:F$9999,F2735)</f>
        <v>00/01/19000</v>
      </c>
    </row>
    <row r="2736" spans="1:1">
      <c r="A2736" s="24" t="str">
        <f ca="1">TEXT(F2736,"dd/mm/yyyy")&amp;COUNTIF(F2736:F$9999,F2736)</f>
        <v>00/01/19000</v>
      </c>
    </row>
    <row r="2737" spans="1:1">
      <c r="A2737" s="24" t="str">
        <f ca="1">TEXT(F2737,"dd/mm/yyyy")&amp;COUNTIF(F2737:F$9999,F2737)</f>
        <v>00/01/19000</v>
      </c>
    </row>
    <row r="2738" spans="1:1">
      <c r="A2738" s="24" t="str">
        <f ca="1">TEXT(F2738,"dd/mm/yyyy")&amp;COUNTIF(F2738:F$9999,F2738)</f>
        <v>00/01/19000</v>
      </c>
    </row>
    <row r="2739" spans="1:1">
      <c r="A2739" s="24" t="str">
        <f ca="1">TEXT(F2739,"dd/mm/yyyy")&amp;COUNTIF(F2739:F$9999,F2739)</f>
        <v>00/01/19000</v>
      </c>
    </row>
    <row r="2740" spans="1:1">
      <c r="A2740" s="24" t="str">
        <f ca="1">TEXT(F2740,"dd/mm/yyyy")&amp;COUNTIF(F2740:F$9999,F2740)</f>
        <v>00/01/19000</v>
      </c>
    </row>
    <row r="2741" spans="1:1">
      <c r="A2741" s="24" t="str">
        <f ca="1">TEXT(F2741,"dd/mm/yyyy")&amp;COUNTIF(F2741:F$9999,F2741)</f>
        <v>00/01/19000</v>
      </c>
    </row>
    <row r="2742" spans="1:1">
      <c r="A2742" s="24" t="str">
        <f ca="1">TEXT(F2742,"dd/mm/yyyy")&amp;COUNTIF(F2742:F$9999,F2742)</f>
        <v>00/01/19000</v>
      </c>
    </row>
    <row r="2743" spans="1:1">
      <c r="A2743" s="24" t="str">
        <f ca="1">TEXT(F2743,"dd/mm/yyyy")&amp;COUNTIF(F2743:F$9999,F2743)</f>
        <v>00/01/19000</v>
      </c>
    </row>
    <row r="2744" spans="1:1">
      <c r="A2744" s="24" t="str">
        <f ca="1">TEXT(F2744,"dd/mm/yyyy")&amp;COUNTIF(F2744:F$9999,F2744)</f>
        <v>00/01/19000</v>
      </c>
    </row>
    <row r="2745" spans="1:1">
      <c r="A2745" s="24" t="str">
        <f ca="1">TEXT(F2745,"dd/mm/yyyy")&amp;COUNTIF(F2745:F$9999,F2745)</f>
        <v>00/01/19000</v>
      </c>
    </row>
    <row r="2746" spans="1:1">
      <c r="A2746" s="24" t="str">
        <f ca="1">TEXT(F2746,"dd/mm/yyyy")&amp;COUNTIF(F2746:F$9999,F2746)</f>
        <v>00/01/19000</v>
      </c>
    </row>
    <row r="2747" spans="1:1">
      <c r="A2747" s="24" t="str">
        <f ca="1">TEXT(F2747,"dd/mm/yyyy")&amp;COUNTIF(F2747:F$9999,F2747)</f>
        <v>00/01/19000</v>
      </c>
    </row>
    <row r="2748" spans="1:1">
      <c r="A2748" s="24" t="str">
        <f ca="1">TEXT(F2748,"dd/mm/yyyy")&amp;COUNTIF(F2748:F$9999,F2748)</f>
        <v>00/01/19000</v>
      </c>
    </row>
    <row r="2749" spans="1:1">
      <c r="A2749" s="24" t="str">
        <f ca="1">TEXT(F2749,"dd/mm/yyyy")&amp;COUNTIF(F2749:F$9999,F2749)</f>
        <v>00/01/19000</v>
      </c>
    </row>
    <row r="2750" spans="1:1">
      <c r="A2750" s="24" t="str">
        <f ca="1">TEXT(F2750,"dd/mm/yyyy")&amp;COUNTIF(F2750:F$9999,F2750)</f>
        <v>00/01/19000</v>
      </c>
    </row>
    <row r="2751" spans="1:1">
      <c r="A2751" s="24" t="str">
        <f ca="1">TEXT(F2751,"dd/mm/yyyy")&amp;COUNTIF(F2751:F$9999,F2751)</f>
        <v>00/01/19000</v>
      </c>
    </row>
    <row r="2752" spans="1:1">
      <c r="A2752" s="24" t="str">
        <f ca="1">TEXT(F2752,"dd/mm/yyyy")&amp;COUNTIF(F2752:F$9999,F2752)</f>
        <v>00/01/19000</v>
      </c>
    </row>
    <row r="2753" spans="1:1">
      <c r="A2753" s="24" t="str">
        <f ca="1">TEXT(F2753,"dd/mm/yyyy")&amp;COUNTIF(F2753:F$9999,F2753)</f>
        <v>00/01/19000</v>
      </c>
    </row>
    <row r="2754" spans="1:1">
      <c r="A2754" s="24" t="str">
        <f ca="1">TEXT(F2754,"dd/mm/yyyy")&amp;COUNTIF(F2754:F$9999,F2754)</f>
        <v>00/01/19000</v>
      </c>
    </row>
    <row r="2755" spans="1:1">
      <c r="A2755" s="24" t="str">
        <f ca="1">TEXT(F2755,"dd/mm/yyyy")&amp;COUNTIF(F2755:F$9999,F2755)</f>
        <v>00/01/19000</v>
      </c>
    </row>
    <row r="2756" spans="1:1">
      <c r="A2756" s="24" t="str">
        <f ca="1">TEXT(F2756,"dd/mm/yyyy")&amp;COUNTIF(F2756:F$9999,F2756)</f>
        <v>00/01/19000</v>
      </c>
    </row>
    <row r="2757" spans="1:1">
      <c r="A2757" s="24" t="str">
        <f ca="1">TEXT(F2757,"dd/mm/yyyy")&amp;COUNTIF(F2757:F$9999,F2757)</f>
        <v>00/01/19000</v>
      </c>
    </row>
    <row r="2758" spans="1:1">
      <c r="A2758" s="24" t="str">
        <f ca="1">TEXT(F2758,"dd/mm/yyyy")&amp;COUNTIF(F2758:F$9999,F2758)</f>
        <v>00/01/19000</v>
      </c>
    </row>
    <row r="2759" spans="1:1">
      <c r="A2759" s="24" t="str">
        <f ca="1">TEXT(F2759,"dd/mm/yyyy")&amp;COUNTIF(F2759:F$9999,F2759)</f>
        <v>00/01/19000</v>
      </c>
    </row>
    <row r="2760" spans="1:1">
      <c r="A2760" s="24" t="str">
        <f ca="1">TEXT(F2760,"dd/mm/yyyy")&amp;COUNTIF(F2760:F$9999,F2760)</f>
        <v>00/01/19000</v>
      </c>
    </row>
    <row r="2761" spans="1:1">
      <c r="A2761" s="24" t="str">
        <f ca="1">TEXT(F2761,"dd/mm/yyyy")&amp;COUNTIF(F2761:F$9999,F2761)</f>
        <v>00/01/19000</v>
      </c>
    </row>
    <row r="2762" spans="1:1">
      <c r="A2762" s="24" t="str">
        <f ca="1">TEXT(F2762,"dd/mm/yyyy")&amp;COUNTIF(F2762:F$9999,F2762)</f>
        <v>00/01/19000</v>
      </c>
    </row>
    <row r="2763" spans="1:1">
      <c r="A2763" s="24" t="str">
        <f ca="1">TEXT(F2763,"dd/mm/yyyy")&amp;COUNTIF(F2763:F$9999,F2763)</f>
        <v>00/01/19000</v>
      </c>
    </row>
    <row r="2764" spans="1:1">
      <c r="A2764" s="24" t="str">
        <f ca="1">TEXT(F2764,"dd/mm/yyyy")&amp;COUNTIF(F2764:F$9999,F2764)</f>
        <v>00/01/19000</v>
      </c>
    </row>
    <row r="2765" spans="1:1">
      <c r="A2765" s="24" t="str">
        <f ca="1">TEXT(F2765,"dd/mm/yyyy")&amp;COUNTIF(F2765:F$9999,F2765)</f>
        <v>00/01/19000</v>
      </c>
    </row>
    <row r="2766" spans="1:1">
      <c r="A2766" s="24" t="str">
        <f ca="1">TEXT(F2766,"dd/mm/yyyy")&amp;COUNTIF(F2766:F$9999,F2766)</f>
        <v>00/01/19000</v>
      </c>
    </row>
    <row r="2767" spans="1:1">
      <c r="A2767" s="24" t="str">
        <f ca="1">TEXT(F2767,"dd/mm/yyyy")&amp;COUNTIF(F2767:F$9999,F2767)</f>
        <v>00/01/19000</v>
      </c>
    </row>
    <row r="2768" spans="1:1">
      <c r="A2768" s="24" t="str">
        <f ca="1">TEXT(F2768,"dd/mm/yyyy")&amp;COUNTIF(F2768:F$9999,F2768)</f>
        <v>00/01/19000</v>
      </c>
    </row>
    <row r="2769" spans="1:1">
      <c r="A2769" s="24" t="str">
        <f ca="1">TEXT(F2769,"dd/mm/yyyy")&amp;COUNTIF(F2769:F$9999,F2769)</f>
        <v>00/01/19000</v>
      </c>
    </row>
    <row r="2770" spans="1:1">
      <c r="A2770" s="24" t="str">
        <f ca="1">TEXT(F2770,"dd/mm/yyyy")&amp;COUNTIF(F2770:F$9999,F2770)</f>
        <v>00/01/19000</v>
      </c>
    </row>
    <row r="2771" spans="1:1">
      <c r="A2771" s="24" t="str">
        <f ca="1">TEXT(F2771,"dd/mm/yyyy")&amp;COUNTIF(F2771:F$9999,F2771)</f>
        <v>00/01/19000</v>
      </c>
    </row>
    <row r="2772" spans="1:1">
      <c r="A2772" s="24" t="str">
        <f ca="1">TEXT(F2772,"dd/mm/yyyy")&amp;COUNTIF(F2772:F$9999,F2772)</f>
        <v>00/01/19000</v>
      </c>
    </row>
    <row r="2773" spans="1:1">
      <c r="A2773" s="24" t="str">
        <f ca="1">TEXT(F2773,"dd/mm/yyyy")&amp;COUNTIF(F2773:F$9999,F2773)</f>
        <v>00/01/19000</v>
      </c>
    </row>
    <row r="2774" spans="1:1">
      <c r="A2774" s="24" t="str">
        <f ca="1">TEXT(F2774,"dd/mm/yyyy")&amp;COUNTIF(F2774:F$9999,F2774)</f>
        <v>00/01/19000</v>
      </c>
    </row>
    <row r="2775" spans="1:1">
      <c r="A2775" s="24" t="str">
        <f ca="1">TEXT(F2775,"dd/mm/yyyy")&amp;COUNTIF(F2775:F$9999,F2775)</f>
        <v>00/01/19000</v>
      </c>
    </row>
    <row r="2776" spans="1:1">
      <c r="A2776" s="24" t="str">
        <f ca="1">TEXT(F2776,"dd/mm/yyyy")&amp;COUNTIF(F2776:F$9999,F2776)</f>
        <v>00/01/19000</v>
      </c>
    </row>
    <row r="2777" spans="1:1">
      <c r="A2777" s="24" t="str">
        <f ca="1">TEXT(F2777,"dd/mm/yyyy")&amp;COUNTIF(F2777:F$9999,F2777)</f>
        <v>00/01/19000</v>
      </c>
    </row>
    <row r="2778" spans="1:1">
      <c r="A2778" s="24" t="str">
        <f ca="1">TEXT(F2778,"dd/mm/yyyy")&amp;COUNTIF(F2778:F$9999,F2778)</f>
        <v>00/01/19000</v>
      </c>
    </row>
    <row r="2779" spans="1:1">
      <c r="A2779" s="24" t="str">
        <f ca="1">TEXT(F2779,"dd/mm/yyyy")&amp;COUNTIF(F2779:F$9999,F2779)</f>
        <v>00/01/19000</v>
      </c>
    </row>
    <row r="2780" spans="1:1">
      <c r="A2780" s="24" t="str">
        <f ca="1">TEXT(F2780,"dd/mm/yyyy")&amp;COUNTIF(F2780:F$9999,F2780)</f>
        <v>00/01/19000</v>
      </c>
    </row>
    <row r="2781" spans="1:1">
      <c r="A2781" s="24" t="str">
        <f ca="1">TEXT(F2781,"dd/mm/yyyy")&amp;COUNTIF(F2781:F$9999,F2781)</f>
        <v>00/01/19000</v>
      </c>
    </row>
    <row r="2782" spans="1:1">
      <c r="A2782" s="24" t="str">
        <f ca="1">TEXT(F2782,"dd/mm/yyyy")&amp;COUNTIF(F2782:F$9999,F2782)</f>
        <v>00/01/19000</v>
      </c>
    </row>
    <row r="2783" spans="1:1">
      <c r="A2783" s="24" t="str">
        <f ca="1">TEXT(F2783,"dd/mm/yyyy")&amp;COUNTIF(F2783:F$9999,F2783)</f>
        <v>00/01/19000</v>
      </c>
    </row>
    <row r="2784" spans="1:1">
      <c r="A2784" s="24" t="str">
        <f ca="1">TEXT(F2784,"dd/mm/yyyy")&amp;COUNTIF(F2784:F$9999,F2784)</f>
        <v>00/01/19000</v>
      </c>
    </row>
    <row r="2785" spans="1:1">
      <c r="A2785" s="24" t="str">
        <f ca="1">TEXT(F2785,"dd/mm/yyyy")&amp;COUNTIF(F2785:F$9999,F2785)</f>
        <v>00/01/19000</v>
      </c>
    </row>
    <row r="2786" spans="1:1">
      <c r="A2786" s="24" t="str">
        <f ca="1">TEXT(F2786,"dd/mm/yyyy")&amp;COUNTIF(F2786:F$9999,F2786)</f>
        <v>00/01/19000</v>
      </c>
    </row>
    <row r="2787" spans="1:1">
      <c r="A2787" s="24" t="str">
        <f ca="1">TEXT(F2787,"dd/mm/yyyy")&amp;COUNTIF(F2787:F$9999,F2787)</f>
        <v>00/01/19000</v>
      </c>
    </row>
    <row r="2788" spans="1:1">
      <c r="A2788" s="24" t="str">
        <f ca="1">TEXT(F2788,"dd/mm/yyyy")&amp;COUNTIF(F2788:F$9999,F2788)</f>
        <v>00/01/19000</v>
      </c>
    </row>
    <row r="2789" spans="1:1">
      <c r="A2789" s="24" t="str">
        <f ca="1">TEXT(F2789,"dd/mm/yyyy")&amp;COUNTIF(F2789:F$9999,F2789)</f>
        <v>00/01/19000</v>
      </c>
    </row>
    <row r="2790" spans="1:1">
      <c r="A2790" s="24" t="str">
        <f ca="1">TEXT(F2790,"dd/mm/yyyy")&amp;COUNTIF(F2790:F$9999,F2790)</f>
        <v>00/01/19000</v>
      </c>
    </row>
    <row r="2791" spans="1:1">
      <c r="A2791" s="24" t="str">
        <f ca="1">TEXT(F2791,"dd/mm/yyyy")&amp;COUNTIF(F2791:F$9999,F2791)</f>
        <v>00/01/19000</v>
      </c>
    </row>
    <row r="2792" spans="1:1">
      <c r="A2792" s="24" t="str">
        <f ca="1">TEXT(F2792,"dd/mm/yyyy")&amp;COUNTIF(F2792:F$9999,F2792)</f>
        <v>00/01/19000</v>
      </c>
    </row>
    <row r="2793" spans="1:1">
      <c r="A2793" s="24" t="str">
        <f ca="1">TEXT(F2793,"dd/mm/yyyy")&amp;COUNTIF(F2793:F$9999,F2793)</f>
        <v>00/01/19000</v>
      </c>
    </row>
    <row r="2794" spans="1:1">
      <c r="A2794" s="24" t="str">
        <f ca="1">TEXT(F2794,"dd/mm/yyyy")&amp;COUNTIF(F2794:F$9999,F2794)</f>
        <v>00/01/19000</v>
      </c>
    </row>
    <row r="2795" spans="1:1">
      <c r="A2795" s="24" t="str">
        <f ca="1">TEXT(F2795,"dd/mm/yyyy")&amp;COUNTIF(F2795:F$9999,F2795)</f>
        <v>00/01/19000</v>
      </c>
    </row>
    <row r="2796" spans="1:1">
      <c r="A2796" s="24" t="str">
        <f ca="1">TEXT(F2796,"dd/mm/yyyy")&amp;COUNTIF(F2796:F$9999,F2796)</f>
        <v>00/01/19000</v>
      </c>
    </row>
    <row r="2797" spans="1:1">
      <c r="A2797" s="24" t="str">
        <f ca="1">TEXT(F2797,"dd/mm/yyyy")&amp;COUNTIF(F2797:F$9999,F2797)</f>
        <v>00/01/19000</v>
      </c>
    </row>
    <row r="2798" spans="1:1">
      <c r="A2798" s="24" t="str">
        <f ca="1">TEXT(F2798,"dd/mm/yyyy")&amp;COUNTIF(F2798:F$9999,F2798)</f>
        <v>00/01/19000</v>
      </c>
    </row>
    <row r="2799" spans="1:1">
      <c r="A2799" s="24" t="str">
        <f ca="1">TEXT(F2799,"dd/mm/yyyy")&amp;COUNTIF(F2799:F$9999,F2799)</f>
        <v>00/01/19000</v>
      </c>
    </row>
    <row r="2800" spans="1:1">
      <c r="A2800" s="24" t="str">
        <f ca="1">TEXT(F2800,"dd/mm/yyyy")&amp;COUNTIF(F2800:F$9999,F2800)</f>
        <v>00/01/19000</v>
      </c>
    </row>
    <row r="2801" spans="1:1">
      <c r="A2801" s="24" t="str">
        <f ca="1">TEXT(F2801,"dd/mm/yyyy")&amp;COUNTIF(F2801:F$9999,F2801)</f>
        <v>00/01/19000</v>
      </c>
    </row>
    <row r="2802" spans="1:1">
      <c r="A2802" s="24" t="str">
        <f ca="1">TEXT(F2802,"dd/mm/yyyy")&amp;COUNTIF(F2802:F$9999,F2802)</f>
        <v>00/01/19000</v>
      </c>
    </row>
    <row r="2803" spans="1:1">
      <c r="A2803" s="24" t="str">
        <f ca="1">TEXT(F2803,"dd/mm/yyyy")&amp;COUNTIF(F2803:F$9999,F2803)</f>
        <v>00/01/19000</v>
      </c>
    </row>
    <row r="2804" spans="1:1">
      <c r="A2804" s="24" t="str">
        <f ca="1">TEXT(F2804,"dd/mm/yyyy")&amp;COUNTIF(F2804:F$9999,F2804)</f>
        <v>00/01/19000</v>
      </c>
    </row>
    <row r="2805" spans="1:1">
      <c r="A2805" s="24" t="str">
        <f ca="1">TEXT(F2805,"dd/mm/yyyy")&amp;COUNTIF(F2805:F$9999,F2805)</f>
        <v>00/01/19000</v>
      </c>
    </row>
    <row r="2806" spans="1:1">
      <c r="A2806" s="24" t="str">
        <f ca="1">TEXT(F2806,"dd/mm/yyyy")&amp;COUNTIF(F2806:F$9999,F2806)</f>
        <v>00/01/19000</v>
      </c>
    </row>
    <row r="2807" spans="1:1">
      <c r="A2807" s="24" t="str">
        <f ca="1">TEXT(F2807,"dd/mm/yyyy")&amp;COUNTIF(F2807:F$9999,F2807)</f>
        <v>00/01/19000</v>
      </c>
    </row>
    <row r="2808" spans="1:1">
      <c r="A2808" s="24" t="str">
        <f ca="1">TEXT(F2808,"dd/mm/yyyy")&amp;COUNTIF(F2808:F$9999,F2808)</f>
        <v>00/01/19000</v>
      </c>
    </row>
    <row r="2809" spans="1:1">
      <c r="A2809" s="24" t="str">
        <f ca="1">TEXT(F2809,"dd/mm/yyyy")&amp;COUNTIF(F2809:F$9999,F2809)</f>
        <v>00/01/19000</v>
      </c>
    </row>
    <row r="2810" spans="1:1">
      <c r="A2810" s="24" t="str">
        <f ca="1">TEXT(F2810,"dd/mm/yyyy")&amp;COUNTIF(F2810:F$9999,F2810)</f>
        <v>00/01/19000</v>
      </c>
    </row>
    <row r="2811" spans="1:1">
      <c r="A2811" s="24" t="str">
        <f ca="1">TEXT(F2811,"dd/mm/yyyy")&amp;COUNTIF(F2811:F$9999,F2811)</f>
        <v>00/01/19000</v>
      </c>
    </row>
    <row r="2812" spans="1:1">
      <c r="A2812" s="24" t="str">
        <f ca="1">TEXT(F2812,"dd/mm/yyyy")&amp;COUNTIF(F2812:F$9999,F2812)</f>
        <v>00/01/19000</v>
      </c>
    </row>
    <row r="2813" spans="1:1">
      <c r="A2813" s="24" t="str">
        <f ca="1">TEXT(F2813,"dd/mm/yyyy")&amp;COUNTIF(F2813:F$9999,F2813)</f>
        <v>00/01/19000</v>
      </c>
    </row>
    <row r="2814" spans="1:1">
      <c r="A2814" s="24" t="str">
        <f ca="1">TEXT(F2814,"dd/mm/yyyy")&amp;COUNTIF(F2814:F$9999,F2814)</f>
        <v>00/01/19000</v>
      </c>
    </row>
    <row r="2815" spans="1:1">
      <c r="A2815" s="24" t="str">
        <f ca="1">TEXT(F2815,"dd/mm/yyyy")&amp;COUNTIF(F2815:F$9999,F2815)</f>
        <v>00/01/19000</v>
      </c>
    </row>
    <row r="2816" spans="1:1">
      <c r="A2816" s="24" t="str">
        <f ca="1">TEXT(F2816,"dd/mm/yyyy")&amp;COUNTIF(F2816:F$9999,F2816)</f>
        <v>00/01/19000</v>
      </c>
    </row>
    <row r="2817" spans="1:1">
      <c r="A2817" s="24" t="str">
        <f ca="1">TEXT(F2817,"dd/mm/yyyy")&amp;COUNTIF(F2817:F$9999,F2817)</f>
        <v>00/01/19000</v>
      </c>
    </row>
    <row r="2818" spans="1:1">
      <c r="A2818" s="24" t="str">
        <f ca="1">TEXT(F2818,"dd/mm/yyyy")&amp;COUNTIF(F2818:F$9999,F2818)</f>
        <v>00/01/19000</v>
      </c>
    </row>
    <row r="2819" spans="1:1">
      <c r="A2819" s="24" t="str">
        <f ca="1">TEXT(F2819,"dd/mm/yyyy")&amp;COUNTIF(F2819:F$9999,F2819)</f>
        <v>00/01/19000</v>
      </c>
    </row>
    <row r="2820" spans="1:1">
      <c r="A2820" s="24" t="str">
        <f ca="1">TEXT(F2820,"dd/mm/yyyy")&amp;COUNTIF(F2820:F$9999,F2820)</f>
        <v>00/01/19000</v>
      </c>
    </row>
    <row r="2821" spans="1:1">
      <c r="A2821" s="24" t="str">
        <f ca="1">TEXT(F2821,"dd/mm/yyyy")&amp;COUNTIF(F2821:F$9999,F2821)</f>
        <v>00/01/19000</v>
      </c>
    </row>
    <row r="2822" spans="1:1">
      <c r="A2822" s="24" t="str">
        <f ca="1">TEXT(F2822,"dd/mm/yyyy")&amp;COUNTIF(F2822:F$9999,F2822)</f>
        <v>00/01/19000</v>
      </c>
    </row>
    <row r="2823" spans="1:1">
      <c r="A2823" s="24" t="str">
        <f ca="1">TEXT(F2823,"dd/mm/yyyy")&amp;COUNTIF(F2823:F$9999,F2823)</f>
        <v>00/01/19000</v>
      </c>
    </row>
    <row r="2824" spans="1:1">
      <c r="A2824" s="24" t="str">
        <f ca="1">TEXT(F2824,"dd/mm/yyyy")&amp;COUNTIF(F2824:F$9999,F2824)</f>
        <v>00/01/19000</v>
      </c>
    </row>
    <row r="2825" spans="1:1">
      <c r="A2825" s="24" t="str">
        <f ca="1">TEXT(F2825,"dd/mm/yyyy")&amp;COUNTIF(F2825:F$9999,F2825)</f>
        <v>00/01/19000</v>
      </c>
    </row>
    <row r="2826" spans="1:1">
      <c r="A2826" s="24" t="str">
        <f ca="1">TEXT(F2826,"dd/mm/yyyy")&amp;COUNTIF(F2826:F$9999,F2826)</f>
        <v>00/01/19000</v>
      </c>
    </row>
    <row r="2827" spans="1:1">
      <c r="A2827" s="24" t="str">
        <f ca="1">TEXT(F2827,"dd/mm/yyyy")&amp;COUNTIF(F2827:F$9999,F2827)</f>
        <v>00/01/19000</v>
      </c>
    </row>
    <row r="2828" spans="1:1">
      <c r="A2828" s="24" t="str">
        <f ca="1">TEXT(F2828,"dd/mm/yyyy")&amp;COUNTIF(F2828:F$9999,F2828)</f>
        <v>00/01/19000</v>
      </c>
    </row>
    <row r="2829" spans="1:1">
      <c r="A2829" s="24" t="str">
        <f ca="1">TEXT(F2829,"dd/mm/yyyy")&amp;COUNTIF(F2829:F$9999,F2829)</f>
        <v>00/01/19000</v>
      </c>
    </row>
    <row r="2830" spans="1:1">
      <c r="A2830" s="24" t="str">
        <f ca="1">TEXT(F2830,"dd/mm/yyyy")&amp;COUNTIF(F2830:F$9999,F2830)</f>
        <v>00/01/19000</v>
      </c>
    </row>
    <row r="2831" spans="1:1">
      <c r="A2831" s="24" t="str">
        <f ca="1">TEXT(F2831,"dd/mm/yyyy")&amp;COUNTIF(F2831:F$9999,F2831)</f>
        <v>00/01/19000</v>
      </c>
    </row>
    <row r="2832" spans="1:1">
      <c r="A2832" s="24" t="str">
        <f ca="1">TEXT(F2832,"dd/mm/yyyy")&amp;COUNTIF(F2832:F$9999,F2832)</f>
        <v>00/01/19000</v>
      </c>
    </row>
    <row r="2833" spans="1:1">
      <c r="A2833" s="24" t="str">
        <f ca="1">TEXT(F2833,"dd/mm/yyyy")&amp;COUNTIF(F2833:F$9999,F2833)</f>
        <v>00/01/19000</v>
      </c>
    </row>
    <row r="2834" spans="1:1">
      <c r="A2834" s="24" t="str">
        <f ca="1">TEXT(F2834,"dd/mm/yyyy")&amp;COUNTIF(F2834:F$9999,F2834)</f>
        <v>00/01/19000</v>
      </c>
    </row>
    <row r="2835" spans="1:1">
      <c r="A2835" s="24" t="str">
        <f ca="1">TEXT(F2835,"dd/mm/yyyy")&amp;COUNTIF(F2835:F$9999,F2835)</f>
        <v>00/01/19000</v>
      </c>
    </row>
    <row r="2836" spans="1:1">
      <c r="A2836" s="24" t="str">
        <f ca="1">TEXT(F2836,"dd/mm/yyyy")&amp;COUNTIF(F2836:F$9999,F2836)</f>
        <v>00/01/19000</v>
      </c>
    </row>
    <row r="2837" spans="1:1">
      <c r="A2837" s="24" t="str">
        <f ca="1">TEXT(F2837,"dd/mm/yyyy")&amp;COUNTIF(F2837:F$9999,F2837)</f>
        <v>00/01/19000</v>
      </c>
    </row>
    <row r="2838" spans="1:1">
      <c r="A2838" s="24" t="str">
        <f ca="1">TEXT(F2838,"dd/mm/yyyy")&amp;COUNTIF(F2838:F$9999,F2838)</f>
        <v>00/01/19000</v>
      </c>
    </row>
    <row r="2839" spans="1:1">
      <c r="A2839" s="24" t="str">
        <f ca="1">TEXT(F2839,"dd/mm/yyyy")&amp;COUNTIF(F2839:F$9999,F2839)</f>
        <v>00/01/19000</v>
      </c>
    </row>
    <row r="2840" spans="1:1">
      <c r="A2840" s="24" t="str">
        <f ca="1">TEXT(F2840,"dd/mm/yyyy")&amp;COUNTIF(F2840:F$9999,F2840)</f>
        <v>00/01/19000</v>
      </c>
    </row>
    <row r="2841" spans="1:1">
      <c r="A2841" s="24" t="str">
        <f ca="1">TEXT(F2841,"dd/mm/yyyy")&amp;COUNTIF(F2841:F$9999,F2841)</f>
        <v>00/01/19000</v>
      </c>
    </row>
    <row r="2842" spans="1:1">
      <c r="A2842" s="24" t="str">
        <f ca="1">TEXT(F2842,"dd/mm/yyyy")&amp;COUNTIF(F2842:F$9999,F2842)</f>
        <v>00/01/19000</v>
      </c>
    </row>
    <row r="2843" spans="1:1">
      <c r="A2843" s="24" t="str">
        <f ca="1">TEXT(F2843,"dd/mm/yyyy")&amp;COUNTIF(F2843:F$9999,F2843)</f>
        <v>00/01/19000</v>
      </c>
    </row>
    <row r="2844" spans="1:1">
      <c r="A2844" s="24" t="str">
        <f ca="1">TEXT(F2844,"dd/mm/yyyy")&amp;COUNTIF(F2844:F$9999,F2844)</f>
        <v>00/01/19000</v>
      </c>
    </row>
    <row r="2845" spans="1:1">
      <c r="A2845" s="24" t="str">
        <f ca="1">TEXT(F2845,"dd/mm/yyyy")&amp;COUNTIF(F2845:F$9999,F2845)</f>
        <v>00/01/19000</v>
      </c>
    </row>
    <row r="2846" spans="1:1">
      <c r="A2846" s="24" t="str">
        <f ca="1">TEXT(F2846,"dd/mm/yyyy")&amp;COUNTIF(F2846:F$9999,F2846)</f>
        <v>00/01/19000</v>
      </c>
    </row>
    <row r="2847" spans="1:1">
      <c r="A2847" s="24" t="str">
        <f ca="1">TEXT(F2847,"dd/mm/yyyy")&amp;COUNTIF(F2847:F$9999,F2847)</f>
        <v>00/01/19000</v>
      </c>
    </row>
    <row r="2848" spans="1:1">
      <c r="A2848" s="24" t="str">
        <f ca="1">TEXT(F2848,"dd/mm/yyyy")&amp;COUNTIF(F2848:F$9999,F2848)</f>
        <v>00/01/19000</v>
      </c>
    </row>
    <row r="2849" spans="1:1">
      <c r="A2849" s="24" t="str">
        <f ca="1">TEXT(F2849,"dd/mm/yyyy")&amp;COUNTIF(F2849:F$9999,F2849)</f>
        <v>00/01/19000</v>
      </c>
    </row>
    <row r="2850" spans="1:1">
      <c r="A2850" s="24" t="str">
        <f ca="1">TEXT(F2850,"dd/mm/yyyy")&amp;COUNTIF(F2850:F$9999,F2850)</f>
        <v>00/01/19000</v>
      </c>
    </row>
    <row r="2851" spans="1:1">
      <c r="A2851" s="24" t="str">
        <f ca="1">TEXT(F2851,"dd/mm/yyyy")&amp;COUNTIF(F2851:F$9999,F2851)</f>
        <v>00/01/19000</v>
      </c>
    </row>
    <row r="2852" spans="1:1">
      <c r="A2852" s="24" t="str">
        <f ca="1">TEXT(F2852,"dd/mm/yyyy")&amp;COUNTIF(F2852:F$9999,F2852)</f>
        <v>00/01/19000</v>
      </c>
    </row>
    <row r="2853" spans="1:1">
      <c r="A2853" s="24" t="str">
        <f ca="1">TEXT(F2853,"dd/mm/yyyy")&amp;COUNTIF(F2853:F$9999,F2853)</f>
        <v>00/01/19000</v>
      </c>
    </row>
    <row r="2854" spans="1:1">
      <c r="A2854" s="24" t="str">
        <f ca="1">TEXT(F2854,"dd/mm/yyyy")&amp;COUNTIF(F2854:F$9999,F2854)</f>
        <v>00/01/19000</v>
      </c>
    </row>
    <row r="2855" spans="1:1">
      <c r="A2855" s="24" t="str">
        <f ca="1">TEXT(F2855,"dd/mm/yyyy")&amp;COUNTIF(F2855:F$9999,F2855)</f>
        <v>00/01/19000</v>
      </c>
    </row>
    <row r="2856" spans="1:1">
      <c r="A2856" s="24" t="str">
        <f ca="1">TEXT(F2856,"dd/mm/yyyy")&amp;COUNTIF(F2856:F$9999,F2856)</f>
        <v>00/01/19000</v>
      </c>
    </row>
    <row r="2857" spans="1:1">
      <c r="A2857" s="24" t="str">
        <f ca="1">TEXT(F2857,"dd/mm/yyyy")&amp;COUNTIF(F2857:F$9999,F2857)</f>
        <v>00/01/19000</v>
      </c>
    </row>
    <row r="2858" spans="1:1">
      <c r="A2858" s="24" t="str">
        <f ca="1">TEXT(F2858,"dd/mm/yyyy")&amp;COUNTIF(F2858:F$9999,F2858)</f>
        <v>00/01/19000</v>
      </c>
    </row>
    <row r="2859" spans="1:1">
      <c r="A2859" s="24" t="str">
        <f ca="1">TEXT(F2859,"dd/mm/yyyy")&amp;COUNTIF(F2859:F$9999,F2859)</f>
        <v>00/01/19000</v>
      </c>
    </row>
    <row r="2860" spans="1:1">
      <c r="A2860" s="24" t="str">
        <f ca="1">TEXT(F2860,"dd/mm/yyyy")&amp;COUNTIF(F2860:F$9999,F2860)</f>
        <v>00/01/19000</v>
      </c>
    </row>
    <row r="2861" spans="1:1">
      <c r="A2861" s="24" t="str">
        <f ca="1">TEXT(F2861,"dd/mm/yyyy")&amp;COUNTIF(F2861:F$9999,F2861)</f>
        <v>00/01/19000</v>
      </c>
    </row>
    <row r="2862" spans="1:1">
      <c r="A2862" s="24" t="str">
        <f ca="1">TEXT(F2862,"dd/mm/yyyy")&amp;COUNTIF(F2862:F$9999,F2862)</f>
        <v>00/01/19000</v>
      </c>
    </row>
    <row r="2863" spans="1:1">
      <c r="A2863" s="24" t="str">
        <f ca="1">TEXT(F2863,"dd/mm/yyyy")&amp;COUNTIF(F2863:F$9999,F2863)</f>
        <v>00/01/19000</v>
      </c>
    </row>
    <row r="2864" spans="1:1">
      <c r="A2864" s="24" t="str">
        <f ca="1">TEXT(F2864,"dd/mm/yyyy")&amp;COUNTIF(F2864:F$9999,F2864)</f>
        <v>00/01/19000</v>
      </c>
    </row>
    <row r="2865" spans="1:1">
      <c r="A2865" s="24" t="str">
        <f ca="1">TEXT(F2865,"dd/mm/yyyy")&amp;COUNTIF(F2865:F$9999,F2865)</f>
        <v>00/01/19000</v>
      </c>
    </row>
    <row r="2866" spans="1:1">
      <c r="A2866" s="24" t="str">
        <f ca="1">TEXT(F2866,"dd/mm/yyyy")&amp;COUNTIF(F2866:F$9999,F2866)</f>
        <v>00/01/19000</v>
      </c>
    </row>
    <row r="2867" spans="1:1">
      <c r="A2867" s="24" t="str">
        <f ca="1">TEXT(F2867,"dd/mm/yyyy")&amp;COUNTIF(F2867:F$9999,F2867)</f>
        <v>00/01/19000</v>
      </c>
    </row>
    <row r="2868" spans="1:1">
      <c r="A2868" s="24" t="str">
        <f ca="1">TEXT(F2868,"dd/mm/yyyy")&amp;COUNTIF(F2868:F$9999,F2868)</f>
        <v>00/01/19000</v>
      </c>
    </row>
    <row r="2869" spans="1:1">
      <c r="A2869" s="24" t="str">
        <f ca="1">TEXT(F2869,"dd/mm/yyyy")&amp;COUNTIF(F2869:F$9999,F2869)</f>
        <v>00/01/19000</v>
      </c>
    </row>
    <row r="2870" spans="1:1">
      <c r="A2870" s="24" t="str">
        <f ca="1">TEXT(F2870,"dd/mm/yyyy")&amp;COUNTIF(F2870:F$9999,F2870)</f>
        <v>00/01/19000</v>
      </c>
    </row>
    <row r="2871" spans="1:1">
      <c r="A2871" s="24" t="str">
        <f ca="1">TEXT(F2871,"dd/mm/yyyy")&amp;COUNTIF(F2871:F$9999,F2871)</f>
        <v>00/01/19000</v>
      </c>
    </row>
    <row r="2872" spans="1:1">
      <c r="A2872" s="24" t="str">
        <f ca="1">TEXT(F2872,"dd/mm/yyyy")&amp;COUNTIF(F2872:F$9999,F2872)</f>
        <v>00/01/19000</v>
      </c>
    </row>
    <row r="2873" spans="1:1">
      <c r="A2873" s="24" t="str">
        <f ca="1">TEXT(F2873,"dd/mm/yyyy")&amp;COUNTIF(F2873:F$9999,F2873)</f>
        <v>00/01/19000</v>
      </c>
    </row>
    <row r="2874" spans="1:1">
      <c r="A2874" s="24" t="str">
        <f ca="1">TEXT(F2874,"dd/mm/yyyy")&amp;COUNTIF(F2874:F$9999,F2874)</f>
        <v>00/01/19000</v>
      </c>
    </row>
    <row r="2875" spans="1:1">
      <c r="A2875" s="24" t="str">
        <f ca="1">TEXT(F2875,"dd/mm/yyyy")&amp;COUNTIF(F2875:F$9999,F2875)</f>
        <v>00/01/19000</v>
      </c>
    </row>
    <row r="2876" spans="1:1">
      <c r="A2876" s="24" t="str">
        <f ca="1">TEXT(F2876,"dd/mm/yyyy")&amp;COUNTIF(F2876:F$9999,F2876)</f>
        <v>00/01/19000</v>
      </c>
    </row>
    <row r="2877" spans="1:1">
      <c r="A2877" s="24" t="str">
        <f ca="1">TEXT(F2877,"dd/mm/yyyy")&amp;COUNTIF(F2877:F$9999,F2877)</f>
        <v>00/01/19000</v>
      </c>
    </row>
    <row r="2878" spans="1:1">
      <c r="A2878" s="24" t="str">
        <f ca="1">TEXT(F2878,"dd/mm/yyyy")&amp;COUNTIF(F2878:F$9999,F2878)</f>
        <v>00/01/19000</v>
      </c>
    </row>
    <row r="2879" spans="1:1">
      <c r="A2879" s="24" t="str">
        <f ca="1">TEXT(F2879,"dd/mm/yyyy")&amp;COUNTIF(F2879:F$9999,F2879)</f>
        <v>00/01/19000</v>
      </c>
    </row>
    <row r="2880" spans="1:1">
      <c r="A2880" s="24" t="str">
        <f ca="1">TEXT(F2880,"dd/mm/yyyy")&amp;COUNTIF(F2880:F$9999,F2880)</f>
        <v>00/01/19000</v>
      </c>
    </row>
    <row r="2881" spans="1:1">
      <c r="A2881" s="24" t="str">
        <f ca="1">TEXT(F2881,"dd/mm/yyyy")&amp;COUNTIF(F2881:F$9999,F2881)</f>
        <v>00/01/19000</v>
      </c>
    </row>
    <row r="2882" spans="1:1">
      <c r="A2882" s="24" t="str">
        <f ca="1">TEXT(F2882,"dd/mm/yyyy")&amp;COUNTIF(F2882:F$9999,F2882)</f>
        <v>00/01/19000</v>
      </c>
    </row>
    <row r="2883" spans="1:1">
      <c r="A2883" s="24" t="str">
        <f ca="1">TEXT(F2883,"dd/mm/yyyy")&amp;COUNTIF(F2883:F$9999,F2883)</f>
        <v>00/01/19000</v>
      </c>
    </row>
    <row r="2884" spans="1:1">
      <c r="A2884" s="24" t="str">
        <f ca="1">TEXT(F2884,"dd/mm/yyyy")&amp;COUNTIF(F2884:F$9999,F2884)</f>
        <v>00/01/19000</v>
      </c>
    </row>
    <row r="2885" spans="1:1">
      <c r="A2885" s="24" t="str">
        <f ca="1">TEXT(F2885,"dd/mm/yyyy")&amp;COUNTIF(F2885:F$9999,F2885)</f>
        <v>00/01/19000</v>
      </c>
    </row>
    <row r="2886" spans="1:1">
      <c r="A2886" s="24" t="str">
        <f ca="1">TEXT(F2886,"dd/mm/yyyy")&amp;COUNTIF(F2886:F$9999,F2886)</f>
        <v>00/01/19000</v>
      </c>
    </row>
    <row r="2887" spans="1:1">
      <c r="A2887" s="24" t="str">
        <f ca="1">TEXT(F2887,"dd/mm/yyyy")&amp;COUNTIF(F2887:F$9999,F2887)</f>
        <v>00/01/19000</v>
      </c>
    </row>
    <row r="2888" spans="1:1">
      <c r="A2888" s="24" t="str">
        <f ca="1">TEXT(F2888,"dd/mm/yyyy")&amp;COUNTIF(F2888:F$9999,F2888)</f>
        <v>00/01/19000</v>
      </c>
    </row>
    <row r="2889" spans="1:1">
      <c r="A2889" s="24" t="str">
        <f ca="1">TEXT(F2889,"dd/mm/yyyy")&amp;COUNTIF(F2889:F$9999,F2889)</f>
        <v>00/01/19000</v>
      </c>
    </row>
    <row r="2890" spans="1:1">
      <c r="A2890" s="24" t="str">
        <f ca="1">TEXT(F2890,"dd/mm/yyyy")&amp;COUNTIF(F2890:F$9999,F2890)</f>
        <v>00/01/19000</v>
      </c>
    </row>
    <row r="2891" spans="1:1">
      <c r="A2891" s="24" t="str">
        <f ca="1">TEXT(F2891,"dd/mm/yyyy")&amp;COUNTIF(F2891:F$9999,F2891)</f>
        <v>00/01/19000</v>
      </c>
    </row>
    <row r="2892" spans="1:1">
      <c r="A2892" s="24" t="str">
        <f ca="1">TEXT(F2892,"dd/mm/yyyy")&amp;COUNTIF(F2892:F$9999,F2892)</f>
        <v>00/01/19000</v>
      </c>
    </row>
    <row r="2893" spans="1:1">
      <c r="A2893" s="24" t="str">
        <f ca="1">TEXT(F2893,"dd/mm/yyyy")&amp;COUNTIF(F2893:F$9999,F2893)</f>
        <v>00/01/19000</v>
      </c>
    </row>
    <row r="2894" spans="1:1">
      <c r="A2894" s="24" t="str">
        <f ca="1">TEXT(F2894,"dd/mm/yyyy")&amp;COUNTIF(F2894:F$9999,F2894)</f>
        <v>00/01/19000</v>
      </c>
    </row>
    <row r="2895" spans="1:1">
      <c r="A2895" s="24" t="str">
        <f ca="1">TEXT(F2895,"dd/mm/yyyy")&amp;COUNTIF(F2895:F$9999,F2895)</f>
        <v>00/01/19000</v>
      </c>
    </row>
    <row r="2896" spans="1:1">
      <c r="A2896" s="24" t="str">
        <f ca="1">TEXT(F2896,"dd/mm/yyyy")&amp;COUNTIF(F2896:F$9999,F2896)</f>
        <v>00/01/19000</v>
      </c>
    </row>
    <row r="2897" spans="1:1">
      <c r="A2897" s="24" t="str">
        <f ca="1">TEXT(F2897,"dd/mm/yyyy")&amp;COUNTIF(F2897:F$9999,F2897)</f>
        <v>00/01/19000</v>
      </c>
    </row>
    <row r="2898" spans="1:1">
      <c r="A2898" s="24" t="str">
        <f ca="1">TEXT(F2898,"dd/mm/yyyy")&amp;COUNTIF(F2898:F$9999,F2898)</f>
        <v>00/01/19000</v>
      </c>
    </row>
    <row r="2899" spans="1:1">
      <c r="A2899" s="24" t="str">
        <f ca="1">TEXT(F2899,"dd/mm/yyyy")&amp;COUNTIF(F2899:F$9999,F2899)</f>
        <v>00/01/19000</v>
      </c>
    </row>
    <row r="2900" spans="1:1">
      <c r="A2900" s="24" t="str">
        <f ca="1">TEXT(F2900,"dd/mm/yyyy")&amp;COUNTIF(F2900:F$9999,F2900)</f>
        <v>00/01/19000</v>
      </c>
    </row>
    <row r="2901" spans="1:1">
      <c r="A2901" s="24" t="str">
        <f ca="1">TEXT(F2901,"dd/mm/yyyy")&amp;COUNTIF(F2901:F$9999,F2901)</f>
        <v>00/01/19000</v>
      </c>
    </row>
    <row r="2902" spans="1:1">
      <c r="A2902" s="24" t="str">
        <f ca="1">TEXT(F2902,"dd/mm/yyyy")&amp;COUNTIF(F2902:F$9999,F2902)</f>
        <v>00/01/19000</v>
      </c>
    </row>
    <row r="2903" spans="1:1">
      <c r="A2903" s="24" t="str">
        <f ca="1">TEXT(F2903,"dd/mm/yyyy")&amp;COUNTIF(F2903:F$9999,F2903)</f>
        <v>00/01/19000</v>
      </c>
    </row>
    <row r="2904" spans="1:1">
      <c r="A2904" s="24" t="str">
        <f ca="1">TEXT(F2904,"dd/mm/yyyy")&amp;COUNTIF(F2904:F$9999,F2904)</f>
        <v>00/01/19000</v>
      </c>
    </row>
    <row r="2905" spans="1:1">
      <c r="A2905" s="24" t="str">
        <f ca="1">TEXT(F2905,"dd/mm/yyyy")&amp;COUNTIF(F2905:F$9999,F2905)</f>
        <v>00/01/19000</v>
      </c>
    </row>
    <row r="2906" spans="1:1">
      <c r="A2906" s="24" t="str">
        <f ca="1">TEXT(F2906,"dd/mm/yyyy")&amp;COUNTIF(F2906:F$9999,F2906)</f>
        <v>00/01/19000</v>
      </c>
    </row>
    <row r="2907" spans="1:1">
      <c r="A2907" s="24" t="str">
        <f ca="1">TEXT(F2907,"dd/mm/yyyy")&amp;COUNTIF(F2907:F$9999,F2907)</f>
        <v>00/01/19000</v>
      </c>
    </row>
    <row r="2908" spans="1:1">
      <c r="A2908" s="24" t="str">
        <f ca="1">TEXT(F2908,"dd/mm/yyyy")&amp;COUNTIF(F2908:F$9999,F2908)</f>
        <v>00/01/19000</v>
      </c>
    </row>
    <row r="2909" spans="1:1">
      <c r="A2909" s="24" t="str">
        <f ca="1">TEXT(F2909,"dd/mm/yyyy")&amp;COUNTIF(F2909:F$9999,F2909)</f>
        <v>00/01/19000</v>
      </c>
    </row>
    <row r="2910" spans="1:1">
      <c r="A2910" s="24" t="str">
        <f ca="1">TEXT(F2910,"dd/mm/yyyy")&amp;COUNTIF(F2910:F$9999,F2910)</f>
        <v>00/01/19000</v>
      </c>
    </row>
    <row r="2911" spans="1:1">
      <c r="A2911" s="24" t="str">
        <f ca="1">TEXT(F2911,"dd/mm/yyyy")&amp;COUNTIF(F2911:F$9999,F2911)</f>
        <v>00/01/19000</v>
      </c>
    </row>
    <row r="2912" spans="1:1">
      <c r="A2912" s="24" t="str">
        <f ca="1">TEXT(F2912,"dd/mm/yyyy")&amp;COUNTIF(F2912:F$9999,F2912)</f>
        <v>00/01/19000</v>
      </c>
    </row>
    <row r="2913" spans="1:1">
      <c r="A2913" s="24" t="str">
        <f ca="1">TEXT(F2913,"dd/mm/yyyy")&amp;COUNTIF(F2913:F$9999,F2913)</f>
        <v>00/01/19000</v>
      </c>
    </row>
    <row r="2914" spans="1:1">
      <c r="A2914" s="24" t="str">
        <f ca="1">TEXT(F2914,"dd/mm/yyyy")&amp;COUNTIF(F2914:F$9999,F2914)</f>
        <v>00/01/19000</v>
      </c>
    </row>
    <row r="2915" spans="1:1">
      <c r="A2915" s="24" t="str">
        <f ca="1">TEXT(F2915,"dd/mm/yyyy")&amp;COUNTIF(F2915:F$9999,F2915)</f>
        <v>00/01/19000</v>
      </c>
    </row>
    <row r="2916" spans="1:1">
      <c r="A2916" s="24" t="str">
        <f ca="1">TEXT(F2916,"dd/mm/yyyy")&amp;COUNTIF(F2916:F$9999,F2916)</f>
        <v>00/01/19000</v>
      </c>
    </row>
    <row r="2917" spans="1:1">
      <c r="A2917" s="24" t="str">
        <f ca="1">TEXT(F2917,"dd/mm/yyyy")&amp;COUNTIF(F2917:F$9999,F2917)</f>
        <v>00/01/19000</v>
      </c>
    </row>
    <row r="2918" spans="1:1">
      <c r="A2918" s="24" t="str">
        <f ca="1">TEXT(F2918,"dd/mm/yyyy")&amp;COUNTIF(F2918:F$9999,F2918)</f>
        <v>00/01/19000</v>
      </c>
    </row>
    <row r="2919" spans="1:1">
      <c r="A2919" s="24" t="str">
        <f ca="1">TEXT(F2919,"dd/mm/yyyy")&amp;COUNTIF(F2919:F$9999,F2919)</f>
        <v>00/01/19000</v>
      </c>
    </row>
    <row r="2920" spans="1:1">
      <c r="A2920" s="24" t="str">
        <f ca="1">TEXT(F2920,"dd/mm/yyyy")&amp;COUNTIF(F2920:F$9999,F2920)</f>
        <v>00/01/19000</v>
      </c>
    </row>
    <row r="2921" spans="1:1">
      <c r="A2921" s="24" t="str">
        <f ca="1">TEXT(F2921,"dd/mm/yyyy")&amp;COUNTIF(F2921:F$9999,F2921)</f>
        <v>00/01/19000</v>
      </c>
    </row>
    <row r="2922" spans="1:1">
      <c r="A2922" s="24" t="str">
        <f ca="1">TEXT(F2922,"dd/mm/yyyy")&amp;COUNTIF(F2922:F$9999,F2922)</f>
        <v>00/01/19000</v>
      </c>
    </row>
    <row r="2923" spans="1:1">
      <c r="A2923" s="24" t="str">
        <f ca="1">TEXT(F2923,"dd/mm/yyyy")&amp;COUNTIF(F2923:F$9999,F2923)</f>
        <v>00/01/19000</v>
      </c>
    </row>
    <row r="2924" spans="1:1">
      <c r="A2924" s="24" t="str">
        <f ca="1">TEXT(F2924,"dd/mm/yyyy")&amp;COUNTIF(F2924:F$9999,F2924)</f>
        <v>00/01/19000</v>
      </c>
    </row>
    <row r="2925" spans="1:1">
      <c r="A2925" s="24" t="str">
        <f ca="1">TEXT(F2925,"dd/mm/yyyy")&amp;COUNTIF(F2925:F$9999,F2925)</f>
        <v>00/01/19000</v>
      </c>
    </row>
    <row r="2926" spans="1:1">
      <c r="A2926" s="24" t="str">
        <f ca="1">TEXT(F2926,"dd/mm/yyyy")&amp;COUNTIF(F2926:F$9999,F2926)</f>
        <v>00/01/19000</v>
      </c>
    </row>
    <row r="2927" spans="1:1">
      <c r="A2927" s="24" t="str">
        <f ca="1">TEXT(F2927,"dd/mm/yyyy")&amp;COUNTIF(F2927:F$9999,F2927)</f>
        <v>00/01/19000</v>
      </c>
    </row>
    <row r="2928" spans="1:1">
      <c r="A2928" s="24" t="str">
        <f ca="1">TEXT(F2928,"dd/mm/yyyy")&amp;COUNTIF(F2928:F$9999,F2928)</f>
        <v>00/01/19000</v>
      </c>
    </row>
    <row r="2929" spans="1:1">
      <c r="A2929" s="24" t="str">
        <f ca="1">TEXT(F2929,"dd/mm/yyyy")&amp;COUNTIF(F2929:F$9999,F2929)</f>
        <v>00/01/19000</v>
      </c>
    </row>
    <row r="2930" spans="1:1">
      <c r="A2930" s="24" t="str">
        <f ca="1">TEXT(F2930,"dd/mm/yyyy")&amp;COUNTIF(F2930:F$9999,F2930)</f>
        <v>00/01/19000</v>
      </c>
    </row>
    <row r="2931" spans="1:1">
      <c r="A2931" s="24" t="str">
        <f ca="1">TEXT(F2931,"dd/mm/yyyy")&amp;COUNTIF(F2931:F$9999,F2931)</f>
        <v>00/01/19000</v>
      </c>
    </row>
    <row r="2932" spans="1:1">
      <c r="A2932" s="24" t="str">
        <f ca="1">TEXT(F2932,"dd/mm/yyyy")&amp;COUNTIF(F2932:F$9999,F2932)</f>
        <v>00/01/19000</v>
      </c>
    </row>
    <row r="2933" spans="1:1">
      <c r="A2933" s="24" t="str">
        <f ca="1">TEXT(F2933,"dd/mm/yyyy")&amp;COUNTIF(F2933:F$9999,F2933)</f>
        <v>00/01/19000</v>
      </c>
    </row>
    <row r="2934" spans="1:1">
      <c r="A2934" s="24" t="str">
        <f ca="1">TEXT(F2934,"dd/mm/yyyy")&amp;COUNTIF(F2934:F$9999,F2934)</f>
        <v>00/01/19000</v>
      </c>
    </row>
    <row r="2935" spans="1:1">
      <c r="A2935" s="24" t="str">
        <f ca="1">TEXT(F2935,"dd/mm/yyyy")&amp;COUNTIF(F2935:F$9999,F2935)</f>
        <v>00/01/19000</v>
      </c>
    </row>
    <row r="2936" spans="1:1">
      <c r="A2936" s="24" t="str">
        <f ca="1">TEXT(F2936,"dd/mm/yyyy")&amp;COUNTIF(F2936:F$9999,F2936)</f>
        <v>00/01/19000</v>
      </c>
    </row>
    <row r="2937" spans="1:1">
      <c r="A2937" s="24" t="str">
        <f ca="1">TEXT(F2937,"dd/mm/yyyy")&amp;COUNTIF(F2937:F$9999,F2937)</f>
        <v>00/01/19000</v>
      </c>
    </row>
    <row r="2938" spans="1:1">
      <c r="A2938" s="24" t="str">
        <f ca="1">TEXT(F2938,"dd/mm/yyyy")&amp;COUNTIF(F2938:F$9999,F2938)</f>
        <v>00/01/19000</v>
      </c>
    </row>
    <row r="2939" spans="1:1">
      <c r="A2939" s="24" t="str">
        <f ca="1">TEXT(F2939,"dd/mm/yyyy")&amp;COUNTIF(F2939:F$9999,F2939)</f>
        <v>00/01/19000</v>
      </c>
    </row>
    <row r="2940" spans="1:1">
      <c r="A2940" s="24" t="str">
        <f ca="1">TEXT(F2940,"dd/mm/yyyy")&amp;COUNTIF(F2940:F$9999,F2940)</f>
        <v>00/01/19000</v>
      </c>
    </row>
    <row r="2941" spans="1:1">
      <c r="A2941" s="24" t="str">
        <f ca="1">TEXT(F2941,"dd/mm/yyyy")&amp;COUNTIF(F2941:F$9999,F2941)</f>
        <v>00/01/19000</v>
      </c>
    </row>
    <row r="2942" spans="1:1">
      <c r="A2942" s="24" t="str">
        <f ca="1">TEXT(F2942,"dd/mm/yyyy")&amp;COUNTIF(F2942:F$9999,F2942)</f>
        <v>00/01/19000</v>
      </c>
    </row>
    <row r="2943" spans="1:1">
      <c r="A2943" s="24" t="str">
        <f ca="1">TEXT(F2943,"dd/mm/yyyy")&amp;COUNTIF(F2943:F$9999,F2943)</f>
        <v>00/01/19000</v>
      </c>
    </row>
    <row r="2944" spans="1:1">
      <c r="A2944" s="24" t="str">
        <f ca="1">TEXT(F2944,"dd/mm/yyyy")&amp;COUNTIF(F2944:F$9999,F2944)</f>
        <v>00/01/19000</v>
      </c>
    </row>
    <row r="2945" spans="1:1">
      <c r="A2945" s="24" t="str">
        <f ca="1">TEXT(F2945,"dd/mm/yyyy")&amp;COUNTIF(F2945:F$9999,F2945)</f>
        <v>00/01/19000</v>
      </c>
    </row>
    <row r="2946" spans="1:1">
      <c r="A2946" s="24" t="str">
        <f ca="1">TEXT(F2946,"dd/mm/yyyy")&amp;COUNTIF(F2946:F$9999,F2946)</f>
        <v>00/01/19000</v>
      </c>
    </row>
    <row r="2947" spans="1:1">
      <c r="A2947" s="24" t="str">
        <f ca="1">TEXT(F2947,"dd/mm/yyyy")&amp;COUNTIF(F2947:F$9999,F2947)</f>
        <v>00/01/19000</v>
      </c>
    </row>
    <row r="2948" spans="1:1">
      <c r="A2948" s="24" t="str">
        <f ca="1">TEXT(F2948,"dd/mm/yyyy")&amp;COUNTIF(F2948:F$9999,F2948)</f>
        <v>00/01/19000</v>
      </c>
    </row>
    <row r="2949" spans="1:1">
      <c r="A2949" s="24" t="str">
        <f ca="1">TEXT(F2949,"dd/mm/yyyy")&amp;COUNTIF(F2949:F$9999,F2949)</f>
        <v>00/01/19000</v>
      </c>
    </row>
    <row r="2950" spans="1:1">
      <c r="A2950" s="24" t="str">
        <f ca="1">TEXT(F2950,"dd/mm/yyyy")&amp;COUNTIF(F2950:F$9999,F2950)</f>
        <v>00/01/19000</v>
      </c>
    </row>
    <row r="2951" spans="1:1">
      <c r="A2951" s="24" t="str">
        <f ca="1">TEXT(F2951,"dd/mm/yyyy")&amp;COUNTIF(F2951:F$9999,F2951)</f>
        <v>00/01/19000</v>
      </c>
    </row>
    <row r="2952" spans="1:1">
      <c r="A2952" s="24" t="str">
        <f ca="1">TEXT(F2952,"dd/mm/yyyy")&amp;COUNTIF(F2952:F$9999,F2952)</f>
        <v>00/01/19000</v>
      </c>
    </row>
    <row r="2953" spans="1:1">
      <c r="A2953" s="24" t="str">
        <f ca="1">TEXT(F2953,"dd/mm/yyyy")&amp;COUNTIF(F2953:F$9999,F2953)</f>
        <v>00/01/19000</v>
      </c>
    </row>
    <row r="2954" spans="1:1">
      <c r="A2954" s="24" t="str">
        <f ca="1">TEXT(F2954,"dd/mm/yyyy")&amp;COUNTIF(F2954:F$9999,F2954)</f>
        <v>00/01/19000</v>
      </c>
    </row>
    <row r="2955" spans="1:1">
      <c r="A2955" s="24" t="str">
        <f ca="1">TEXT(F2955,"dd/mm/yyyy")&amp;COUNTIF(F2955:F$9999,F2955)</f>
        <v>00/01/19000</v>
      </c>
    </row>
    <row r="2956" spans="1:1">
      <c r="A2956" s="24" t="str">
        <f ca="1">TEXT(F2956,"dd/mm/yyyy")&amp;COUNTIF(F2956:F$9999,F2956)</f>
        <v>00/01/19000</v>
      </c>
    </row>
    <row r="2957" spans="1:1">
      <c r="A2957" s="24" t="str">
        <f ca="1">TEXT(F2957,"dd/mm/yyyy")&amp;COUNTIF(F2957:F$9999,F2957)</f>
        <v>00/01/19000</v>
      </c>
    </row>
    <row r="2958" spans="1:1">
      <c r="A2958" s="24" t="str">
        <f ca="1">TEXT(F2958,"dd/mm/yyyy")&amp;COUNTIF(F2958:F$9999,F2958)</f>
        <v>00/01/19000</v>
      </c>
    </row>
    <row r="2959" spans="1:1">
      <c r="A2959" s="24" t="str">
        <f ca="1">TEXT(F2959,"dd/mm/yyyy")&amp;COUNTIF(F2959:F$9999,F2959)</f>
        <v>00/01/19000</v>
      </c>
    </row>
    <row r="2960" spans="1:1">
      <c r="A2960" s="24" t="str">
        <f ca="1">TEXT(F2960,"dd/mm/yyyy")&amp;COUNTIF(F2960:F$9999,F2960)</f>
        <v>00/01/19000</v>
      </c>
    </row>
    <row r="2961" spans="1:1">
      <c r="A2961" s="24" t="str">
        <f ca="1">TEXT(F2961,"dd/mm/yyyy")&amp;COUNTIF(F2961:F$9999,F2961)</f>
        <v>00/01/19000</v>
      </c>
    </row>
    <row r="2962" spans="1:1">
      <c r="A2962" s="24" t="str">
        <f ca="1">TEXT(F2962,"dd/mm/yyyy")&amp;COUNTIF(F2962:F$9999,F2962)</f>
        <v>00/01/19000</v>
      </c>
    </row>
    <row r="2963" spans="1:1">
      <c r="A2963" s="24" t="str">
        <f ca="1">TEXT(F2963,"dd/mm/yyyy")&amp;COUNTIF(F2963:F$9999,F2963)</f>
        <v>00/01/19000</v>
      </c>
    </row>
    <row r="2964" spans="1:1">
      <c r="A2964" s="24" t="str">
        <f ca="1">TEXT(F2964,"dd/mm/yyyy")&amp;COUNTIF(F2964:F$9999,F2964)</f>
        <v>00/01/19000</v>
      </c>
    </row>
    <row r="2965" spans="1:1">
      <c r="A2965" s="24" t="str">
        <f ca="1">TEXT(F2965,"dd/mm/yyyy")&amp;COUNTIF(F2965:F$9999,F2965)</f>
        <v>00/01/19000</v>
      </c>
    </row>
    <row r="2966" spans="1:1">
      <c r="A2966" s="24" t="str">
        <f ca="1">TEXT(F2966,"dd/mm/yyyy")&amp;COUNTIF(F2966:F$9999,F2966)</f>
        <v>00/01/19000</v>
      </c>
    </row>
    <row r="2967" spans="1:1">
      <c r="A2967" s="24" t="str">
        <f ca="1">TEXT(F2967,"dd/mm/yyyy")&amp;COUNTIF(F2967:F$9999,F2967)</f>
        <v>00/01/19000</v>
      </c>
    </row>
    <row r="2968" spans="1:1">
      <c r="A2968" s="24" t="str">
        <f ca="1">TEXT(F2968,"dd/mm/yyyy")&amp;COUNTIF(F2968:F$9999,F2968)</f>
        <v>00/01/19000</v>
      </c>
    </row>
    <row r="2969" spans="1:1">
      <c r="A2969" s="24" t="str">
        <f ca="1">TEXT(F2969,"dd/mm/yyyy")&amp;COUNTIF(F2969:F$9999,F2969)</f>
        <v>00/01/19000</v>
      </c>
    </row>
    <row r="2970" spans="1:1">
      <c r="A2970" s="24" t="str">
        <f ca="1">TEXT(F2970,"dd/mm/yyyy")&amp;COUNTIF(F2970:F$9999,F2970)</f>
        <v>00/01/19000</v>
      </c>
    </row>
    <row r="2971" spans="1:1">
      <c r="A2971" s="24" t="str">
        <f ca="1">TEXT(F2971,"dd/mm/yyyy")&amp;COUNTIF(F2971:F$9999,F2971)</f>
        <v>00/01/19000</v>
      </c>
    </row>
    <row r="2972" spans="1:1">
      <c r="A2972" s="24" t="str">
        <f ca="1">TEXT(F2972,"dd/mm/yyyy")&amp;COUNTIF(F2972:F$9999,F2972)</f>
        <v>00/01/19000</v>
      </c>
    </row>
    <row r="2973" spans="1:1">
      <c r="A2973" s="24" t="str">
        <f ca="1">TEXT(F2973,"dd/mm/yyyy")&amp;COUNTIF(F2973:F$9999,F2973)</f>
        <v>00/01/19000</v>
      </c>
    </row>
    <row r="2974" spans="1:1">
      <c r="A2974" s="24" t="str">
        <f ca="1">TEXT(F2974,"dd/mm/yyyy")&amp;COUNTIF(F2974:F$9999,F2974)</f>
        <v>00/01/19000</v>
      </c>
    </row>
    <row r="2975" spans="1:1">
      <c r="A2975" s="24" t="str">
        <f ca="1">TEXT(F2975,"dd/mm/yyyy")&amp;COUNTIF(F2975:F$9999,F2975)</f>
        <v>00/01/19000</v>
      </c>
    </row>
    <row r="2976" spans="1:1">
      <c r="A2976" s="24" t="str">
        <f ca="1">TEXT(F2976,"dd/mm/yyyy")&amp;COUNTIF(F2976:F$9999,F2976)</f>
        <v>00/01/19000</v>
      </c>
    </row>
    <row r="2977" spans="1:1">
      <c r="A2977" s="24" t="str">
        <f ca="1">TEXT(F2977,"dd/mm/yyyy")&amp;COUNTIF(F2977:F$9999,F2977)</f>
        <v>00/01/19000</v>
      </c>
    </row>
    <row r="2978" spans="1:1">
      <c r="A2978" s="24" t="str">
        <f ca="1">TEXT(F2978,"dd/mm/yyyy")&amp;COUNTIF(F2978:F$9999,F2978)</f>
        <v>00/01/19000</v>
      </c>
    </row>
    <row r="2979" spans="1:1">
      <c r="A2979" s="24" t="str">
        <f ca="1">TEXT(F2979,"dd/mm/yyyy")&amp;COUNTIF(F2979:F$9999,F2979)</f>
        <v>00/01/19000</v>
      </c>
    </row>
    <row r="2980" spans="1:1">
      <c r="A2980" s="24" t="str">
        <f ca="1">TEXT(F2980,"dd/mm/yyyy")&amp;COUNTIF(F2980:F$9999,F2980)</f>
        <v>00/01/19000</v>
      </c>
    </row>
    <row r="2981" spans="1:1">
      <c r="A2981" s="24" t="str">
        <f ca="1">TEXT(F2981,"dd/mm/yyyy")&amp;COUNTIF(F2981:F$9999,F2981)</f>
        <v>00/01/19000</v>
      </c>
    </row>
    <row r="2982" spans="1:1">
      <c r="A2982" s="24" t="str">
        <f ca="1">TEXT(F2982,"dd/mm/yyyy")&amp;COUNTIF(F2982:F$9999,F2982)</f>
        <v>00/01/19000</v>
      </c>
    </row>
    <row r="2983" spans="1:1">
      <c r="A2983" s="24" t="str">
        <f ca="1">TEXT(F2983,"dd/mm/yyyy")&amp;COUNTIF(F2983:F$9999,F2983)</f>
        <v>00/01/19000</v>
      </c>
    </row>
    <row r="2984" spans="1:1">
      <c r="A2984" s="24" t="str">
        <f ca="1">TEXT(F2984,"dd/mm/yyyy")&amp;COUNTIF(F2984:F$9999,F2984)</f>
        <v>00/01/19000</v>
      </c>
    </row>
    <row r="2985" spans="1:1">
      <c r="A2985" s="24" t="str">
        <f ca="1">TEXT(F2985,"dd/mm/yyyy")&amp;COUNTIF(F2985:F$9999,F2985)</f>
        <v>00/01/19000</v>
      </c>
    </row>
    <row r="2986" spans="1:1">
      <c r="A2986" s="24" t="str">
        <f ca="1">TEXT(F2986,"dd/mm/yyyy")&amp;COUNTIF(F2986:F$9999,F2986)</f>
        <v>00/01/19000</v>
      </c>
    </row>
    <row r="2987" spans="1:1">
      <c r="A2987" s="24" t="str">
        <f ca="1">TEXT(F2987,"dd/mm/yyyy")&amp;COUNTIF(F2987:F$9999,F2987)</f>
        <v>00/01/19000</v>
      </c>
    </row>
    <row r="2988" spans="1:1">
      <c r="A2988" s="24" t="str">
        <f ca="1">TEXT(F2988,"dd/mm/yyyy")&amp;COUNTIF(F2988:F$9999,F2988)</f>
        <v>00/01/19000</v>
      </c>
    </row>
    <row r="2989" spans="1:1">
      <c r="A2989" s="24" t="str">
        <f ca="1">TEXT(F2989,"dd/mm/yyyy")&amp;COUNTIF(F2989:F$9999,F2989)</f>
        <v>00/01/19000</v>
      </c>
    </row>
    <row r="2990" spans="1:1">
      <c r="A2990" s="24" t="str">
        <f ca="1">TEXT(F2990,"dd/mm/yyyy")&amp;COUNTIF(F2990:F$9999,F2990)</f>
        <v>00/01/19000</v>
      </c>
    </row>
    <row r="2991" spans="1:1">
      <c r="A2991" s="24" t="str">
        <f ca="1">TEXT(F2991,"dd/mm/yyyy")&amp;COUNTIF(F2991:F$9999,F2991)</f>
        <v>00/01/19000</v>
      </c>
    </row>
    <row r="2992" spans="1:1">
      <c r="A2992" s="24" t="str">
        <f ca="1">TEXT(F2992,"dd/mm/yyyy")&amp;COUNTIF(F2992:F$9999,F2992)</f>
        <v>00/01/19000</v>
      </c>
    </row>
    <row r="2993" spans="1:1">
      <c r="A2993" s="24" t="str">
        <f ca="1">TEXT(F2993,"dd/mm/yyyy")&amp;COUNTIF(F2993:F$9999,F2993)</f>
        <v>00/01/19000</v>
      </c>
    </row>
    <row r="2994" spans="1:1">
      <c r="A2994" s="24" t="str">
        <f ca="1">TEXT(F2994,"dd/mm/yyyy")&amp;COUNTIF(F2994:F$9999,F2994)</f>
        <v>00/01/19000</v>
      </c>
    </row>
    <row r="2995" spans="1:1">
      <c r="A2995" s="24" t="str">
        <f ca="1">TEXT(F2995,"dd/mm/yyyy")&amp;COUNTIF(F2995:F$9999,F2995)</f>
        <v>00/01/19000</v>
      </c>
    </row>
    <row r="2996" spans="1:1">
      <c r="A2996" s="24" t="str">
        <f ca="1">TEXT(F2996,"dd/mm/yyyy")&amp;COUNTIF(F2996:F$9999,F2996)</f>
        <v>00/01/19000</v>
      </c>
    </row>
    <row r="2997" spans="1:1">
      <c r="A2997" s="24" t="str">
        <f ca="1">TEXT(F2997,"dd/mm/yyyy")&amp;COUNTIF(F2997:F$9999,F2997)</f>
        <v>00/01/19000</v>
      </c>
    </row>
    <row r="2998" spans="1:1">
      <c r="A2998" s="24" t="str">
        <f ca="1">TEXT(F2998,"dd/mm/yyyy")&amp;COUNTIF(F2998:F$9999,F2998)</f>
        <v>00/01/19000</v>
      </c>
    </row>
    <row r="2999" spans="1:1">
      <c r="A2999" s="24" t="str">
        <f ca="1">TEXT(F2999,"dd/mm/yyyy")&amp;COUNTIF(F2999:F$9999,F2999)</f>
        <v>00/01/19000</v>
      </c>
    </row>
    <row r="3000" spans="1:1">
      <c r="A3000" s="24" t="str">
        <f ca="1">TEXT(F3000,"dd/mm/yyyy")&amp;COUNTIF(F3000:F$9999,F3000)</f>
        <v>00/01/19000</v>
      </c>
    </row>
    <row r="3001" spans="1:1">
      <c r="A3001" s="24" t="str">
        <f ca="1">TEXT(F3001,"dd/mm/yyyy")&amp;COUNTIF(F3001:F$9999,F3001)</f>
        <v>00/01/19000</v>
      </c>
    </row>
    <row r="3002" spans="1:1">
      <c r="A3002" s="24" t="str">
        <f ca="1">TEXT(F3002,"dd/mm/yyyy")&amp;COUNTIF(F3002:F$9999,F3002)</f>
        <v>00/01/19000</v>
      </c>
    </row>
    <row r="3003" spans="1:1">
      <c r="A3003" s="24" t="str">
        <f ca="1">TEXT(F3003,"dd/mm/yyyy")&amp;COUNTIF(F3003:F$9999,F3003)</f>
        <v>00/01/19000</v>
      </c>
    </row>
    <row r="3004" spans="1:1">
      <c r="A3004" s="24" t="str">
        <f ca="1">TEXT(F3004,"dd/mm/yyyy")&amp;COUNTIF(F3004:F$9999,F3004)</f>
        <v>00/01/19000</v>
      </c>
    </row>
    <row r="3005" spans="1:1">
      <c r="A3005" s="24" t="str">
        <f ca="1">TEXT(F3005,"dd/mm/yyyy")&amp;COUNTIF(F3005:F$9999,F3005)</f>
        <v>00/01/19000</v>
      </c>
    </row>
    <row r="3006" spans="1:1">
      <c r="A3006" s="24" t="str">
        <f ca="1">TEXT(F3006,"dd/mm/yyyy")&amp;COUNTIF(F3006:F$9999,F3006)</f>
        <v>00/01/19000</v>
      </c>
    </row>
    <row r="3007" spans="1:1">
      <c r="A3007" s="24" t="str">
        <f ca="1">TEXT(F3007,"dd/mm/yyyy")&amp;COUNTIF(F3007:F$9999,F3007)</f>
        <v>00/01/19000</v>
      </c>
    </row>
    <row r="3008" spans="1:1">
      <c r="A3008" s="24" t="str">
        <f ca="1">TEXT(F3008,"dd/mm/yyyy")&amp;COUNTIF(F3008:F$9999,F3008)</f>
        <v>00/01/19000</v>
      </c>
    </row>
    <row r="3009" spans="1:1">
      <c r="A3009" s="24" t="str">
        <f ca="1">TEXT(F3009,"dd/mm/yyyy")&amp;COUNTIF(F3009:F$9999,F3009)</f>
        <v>00/01/19000</v>
      </c>
    </row>
    <row r="3010" spans="1:1">
      <c r="A3010" s="24" t="str">
        <f ca="1">TEXT(F3010,"dd/mm/yyyy")&amp;COUNTIF(F3010:F$9999,F3010)</f>
        <v>00/01/19000</v>
      </c>
    </row>
    <row r="3011" spans="1:1">
      <c r="A3011" s="24" t="str">
        <f ca="1">TEXT(F3011,"dd/mm/yyyy")&amp;COUNTIF(F3011:F$9999,F3011)</f>
        <v>00/01/19000</v>
      </c>
    </row>
    <row r="3012" spans="1:1">
      <c r="A3012" s="24" t="str">
        <f ca="1">TEXT(F3012,"dd/mm/yyyy")&amp;COUNTIF(F3012:F$9999,F3012)</f>
        <v>00/01/19000</v>
      </c>
    </row>
    <row r="3013" spans="1:1">
      <c r="A3013" s="24" t="str">
        <f ca="1">TEXT(F3013,"dd/mm/yyyy")&amp;COUNTIF(F3013:F$9999,F3013)</f>
        <v>00/01/19000</v>
      </c>
    </row>
    <row r="3014" spans="1:1">
      <c r="A3014" s="24" t="str">
        <f ca="1">TEXT(F3014,"dd/mm/yyyy")&amp;COUNTIF(F3014:F$9999,F3014)</f>
        <v>00/01/19000</v>
      </c>
    </row>
    <row r="3015" spans="1:1">
      <c r="A3015" s="24" t="str">
        <f ca="1">TEXT(F3015,"dd/mm/yyyy")&amp;COUNTIF(F3015:F$9999,F3015)</f>
        <v>00/01/19000</v>
      </c>
    </row>
    <row r="3016" spans="1:1">
      <c r="A3016" s="24" t="str">
        <f ca="1">TEXT(F3016,"dd/mm/yyyy")&amp;COUNTIF(F3016:F$9999,F3016)</f>
        <v>00/01/19000</v>
      </c>
    </row>
    <row r="3017" spans="1:1">
      <c r="A3017" s="24" t="str">
        <f ca="1">TEXT(F3017,"dd/mm/yyyy")&amp;COUNTIF(F3017:F$9999,F3017)</f>
        <v>00/01/19000</v>
      </c>
    </row>
    <row r="3018" spans="1:1">
      <c r="A3018" s="24" t="str">
        <f ca="1">TEXT(F3018,"dd/mm/yyyy")&amp;COUNTIF(F3018:F$9999,F3018)</f>
        <v>00/01/19000</v>
      </c>
    </row>
    <row r="3019" spans="1:1">
      <c r="A3019" s="24" t="str">
        <f ca="1">TEXT(F3019,"dd/mm/yyyy")&amp;COUNTIF(F3019:F$9999,F3019)</f>
        <v>00/01/19000</v>
      </c>
    </row>
    <row r="3020" spans="1:1">
      <c r="A3020" s="24" t="str">
        <f ca="1">TEXT(F3020,"dd/mm/yyyy")&amp;COUNTIF(F3020:F$9999,F3020)</f>
        <v>00/01/19000</v>
      </c>
    </row>
    <row r="3021" spans="1:1">
      <c r="A3021" s="24" t="str">
        <f ca="1">TEXT(F3021,"dd/mm/yyyy")&amp;COUNTIF(F3021:F$9999,F3021)</f>
        <v>00/01/19000</v>
      </c>
    </row>
    <row r="3022" spans="1:1">
      <c r="A3022" s="24" t="str">
        <f ca="1">TEXT(F3022,"dd/mm/yyyy")&amp;COUNTIF(F3022:F$9999,F3022)</f>
        <v>00/01/19000</v>
      </c>
    </row>
    <row r="3023" spans="1:1">
      <c r="A3023" s="24" t="str">
        <f ca="1">TEXT(F3023,"dd/mm/yyyy")&amp;COUNTIF(F3023:F$9999,F3023)</f>
        <v>00/01/19000</v>
      </c>
    </row>
    <row r="3024" spans="1:1">
      <c r="A3024" s="24" t="str">
        <f ca="1">TEXT(F3024,"dd/mm/yyyy")&amp;COUNTIF(F3024:F$9999,F3024)</f>
        <v>00/01/19000</v>
      </c>
    </row>
    <row r="3025" spans="1:1">
      <c r="A3025" s="24" t="str">
        <f ca="1">TEXT(F3025,"dd/mm/yyyy")&amp;COUNTIF(F3025:F$9999,F3025)</f>
        <v>00/01/19000</v>
      </c>
    </row>
    <row r="3026" spans="1:1">
      <c r="A3026" s="24" t="str">
        <f ca="1">TEXT(F3026,"dd/mm/yyyy")&amp;COUNTIF(F3026:F$9999,F3026)</f>
        <v>00/01/19000</v>
      </c>
    </row>
    <row r="3027" spans="1:1">
      <c r="A3027" s="24" t="str">
        <f ca="1">TEXT(F3027,"dd/mm/yyyy")&amp;COUNTIF(F3027:F$9999,F3027)</f>
        <v>00/01/19000</v>
      </c>
    </row>
    <row r="3028" spans="1:1">
      <c r="A3028" s="24" t="str">
        <f ca="1">TEXT(F3028,"dd/mm/yyyy")&amp;COUNTIF(F3028:F$9999,F3028)</f>
        <v>00/01/19000</v>
      </c>
    </row>
    <row r="3029" spans="1:1">
      <c r="A3029" s="24" t="str">
        <f ca="1">TEXT(F3029,"dd/mm/yyyy")&amp;COUNTIF(F3029:F$9999,F3029)</f>
        <v>00/01/19000</v>
      </c>
    </row>
    <row r="3030" spans="1:1">
      <c r="A3030" s="24" t="str">
        <f ca="1">TEXT(F3030,"dd/mm/yyyy")&amp;COUNTIF(F3030:F$9999,F3030)</f>
        <v>00/01/19000</v>
      </c>
    </row>
    <row r="3031" spans="1:1">
      <c r="A3031" s="24" t="str">
        <f ca="1">TEXT(F3031,"dd/mm/yyyy")&amp;COUNTIF(F3031:F$9999,F3031)</f>
        <v>00/01/19000</v>
      </c>
    </row>
    <row r="3032" spans="1:1">
      <c r="A3032" s="24" t="str">
        <f ca="1">TEXT(F3032,"dd/mm/yyyy")&amp;COUNTIF(F3032:F$9999,F3032)</f>
        <v>00/01/19000</v>
      </c>
    </row>
    <row r="3033" spans="1:1">
      <c r="A3033" s="24" t="str">
        <f ca="1">TEXT(F3033,"dd/mm/yyyy")&amp;COUNTIF(F3033:F$9999,F3033)</f>
        <v>00/01/19000</v>
      </c>
    </row>
    <row r="3034" spans="1:1">
      <c r="A3034" s="24" t="str">
        <f ca="1">TEXT(F3034,"dd/mm/yyyy")&amp;COUNTIF(F3034:F$9999,F3034)</f>
        <v>00/01/19000</v>
      </c>
    </row>
    <row r="3035" spans="1:1">
      <c r="A3035" s="24" t="str">
        <f ca="1">TEXT(F3035,"dd/mm/yyyy")&amp;COUNTIF(F3035:F$9999,F3035)</f>
        <v>00/01/19000</v>
      </c>
    </row>
    <row r="3036" spans="1:1">
      <c r="A3036" s="24" t="str">
        <f ca="1">TEXT(F3036,"dd/mm/yyyy")&amp;COUNTIF(F3036:F$9999,F3036)</f>
        <v>00/01/19000</v>
      </c>
    </row>
    <row r="3037" spans="1:1">
      <c r="A3037" s="24" t="str">
        <f ca="1">TEXT(F3037,"dd/mm/yyyy")&amp;COUNTIF(F3037:F$9999,F3037)</f>
        <v>00/01/19000</v>
      </c>
    </row>
    <row r="3038" spans="1:1">
      <c r="A3038" s="24" t="str">
        <f ca="1">TEXT(F3038,"dd/mm/yyyy")&amp;COUNTIF(F3038:F$9999,F3038)</f>
        <v>00/01/19000</v>
      </c>
    </row>
    <row r="3039" spans="1:1">
      <c r="A3039" s="24" t="str">
        <f ca="1">TEXT(F3039,"dd/mm/yyyy")&amp;COUNTIF(F3039:F$9999,F3039)</f>
        <v>00/01/19000</v>
      </c>
    </row>
    <row r="3040" spans="1:1">
      <c r="A3040" s="24" t="str">
        <f ca="1">TEXT(F3040,"dd/mm/yyyy")&amp;COUNTIF(F3040:F$9999,F3040)</f>
        <v>00/01/19000</v>
      </c>
    </row>
    <row r="3041" spans="1:1">
      <c r="A3041" s="24" t="str">
        <f ca="1">TEXT(F3041,"dd/mm/yyyy")&amp;COUNTIF(F3041:F$9999,F3041)</f>
        <v>00/01/19000</v>
      </c>
    </row>
    <row r="3042" spans="1:1">
      <c r="A3042" s="24" t="str">
        <f ca="1">TEXT(F3042,"dd/mm/yyyy")&amp;COUNTIF(F3042:F$9999,F3042)</f>
        <v>00/01/19000</v>
      </c>
    </row>
    <row r="3043" spans="1:1">
      <c r="A3043" s="24" t="str">
        <f ca="1">TEXT(F3043,"dd/mm/yyyy")&amp;COUNTIF(F3043:F$9999,F3043)</f>
        <v>00/01/19000</v>
      </c>
    </row>
    <row r="3044" spans="1:1">
      <c r="A3044" s="24" t="str">
        <f ca="1">TEXT(F3044,"dd/mm/yyyy")&amp;COUNTIF(F3044:F$9999,F3044)</f>
        <v>00/01/19000</v>
      </c>
    </row>
    <row r="3045" spans="1:1">
      <c r="A3045" s="24" t="str">
        <f ca="1">TEXT(F3045,"dd/mm/yyyy")&amp;COUNTIF(F3045:F$9999,F3045)</f>
        <v>00/01/19000</v>
      </c>
    </row>
    <row r="3046" spans="1:1">
      <c r="A3046" s="24" t="str">
        <f ca="1">TEXT(F3046,"dd/mm/yyyy")&amp;COUNTIF(F3046:F$9999,F3046)</f>
        <v>00/01/19000</v>
      </c>
    </row>
    <row r="3047" spans="1:1">
      <c r="A3047" s="24" t="str">
        <f ca="1">TEXT(F3047,"dd/mm/yyyy")&amp;COUNTIF(F3047:F$9999,F3047)</f>
        <v>00/01/19000</v>
      </c>
    </row>
    <row r="3048" spans="1:1">
      <c r="A3048" s="24" t="str">
        <f ca="1">TEXT(F3048,"dd/mm/yyyy")&amp;COUNTIF(F3048:F$9999,F3048)</f>
        <v>00/01/19000</v>
      </c>
    </row>
    <row r="3049" spans="1:1">
      <c r="A3049" s="24" t="str">
        <f ca="1">TEXT(F3049,"dd/mm/yyyy")&amp;COUNTIF(F3049:F$9999,F3049)</f>
        <v>00/01/19000</v>
      </c>
    </row>
    <row r="3050" spans="1:1">
      <c r="A3050" s="24" t="str">
        <f ca="1">TEXT(F3050,"dd/mm/yyyy")&amp;COUNTIF(F3050:F$9999,F3050)</f>
        <v>00/01/19000</v>
      </c>
    </row>
    <row r="3051" spans="1:1">
      <c r="A3051" s="24" t="str">
        <f ca="1">TEXT(F3051,"dd/mm/yyyy")&amp;COUNTIF(F3051:F$9999,F3051)</f>
        <v>00/01/19000</v>
      </c>
    </row>
    <row r="3052" spans="1:1">
      <c r="A3052" s="24" t="str">
        <f ca="1">TEXT(F3052,"dd/mm/yyyy")&amp;COUNTIF(F3052:F$9999,F3052)</f>
        <v>00/01/19000</v>
      </c>
    </row>
    <row r="3053" spans="1:1">
      <c r="A3053" s="24" t="str">
        <f ca="1">TEXT(F3053,"dd/mm/yyyy")&amp;COUNTIF(F3053:F$9999,F3053)</f>
        <v>00/01/19000</v>
      </c>
    </row>
    <row r="3054" spans="1:1">
      <c r="A3054" s="24" t="str">
        <f ca="1">TEXT(F3054,"dd/mm/yyyy")&amp;COUNTIF(F3054:F$9999,F3054)</f>
        <v>00/01/19000</v>
      </c>
    </row>
    <row r="3055" spans="1:1">
      <c r="A3055" s="24" t="str">
        <f ca="1">TEXT(F3055,"dd/mm/yyyy")&amp;COUNTIF(F3055:F$9999,F3055)</f>
        <v>00/01/19000</v>
      </c>
    </row>
    <row r="3056" spans="1:1">
      <c r="A3056" s="24" t="str">
        <f ca="1">TEXT(F3056,"dd/mm/yyyy")&amp;COUNTIF(F3056:F$9999,F3056)</f>
        <v>00/01/19000</v>
      </c>
    </row>
    <row r="3057" spans="1:1">
      <c r="A3057" s="24" t="str">
        <f ca="1">TEXT(F3057,"dd/mm/yyyy")&amp;COUNTIF(F3057:F$9999,F3057)</f>
        <v>00/01/19000</v>
      </c>
    </row>
    <row r="3058" spans="1:1">
      <c r="A3058" s="24" t="str">
        <f ca="1">TEXT(F3058,"dd/mm/yyyy")&amp;COUNTIF(F3058:F$9999,F3058)</f>
        <v>00/01/19000</v>
      </c>
    </row>
    <row r="3059" spans="1:1">
      <c r="A3059" s="24" t="str">
        <f ca="1">TEXT(F3059,"dd/mm/yyyy")&amp;COUNTIF(F3059:F$9999,F3059)</f>
        <v>00/01/19000</v>
      </c>
    </row>
    <row r="3060" spans="1:1">
      <c r="A3060" s="24" t="str">
        <f ca="1">TEXT(F3060,"dd/mm/yyyy")&amp;COUNTIF(F3060:F$9999,F3060)</f>
        <v>00/01/19000</v>
      </c>
    </row>
    <row r="3061" spans="1:1">
      <c r="A3061" s="24" t="str">
        <f ca="1">TEXT(F3061,"dd/mm/yyyy")&amp;COUNTIF(F3061:F$9999,F3061)</f>
        <v>00/01/19000</v>
      </c>
    </row>
    <row r="3062" spans="1:1">
      <c r="A3062" s="24" t="str">
        <f ca="1">TEXT(F3062,"dd/mm/yyyy")&amp;COUNTIF(F3062:F$9999,F3062)</f>
        <v>00/01/19000</v>
      </c>
    </row>
    <row r="3063" spans="1:1">
      <c r="A3063" s="24" t="str">
        <f ca="1">TEXT(F3063,"dd/mm/yyyy")&amp;COUNTIF(F3063:F$9999,F3063)</f>
        <v>00/01/19000</v>
      </c>
    </row>
    <row r="3064" spans="1:1">
      <c r="A3064" s="24" t="str">
        <f ca="1">TEXT(F3064,"dd/mm/yyyy")&amp;COUNTIF(F3064:F$9999,F3064)</f>
        <v>00/01/19000</v>
      </c>
    </row>
    <row r="3065" spans="1:1">
      <c r="A3065" s="24" t="str">
        <f ca="1">TEXT(F3065,"dd/mm/yyyy")&amp;COUNTIF(F3065:F$9999,F3065)</f>
        <v>00/01/19000</v>
      </c>
    </row>
    <row r="3066" spans="1:1">
      <c r="A3066" s="24" t="str">
        <f ca="1">TEXT(F3066,"dd/mm/yyyy")&amp;COUNTIF(F3066:F$9999,F3066)</f>
        <v>00/01/19000</v>
      </c>
    </row>
    <row r="3067" spans="1:1">
      <c r="A3067" s="24" t="str">
        <f ca="1">TEXT(F3067,"dd/mm/yyyy")&amp;COUNTIF(F3067:F$9999,F3067)</f>
        <v>00/01/19000</v>
      </c>
    </row>
    <row r="3068" spans="1:1">
      <c r="A3068" s="24" t="str">
        <f ca="1">TEXT(F3068,"dd/mm/yyyy")&amp;COUNTIF(F3068:F$9999,F3068)</f>
        <v>00/01/19000</v>
      </c>
    </row>
    <row r="3069" spans="1:1">
      <c r="A3069" s="24" t="str">
        <f ca="1">TEXT(F3069,"dd/mm/yyyy")&amp;COUNTIF(F3069:F$9999,F3069)</f>
        <v>00/01/19000</v>
      </c>
    </row>
    <row r="3070" spans="1:1">
      <c r="A3070" s="24" t="str">
        <f ca="1">TEXT(F3070,"dd/mm/yyyy")&amp;COUNTIF(F3070:F$9999,F3070)</f>
        <v>00/01/19000</v>
      </c>
    </row>
    <row r="3071" spans="1:1">
      <c r="A3071" s="24" t="str">
        <f ca="1">TEXT(F3071,"dd/mm/yyyy")&amp;COUNTIF(F3071:F$9999,F3071)</f>
        <v>00/01/19000</v>
      </c>
    </row>
    <row r="3072" spans="1:1">
      <c r="A3072" s="24" t="str">
        <f ca="1">TEXT(F3072,"dd/mm/yyyy")&amp;COUNTIF(F3072:F$9999,F3072)</f>
        <v>00/01/19000</v>
      </c>
    </row>
    <row r="3073" spans="1:1">
      <c r="A3073" s="24" t="str">
        <f ca="1">TEXT(F3073,"dd/mm/yyyy")&amp;COUNTIF(F3073:F$9999,F3073)</f>
        <v>00/01/19000</v>
      </c>
    </row>
    <row r="3074" spans="1:1">
      <c r="A3074" s="24" t="str">
        <f ca="1">TEXT(F3074,"dd/mm/yyyy")&amp;COUNTIF(F3074:F$9999,F3074)</f>
        <v>00/01/19000</v>
      </c>
    </row>
    <row r="3075" spans="1:1">
      <c r="A3075" s="24" t="str">
        <f ca="1">TEXT(F3075,"dd/mm/yyyy")&amp;COUNTIF(F3075:F$9999,F3075)</f>
        <v>00/01/19000</v>
      </c>
    </row>
    <row r="3076" spans="1:1">
      <c r="A3076" s="24" t="str">
        <f ca="1">TEXT(F3076,"dd/mm/yyyy")&amp;COUNTIF(F3076:F$9999,F3076)</f>
        <v>00/01/19000</v>
      </c>
    </row>
    <row r="3077" spans="1:1">
      <c r="A3077" s="24" t="str">
        <f ca="1">TEXT(F3077,"dd/mm/yyyy")&amp;COUNTIF(F3077:F$9999,F3077)</f>
        <v>00/01/19000</v>
      </c>
    </row>
    <row r="3078" spans="1:1">
      <c r="A3078" s="24" t="str">
        <f ca="1">TEXT(F3078,"dd/mm/yyyy")&amp;COUNTIF(F3078:F$9999,F3078)</f>
        <v>00/01/19000</v>
      </c>
    </row>
    <row r="3079" spans="1:1">
      <c r="A3079" s="24" t="str">
        <f ca="1">TEXT(F3079,"dd/mm/yyyy")&amp;COUNTIF(F3079:F$9999,F3079)</f>
        <v>00/01/19000</v>
      </c>
    </row>
    <row r="3080" spans="1:1">
      <c r="A3080" s="24" t="str">
        <f ca="1">TEXT(F3080,"dd/mm/yyyy")&amp;COUNTIF(F3080:F$9999,F3080)</f>
        <v>00/01/19000</v>
      </c>
    </row>
    <row r="3081" spans="1:1">
      <c r="A3081" s="24" t="str">
        <f ca="1">TEXT(F3081,"dd/mm/yyyy")&amp;COUNTIF(F3081:F$9999,F3081)</f>
        <v>00/01/19000</v>
      </c>
    </row>
    <row r="3082" spans="1:1">
      <c r="A3082" s="24" t="str">
        <f ca="1">TEXT(F3082,"dd/mm/yyyy")&amp;COUNTIF(F3082:F$9999,F3082)</f>
        <v>00/01/19000</v>
      </c>
    </row>
    <row r="3083" spans="1:1">
      <c r="A3083" s="24" t="str">
        <f ca="1">TEXT(F3083,"dd/mm/yyyy")&amp;COUNTIF(F3083:F$9999,F3083)</f>
        <v>00/01/19000</v>
      </c>
    </row>
    <row r="3084" spans="1:1">
      <c r="A3084" s="24" t="str">
        <f ca="1">TEXT(F3084,"dd/mm/yyyy")&amp;COUNTIF(F3084:F$9999,F3084)</f>
        <v>00/01/19000</v>
      </c>
    </row>
    <row r="3085" spans="1:1">
      <c r="A3085" s="24" t="str">
        <f ca="1">TEXT(F3085,"dd/mm/yyyy")&amp;COUNTIF(F3085:F$9999,F3085)</f>
        <v>00/01/19000</v>
      </c>
    </row>
    <row r="3086" spans="1:1">
      <c r="A3086" s="24" t="str">
        <f ca="1">TEXT(F3086,"dd/mm/yyyy")&amp;COUNTIF(F3086:F$9999,F3086)</f>
        <v>00/01/19000</v>
      </c>
    </row>
    <row r="3087" spans="1:1">
      <c r="A3087" s="24" t="str">
        <f ca="1">TEXT(F3087,"dd/mm/yyyy")&amp;COUNTIF(F3087:F$9999,F3087)</f>
        <v>00/01/19000</v>
      </c>
    </row>
    <row r="3088" spans="1:1">
      <c r="A3088" s="24" t="str">
        <f ca="1">TEXT(F3088,"dd/mm/yyyy")&amp;COUNTIF(F3088:F$9999,F3088)</f>
        <v>00/01/19000</v>
      </c>
    </row>
    <row r="3089" spans="1:1">
      <c r="A3089" s="24" t="str">
        <f ca="1">TEXT(F3089,"dd/mm/yyyy")&amp;COUNTIF(F3089:F$9999,F3089)</f>
        <v>00/01/19000</v>
      </c>
    </row>
    <row r="3090" spans="1:1">
      <c r="A3090" s="24" t="str">
        <f ca="1">TEXT(F3090,"dd/mm/yyyy")&amp;COUNTIF(F3090:F$9999,F3090)</f>
        <v>00/01/19000</v>
      </c>
    </row>
    <row r="3091" spans="1:1">
      <c r="A3091" s="24" t="str">
        <f ca="1">TEXT(F3091,"dd/mm/yyyy")&amp;COUNTIF(F3091:F$9999,F3091)</f>
        <v>00/01/19000</v>
      </c>
    </row>
    <row r="3092" spans="1:1">
      <c r="A3092" s="24" t="str">
        <f ca="1">TEXT(F3092,"dd/mm/yyyy")&amp;COUNTIF(F3092:F$9999,F3092)</f>
        <v>00/01/19000</v>
      </c>
    </row>
    <row r="3093" spans="1:1">
      <c r="A3093" s="24" t="str">
        <f ca="1">TEXT(F3093,"dd/mm/yyyy")&amp;COUNTIF(F3093:F$9999,F3093)</f>
        <v>00/01/19000</v>
      </c>
    </row>
    <row r="3094" spans="1:1">
      <c r="A3094" s="24" t="str">
        <f ca="1">TEXT(F3094,"dd/mm/yyyy")&amp;COUNTIF(F3094:F$9999,F3094)</f>
        <v>00/01/19000</v>
      </c>
    </row>
    <row r="3095" spans="1:1">
      <c r="A3095" s="24" t="str">
        <f ca="1">TEXT(F3095,"dd/mm/yyyy")&amp;COUNTIF(F3095:F$9999,F3095)</f>
        <v>00/01/19000</v>
      </c>
    </row>
    <row r="3096" spans="1:1">
      <c r="A3096" s="24" t="str">
        <f ca="1">TEXT(F3096,"dd/mm/yyyy")&amp;COUNTIF(F3096:F$9999,F3096)</f>
        <v>00/01/19000</v>
      </c>
    </row>
    <row r="3097" spans="1:1">
      <c r="A3097" s="24" t="str">
        <f ca="1">TEXT(F3097,"dd/mm/yyyy")&amp;COUNTIF(F3097:F$9999,F3097)</f>
        <v>00/01/19000</v>
      </c>
    </row>
    <row r="3098" spans="1:1">
      <c r="A3098" s="24" t="str">
        <f ca="1">TEXT(F3098,"dd/mm/yyyy")&amp;COUNTIF(F3098:F$9999,F3098)</f>
        <v>00/01/19000</v>
      </c>
    </row>
    <row r="3099" spans="1:1">
      <c r="A3099" s="24" t="str">
        <f ca="1">TEXT(F3099,"dd/mm/yyyy")&amp;COUNTIF(F3099:F$9999,F3099)</f>
        <v>00/01/19000</v>
      </c>
    </row>
    <row r="3100" spans="1:1">
      <c r="A3100" s="24" t="str">
        <f ca="1">TEXT(F3100,"dd/mm/yyyy")&amp;COUNTIF(F3100:F$9999,F3100)</f>
        <v>00/01/19000</v>
      </c>
    </row>
    <row r="3101" spans="1:1">
      <c r="A3101" s="24" t="str">
        <f ca="1">TEXT(F3101,"dd/mm/yyyy")&amp;COUNTIF(F3101:F$9999,F3101)</f>
        <v>00/01/19000</v>
      </c>
    </row>
    <row r="3102" spans="1:1">
      <c r="A3102" s="24" t="str">
        <f ca="1">TEXT(F3102,"dd/mm/yyyy")&amp;COUNTIF(F3102:F$9999,F3102)</f>
        <v>00/01/19000</v>
      </c>
    </row>
    <row r="3103" spans="1:1">
      <c r="A3103" s="24" t="str">
        <f ca="1">TEXT(F3103,"dd/mm/yyyy")&amp;COUNTIF(F3103:F$9999,F3103)</f>
        <v>00/01/19000</v>
      </c>
    </row>
    <row r="3104" spans="1:1">
      <c r="A3104" s="24" t="str">
        <f ca="1">TEXT(F3104,"dd/mm/yyyy")&amp;COUNTIF(F3104:F$9999,F3104)</f>
        <v>00/01/19000</v>
      </c>
    </row>
    <row r="3105" spans="1:1">
      <c r="A3105" s="24" t="str">
        <f ca="1">TEXT(F3105,"dd/mm/yyyy")&amp;COUNTIF(F3105:F$9999,F3105)</f>
        <v>00/01/19000</v>
      </c>
    </row>
    <row r="3106" spans="1:1">
      <c r="A3106" s="24" t="str">
        <f ca="1">TEXT(F3106,"dd/mm/yyyy")&amp;COUNTIF(F3106:F$9999,F3106)</f>
        <v>00/01/19000</v>
      </c>
    </row>
    <row r="3107" spans="1:1">
      <c r="A3107" s="24" t="str">
        <f ca="1">TEXT(F3107,"dd/mm/yyyy")&amp;COUNTIF(F3107:F$9999,F3107)</f>
        <v>00/01/19000</v>
      </c>
    </row>
    <row r="3108" spans="1:1">
      <c r="A3108" s="24" t="str">
        <f ca="1">TEXT(F3108,"dd/mm/yyyy")&amp;COUNTIF(F3108:F$9999,F3108)</f>
        <v>00/01/19000</v>
      </c>
    </row>
    <row r="3109" spans="1:1">
      <c r="A3109" s="24" t="str">
        <f ca="1">TEXT(F3109,"dd/mm/yyyy")&amp;COUNTIF(F3109:F$9999,F3109)</f>
        <v>00/01/19000</v>
      </c>
    </row>
    <row r="3110" spans="1:1">
      <c r="A3110" s="24" t="str">
        <f ca="1">TEXT(F3110,"dd/mm/yyyy")&amp;COUNTIF(F3110:F$9999,F3110)</f>
        <v>00/01/19000</v>
      </c>
    </row>
    <row r="3111" spans="1:1">
      <c r="A3111" s="24" t="str">
        <f ca="1">TEXT(F3111,"dd/mm/yyyy")&amp;COUNTIF(F3111:F$9999,F3111)</f>
        <v>00/01/19000</v>
      </c>
    </row>
    <row r="3112" spans="1:1">
      <c r="A3112" s="24" t="str">
        <f ca="1">TEXT(F3112,"dd/mm/yyyy")&amp;COUNTIF(F3112:F$9999,F3112)</f>
        <v>00/01/19000</v>
      </c>
    </row>
    <row r="3113" spans="1:1">
      <c r="A3113" s="24" t="str">
        <f ca="1">TEXT(F3113,"dd/mm/yyyy")&amp;COUNTIF(F3113:F$9999,F3113)</f>
        <v>00/01/19000</v>
      </c>
    </row>
    <row r="3114" spans="1:1">
      <c r="A3114" s="24" t="str">
        <f ca="1">TEXT(F3114,"dd/mm/yyyy")&amp;COUNTIF(F3114:F$9999,F3114)</f>
        <v>00/01/19000</v>
      </c>
    </row>
    <row r="3115" spans="1:1">
      <c r="A3115" s="24" t="str">
        <f ca="1">TEXT(F3115,"dd/mm/yyyy")&amp;COUNTIF(F3115:F$9999,F3115)</f>
        <v>00/01/19000</v>
      </c>
    </row>
    <row r="3116" spans="1:1">
      <c r="A3116" s="24" t="str">
        <f ca="1">TEXT(F3116,"dd/mm/yyyy")&amp;COUNTIF(F3116:F$9999,F3116)</f>
        <v>00/01/19000</v>
      </c>
    </row>
    <row r="3117" spans="1:1">
      <c r="A3117" s="24" t="str">
        <f ca="1">TEXT(F3117,"dd/mm/yyyy")&amp;COUNTIF(F3117:F$9999,F3117)</f>
        <v>00/01/19000</v>
      </c>
    </row>
    <row r="3118" spans="1:1">
      <c r="A3118" s="24" t="str">
        <f ca="1">TEXT(F3118,"dd/mm/yyyy")&amp;COUNTIF(F3118:F$9999,F3118)</f>
        <v>00/01/19000</v>
      </c>
    </row>
    <row r="3119" spans="1:1">
      <c r="A3119" s="24" t="str">
        <f ca="1">TEXT(F3119,"dd/mm/yyyy")&amp;COUNTIF(F3119:F$9999,F3119)</f>
        <v>00/01/19000</v>
      </c>
    </row>
    <row r="3120" spans="1:1">
      <c r="A3120" s="24" t="str">
        <f ca="1">TEXT(F3120,"dd/mm/yyyy")&amp;COUNTIF(F3120:F$9999,F3120)</f>
        <v>00/01/19000</v>
      </c>
    </row>
    <row r="3121" spans="1:1">
      <c r="A3121" s="24" t="str">
        <f ca="1">TEXT(F3121,"dd/mm/yyyy")&amp;COUNTIF(F3121:F$9999,F3121)</f>
        <v>00/01/19000</v>
      </c>
    </row>
    <row r="3122" spans="1:1">
      <c r="A3122" s="24" t="str">
        <f ca="1">TEXT(F3122,"dd/mm/yyyy")&amp;COUNTIF(F3122:F$9999,F3122)</f>
        <v>00/01/19000</v>
      </c>
    </row>
    <row r="3123" spans="1:1">
      <c r="A3123" s="24" t="str">
        <f ca="1">TEXT(F3123,"dd/mm/yyyy")&amp;COUNTIF(F3123:F$9999,F3123)</f>
        <v>00/01/19000</v>
      </c>
    </row>
    <row r="3124" spans="1:1">
      <c r="A3124" s="24" t="str">
        <f ca="1">TEXT(F3124,"dd/mm/yyyy")&amp;COUNTIF(F3124:F$9999,F3124)</f>
        <v>00/01/19000</v>
      </c>
    </row>
    <row r="3125" spans="1:1">
      <c r="A3125" s="24" t="str">
        <f ca="1">TEXT(F3125,"dd/mm/yyyy")&amp;COUNTIF(F3125:F$9999,F3125)</f>
        <v>00/01/19000</v>
      </c>
    </row>
    <row r="3126" spans="1:1">
      <c r="A3126" s="24" t="str">
        <f ca="1">TEXT(F3126,"dd/mm/yyyy")&amp;COUNTIF(F3126:F$9999,F3126)</f>
        <v>00/01/19000</v>
      </c>
    </row>
    <row r="3127" spans="1:1">
      <c r="A3127" s="24" t="str">
        <f ca="1">TEXT(F3127,"dd/mm/yyyy")&amp;COUNTIF(F3127:F$9999,F3127)</f>
        <v>00/01/19000</v>
      </c>
    </row>
    <row r="3128" spans="1:1">
      <c r="A3128" s="24" t="str">
        <f ca="1">TEXT(F3128,"dd/mm/yyyy")&amp;COUNTIF(F3128:F$9999,F3128)</f>
        <v>00/01/19000</v>
      </c>
    </row>
    <row r="3129" spans="1:1">
      <c r="A3129" s="24" t="str">
        <f ca="1">TEXT(F3129,"dd/mm/yyyy")&amp;COUNTIF(F3129:F$9999,F3129)</f>
        <v>00/01/19000</v>
      </c>
    </row>
    <row r="3130" spans="1:1">
      <c r="A3130" s="24" t="str">
        <f ca="1">TEXT(F3130,"dd/mm/yyyy")&amp;COUNTIF(F3130:F$9999,F3130)</f>
        <v>00/01/19000</v>
      </c>
    </row>
    <row r="3131" spans="1:1">
      <c r="A3131" s="24" t="str">
        <f ca="1">TEXT(F3131,"dd/mm/yyyy")&amp;COUNTIF(F3131:F$9999,F3131)</f>
        <v>00/01/19000</v>
      </c>
    </row>
    <row r="3132" spans="1:1">
      <c r="A3132" s="24" t="str">
        <f ca="1">TEXT(F3132,"dd/mm/yyyy")&amp;COUNTIF(F3132:F$9999,F3132)</f>
        <v>00/01/19000</v>
      </c>
    </row>
    <row r="3133" spans="1:1">
      <c r="A3133" s="24" t="str">
        <f ca="1">TEXT(F3133,"dd/mm/yyyy")&amp;COUNTIF(F3133:F$9999,F3133)</f>
        <v>00/01/19000</v>
      </c>
    </row>
    <row r="3134" spans="1:1">
      <c r="A3134" s="24" t="str">
        <f ca="1">TEXT(F3134,"dd/mm/yyyy")&amp;COUNTIF(F3134:F$9999,F3134)</f>
        <v>00/01/19000</v>
      </c>
    </row>
    <row r="3135" spans="1:1">
      <c r="A3135" s="24" t="str">
        <f ca="1">TEXT(F3135,"dd/mm/yyyy")&amp;COUNTIF(F3135:F$9999,F3135)</f>
        <v>00/01/19000</v>
      </c>
    </row>
    <row r="3136" spans="1:1">
      <c r="A3136" s="24" t="str">
        <f ca="1">TEXT(F3136,"dd/mm/yyyy")&amp;COUNTIF(F3136:F$9999,F3136)</f>
        <v>00/01/19000</v>
      </c>
    </row>
    <row r="3137" spans="1:1">
      <c r="A3137" s="24" t="str">
        <f ca="1">TEXT(F3137,"dd/mm/yyyy")&amp;COUNTIF(F3137:F$9999,F3137)</f>
        <v>00/01/19000</v>
      </c>
    </row>
    <row r="3138" spans="1:1">
      <c r="A3138" s="24" t="str">
        <f ca="1">TEXT(F3138,"dd/mm/yyyy")&amp;COUNTIF(F3138:F$9999,F3138)</f>
        <v>00/01/19000</v>
      </c>
    </row>
    <row r="3139" spans="1:1">
      <c r="A3139" s="24" t="str">
        <f ca="1">TEXT(F3139,"dd/mm/yyyy")&amp;COUNTIF(F3139:F$9999,F3139)</f>
        <v>00/01/19000</v>
      </c>
    </row>
    <row r="3140" spans="1:1">
      <c r="A3140" s="24" t="str">
        <f ca="1">TEXT(F3140,"dd/mm/yyyy")&amp;COUNTIF(F3140:F$9999,F3140)</f>
        <v>00/01/19000</v>
      </c>
    </row>
    <row r="3141" spans="1:1">
      <c r="A3141" s="24" t="str">
        <f ca="1">TEXT(F3141,"dd/mm/yyyy")&amp;COUNTIF(F3141:F$9999,F3141)</f>
        <v>00/01/19000</v>
      </c>
    </row>
    <row r="3142" spans="1:1">
      <c r="A3142" s="24" t="str">
        <f ca="1">TEXT(F3142,"dd/mm/yyyy")&amp;COUNTIF(F3142:F$9999,F3142)</f>
        <v>00/01/19000</v>
      </c>
    </row>
    <row r="3143" spans="1:1">
      <c r="A3143" s="24" t="str">
        <f ca="1">TEXT(F3143,"dd/mm/yyyy")&amp;COUNTIF(F3143:F$9999,F3143)</f>
        <v>00/01/19000</v>
      </c>
    </row>
    <row r="3144" spans="1:1">
      <c r="A3144" s="24" t="str">
        <f ca="1">TEXT(F3144,"dd/mm/yyyy")&amp;COUNTIF(F3144:F$9999,F3144)</f>
        <v>00/01/19000</v>
      </c>
    </row>
    <row r="3145" spans="1:1">
      <c r="A3145" s="24" t="str">
        <f ca="1">TEXT(F3145,"dd/mm/yyyy")&amp;COUNTIF(F3145:F$9999,F3145)</f>
        <v>00/01/19000</v>
      </c>
    </row>
    <row r="3146" spans="1:1">
      <c r="A3146" s="24" t="str">
        <f ca="1">TEXT(F3146,"dd/mm/yyyy")&amp;COUNTIF(F3146:F$9999,F3146)</f>
        <v>00/01/19000</v>
      </c>
    </row>
    <row r="3147" spans="1:1">
      <c r="A3147" s="24" t="str">
        <f ca="1">TEXT(F3147,"dd/mm/yyyy")&amp;COUNTIF(F3147:F$9999,F3147)</f>
        <v>00/01/19000</v>
      </c>
    </row>
    <row r="3148" spans="1:1">
      <c r="A3148" s="24" t="str">
        <f ca="1">TEXT(F3148,"dd/mm/yyyy")&amp;COUNTIF(F3148:F$9999,F3148)</f>
        <v>00/01/19000</v>
      </c>
    </row>
    <row r="3149" spans="1:1">
      <c r="A3149" s="24" t="str">
        <f ca="1">TEXT(F3149,"dd/mm/yyyy")&amp;COUNTIF(F3149:F$9999,F3149)</f>
        <v>00/01/19000</v>
      </c>
    </row>
    <row r="3150" spans="1:1">
      <c r="A3150" s="24" t="str">
        <f ca="1">TEXT(F3150,"dd/mm/yyyy")&amp;COUNTIF(F3150:F$9999,F3150)</f>
        <v>00/01/19000</v>
      </c>
    </row>
    <row r="3151" spans="1:1">
      <c r="A3151" s="24" t="str">
        <f ca="1">TEXT(F3151,"dd/mm/yyyy")&amp;COUNTIF(F3151:F$9999,F3151)</f>
        <v>00/01/19000</v>
      </c>
    </row>
    <row r="3152" spans="1:1">
      <c r="A3152" s="24" t="str">
        <f ca="1">TEXT(F3152,"dd/mm/yyyy")&amp;COUNTIF(F3152:F$9999,F3152)</f>
        <v>00/01/19000</v>
      </c>
    </row>
    <row r="3153" spans="1:1">
      <c r="A3153" s="24" t="str">
        <f ca="1">TEXT(F3153,"dd/mm/yyyy")&amp;COUNTIF(F3153:F$9999,F3153)</f>
        <v>00/01/19000</v>
      </c>
    </row>
    <row r="3154" spans="1:1">
      <c r="A3154" s="24" t="str">
        <f ca="1">TEXT(F3154,"dd/mm/yyyy")&amp;COUNTIF(F3154:F$9999,F3154)</f>
        <v>00/01/19000</v>
      </c>
    </row>
    <row r="3155" spans="1:1">
      <c r="A3155" s="24" t="str">
        <f ca="1">TEXT(F3155,"dd/mm/yyyy")&amp;COUNTIF(F3155:F$9999,F3155)</f>
        <v>00/01/19000</v>
      </c>
    </row>
    <row r="3156" spans="1:1">
      <c r="A3156" s="24" t="str">
        <f ca="1">TEXT(F3156,"dd/mm/yyyy")&amp;COUNTIF(F3156:F$9999,F3156)</f>
        <v>00/01/19000</v>
      </c>
    </row>
    <row r="3157" spans="1:1">
      <c r="A3157" s="24" t="str">
        <f ca="1">TEXT(F3157,"dd/mm/yyyy")&amp;COUNTIF(F3157:F$9999,F3157)</f>
        <v>00/01/19000</v>
      </c>
    </row>
    <row r="3158" spans="1:1">
      <c r="A3158" s="24" t="str">
        <f ca="1">TEXT(F3158,"dd/mm/yyyy")&amp;COUNTIF(F3158:F$9999,F3158)</f>
        <v>00/01/19000</v>
      </c>
    </row>
    <row r="3159" spans="1:1">
      <c r="A3159" s="24" t="str">
        <f ca="1">TEXT(F3159,"dd/mm/yyyy")&amp;COUNTIF(F3159:F$9999,F3159)</f>
        <v>00/01/19000</v>
      </c>
    </row>
    <row r="3160" spans="1:1">
      <c r="A3160" s="24" t="str">
        <f ca="1">TEXT(F3160,"dd/mm/yyyy")&amp;COUNTIF(F3160:F$9999,F3160)</f>
        <v>00/01/19000</v>
      </c>
    </row>
    <row r="3161" spans="1:1">
      <c r="A3161" s="24" t="str">
        <f ca="1">TEXT(F3161,"dd/mm/yyyy")&amp;COUNTIF(F3161:F$9999,F3161)</f>
        <v>00/01/19000</v>
      </c>
    </row>
    <row r="3162" spans="1:1">
      <c r="A3162" s="24" t="str">
        <f ca="1">TEXT(F3162,"dd/mm/yyyy")&amp;COUNTIF(F3162:F$9999,F3162)</f>
        <v>00/01/19000</v>
      </c>
    </row>
    <row r="3163" spans="1:1">
      <c r="A3163" s="24" t="str">
        <f ca="1">TEXT(F3163,"dd/mm/yyyy")&amp;COUNTIF(F3163:F$9999,F3163)</f>
        <v>00/01/19000</v>
      </c>
    </row>
    <row r="3164" spans="1:1">
      <c r="A3164" s="24" t="str">
        <f ca="1">TEXT(F3164,"dd/mm/yyyy")&amp;COUNTIF(F3164:F$9999,F3164)</f>
        <v>00/01/19000</v>
      </c>
    </row>
    <row r="3165" spans="1:1">
      <c r="A3165" s="24" t="str">
        <f ca="1">TEXT(F3165,"dd/mm/yyyy")&amp;COUNTIF(F3165:F$9999,F3165)</f>
        <v>00/01/19000</v>
      </c>
    </row>
    <row r="3166" spans="1:1">
      <c r="A3166" s="24" t="str">
        <f ca="1">TEXT(F3166,"dd/mm/yyyy")&amp;COUNTIF(F3166:F$9999,F3166)</f>
        <v>00/01/19000</v>
      </c>
    </row>
    <row r="3167" spans="1:1">
      <c r="A3167" s="24" t="str">
        <f ca="1">TEXT(F3167,"dd/mm/yyyy")&amp;COUNTIF(F3167:F$9999,F3167)</f>
        <v>00/01/19000</v>
      </c>
    </row>
    <row r="3168" spans="1:1">
      <c r="A3168" s="24" t="str">
        <f ca="1">TEXT(F3168,"dd/mm/yyyy")&amp;COUNTIF(F3168:F$9999,F3168)</f>
        <v>00/01/19000</v>
      </c>
    </row>
    <row r="3169" spans="1:1">
      <c r="A3169" s="24" t="str">
        <f ca="1">TEXT(F3169,"dd/mm/yyyy")&amp;COUNTIF(F3169:F$9999,F3169)</f>
        <v>00/01/19000</v>
      </c>
    </row>
    <row r="3170" spans="1:1">
      <c r="A3170" s="24" t="str">
        <f ca="1">TEXT(F3170,"dd/mm/yyyy")&amp;COUNTIF(F3170:F$9999,F3170)</f>
        <v>00/01/19000</v>
      </c>
    </row>
    <row r="3171" spans="1:1">
      <c r="A3171" s="24" t="str">
        <f ca="1">TEXT(F3171,"dd/mm/yyyy")&amp;COUNTIF(F3171:F$9999,F3171)</f>
        <v>00/01/19000</v>
      </c>
    </row>
    <row r="3172" spans="1:1">
      <c r="A3172" s="24" t="str">
        <f ca="1">TEXT(F3172,"dd/mm/yyyy")&amp;COUNTIF(F3172:F$9999,F3172)</f>
        <v>00/01/19000</v>
      </c>
    </row>
    <row r="3173" spans="1:1">
      <c r="A3173" s="24" t="str">
        <f ca="1">TEXT(F3173,"dd/mm/yyyy")&amp;COUNTIF(F3173:F$9999,F3173)</f>
        <v>00/01/19000</v>
      </c>
    </row>
    <row r="3174" spans="1:1">
      <c r="A3174" s="24" t="str">
        <f ca="1">TEXT(F3174,"dd/mm/yyyy")&amp;COUNTIF(F3174:F$9999,F3174)</f>
        <v>00/01/19000</v>
      </c>
    </row>
    <row r="3175" spans="1:1">
      <c r="A3175" s="24" t="str">
        <f ca="1">TEXT(F3175,"dd/mm/yyyy")&amp;COUNTIF(F3175:F$9999,F3175)</f>
        <v>00/01/19000</v>
      </c>
    </row>
    <row r="3176" spans="1:1">
      <c r="A3176" s="24" t="str">
        <f ca="1">TEXT(F3176,"dd/mm/yyyy")&amp;COUNTIF(F3176:F$9999,F3176)</f>
        <v>00/01/19000</v>
      </c>
    </row>
    <row r="3177" spans="1:1">
      <c r="A3177" s="24" t="str">
        <f ca="1">TEXT(F3177,"dd/mm/yyyy")&amp;COUNTIF(F3177:F$9999,F3177)</f>
        <v>00/01/19000</v>
      </c>
    </row>
    <row r="3178" spans="1:1">
      <c r="A3178" s="24" t="str">
        <f ca="1">TEXT(F3178,"dd/mm/yyyy")&amp;COUNTIF(F3178:F$9999,F3178)</f>
        <v>00/01/19000</v>
      </c>
    </row>
    <row r="3179" spans="1:1">
      <c r="A3179" s="24" t="str">
        <f ca="1">TEXT(F3179,"dd/mm/yyyy")&amp;COUNTIF(F3179:F$9999,F3179)</f>
        <v>00/01/19000</v>
      </c>
    </row>
    <row r="3180" spans="1:1">
      <c r="A3180" s="24" t="str">
        <f ca="1">TEXT(F3180,"dd/mm/yyyy")&amp;COUNTIF(F3180:F$9999,F3180)</f>
        <v>00/01/19000</v>
      </c>
    </row>
    <row r="3181" spans="1:1">
      <c r="A3181" s="24" t="str">
        <f ca="1">TEXT(F3181,"dd/mm/yyyy")&amp;COUNTIF(F3181:F$9999,F3181)</f>
        <v>00/01/19000</v>
      </c>
    </row>
    <row r="3182" spans="1:1">
      <c r="A3182" s="24" t="str">
        <f ca="1">TEXT(F3182,"dd/mm/yyyy")&amp;COUNTIF(F3182:F$9999,F3182)</f>
        <v>00/01/19000</v>
      </c>
    </row>
    <row r="3183" spans="1:1">
      <c r="A3183" s="24" t="str">
        <f ca="1">TEXT(F3183,"dd/mm/yyyy")&amp;COUNTIF(F3183:F$9999,F3183)</f>
        <v>00/01/19000</v>
      </c>
    </row>
    <row r="3184" spans="1:1">
      <c r="A3184" s="24" t="str">
        <f ca="1">TEXT(F3184,"dd/mm/yyyy")&amp;COUNTIF(F3184:F$9999,F3184)</f>
        <v>00/01/19000</v>
      </c>
    </row>
    <row r="3185" spans="1:1">
      <c r="A3185" s="24" t="str">
        <f ca="1">TEXT(F3185,"dd/mm/yyyy")&amp;COUNTIF(F3185:F$9999,F3185)</f>
        <v>00/01/19000</v>
      </c>
    </row>
    <row r="3186" spans="1:1">
      <c r="A3186" s="24" t="str">
        <f ca="1">TEXT(F3186,"dd/mm/yyyy")&amp;COUNTIF(F3186:F$9999,F3186)</f>
        <v>00/01/19000</v>
      </c>
    </row>
    <row r="3187" spans="1:1">
      <c r="A3187" s="24" t="str">
        <f ca="1">TEXT(F3187,"dd/mm/yyyy")&amp;COUNTIF(F3187:F$9999,F3187)</f>
        <v>00/01/19000</v>
      </c>
    </row>
    <row r="3188" spans="1:1">
      <c r="A3188" s="24" t="str">
        <f ca="1">TEXT(F3188,"dd/mm/yyyy")&amp;COUNTIF(F3188:F$9999,F3188)</f>
        <v>00/01/19000</v>
      </c>
    </row>
    <row r="3189" spans="1:1">
      <c r="A3189" s="24" t="str">
        <f ca="1">TEXT(F3189,"dd/mm/yyyy")&amp;COUNTIF(F3189:F$9999,F3189)</f>
        <v>00/01/19000</v>
      </c>
    </row>
    <row r="3190" spans="1:1">
      <c r="A3190" s="24" t="str">
        <f ca="1">TEXT(F3190,"dd/mm/yyyy")&amp;COUNTIF(F3190:F$9999,F3190)</f>
        <v>00/01/19000</v>
      </c>
    </row>
    <row r="3191" spans="1:1">
      <c r="A3191" s="24" t="str">
        <f ca="1">TEXT(F3191,"dd/mm/yyyy")&amp;COUNTIF(F3191:F$9999,F3191)</f>
        <v>00/01/19000</v>
      </c>
    </row>
    <row r="3192" spans="1:1">
      <c r="A3192" s="24" t="str">
        <f ca="1">TEXT(F3192,"dd/mm/yyyy")&amp;COUNTIF(F3192:F$9999,F3192)</f>
        <v>00/01/19000</v>
      </c>
    </row>
    <row r="3193" spans="1:1">
      <c r="A3193" s="24" t="str">
        <f ca="1">TEXT(F3193,"dd/mm/yyyy")&amp;COUNTIF(F3193:F$9999,F3193)</f>
        <v>00/01/19000</v>
      </c>
    </row>
    <row r="3194" spans="1:1">
      <c r="A3194" s="24" t="str">
        <f ca="1">TEXT(F3194,"dd/mm/yyyy")&amp;COUNTIF(F3194:F$9999,F3194)</f>
        <v>00/01/19000</v>
      </c>
    </row>
    <row r="3195" spans="1:1">
      <c r="A3195" s="24" t="str">
        <f ca="1">TEXT(F3195,"dd/mm/yyyy")&amp;COUNTIF(F3195:F$9999,F3195)</f>
        <v>00/01/19000</v>
      </c>
    </row>
    <row r="3196" spans="1:1">
      <c r="A3196" s="24" t="str">
        <f ca="1">TEXT(F3196,"dd/mm/yyyy")&amp;COUNTIF(F3196:F$9999,F3196)</f>
        <v>00/01/19000</v>
      </c>
    </row>
    <row r="3197" spans="1:1">
      <c r="A3197" s="24" t="str">
        <f ca="1">TEXT(F3197,"dd/mm/yyyy")&amp;COUNTIF(F3197:F$9999,F3197)</f>
        <v>00/01/19000</v>
      </c>
    </row>
    <row r="3198" spans="1:1">
      <c r="A3198" s="24" t="str">
        <f ca="1">TEXT(F3198,"dd/mm/yyyy")&amp;COUNTIF(F3198:F$9999,F3198)</f>
        <v>00/01/19000</v>
      </c>
    </row>
    <row r="3199" spans="1:1">
      <c r="A3199" s="24" t="str">
        <f ca="1">TEXT(F3199,"dd/mm/yyyy")&amp;COUNTIF(F3199:F$9999,F3199)</f>
        <v>00/01/19000</v>
      </c>
    </row>
    <row r="3200" spans="1:1">
      <c r="A3200" s="24" t="str">
        <f ca="1">TEXT(F3200,"dd/mm/yyyy")&amp;COUNTIF(F3200:F$9999,F3200)</f>
        <v>00/01/19000</v>
      </c>
    </row>
    <row r="3201" spans="1:1">
      <c r="A3201" s="24" t="str">
        <f ca="1">TEXT(F3201,"dd/mm/yyyy")&amp;COUNTIF(F3201:F$9999,F3201)</f>
        <v>00/01/19000</v>
      </c>
    </row>
    <row r="3202" spans="1:1">
      <c r="A3202" s="24" t="str">
        <f ca="1">TEXT(F3202,"dd/mm/yyyy")&amp;COUNTIF(F3202:F$9999,F3202)</f>
        <v>00/01/19000</v>
      </c>
    </row>
    <row r="3203" spans="1:1">
      <c r="A3203" s="24" t="str">
        <f ca="1">TEXT(F3203,"dd/mm/yyyy")&amp;COUNTIF(F3203:F$9999,F3203)</f>
        <v>00/01/19000</v>
      </c>
    </row>
    <row r="3204" spans="1:1">
      <c r="A3204" s="24" t="str">
        <f ca="1">TEXT(F3204,"dd/mm/yyyy")&amp;COUNTIF(F3204:F$9999,F3204)</f>
        <v>00/01/19000</v>
      </c>
    </row>
    <row r="3205" spans="1:1">
      <c r="A3205" s="24" t="str">
        <f ca="1">TEXT(F3205,"dd/mm/yyyy")&amp;COUNTIF(F3205:F$9999,F3205)</f>
        <v>00/01/19000</v>
      </c>
    </row>
    <row r="3206" spans="1:1">
      <c r="A3206" s="24" t="str">
        <f ca="1">TEXT(F3206,"dd/mm/yyyy")&amp;COUNTIF(F3206:F$9999,F3206)</f>
        <v>00/01/19000</v>
      </c>
    </row>
    <row r="3207" spans="1:1">
      <c r="A3207" s="24" t="str">
        <f ca="1">TEXT(F3207,"dd/mm/yyyy")&amp;COUNTIF(F3207:F$9999,F3207)</f>
        <v>00/01/19000</v>
      </c>
    </row>
    <row r="3208" spans="1:1">
      <c r="A3208" s="24" t="str">
        <f ca="1">TEXT(F3208,"dd/mm/yyyy")&amp;COUNTIF(F3208:F$9999,F3208)</f>
        <v>00/01/19000</v>
      </c>
    </row>
    <row r="3209" spans="1:1">
      <c r="A3209" s="24" t="str">
        <f ca="1">TEXT(F3209,"dd/mm/yyyy")&amp;COUNTIF(F3209:F$9999,F3209)</f>
        <v>00/01/19000</v>
      </c>
    </row>
    <row r="3210" spans="1:1">
      <c r="A3210" s="24" t="str">
        <f ca="1">TEXT(F3210,"dd/mm/yyyy")&amp;COUNTIF(F3210:F$9999,F3210)</f>
        <v>00/01/19000</v>
      </c>
    </row>
    <row r="3211" spans="1:1">
      <c r="A3211" s="24" t="str">
        <f ca="1">TEXT(F3211,"dd/mm/yyyy")&amp;COUNTIF(F3211:F$9999,F3211)</f>
        <v>00/01/19000</v>
      </c>
    </row>
    <row r="3212" spans="1:1">
      <c r="A3212" s="24" t="str">
        <f ca="1">TEXT(F3212,"dd/mm/yyyy")&amp;COUNTIF(F3212:F$9999,F3212)</f>
        <v>00/01/19000</v>
      </c>
    </row>
    <row r="3213" spans="1:1">
      <c r="A3213" s="24" t="str">
        <f ca="1">TEXT(F3213,"dd/mm/yyyy")&amp;COUNTIF(F3213:F$9999,F3213)</f>
        <v>00/01/19000</v>
      </c>
    </row>
    <row r="3214" spans="1:1">
      <c r="A3214" s="24" t="str">
        <f ca="1">TEXT(F3214,"dd/mm/yyyy")&amp;COUNTIF(F3214:F$9999,F3214)</f>
        <v>00/01/19000</v>
      </c>
    </row>
    <row r="3215" spans="1:1">
      <c r="A3215" s="24" t="str">
        <f ca="1">TEXT(F3215,"dd/mm/yyyy")&amp;COUNTIF(F3215:F$9999,F3215)</f>
        <v>00/01/19000</v>
      </c>
    </row>
    <row r="3216" spans="1:1">
      <c r="A3216" s="24" t="str">
        <f ca="1">TEXT(F3216,"dd/mm/yyyy")&amp;COUNTIF(F3216:F$9999,F3216)</f>
        <v>00/01/19000</v>
      </c>
    </row>
    <row r="3217" spans="1:1">
      <c r="A3217" s="24" t="str">
        <f ca="1">TEXT(F3217,"dd/mm/yyyy")&amp;COUNTIF(F3217:F$9999,F3217)</f>
        <v>00/01/19000</v>
      </c>
    </row>
    <row r="3218" spans="1:1">
      <c r="A3218" s="24" t="str">
        <f ca="1">TEXT(F3218,"dd/mm/yyyy")&amp;COUNTIF(F3218:F$9999,F3218)</f>
        <v>00/01/19000</v>
      </c>
    </row>
    <row r="3219" spans="1:1">
      <c r="A3219" s="24" t="str">
        <f ca="1">TEXT(F3219,"dd/mm/yyyy")&amp;COUNTIF(F3219:F$9999,F3219)</f>
        <v>00/01/19000</v>
      </c>
    </row>
    <row r="3220" spans="1:1">
      <c r="A3220" s="24" t="str">
        <f ca="1">TEXT(F3220,"dd/mm/yyyy")&amp;COUNTIF(F3220:F$9999,F3220)</f>
        <v>00/01/19000</v>
      </c>
    </row>
    <row r="3221" spans="1:1">
      <c r="A3221" s="24" t="str">
        <f ca="1">TEXT(F3221,"dd/mm/yyyy")&amp;COUNTIF(F3221:F$9999,F3221)</f>
        <v>00/01/19000</v>
      </c>
    </row>
    <row r="3222" spans="1:1">
      <c r="A3222" s="24" t="str">
        <f ca="1">TEXT(F3222,"dd/mm/yyyy")&amp;COUNTIF(F3222:F$9999,F3222)</f>
        <v>00/01/19000</v>
      </c>
    </row>
    <row r="3223" spans="1:1">
      <c r="A3223" s="24" t="str">
        <f ca="1">TEXT(F3223,"dd/mm/yyyy")&amp;COUNTIF(F3223:F$9999,F3223)</f>
        <v>00/01/19000</v>
      </c>
    </row>
    <row r="3224" spans="1:1">
      <c r="A3224" s="24" t="str">
        <f ca="1">TEXT(F3224,"dd/mm/yyyy")&amp;COUNTIF(F3224:F$9999,F3224)</f>
        <v>00/01/19000</v>
      </c>
    </row>
    <row r="3225" spans="1:1">
      <c r="A3225" s="24" t="str">
        <f ca="1">TEXT(F3225,"dd/mm/yyyy")&amp;COUNTIF(F3225:F$9999,F3225)</f>
        <v>00/01/19000</v>
      </c>
    </row>
    <row r="3226" spans="1:1">
      <c r="A3226" s="24" t="str">
        <f ca="1">TEXT(F3226,"dd/mm/yyyy")&amp;COUNTIF(F3226:F$9999,F3226)</f>
        <v>00/01/19000</v>
      </c>
    </row>
    <row r="3227" spans="1:1">
      <c r="A3227" s="24" t="str">
        <f ca="1">TEXT(F3227,"dd/mm/yyyy")&amp;COUNTIF(F3227:F$9999,F3227)</f>
        <v>00/01/19000</v>
      </c>
    </row>
    <row r="3228" spans="1:1">
      <c r="A3228" s="24" t="str">
        <f ca="1">TEXT(F3228,"dd/mm/yyyy")&amp;COUNTIF(F3228:F$9999,F3228)</f>
        <v>00/01/19000</v>
      </c>
    </row>
    <row r="3229" spans="1:1">
      <c r="A3229" s="24" t="str">
        <f ca="1">TEXT(F3229,"dd/mm/yyyy")&amp;COUNTIF(F3229:F$9999,F3229)</f>
        <v>00/01/19000</v>
      </c>
    </row>
    <row r="3230" spans="1:1">
      <c r="A3230" s="24" t="str">
        <f ca="1">TEXT(F3230,"dd/mm/yyyy")&amp;COUNTIF(F3230:F$9999,F3230)</f>
        <v>00/01/19000</v>
      </c>
    </row>
    <row r="3231" spans="1:1">
      <c r="A3231" s="24" t="str">
        <f ca="1">TEXT(F3231,"dd/mm/yyyy")&amp;COUNTIF(F3231:F$9999,F3231)</f>
        <v>00/01/19000</v>
      </c>
    </row>
    <row r="3232" spans="1:1">
      <c r="A3232" s="24" t="str">
        <f ca="1">TEXT(F3232,"dd/mm/yyyy")&amp;COUNTIF(F3232:F$9999,F3232)</f>
        <v>00/01/19000</v>
      </c>
    </row>
    <row r="3233" spans="1:1">
      <c r="A3233" s="24" t="str">
        <f ca="1">TEXT(F3233,"dd/mm/yyyy")&amp;COUNTIF(F3233:F$9999,F3233)</f>
        <v>00/01/19000</v>
      </c>
    </row>
    <row r="3234" spans="1:1">
      <c r="A3234" s="24" t="str">
        <f ca="1">TEXT(F3234,"dd/mm/yyyy")&amp;COUNTIF(F3234:F$9999,F3234)</f>
        <v>00/01/19000</v>
      </c>
    </row>
    <row r="3235" spans="1:1">
      <c r="A3235" s="24" t="str">
        <f ca="1">TEXT(F3235,"dd/mm/yyyy")&amp;COUNTIF(F3235:F$9999,F3235)</f>
        <v>00/01/19000</v>
      </c>
    </row>
    <row r="3236" spans="1:1">
      <c r="A3236" s="24" t="str">
        <f ca="1">TEXT(F3236,"dd/mm/yyyy")&amp;COUNTIF(F3236:F$9999,F3236)</f>
        <v>00/01/19000</v>
      </c>
    </row>
    <row r="3237" spans="1:1">
      <c r="A3237" s="24" t="str">
        <f ca="1">TEXT(F3237,"dd/mm/yyyy")&amp;COUNTIF(F3237:F$9999,F3237)</f>
        <v>00/01/19000</v>
      </c>
    </row>
    <row r="3238" spans="1:1">
      <c r="A3238" s="24" t="str">
        <f ca="1">TEXT(F3238,"dd/mm/yyyy")&amp;COUNTIF(F3238:F$9999,F3238)</f>
        <v>00/01/19000</v>
      </c>
    </row>
    <row r="3239" spans="1:1">
      <c r="A3239" s="24" t="str">
        <f ca="1">TEXT(F3239,"dd/mm/yyyy")&amp;COUNTIF(F3239:F$9999,F3239)</f>
        <v>00/01/19000</v>
      </c>
    </row>
    <row r="3240" spans="1:1">
      <c r="A3240" s="24" t="str">
        <f ca="1">TEXT(F3240,"dd/mm/yyyy")&amp;COUNTIF(F3240:F$9999,F3240)</f>
        <v>00/01/19000</v>
      </c>
    </row>
    <row r="3241" spans="1:1">
      <c r="A3241" s="24" t="str">
        <f ca="1">TEXT(F3241,"dd/mm/yyyy")&amp;COUNTIF(F3241:F$9999,F3241)</f>
        <v>00/01/19000</v>
      </c>
    </row>
    <row r="3242" spans="1:1">
      <c r="A3242" s="24" t="str">
        <f ca="1">TEXT(F3242,"dd/mm/yyyy")&amp;COUNTIF(F3242:F$9999,F3242)</f>
        <v>00/01/19000</v>
      </c>
    </row>
    <row r="3243" spans="1:1">
      <c r="A3243" s="24" t="str">
        <f ca="1">TEXT(F3243,"dd/mm/yyyy")&amp;COUNTIF(F3243:F$9999,F3243)</f>
        <v>00/01/19000</v>
      </c>
    </row>
    <row r="3244" spans="1:1">
      <c r="A3244" s="24" t="str">
        <f ca="1">TEXT(F3244,"dd/mm/yyyy")&amp;COUNTIF(F3244:F$9999,F3244)</f>
        <v>00/01/19000</v>
      </c>
    </row>
    <row r="3245" spans="1:1">
      <c r="A3245" s="24" t="str">
        <f ca="1">TEXT(F3245,"dd/mm/yyyy")&amp;COUNTIF(F3245:F$9999,F3245)</f>
        <v>00/01/19000</v>
      </c>
    </row>
    <row r="3246" spans="1:1">
      <c r="A3246" s="24" t="str">
        <f ca="1">TEXT(F3246,"dd/mm/yyyy")&amp;COUNTIF(F3246:F$9999,F3246)</f>
        <v>00/01/19000</v>
      </c>
    </row>
    <row r="3247" spans="1:1">
      <c r="A3247" s="24" t="str">
        <f ca="1">TEXT(F3247,"dd/mm/yyyy")&amp;COUNTIF(F3247:F$9999,F3247)</f>
        <v>00/01/19000</v>
      </c>
    </row>
    <row r="3248" spans="1:1">
      <c r="A3248" s="24" t="str">
        <f ca="1">TEXT(F3248,"dd/mm/yyyy")&amp;COUNTIF(F3248:F$9999,F3248)</f>
        <v>00/01/19000</v>
      </c>
    </row>
    <row r="3249" spans="1:1">
      <c r="A3249" s="24" t="str">
        <f ca="1">TEXT(F3249,"dd/mm/yyyy")&amp;COUNTIF(F3249:F$9999,F3249)</f>
        <v>00/01/19000</v>
      </c>
    </row>
    <row r="3250" spans="1:1">
      <c r="A3250" s="24" t="str">
        <f ca="1">TEXT(F3250,"dd/mm/yyyy")&amp;COUNTIF(F3250:F$9999,F3250)</f>
        <v>00/01/19000</v>
      </c>
    </row>
    <row r="3251" spans="1:1">
      <c r="A3251" s="24" t="str">
        <f ca="1">TEXT(F3251,"dd/mm/yyyy")&amp;COUNTIF(F3251:F$9999,F3251)</f>
        <v>00/01/19000</v>
      </c>
    </row>
    <row r="3252" spans="1:1">
      <c r="A3252" s="24" t="str">
        <f ca="1">TEXT(F3252,"dd/mm/yyyy")&amp;COUNTIF(F3252:F$9999,F3252)</f>
        <v>00/01/19000</v>
      </c>
    </row>
    <row r="3253" spans="1:1">
      <c r="A3253" s="24" t="str">
        <f ca="1">TEXT(F3253,"dd/mm/yyyy")&amp;COUNTIF(F3253:F$9999,F3253)</f>
        <v>00/01/19000</v>
      </c>
    </row>
    <row r="3254" spans="1:1">
      <c r="A3254" s="24" t="str">
        <f ca="1">TEXT(F3254,"dd/mm/yyyy")&amp;COUNTIF(F3254:F$9999,F3254)</f>
        <v>00/01/19000</v>
      </c>
    </row>
    <row r="3255" spans="1:1">
      <c r="A3255" s="24" t="str">
        <f ca="1">TEXT(F3255,"dd/mm/yyyy")&amp;COUNTIF(F3255:F$9999,F3255)</f>
        <v>00/01/19000</v>
      </c>
    </row>
    <row r="3256" spans="1:1">
      <c r="A3256" s="24" t="str">
        <f ca="1">TEXT(F3256,"dd/mm/yyyy")&amp;COUNTIF(F3256:F$9999,F3256)</f>
        <v>00/01/19000</v>
      </c>
    </row>
    <row r="3257" spans="1:1">
      <c r="A3257" s="24" t="str">
        <f ca="1">TEXT(F3257,"dd/mm/yyyy")&amp;COUNTIF(F3257:F$9999,F3257)</f>
        <v>00/01/19000</v>
      </c>
    </row>
    <row r="3258" spans="1:1">
      <c r="A3258" s="24" t="str">
        <f ca="1">TEXT(F3258,"dd/mm/yyyy")&amp;COUNTIF(F3258:F$9999,F3258)</f>
        <v>00/01/19000</v>
      </c>
    </row>
    <row r="3259" spans="1:1">
      <c r="A3259" s="24" t="str">
        <f ca="1">TEXT(F3259,"dd/mm/yyyy")&amp;COUNTIF(F3259:F$9999,F3259)</f>
        <v>00/01/19000</v>
      </c>
    </row>
    <row r="3260" spans="1:1">
      <c r="A3260" s="24" t="str">
        <f ca="1">TEXT(F3260,"dd/mm/yyyy")&amp;COUNTIF(F3260:F$9999,F3260)</f>
        <v>00/01/19000</v>
      </c>
    </row>
    <row r="3261" spans="1:1">
      <c r="A3261" s="24" t="str">
        <f ca="1">TEXT(F3261,"dd/mm/yyyy")&amp;COUNTIF(F3261:F$9999,F3261)</f>
        <v>00/01/19000</v>
      </c>
    </row>
    <row r="3262" spans="1:1">
      <c r="A3262" s="24" t="str">
        <f ca="1">TEXT(F3262,"dd/mm/yyyy")&amp;COUNTIF(F3262:F$9999,F3262)</f>
        <v>00/01/19000</v>
      </c>
    </row>
    <row r="3263" spans="1:1">
      <c r="A3263" s="24" t="str">
        <f ca="1">TEXT(F3263,"dd/mm/yyyy")&amp;COUNTIF(F3263:F$9999,F3263)</f>
        <v>00/01/19000</v>
      </c>
    </row>
    <row r="3264" spans="1:1">
      <c r="A3264" s="24" t="str">
        <f ca="1">TEXT(F3264,"dd/mm/yyyy")&amp;COUNTIF(F3264:F$9999,F3264)</f>
        <v>00/01/19000</v>
      </c>
    </row>
    <row r="3265" spans="1:1">
      <c r="A3265" s="24" t="str">
        <f ca="1">TEXT(F3265,"dd/mm/yyyy")&amp;COUNTIF(F3265:F$9999,F3265)</f>
        <v>00/01/19000</v>
      </c>
    </row>
    <row r="3266" spans="1:1">
      <c r="A3266" s="24" t="str">
        <f ca="1">TEXT(F3266,"dd/mm/yyyy")&amp;COUNTIF(F3266:F$9999,F3266)</f>
        <v>00/01/19000</v>
      </c>
    </row>
    <row r="3267" spans="1:1">
      <c r="A3267" s="24" t="str">
        <f ca="1">TEXT(F3267,"dd/mm/yyyy")&amp;COUNTIF(F3267:F$9999,F3267)</f>
        <v>00/01/19000</v>
      </c>
    </row>
    <row r="3268" spans="1:1">
      <c r="A3268" s="24" t="str">
        <f ca="1">TEXT(F3268,"dd/mm/yyyy")&amp;COUNTIF(F3268:F$9999,F3268)</f>
        <v>00/01/19000</v>
      </c>
    </row>
    <row r="3269" spans="1:1">
      <c r="A3269" s="24" t="str">
        <f ca="1">TEXT(F3269,"dd/mm/yyyy")&amp;COUNTIF(F3269:F$9999,F3269)</f>
        <v>00/01/19000</v>
      </c>
    </row>
    <row r="3270" spans="1:1">
      <c r="A3270" s="24" t="str">
        <f ca="1">TEXT(F3270,"dd/mm/yyyy")&amp;COUNTIF(F3270:F$9999,F3270)</f>
        <v>00/01/19000</v>
      </c>
    </row>
    <row r="3271" spans="1:1">
      <c r="A3271" s="24" t="str">
        <f ca="1">TEXT(F3271,"dd/mm/yyyy")&amp;COUNTIF(F3271:F$9999,F3271)</f>
        <v>00/01/19000</v>
      </c>
    </row>
    <row r="3272" spans="1:1">
      <c r="A3272" s="24" t="str">
        <f ca="1">TEXT(F3272,"dd/mm/yyyy")&amp;COUNTIF(F3272:F$9999,F3272)</f>
        <v>00/01/19000</v>
      </c>
    </row>
    <row r="3273" spans="1:1">
      <c r="A3273" s="24" t="str">
        <f ca="1">TEXT(F3273,"dd/mm/yyyy")&amp;COUNTIF(F3273:F$9999,F3273)</f>
        <v>00/01/19000</v>
      </c>
    </row>
    <row r="3274" spans="1:1">
      <c r="A3274" s="24" t="str">
        <f ca="1">TEXT(F3274,"dd/mm/yyyy")&amp;COUNTIF(F3274:F$9999,F3274)</f>
        <v>00/01/19000</v>
      </c>
    </row>
    <row r="3275" spans="1:1">
      <c r="A3275" s="24" t="str">
        <f ca="1">TEXT(F3275,"dd/mm/yyyy")&amp;COUNTIF(F3275:F$9999,F3275)</f>
        <v>00/01/19000</v>
      </c>
    </row>
    <row r="3276" spans="1:1">
      <c r="A3276" s="24" t="str">
        <f ca="1">TEXT(F3276,"dd/mm/yyyy")&amp;COUNTIF(F3276:F$9999,F3276)</f>
        <v>00/01/19000</v>
      </c>
    </row>
    <row r="3277" spans="1:1">
      <c r="A3277" s="24" t="str">
        <f ca="1">TEXT(F3277,"dd/mm/yyyy")&amp;COUNTIF(F3277:F$9999,F3277)</f>
        <v>00/01/19000</v>
      </c>
    </row>
    <row r="3278" spans="1:1">
      <c r="A3278" s="24" t="str">
        <f ca="1">TEXT(F3278,"dd/mm/yyyy")&amp;COUNTIF(F3278:F$9999,F3278)</f>
        <v>00/01/19000</v>
      </c>
    </row>
    <row r="3279" spans="1:1">
      <c r="A3279" s="24" t="str">
        <f ca="1">TEXT(F3279,"dd/mm/yyyy")&amp;COUNTIF(F3279:F$9999,F3279)</f>
        <v>00/01/19000</v>
      </c>
    </row>
    <row r="3280" spans="1:1">
      <c r="A3280" s="24" t="str">
        <f ca="1">TEXT(F3280,"dd/mm/yyyy")&amp;COUNTIF(F3280:F$9999,F3280)</f>
        <v>00/01/19000</v>
      </c>
    </row>
    <row r="3281" spans="1:1">
      <c r="A3281" s="24" t="str">
        <f ca="1">TEXT(F3281,"dd/mm/yyyy")&amp;COUNTIF(F3281:F$9999,F3281)</f>
        <v>00/01/19000</v>
      </c>
    </row>
    <row r="3282" spans="1:1">
      <c r="A3282" s="24" t="str">
        <f ca="1">TEXT(F3282,"dd/mm/yyyy")&amp;COUNTIF(F3282:F$9999,F3282)</f>
        <v>00/01/19000</v>
      </c>
    </row>
    <row r="3283" spans="1:1">
      <c r="A3283" s="24" t="str">
        <f ca="1">TEXT(F3283,"dd/mm/yyyy")&amp;COUNTIF(F3283:F$9999,F3283)</f>
        <v>00/01/19000</v>
      </c>
    </row>
    <row r="3284" spans="1:1">
      <c r="A3284" s="24" t="str">
        <f ca="1">TEXT(F3284,"dd/mm/yyyy")&amp;COUNTIF(F3284:F$9999,F3284)</f>
        <v>00/01/19000</v>
      </c>
    </row>
    <row r="3285" spans="1:1">
      <c r="A3285" s="24" t="str">
        <f ca="1">TEXT(F3285,"dd/mm/yyyy")&amp;COUNTIF(F3285:F$9999,F3285)</f>
        <v>00/01/19000</v>
      </c>
    </row>
    <row r="3286" spans="1:1">
      <c r="A3286" s="24" t="str">
        <f ca="1">TEXT(F3286,"dd/mm/yyyy")&amp;COUNTIF(F3286:F$9999,F3286)</f>
        <v>00/01/19000</v>
      </c>
    </row>
    <row r="3287" spans="1:1">
      <c r="A3287" s="24" t="str">
        <f ca="1">TEXT(F3287,"dd/mm/yyyy")&amp;COUNTIF(F3287:F$9999,F3287)</f>
        <v>00/01/19000</v>
      </c>
    </row>
    <row r="3288" spans="1:1">
      <c r="A3288" s="24" t="str">
        <f ca="1">TEXT(F3288,"dd/mm/yyyy")&amp;COUNTIF(F3288:F$9999,F3288)</f>
        <v>00/01/19000</v>
      </c>
    </row>
    <row r="3289" spans="1:1">
      <c r="A3289" s="24" t="str">
        <f ca="1">TEXT(F3289,"dd/mm/yyyy")&amp;COUNTIF(F3289:F$9999,F3289)</f>
        <v>00/01/19000</v>
      </c>
    </row>
    <row r="3290" spans="1:1">
      <c r="A3290" s="24" t="str">
        <f ca="1">TEXT(F3290,"dd/mm/yyyy")&amp;COUNTIF(F3290:F$9999,F3290)</f>
        <v>00/01/19000</v>
      </c>
    </row>
    <row r="3291" spans="1:1">
      <c r="A3291" s="24" t="str">
        <f ca="1">TEXT(F3291,"dd/mm/yyyy")&amp;COUNTIF(F3291:F$9999,F3291)</f>
        <v>00/01/19000</v>
      </c>
    </row>
    <row r="3292" spans="1:1">
      <c r="A3292" s="24" t="str">
        <f ca="1">TEXT(F3292,"dd/mm/yyyy")&amp;COUNTIF(F3292:F$9999,F3292)</f>
        <v>00/01/19000</v>
      </c>
    </row>
    <row r="3293" spans="1:1">
      <c r="A3293" s="24" t="str">
        <f ca="1">TEXT(F3293,"dd/mm/yyyy")&amp;COUNTIF(F3293:F$9999,F3293)</f>
        <v>00/01/19000</v>
      </c>
    </row>
    <row r="3294" spans="1:1">
      <c r="A3294" s="24" t="str">
        <f ca="1">TEXT(F3294,"dd/mm/yyyy")&amp;COUNTIF(F3294:F$9999,F3294)</f>
        <v>00/01/19000</v>
      </c>
    </row>
    <row r="3295" spans="1:1">
      <c r="A3295" s="24" t="str">
        <f ca="1">TEXT(F3295,"dd/mm/yyyy")&amp;COUNTIF(F3295:F$9999,F3295)</f>
        <v>00/01/19000</v>
      </c>
    </row>
    <row r="3296" spans="1:1">
      <c r="A3296" s="24" t="str">
        <f ca="1">TEXT(F3296,"dd/mm/yyyy")&amp;COUNTIF(F3296:F$9999,F3296)</f>
        <v>00/01/19000</v>
      </c>
    </row>
    <row r="3297" spans="1:1">
      <c r="A3297" s="24" t="str">
        <f ca="1">TEXT(F3297,"dd/mm/yyyy")&amp;COUNTIF(F3297:F$9999,F3297)</f>
        <v>00/01/19000</v>
      </c>
    </row>
    <row r="3298" spans="1:1">
      <c r="A3298" s="24" t="str">
        <f ca="1">TEXT(F3298,"dd/mm/yyyy")&amp;COUNTIF(F3298:F$9999,F3298)</f>
        <v>00/01/19000</v>
      </c>
    </row>
    <row r="3299" spans="1:1">
      <c r="A3299" s="24" t="str">
        <f ca="1">TEXT(F3299,"dd/mm/yyyy")&amp;COUNTIF(F3299:F$9999,F3299)</f>
        <v>00/01/19000</v>
      </c>
    </row>
    <row r="3300" spans="1:1">
      <c r="A3300" s="24" t="str">
        <f ca="1">TEXT(F3300,"dd/mm/yyyy")&amp;COUNTIF(F3300:F$9999,F3300)</f>
        <v>00/01/19000</v>
      </c>
    </row>
    <row r="3301" spans="1:1">
      <c r="A3301" s="24" t="str">
        <f ca="1">TEXT(F3301,"dd/mm/yyyy")&amp;COUNTIF(F3301:F$9999,F3301)</f>
        <v>00/01/19000</v>
      </c>
    </row>
    <row r="3302" spans="1:1">
      <c r="A3302" s="24" t="str">
        <f ca="1">TEXT(F3302,"dd/mm/yyyy")&amp;COUNTIF(F3302:F$9999,F3302)</f>
        <v>00/01/19000</v>
      </c>
    </row>
    <row r="3303" spans="1:1">
      <c r="A3303" s="24" t="str">
        <f ca="1">TEXT(F3303,"dd/mm/yyyy")&amp;COUNTIF(F3303:F$9999,F3303)</f>
        <v>00/01/19000</v>
      </c>
    </row>
    <row r="3304" spans="1:1">
      <c r="A3304" s="24" t="str">
        <f ca="1">TEXT(F3304,"dd/mm/yyyy")&amp;COUNTIF(F3304:F$9999,F3304)</f>
        <v>00/01/19000</v>
      </c>
    </row>
    <row r="3305" spans="1:1">
      <c r="A3305" s="24" t="str">
        <f ca="1">TEXT(F3305,"dd/mm/yyyy")&amp;COUNTIF(F3305:F$9999,F3305)</f>
        <v>00/01/19000</v>
      </c>
    </row>
    <row r="3306" spans="1:1">
      <c r="A3306" s="24" t="str">
        <f ca="1">TEXT(F3306,"dd/mm/yyyy")&amp;COUNTIF(F3306:F$9999,F3306)</f>
        <v>00/01/19000</v>
      </c>
    </row>
    <row r="3307" spans="1:1">
      <c r="A3307" s="24" t="str">
        <f ca="1">TEXT(F3307,"dd/mm/yyyy")&amp;COUNTIF(F3307:F$9999,F3307)</f>
        <v>00/01/19000</v>
      </c>
    </row>
    <row r="3308" spans="1:1">
      <c r="A3308" s="24" t="str">
        <f ca="1">TEXT(F3308,"dd/mm/yyyy")&amp;COUNTIF(F3308:F$9999,F3308)</f>
        <v>00/01/19000</v>
      </c>
    </row>
    <row r="3309" spans="1:1">
      <c r="A3309" s="24" t="str">
        <f ca="1">TEXT(F3309,"dd/mm/yyyy")&amp;COUNTIF(F3309:F$9999,F3309)</f>
        <v>00/01/19000</v>
      </c>
    </row>
    <row r="3310" spans="1:1">
      <c r="A3310" s="24" t="str">
        <f ca="1">TEXT(F3310,"dd/mm/yyyy")&amp;COUNTIF(F3310:F$9999,F3310)</f>
        <v>00/01/19000</v>
      </c>
    </row>
    <row r="3311" spans="1:1">
      <c r="A3311" s="24" t="str">
        <f ca="1">TEXT(F3311,"dd/mm/yyyy")&amp;COUNTIF(F3311:F$9999,F3311)</f>
        <v>00/01/19000</v>
      </c>
    </row>
    <row r="3312" spans="1:1">
      <c r="A3312" s="24" t="str">
        <f ca="1">TEXT(F3312,"dd/mm/yyyy")&amp;COUNTIF(F3312:F$9999,F3312)</f>
        <v>00/01/19000</v>
      </c>
    </row>
    <row r="3313" spans="1:1">
      <c r="A3313" s="24" t="str">
        <f ca="1">TEXT(F3313,"dd/mm/yyyy")&amp;COUNTIF(F3313:F$9999,F3313)</f>
        <v>00/01/19000</v>
      </c>
    </row>
    <row r="3314" spans="1:1">
      <c r="A3314" s="24" t="str">
        <f ca="1">TEXT(F3314,"dd/mm/yyyy")&amp;COUNTIF(F3314:F$9999,F3314)</f>
        <v>00/01/19000</v>
      </c>
    </row>
    <row r="3315" spans="1:1">
      <c r="A3315" s="24" t="str">
        <f ca="1">TEXT(F3315,"dd/mm/yyyy")&amp;COUNTIF(F3315:F$9999,F3315)</f>
        <v>00/01/19000</v>
      </c>
    </row>
    <row r="3316" spans="1:1">
      <c r="A3316" s="24" t="str">
        <f ca="1">TEXT(F3316,"dd/mm/yyyy")&amp;COUNTIF(F3316:F$9999,F3316)</f>
        <v>00/01/19000</v>
      </c>
    </row>
    <row r="3317" spans="1:1">
      <c r="A3317" s="24" t="str">
        <f ca="1">TEXT(F3317,"dd/mm/yyyy")&amp;COUNTIF(F3317:F$9999,F3317)</f>
        <v>00/01/19000</v>
      </c>
    </row>
    <row r="3318" spans="1:1">
      <c r="A3318" s="24" t="str">
        <f ca="1">TEXT(F3318,"dd/mm/yyyy")&amp;COUNTIF(F3318:F$9999,F3318)</f>
        <v>00/01/19000</v>
      </c>
    </row>
    <row r="3319" spans="1:1">
      <c r="A3319" s="24" t="str">
        <f ca="1">TEXT(F3319,"dd/mm/yyyy")&amp;COUNTIF(F3319:F$9999,F3319)</f>
        <v>00/01/19000</v>
      </c>
    </row>
    <row r="3320" spans="1:1">
      <c r="A3320" s="24" t="str">
        <f ca="1">TEXT(F3320,"dd/mm/yyyy")&amp;COUNTIF(F3320:F$9999,F3320)</f>
        <v>00/01/19000</v>
      </c>
    </row>
    <row r="3321" spans="1:1">
      <c r="A3321" s="24" t="str">
        <f ca="1">TEXT(F3321,"dd/mm/yyyy")&amp;COUNTIF(F3321:F$9999,F3321)</f>
        <v>00/01/19000</v>
      </c>
    </row>
    <row r="3322" spans="1:1">
      <c r="A3322" s="24" t="str">
        <f ca="1">TEXT(F3322,"dd/mm/yyyy")&amp;COUNTIF(F3322:F$9999,F3322)</f>
        <v>00/01/19000</v>
      </c>
    </row>
    <row r="3323" spans="1:1">
      <c r="A3323" s="24" t="str">
        <f ca="1">TEXT(F3323,"dd/mm/yyyy")&amp;COUNTIF(F3323:F$9999,F3323)</f>
        <v>00/01/19000</v>
      </c>
    </row>
    <row r="3324" spans="1:1">
      <c r="A3324" s="24" t="str">
        <f ca="1">TEXT(F3324,"dd/mm/yyyy")&amp;COUNTIF(F3324:F$9999,F3324)</f>
        <v>00/01/19000</v>
      </c>
    </row>
    <row r="3325" spans="1:1">
      <c r="A3325" s="24" t="str">
        <f ca="1">TEXT(F3325,"dd/mm/yyyy")&amp;COUNTIF(F3325:F$9999,F3325)</f>
        <v>00/01/19000</v>
      </c>
    </row>
    <row r="3326" spans="1:1">
      <c r="A3326" s="24" t="str">
        <f ca="1">TEXT(F3326,"dd/mm/yyyy")&amp;COUNTIF(F3326:F$9999,F3326)</f>
        <v>00/01/19000</v>
      </c>
    </row>
    <row r="3327" spans="1:1">
      <c r="A3327" s="24" t="str">
        <f ca="1">TEXT(F3327,"dd/mm/yyyy")&amp;COUNTIF(F3327:F$9999,F3327)</f>
        <v>00/01/19000</v>
      </c>
    </row>
    <row r="3328" spans="1:1">
      <c r="A3328" s="24" t="str">
        <f ca="1">TEXT(F3328,"dd/mm/yyyy")&amp;COUNTIF(F3328:F$9999,F3328)</f>
        <v>00/01/19000</v>
      </c>
    </row>
    <row r="3329" spans="1:1">
      <c r="A3329" s="24" t="str">
        <f ca="1">TEXT(F3329,"dd/mm/yyyy")&amp;COUNTIF(F3329:F$9999,F3329)</f>
        <v>00/01/19000</v>
      </c>
    </row>
    <row r="3330" spans="1:1">
      <c r="A3330" s="24" t="str">
        <f ca="1">TEXT(F3330,"dd/mm/yyyy")&amp;COUNTIF(F3330:F$9999,F3330)</f>
        <v>00/01/19000</v>
      </c>
    </row>
    <row r="3331" spans="1:1">
      <c r="A3331" s="24" t="str">
        <f ca="1">TEXT(F3331,"dd/mm/yyyy")&amp;COUNTIF(F3331:F$9999,F3331)</f>
        <v>00/01/19000</v>
      </c>
    </row>
    <row r="3332" spans="1:1">
      <c r="A3332" s="24" t="str">
        <f ca="1">TEXT(F3332,"dd/mm/yyyy")&amp;COUNTIF(F3332:F$9999,F3332)</f>
        <v>00/01/19000</v>
      </c>
    </row>
    <row r="3333" spans="1:1">
      <c r="A3333" s="24" t="str">
        <f ca="1">TEXT(F3333,"dd/mm/yyyy")&amp;COUNTIF(F3333:F$9999,F3333)</f>
        <v>00/01/19000</v>
      </c>
    </row>
    <row r="3334" spans="1:1">
      <c r="A3334" s="24" t="str">
        <f ca="1">TEXT(F3334,"dd/mm/yyyy")&amp;COUNTIF(F3334:F$9999,F3334)</f>
        <v>00/01/19000</v>
      </c>
    </row>
    <row r="3335" spans="1:1">
      <c r="A3335" s="24" t="str">
        <f ca="1">TEXT(F3335,"dd/mm/yyyy")&amp;COUNTIF(F3335:F$9999,F3335)</f>
        <v>00/01/19000</v>
      </c>
    </row>
    <row r="3336" spans="1:1">
      <c r="A3336" s="24" t="str">
        <f ca="1">TEXT(F3336,"dd/mm/yyyy")&amp;COUNTIF(F3336:F$9999,F3336)</f>
        <v>00/01/19000</v>
      </c>
    </row>
    <row r="3337" spans="1:1">
      <c r="A3337" s="24" t="str">
        <f ca="1">TEXT(F3337,"dd/mm/yyyy")&amp;COUNTIF(F3337:F$9999,F3337)</f>
        <v>00/01/19000</v>
      </c>
    </row>
    <row r="3338" spans="1:1">
      <c r="A3338" s="24" t="str">
        <f ca="1">TEXT(F3338,"dd/mm/yyyy")&amp;COUNTIF(F3338:F$9999,F3338)</f>
        <v>00/01/19000</v>
      </c>
    </row>
    <row r="3339" spans="1:1">
      <c r="A3339" s="24" t="str">
        <f ca="1">TEXT(F3339,"dd/mm/yyyy")&amp;COUNTIF(F3339:F$9999,F3339)</f>
        <v>00/01/19000</v>
      </c>
    </row>
    <row r="3340" spans="1:1">
      <c r="A3340" s="24" t="str">
        <f ca="1">TEXT(F3340,"dd/mm/yyyy")&amp;COUNTIF(F3340:F$9999,F3340)</f>
        <v>00/01/19000</v>
      </c>
    </row>
    <row r="3341" spans="1:1">
      <c r="A3341" s="24" t="str">
        <f ca="1">TEXT(F3341,"dd/mm/yyyy")&amp;COUNTIF(F3341:F$9999,F3341)</f>
        <v>00/01/19000</v>
      </c>
    </row>
    <row r="3342" spans="1:1">
      <c r="A3342" s="24" t="str">
        <f ca="1">TEXT(F3342,"dd/mm/yyyy")&amp;COUNTIF(F3342:F$9999,F3342)</f>
        <v>00/01/19000</v>
      </c>
    </row>
    <row r="3343" spans="1:1">
      <c r="A3343" s="24" t="str">
        <f ca="1">TEXT(F3343,"dd/mm/yyyy")&amp;COUNTIF(F3343:F$9999,F3343)</f>
        <v>00/01/19000</v>
      </c>
    </row>
    <row r="3344" spans="1:1">
      <c r="A3344" s="24" t="str">
        <f ca="1">TEXT(F3344,"dd/mm/yyyy")&amp;COUNTIF(F3344:F$9999,F3344)</f>
        <v>00/01/19000</v>
      </c>
    </row>
    <row r="3345" spans="1:1">
      <c r="A3345" s="24" t="str">
        <f ca="1">TEXT(F3345,"dd/mm/yyyy")&amp;COUNTIF(F3345:F$9999,F3345)</f>
        <v>00/01/19000</v>
      </c>
    </row>
    <row r="3346" spans="1:1">
      <c r="A3346" s="24" t="str">
        <f ca="1">TEXT(F3346,"dd/mm/yyyy")&amp;COUNTIF(F3346:F$9999,F3346)</f>
        <v>00/01/19000</v>
      </c>
    </row>
    <row r="3347" spans="1:1">
      <c r="A3347" s="24" t="str">
        <f ca="1">TEXT(F3347,"dd/mm/yyyy")&amp;COUNTIF(F3347:F$9999,F3347)</f>
        <v>00/01/19000</v>
      </c>
    </row>
    <row r="3348" spans="1:1">
      <c r="A3348" s="24" t="str">
        <f ca="1">TEXT(F3348,"dd/mm/yyyy")&amp;COUNTIF(F3348:F$9999,F3348)</f>
        <v>00/01/19000</v>
      </c>
    </row>
    <row r="3349" spans="1:1">
      <c r="A3349" s="24" t="str">
        <f ca="1">TEXT(F3349,"dd/mm/yyyy")&amp;COUNTIF(F3349:F$9999,F3349)</f>
        <v>00/01/19000</v>
      </c>
    </row>
    <row r="3350" spans="1:1">
      <c r="A3350" s="24" t="str">
        <f ca="1">TEXT(F3350,"dd/mm/yyyy")&amp;COUNTIF(F3350:F$9999,F3350)</f>
        <v>00/01/19000</v>
      </c>
    </row>
    <row r="3351" spans="1:1">
      <c r="A3351" s="24" t="str">
        <f ca="1">TEXT(F3351,"dd/mm/yyyy")&amp;COUNTIF(F3351:F$9999,F3351)</f>
        <v>00/01/19000</v>
      </c>
    </row>
    <row r="3352" spans="1:1">
      <c r="A3352" s="24" t="str">
        <f ca="1">TEXT(F3352,"dd/mm/yyyy")&amp;COUNTIF(F3352:F$9999,F3352)</f>
        <v>00/01/19000</v>
      </c>
    </row>
    <row r="3353" spans="1:1">
      <c r="A3353" s="24" t="str">
        <f ca="1">TEXT(F3353,"dd/mm/yyyy")&amp;COUNTIF(F3353:F$9999,F3353)</f>
        <v>00/01/19000</v>
      </c>
    </row>
    <row r="3354" spans="1:1">
      <c r="A3354" s="24" t="str">
        <f ca="1">TEXT(F3354,"dd/mm/yyyy")&amp;COUNTIF(F3354:F$9999,F3354)</f>
        <v>00/01/19000</v>
      </c>
    </row>
    <row r="3355" spans="1:1">
      <c r="A3355" s="24" t="str">
        <f ca="1">TEXT(F3355,"dd/mm/yyyy")&amp;COUNTIF(F3355:F$9999,F3355)</f>
        <v>00/01/19000</v>
      </c>
    </row>
    <row r="3356" spans="1:1">
      <c r="A3356" s="24" t="str">
        <f ca="1">TEXT(F3356,"dd/mm/yyyy")&amp;COUNTIF(F3356:F$9999,F3356)</f>
        <v>00/01/19000</v>
      </c>
    </row>
    <row r="3357" spans="1:1">
      <c r="A3357" s="24" t="str">
        <f ca="1">TEXT(F3357,"dd/mm/yyyy")&amp;COUNTIF(F3357:F$9999,F3357)</f>
        <v>00/01/19000</v>
      </c>
    </row>
    <row r="3358" spans="1:1">
      <c r="A3358" s="24" t="str">
        <f ca="1">TEXT(F3358,"dd/mm/yyyy")&amp;COUNTIF(F3358:F$9999,F3358)</f>
        <v>00/01/19000</v>
      </c>
    </row>
    <row r="3359" spans="1:1">
      <c r="A3359" s="24" t="str">
        <f ca="1">TEXT(F3359,"dd/mm/yyyy")&amp;COUNTIF(F3359:F$9999,F3359)</f>
        <v>00/01/19000</v>
      </c>
    </row>
    <row r="3360" spans="1:1">
      <c r="A3360" s="24" t="str">
        <f ca="1">TEXT(F3360,"dd/mm/yyyy")&amp;COUNTIF(F3360:F$9999,F3360)</f>
        <v>00/01/19000</v>
      </c>
    </row>
    <row r="3361" spans="1:1">
      <c r="A3361" s="24" t="str">
        <f ca="1">TEXT(F3361,"dd/mm/yyyy")&amp;COUNTIF(F3361:F$9999,F3361)</f>
        <v>00/01/19000</v>
      </c>
    </row>
    <row r="3362" spans="1:1">
      <c r="A3362" s="24" t="str">
        <f ca="1">TEXT(F3362,"dd/mm/yyyy")&amp;COUNTIF(F3362:F$9999,F3362)</f>
        <v>00/01/19000</v>
      </c>
    </row>
    <row r="3363" spans="1:1">
      <c r="A3363" s="24" t="str">
        <f ca="1">TEXT(F3363,"dd/mm/yyyy")&amp;COUNTIF(F3363:F$9999,F3363)</f>
        <v>00/01/19000</v>
      </c>
    </row>
    <row r="3364" spans="1:1">
      <c r="A3364" s="24" t="str">
        <f ca="1">TEXT(F3364,"dd/mm/yyyy")&amp;COUNTIF(F3364:F$9999,F3364)</f>
        <v>00/01/19000</v>
      </c>
    </row>
    <row r="3365" spans="1:1">
      <c r="A3365" s="24" t="str">
        <f ca="1">TEXT(F3365,"dd/mm/yyyy")&amp;COUNTIF(F3365:F$9999,F3365)</f>
        <v>00/01/19000</v>
      </c>
    </row>
    <row r="3366" spans="1:1">
      <c r="A3366" s="24" t="str">
        <f ca="1">TEXT(F3366,"dd/mm/yyyy")&amp;COUNTIF(F3366:F$9999,F3366)</f>
        <v>00/01/19000</v>
      </c>
    </row>
    <row r="3367" spans="1:1">
      <c r="A3367" s="24" t="str">
        <f ca="1">TEXT(F3367,"dd/mm/yyyy")&amp;COUNTIF(F3367:F$9999,F3367)</f>
        <v>00/01/19000</v>
      </c>
    </row>
    <row r="3368" spans="1:1">
      <c r="A3368" s="24" t="str">
        <f ca="1">TEXT(F3368,"dd/mm/yyyy")&amp;COUNTIF(F3368:F$9999,F3368)</f>
        <v>00/01/19000</v>
      </c>
    </row>
    <row r="3369" spans="1:1">
      <c r="A3369" s="24" t="str">
        <f ca="1">TEXT(F3369,"dd/mm/yyyy")&amp;COUNTIF(F3369:F$9999,F3369)</f>
        <v>00/01/19000</v>
      </c>
    </row>
    <row r="3370" spans="1:1">
      <c r="A3370" s="24" t="str">
        <f ca="1">TEXT(F3370,"dd/mm/yyyy")&amp;COUNTIF(F3370:F$9999,F3370)</f>
        <v>00/01/19000</v>
      </c>
    </row>
    <row r="3371" spans="1:1">
      <c r="A3371" s="24" t="str">
        <f ca="1">TEXT(F3371,"dd/mm/yyyy")&amp;COUNTIF(F3371:F$9999,F3371)</f>
        <v>00/01/19000</v>
      </c>
    </row>
    <row r="3372" spans="1:1">
      <c r="A3372" s="24" t="str">
        <f ca="1">TEXT(F3372,"dd/mm/yyyy")&amp;COUNTIF(F3372:F$9999,F3372)</f>
        <v>00/01/19000</v>
      </c>
    </row>
    <row r="3373" spans="1:1">
      <c r="A3373" s="24" t="str">
        <f ca="1">TEXT(F3373,"dd/mm/yyyy")&amp;COUNTIF(F3373:F$9999,F3373)</f>
        <v>00/01/19000</v>
      </c>
    </row>
    <row r="3374" spans="1:1">
      <c r="A3374" s="24" t="str">
        <f ca="1">TEXT(F3374,"dd/mm/yyyy")&amp;COUNTIF(F3374:F$9999,F3374)</f>
        <v>00/01/19000</v>
      </c>
    </row>
    <row r="3375" spans="1:1">
      <c r="A3375" s="24" t="str">
        <f ca="1">TEXT(F3375,"dd/mm/yyyy")&amp;COUNTIF(F3375:F$9999,F3375)</f>
        <v>00/01/19000</v>
      </c>
    </row>
    <row r="3376" spans="1:1">
      <c r="A3376" s="24" t="str">
        <f ca="1">TEXT(F3376,"dd/mm/yyyy")&amp;COUNTIF(F3376:F$9999,F3376)</f>
        <v>00/01/19000</v>
      </c>
    </row>
    <row r="3377" spans="1:1">
      <c r="A3377" s="24" t="str">
        <f ca="1">TEXT(F3377,"dd/mm/yyyy")&amp;COUNTIF(F3377:F$9999,F3377)</f>
        <v>00/01/19000</v>
      </c>
    </row>
    <row r="3378" spans="1:1">
      <c r="A3378" s="24" t="str">
        <f ca="1">TEXT(F3378,"dd/mm/yyyy")&amp;COUNTIF(F3378:F$9999,F3378)</f>
        <v>00/01/19000</v>
      </c>
    </row>
    <row r="3379" spans="1:1">
      <c r="A3379" s="24" t="str">
        <f ca="1">TEXT(F3379,"dd/mm/yyyy")&amp;COUNTIF(F3379:F$9999,F3379)</f>
        <v>00/01/19000</v>
      </c>
    </row>
    <row r="3380" spans="1:1">
      <c r="A3380" s="24" t="str">
        <f ca="1">TEXT(F3380,"dd/mm/yyyy")&amp;COUNTIF(F3380:F$9999,F3380)</f>
        <v>00/01/19000</v>
      </c>
    </row>
    <row r="3381" spans="1:1">
      <c r="A3381" s="24" t="str">
        <f ca="1">TEXT(F3381,"dd/mm/yyyy")&amp;COUNTIF(F3381:F$9999,F3381)</f>
        <v>00/01/19000</v>
      </c>
    </row>
    <row r="3382" spans="1:1">
      <c r="A3382" s="24" t="str">
        <f ca="1">TEXT(F3382,"dd/mm/yyyy")&amp;COUNTIF(F3382:F$9999,F3382)</f>
        <v>00/01/19000</v>
      </c>
    </row>
    <row r="3383" spans="1:1">
      <c r="A3383" s="24" t="str">
        <f ca="1">TEXT(F3383,"dd/mm/yyyy")&amp;COUNTIF(F3383:F$9999,F3383)</f>
        <v>00/01/19000</v>
      </c>
    </row>
    <row r="3384" spans="1:1">
      <c r="A3384" s="24" t="str">
        <f ca="1">TEXT(F3384,"dd/mm/yyyy")&amp;COUNTIF(F3384:F$9999,F3384)</f>
        <v>00/01/19000</v>
      </c>
    </row>
    <row r="3385" spans="1:1">
      <c r="A3385" s="24" t="str">
        <f ca="1">TEXT(F3385,"dd/mm/yyyy")&amp;COUNTIF(F3385:F$9999,F3385)</f>
        <v>00/01/19000</v>
      </c>
    </row>
    <row r="3386" spans="1:1">
      <c r="A3386" s="24" t="str">
        <f ca="1">TEXT(F3386,"dd/mm/yyyy")&amp;COUNTIF(F3386:F$9999,F3386)</f>
        <v>00/01/19000</v>
      </c>
    </row>
    <row r="3387" spans="1:1">
      <c r="A3387" s="24" t="str">
        <f ca="1">TEXT(F3387,"dd/mm/yyyy")&amp;COUNTIF(F3387:F$9999,F3387)</f>
        <v>00/01/19000</v>
      </c>
    </row>
    <row r="3388" spans="1:1">
      <c r="A3388" s="24" t="str">
        <f ca="1">TEXT(F3388,"dd/mm/yyyy")&amp;COUNTIF(F3388:F$9999,F3388)</f>
        <v>00/01/19000</v>
      </c>
    </row>
    <row r="3389" spans="1:1">
      <c r="A3389" s="24" t="str">
        <f ca="1">TEXT(F3389,"dd/mm/yyyy")&amp;COUNTIF(F3389:F$9999,F3389)</f>
        <v>00/01/19000</v>
      </c>
    </row>
    <row r="3390" spans="1:1">
      <c r="A3390" s="24" t="str">
        <f ca="1">TEXT(F3390,"dd/mm/yyyy")&amp;COUNTIF(F3390:F$9999,F3390)</f>
        <v>00/01/19000</v>
      </c>
    </row>
    <row r="3391" spans="1:1">
      <c r="A3391" s="24" t="str">
        <f ca="1">TEXT(F3391,"dd/mm/yyyy")&amp;COUNTIF(F3391:F$9999,F3391)</f>
        <v>00/01/19000</v>
      </c>
    </row>
    <row r="3392" spans="1:1">
      <c r="A3392" s="24" t="str">
        <f ca="1">TEXT(F3392,"dd/mm/yyyy")&amp;COUNTIF(F3392:F$9999,F3392)</f>
        <v>00/01/19000</v>
      </c>
    </row>
    <row r="3393" spans="1:1">
      <c r="A3393" s="24" t="str">
        <f ca="1">TEXT(F3393,"dd/mm/yyyy")&amp;COUNTIF(F3393:F$9999,F3393)</f>
        <v>00/01/19000</v>
      </c>
    </row>
    <row r="3394" spans="1:1">
      <c r="A3394" s="24" t="str">
        <f ca="1">TEXT(F3394,"dd/mm/yyyy")&amp;COUNTIF(F3394:F$9999,F3394)</f>
        <v>00/01/19000</v>
      </c>
    </row>
    <row r="3395" spans="1:1">
      <c r="A3395" s="24" t="str">
        <f ca="1">TEXT(F3395,"dd/mm/yyyy")&amp;COUNTIF(F3395:F$9999,F3395)</f>
        <v>00/01/19000</v>
      </c>
    </row>
    <row r="3396" spans="1:1">
      <c r="A3396" s="24" t="str">
        <f ca="1">TEXT(F3396,"dd/mm/yyyy")&amp;COUNTIF(F3396:F$9999,F3396)</f>
        <v>00/01/19000</v>
      </c>
    </row>
    <row r="3397" spans="1:1">
      <c r="A3397" s="24" t="str">
        <f ca="1">TEXT(F3397,"dd/mm/yyyy")&amp;COUNTIF(F3397:F$9999,F3397)</f>
        <v>00/01/19000</v>
      </c>
    </row>
    <row r="3398" spans="1:1">
      <c r="A3398" s="24" t="str">
        <f ca="1">TEXT(F3398,"dd/mm/yyyy")&amp;COUNTIF(F3398:F$9999,F3398)</f>
        <v>00/01/19000</v>
      </c>
    </row>
    <row r="3399" spans="1:1">
      <c r="A3399" s="24" t="str">
        <f ca="1">TEXT(F3399,"dd/mm/yyyy")&amp;COUNTIF(F3399:F$9999,F3399)</f>
        <v>00/01/19000</v>
      </c>
    </row>
    <row r="3400" spans="1:1">
      <c r="A3400" s="24" t="str">
        <f ca="1">TEXT(F3400,"dd/mm/yyyy")&amp;COUNTIF(F3400:F$9999,F3400)</f>
        <v>00/01/19000</v>
      </c>
    </row>
    <row r="3401" spans="1:1">
      <c r="A3401" s="24" t="str">
        <f ca="1">TEXT(F3401,"dd/mm/yyyy")&amp;COUNTIF(F3401:F$9999,F3401)</f>
        <v>00/01/19000</v>
      </c>
    </row>
    <row r="3402" spans="1:1">
      <c r="A3402" s="24" t="str">
        <f ca="1">TEXT(F3402,"dd/mm/yyyy")&amp;COUNTIF(F3402:F$9999,F3402)</f>
        <v>00/01/19000</v>
      </c>
    </row>
    <row r="3403" spans="1:1">
      <c r="A3403" s="24" t="str">
        <f ca="1">TEXT(F3403,"dd/mm/yyyy")&amp;COUNTIF(F3403:F$9999,F3403)</f>
        <v>00/01/19000</v>
      </c>
    </row>
    <row r="3404" spans="1:1">
      <c r="A3404" s="24" t="str">
        <f ca="1">TEXT(F3404,"dd/mm/yyyy")&amp;COUNTIF(F3404:F$9999,F3404)</f>
        <v>00/01/19000</v>
      </c>
    </row>
    <row r="3405" spans="1:1">
      <c r="A3405" s="24" t="str">
        <f ca="1">TEXT(F3405,"dd/mm/yyyy")&amp;COUNTIF(F3405:F$9999,F3405)</f>
        <v>00/01/19000</v>
      </c>
    </row>
    <row r="3406" spans="1:1">
      <c r="A3406" s="24" t="str">
        <f ca="1">TEXT(F3406,"dd/mm/yyyy")&amp;COUNTIF(F3406:F$9999,F3406)</f>
        <v>00/01/19000</v>
      </c>
    </row>
    <row r="3407" spans="1:1">
      <c r="A3407" s="24" t="str">
        <f ca="1">TEXT(F3407,"dd/mm/yyyy")&amp;COUNTIF(F3407:F$9999,F3407)</f>
        <v>00/01/19000</v>
      </c>
    </row>
    <row r="3408" spans="1:1">
      <c r="A3408" s="24" t="str">
        <f ca="1">TEXT(F3408,"dd/mm/yyyy")&amp;COUNTIF(F3408:F$9999,F3408)</f>
        <v>00/01/19000</v>
      </c>
    </row>
    <row r="3409" spans="1:1">
      <c r="A3409" s="24" t="str">
        <f ca="1">TEXT(F3409,"dd/mm/yyyy")&amp;COUNTIF(F3409:F$9999,F3409)</f>
        <v>00/01/19000</v>
      </c>
    </row>
    <row r="3410" spans="1:1">
      <c r="A3410" s="24" t="str">
        <f ca="1">TEXT(F3410,"dd/mm/yyyy")&amp;COUNTIF(F3410:F$9999,F3410)</f>
        <v>00/01/19000</v>
      </c>
    </row>
    <row r="3411" spans="1:1">
      <c r="A3411" s="24" t="str">
        <f ca="1">TEXT(F3411,"dd/mm/yyyy")&amp;COUNTIF(F3411:F$9999,F3411)</f>
        <v>00/01/19000</v>
      </c>
    </row>
    <row r="3412" spans="1:1">
      <c r="A3412" s="24" t="str">
        <f ca="1">TEXT(F3412,"dd/mm/yyyy")&amp;COUNTIF(F3412:F$9999,F3412)</f>
        <v>00/01/19000</v>
      </c>
    </row>
    <row r="3413" spans="1:1">
      <c r="A3413" s="24" t="str">
        <f ca="1">TEXT(F3413,"dd/mm/yyyy")&amp;COUNTIF(F3413:F$9999,F3413)</f>
        <v>00/01/19000</v>
      </c>
    </row>
    <row r="3414" spans="1:1">
      <c r="A3414" s="24" t="str">
        <f ca="1">TEXT(F3414,"dd/mm/yyyy")&amp;COUNTIF(F3414:F$9999,F3414)</f>
        <v>00/01/19000</v>
      </c>
    </row>
    <row r="3415" spans="1:1">
      <c r="A3415" s="24" t="str">
        <f ca="1">TEXT(F3415,"dd/mm/yyyy")&amp;COUNTIF(F3415:F$9999,F3415)</f>
        <v>00/01/19000</v>
      </c>
    </row>
    <row r="3416" spans="1:1">
      <c r="A3416" s="24" t="str">
        <f ca="1">TEXT(F3416,"dd/mm/yyyy")&amp;COUNTIF(F3416:F$9999,F3416)</f>
        <v>00/01/19000</v>
      </c>
    </row>
    <row r="3417" spans="1:1">
      <c r="A3417" s="24" t="str">
        <f ca="1">TEXT(F3417,"dd/mm/yyyy")&amp;COUNTIF(F3417:F$9999,F3417)</f>
        <v>00/01/19000</v>
      </c>
    </row>
    <row r="3418" spans="1:1">
      <c r="A3418" s="24" t="str">
        <f ca="1">TEXT(F3418,"dd/mm/yyyy")&amp;COUNTIF(F3418:F$9999,F3418)</f>
        <v>00/01/19000</v>
      </c>
    </row>
    <row r="3419" spans="1:1">
      <c r="A3419" s="24" t="str">
        <f ca="1">TEXT(F3419,"dd/mm/yyyy")&amp;COUNTIF(F3419:F$9999,F3419)</f>
        <v>00/01/19000</v>
      </c>
    </row>
    <row r="3420" spans="1:1">
      <c r="A3420" s="24" t="str">
        <f ca="1">TEXT(F3420,"dd/mm/yyyy")&amp;COUNTIF(F3420:F$9999,F3420)</f>
        <v>00/01/19000</v>
      </c>
    </row>
    <row r="3421" spans="1:1">
      <c r="A3421" s="24" t="str">
        <f ca="1">TEXT(F3421,"dd/mm/yyyy")&amp;COUNTIF(F3421:F$9999,F3421)</f>
        <v>00/01/19000</v>
      </c>
    </row>
    <row r="3422" spans="1:1">
      <c r="A3422" s="24" t="str">
        <f ca="1">TEXT(F3422,"dd/mm/yyyy")&amp;COUNTIF(F3422:F$9999,F3422)</f>
        <v>00/01/19000</v>
      </c>
    </row>
    <row r="3423" spans="1:1">
      <c r="A3423" s="24" t="str">
        <f ca="1">TEXT(F3423,"dd/mm/yyyy")&amp;COUNTIF(F3423:F$9999,F3423)</f>
        <v>00/01/19000</v>
      </c>
    </row>
    <row r="3424" spans="1:1">
      <c r="A3424" s="24" t="str">
        <f ca="1">TEXT(F3424,"dd/mm/yyyy")&amp;COUNTIF(F3424:F$9999,F3424)</f>
        <v>00/01/19000</v>
      </c>
    </row>
    <row r="3425" spans="1:1">
      <c r="A3425" s="24" t="str">
        <f ca="1">TEXT(F3425,"dd/mm/yyyy")&amp;COUNTIF(F3425:F$9999,F3425)</f>
        <v>00/01/19000</v>
      </c>
    </row>
    <row r="3426" spans="1:1">
      <c r="A3426" s="24" t="str">
        <f ca="1">TEXT(F3426,"dd/mm/yyyy")&amp;COUNTIF(F3426:F$9999,F3426)</f>
        <v>00/01/19000</v>
      </c>
    </row>
    <row r="3427" spans="1:1">
      <c r="A3427" s="24" t="str">
        <f ca="1">TEXT(F3427,"dd/mm/yyyy")&amp;COUNTIF(F3427:F$9999,F3427)</f>
        <v>00/01/19000</v>
      </c>
    </row>
    <row r="3428" spans="1:1">
      <c r="A3428" s="24" t="str">
        <f ca="1">TEXT(F3428,"dd/mm/yyyy")&amp;COUNTIF(F3428:F$9999,F3428)</f>
        <v>00/01/19000</v>
      </c>
    </row>
    <row r="3429" spans="1:1">
      <c r="A3429" s="24" t="str">
        <f ca="1">TEXT(F3429,"dd/mm/yyyy")&amp;COUNTIF(F3429:F$9999,F3429)</f>
        <v>00/01/19000</v>
      </c>
    </row>
    <row r="3430" spans="1:1">
      <c r="A3430" s="24" t="str">
        <f ca="1">TEXT(F3430,"dd/mm/yyyy")&amp;COUNTIF(F3430:F$9999,F3430)</f>
        <v>00/01/19000</v>
      </c>
    </row>
    <row r="3431" spans="1:1">
      <c r="A3431" s="24" t="str">
        <f ca="1">TEXT(F3431,"dd/mm/yyyy")&amp;COUNTIF(F3431:F$9999,F3431)</f>
        <v>00/01/19000</v>
      </c>
    </row>
    <row r="3432" spans="1:1">
      <c r="A3432" s="24" t="str">
        <f ca="1">TEXT(F3432,"dd/mm/yyyy")&amp;COUNTIF(F3432:F$9999,F3432)</f>
        <v>00/01/19000</v>
      </c>
    </row>
    <row r="3433" spans="1:1">
      <c r="A3433" s="24" t="str">
        <f ca="1">TEXT(F3433,"dd/mm/yyyy")&amp;COUNTIF(F3433:F$9999,F3433)</f>
        <v>00/01/19000</v>
      </c>
    </row>
    <row r="3434" spans="1:1">
      <c r="A3434" s="24" t="str">
        <f ca="1">TEXT(F3434,"dd/mm/yyyy")&amp;COUNTIF(F3434:F$9999,F3434)</f>
        <v>00/01/19000</v>
      </c>
    </row>
    <row r="3435" spans="1:1">
      <c r="A3435" s="24" t="str">
        <f ca="1">TEXT(F3435,"dd/mm/yyyy")&amp;COUNTIF(F3435:F$9999,F3435)</f>
        <v>00/01/19000</v>
      </c>
    </row>
    <row r="3436" spans="1:1">
      <c r="A3436" s="24" t="str">
        <f ca="1">TEXT(F3436,"dd/mm/yyyy")&amp;COUNTIF(F3436:F$9999,F3436)</f>
        <v>00/01/19000</v>
      </c>
    </row>
    <row r="3437" spans="1:1">
      <c r="A3437" s="24" t="str">
        <f ca="1">TEXT(F3437,"dd/mm/yyyy")&amp;COUNTIF(F3437:F$9999,F3437)</f>
        <v>00/01/19000</v>
      </c>
    </row>
    <row r="3438" spans="1:1">
      <c r="A3438" s="24" t="str">
        <f ca="1">TEXT(F3438,"dd/mm/yyyy")&amp;COUNTIF(F3438:F$9999,F3438)</f>
        <v>00/01/19000</v>
      </c>
    </row>
    <row r="3439" spans="1:1">
      <c r="A3439" s="24" t="str">
        <f ca="1">TEXT(F3439,"dd/mm/yyyy")&amp;COUNTIF(F3439:F$9999,F3439)</f>
        <v>00/01/19000</v>
      </c>
    </row>
    <row r="3440" spans="1:1">
      <c r="A3440" s="24" t="str">
        <f ca="1">TEXT(F3440,"dd/mm/yyyy")&amp;COUNTIF(F3440:F$9999,F3440)</f>
        <v>00/01/19000</v>
      </c>
    </row>
    <row r="3441" spans="1:1">
      <c r="A3441" s="24" t="str">
        <f ca="1">TEXT(F3441,"dd/mm/yyyy")&amp;COUNTIF(F3441:F$9999,F3441)</f>
        <v>00/01/19000</v>
      </c>
    </row>
    <row r="3442" spans="1:1">
      <c r="A3442" s="24" t="str">
        <f ca="1">TEXT(F3442,"dd/mm/yyyy")&amp;COUNTIF(F3442:F$9999,F3442)</f>
        <v>00/01/19000</v>
      </c>
    </row>
    <row r="3443" spans="1:1">
      <c r="A3443" s="24" t="str">
        <f ca="1">TEXT(F3443,"dd/mm/yyyy")&amp;COUNTIF(F3443:F$9999,F3443)</f>
        <v>00/01/19000</v>
      </c>
    </row>
    <row r="3444" spans="1:1">
      <c r="A3444" s="24" t="str">
        <f ca="1">TEXT(F3444,"dd/mm/yyyy")&amp;COUNTIF(F3444:F$9999,F3444)</f>
        <v>00/01/19000</v>
      </c>
    </row>
    <row r="3445" spans="1:1">
      <c r="A3445" s="24" t="str">
        <f ca="1">TEXT(F3445,"dd/mm/yyyy")&amp;COUNTIF(F3445:F$9999,F3445)</f>
        <v>00/01/19000</v>
      </c>
    </row>
    <row r="3446" spans="1:1">
      <c r="A3446" s="24" t="str">
        <f ca="1">TEXT(F3446,"dd/mm/yyyy")&amp;COUNTIF(F3446:F$9999,F3446)</f>
        <v>00/01/19000</v>
      </c>
    </row>
    <row r="3447" spans="1:1">
      <c r="A3447" s="24" t="str">
        <f ca="1">TEXT(F3447,"dd/mm/yyyy")&amp;COUNTIF(F3447:F$9999,F3447)</f>
        <v>00/01/19000</v>
      </c>
    </row>
    <row r="3448" spans="1:1">
      <c r="A3448" s="24" t="str">
        <f ca="1">TEXT(F3448,"dd/mm/yyyy")&amp;COUNTIF(F3448:F$9999,F3448)</f>
        <v>00/01/19000</v>
      </c>
    </row>
    <row r="3449" spans="1:1">
      <c r="A3449" s="24" t="str">
        <f ca="1">TEXT(F3449,"dd/mm/yyyy")&amp;COUNTIF(F3449:F$9999,F3449)</f>
        <v>00/01/19000</v>
      </c>
    </row>
    <row r="3450" spans="1:1">
      <c r="A3450" s="24" t="str">
        <f ca="1">TEXT(F3450,"dd/mm/yyyy")&amp;COUNTIF(F3450:F$9999,F3450)</f>
        <v>00/01/19000</v>
      </c>
    </row>
    <row r="3451" spans="1:1">
      <c r="A3451" s="24" t="str">
        <f ca="1">TEXT(F3451,"dd/mm/yyyy")&amp;COUNTIF(F3451:F$9999,F3451)</f>
        <v>00/01/19000</v>
      </c>
    </row>
    <row r="3452" spans="1:1">
      <c r="A3452" s="24" t="str">
        <f ca="1">TEXT(F3452,"dd/mm/yyyy")&amp;COUNTIF(F3452:F$9999,F3452)</f>
        <v>00/01/19000</v>
      </c>
    </row>
    <row r="3453" spans="1:1">
      <c r="A3453" s="24" t="str">
        <f ca="1">TEXT(F3453,"dd/mm/yyyy")&amp;COUNTIF(F3453:F$9999,F3453)</f>
        <v>00/01/19000</v>
      </c>
    </row>
    <row r="3454" spans="1:1">
      <c r="A3454" s="24" t="str">
        <f ca="1">TEXT(F3454,"dd/mm/yyyy")&amp;COUNTIF(F3454:F$9999,F3454)</f>
        <v>00/01/19000</v>
      </c>
    </row>
    <row r="3455" spans="1:1">
      <c r="A3455" s="24" t="str">
        <f ca="1">TEXT(F3455,"dd/mm/yyyy")&amp;COUNTIF(F3455:F$9999,F3455)</f>
        <v>00/01/19000</v>
      </c>
    </row>
    <row r="3456" spans="1:1">
      <c r="A3456" s="24" t="str">
        <f ca="1">TEXT(F3456,"dd/mm/yyyy")&amp;COUNTIF(F3456:F$9999,F3456)</f>
        <v>00/01/19000</v>
      </c>
    </row>
    <row r="3457" spans="1:1">
      <c r="A3457" s="24" t="str">
        <f ca="1">TEXT(F3457,"dd/mm/yyyy")&amp;COUNTIF(F3457:F$9999,F3457)</f>
        <v>00/01/19000</v>
      </c>
    </row>
    <row r="3458" spans="1:1">
      <c r="A3458" s="24" t="str">
        <f ca="1">TEXT(F3458,"dd/mm/yyyy")&amp;COUNTIF(F3458:F$9999,F3458)</f>
        <v>00/01/19000</v>
      </c>
    </row>
    <row r="3459" spans="1:1">
      <c r="A3459" s="24" t="str">
        <f ca="1">TEXT(F3459,"dd/mm/yyyy")&amp;COUNTIF(F3459:F$9999,F3459)</f>
        <v>00/01/19000</v>
      </c>
    </row>
    <row r="3460" spans="1:1">
      <c r="A3460" s="24" t="str">
        <f ca="1">TEXT(F3460,"dd/mm/yyyy")&amp;COUNTIF(F3460:F$9999,F3460)</f>
        <v>00/01/19000</v>
      </c>
    </row>
    <row r="3461" spans="1:1">
      <c r="A3461" s="24" t="str">
        <f ca="1">TEXT(F3461,"dd/mm/yyyy")&amp;COUNTIF(F3461:F$9999,F3461)</f>
        <v>00/01/19000</v>
      </c>
    </row>
    <row r="3462" spans="1:1">
      <c r="A3462" s="24" t="str">
        <f ca="1">TEXT(F3462,"dd/mm/yyyy")&amp;COUNTIF(F3462:F$9999,F3462)</f>
        <v>00/01/19000</v>
      </c>
    </row>
    <row r="3463" spans="1:1">
      <c r="A3463" s="24" t="str">
        <f ca="1">TEXT(F3463,"dd/mm/yyyy")&amp;COUNTIF(F3463:F$9999,F3463)</f>
        <v>00/01/19000</v>
      </c>
    </row>
    <row r="3464" spans="1:1">
      <c r="A3464" s="24" t="str">
        <f ca="1">TEXT(F3464,"dd/mm/yyyy")&amp;COUNTIF(F3464:F$9999,F3464)</f>
        <v>00/01/19000</v>
      </c>
    </row>
    <row r="3465" spans="1:1">
      <c r="A3465" s="24" t="str">
        <f ca="1">TEXT(F3465,"dd/mm/yyyy")&amp;COUNTIF(F3465:F$9999,F3465)</f>
        <v>00/01/19000</v>
      </c>
    </row>
    <row r="3466" spans="1:1">
      <c r="A3466" s="24" t="str">
        <f ca="1">TEXT(F3466,"dd/mm/yyyy")&amp;COUNTIF(F3466:F$9999,F3466)</f>
        <v>00/01/19000</v>
      </c>
    </row>
    <row r="3467" spans="1:1">
      <c r="A3467" s="24" t="str">
        <f ca="1">TEXT(F3467,"dd/mm/yyyy")&amp;COUNTIF(F3467:F$9999,F3467)</f>
        <v>00/01/19000</v>
      </c>
    </row>
    <row r="3468" spans="1:1">
      <c r="A3468" s="24" t="str">
        <f ca="1">TEXT(F3468,"dd/mm/yyyy")&amp;COUNTIF(F3468:F$9999,F3468)</f>
        <v>00/01/19000</v>
      </c>
    </row>
    <row r="3469" spans="1:1">
      <c r="A3469" s="24" t="str">
        <f ca="1">TEXT(F3469,"dd/mm/yyyy")&amp;COUNTIF(F3469:F$9999,F3469)</f>
        <v>00/01/19000</v>
      </c>
    </row>
    <row r="3470" spans="1:1">
      <c r="A3470" s="24" t="str">
        <f ca="1">TEXT(F3470,"dd/mm/yyyy")&amp;COUNTIF(F3470:F$9999,F3470)</f>
        <v>00/01/19000</v>
      </c>
    </row>
    <row r="3471" spans="1:1">
      <c r="A3471" s="24" t="str">
        <f ca="1">TEXT(F3471,"dd/mm/yyyy")&amp;COUNTIF(F3471:F$9999,F3471)</f>
        <v>00/01/19000</v>
      </c>
    </row>
    <row r="3472" spans="1:1">
      <c r="A3472" s="24" t="str">
        <f ca="1">TEXT(F3472,"dd/mm/yyyy")&amp;COUNTIF(F3472:F$9999,F3472)</f>
        <v>00/01/19000</v>
      </c>
    </row>
    <row r="3473" spans="1:1">
      <c r="A3473" s="24" t="str">
        <f ca="1">TEXT(F3473,"dd/mm/yyyy")&amp;COUNTIF(F3473:F$9999,F3473)</f>
        <v>00/01/19000</v>
      </c>
    </row>
    <row r="3474" spans="1:1">
      <c r="A3474" s="24" t="str">
        <f ca="1">TEXT(F3474,"dd/mm/yyyy")&amp;COUNTIF(F3474:F$9999,F3474)</f>
        <v>00/01/19000</v>
      </c>
    </row>
    <row r="3475" spans="1:1">
      <c r="A3475" s="24" t="str">
        <f ca="1">TEXT(F3475,"dd/mm/yyyy")&amp;COUNTIF(F3475:F$9999,F3475)</f>
        <v>00/01/19000</v>
      </c>
    </row>
    <row r="3476" spans="1:1">
      <c r="A3476" s="24" t="str">
        <f ca="1">TEXT(F3476,"dd/mm/yyyy")&amp;COUNTIF(F3476:F$9999,F3476)</f>
        <v>00/01/19000</v>
      </c>
    </row>
    <row r="3477" spans="1:1">
      <c r="A3477" s="24" t="str">
        <f ca="1">TEXT(F3477,"dd/mm/yyyy")&amp;COUNTIF(F3477:F$9999,F3477)</f>
        <v>00/01/19000</v>
      </c>
    </row>
    <row r="3478" spans="1:1">
      <c r="A3478" s="24" t="str">
        <f ca="1">TEXT(F3478,"dd/mm/yyyy")&amp;COUNTIF(F3478:F$9999,F3478)</f>
        <v>00/01/19000</v>
      </c>
    </row>
    <row r="3479" spans="1:1">
      <c r="A3479" s="24" t="str">
        <f ca="1">TEXT(F3479,"dd/mm/yyyy")&amp;COUNTIF(F3479:F$9999,F3479)</f>
        <v>00/01/19000</v>
      </c>
    </row>
    <row r="3480" spans="1:1">
      <c r="A3480" s="24" t="str">
        <f ca="1">TEXT(F3480,"dd/mm/yyyy")&amp;COUNTIF(F3480:F$9999,F3480)</f>
        <v>00/01/19000</v>
      </c>
    </row>
    <row r="3481" spans="1:1">
      <c r="A3481" s="24" t="str">
        <f ca="1">TEXT(F3481,"dd/mm/yyyy")&amp;COUNTIF(F3481:F$9999,F3481)</f>
        <v>00/01/19000</v>
      </c>
    </row>
    <row r="3482" spans="1:1">
      <c r="A3482" s="24" t="str">
        <f ca="1">TEXT(F3482,"dd/mm/yyyy")&amp;COUNTIF(F3482:F$9999,F3482)</f>
        <v>00/01/19000</v>
      </c>
    </row>
    <row r="3483" spans="1:1">
      <c r="A3483" s="24" t="str">
        <f ca="1">TEXT(F3483,"dd/mm/yyyy")&amp;COUNTIF(F3483:F$9999,F3483)</f>
        <v>00/01/19000</v>
      </c>
    </row>
    <row r="3484" spans="1:1">
      <c r="A3484" s="24" t="str">
        <f ca="1">TEXT(F3484,"dd/mm/yyyy")&amp;COUNTIF(F3484:F$9999,F3484)</f>
        <v>00/01/19000</v>
      </c>
    </row>
    <row r="3485" spans="1:1">
      <c r="A3485" s="24" t="str">
        <f ca="1">TEXT(F3485,"dd/mm/yyyy")&amp;COUNTIF(F3485:F$9999,F3485)</f>
        <v>00/01/19000</v>
      </c>
    </row>
    <row r="3486" spans="1:1">
      <c r="A3486" s="24" t="str">
        <f ca="1">TEXT(F3486,"dd/mm/yyyy")&amp;COUNTIF(F3486:F$9999,F3486)</f>
        <v>00/01/19000</v>
      </c>
    </row>
    <row r="3487" spans="1:1">
      <c r="A3487" s="24" t="str">
        <f ca="1">TEXT(F3487,"dd/mm/yyyy")&amp;COUNTIF(F3487:F$9999,F3487)</f>
        <v>00/01/19000</v>
      </c>
    </row>
    <row r="3488" spans="1:1">
      <c r="A3488" s="24" t="str">
        <f ca="1">TEXT(F3488,"dd/mm/yyyy")&amp;COUNTIF(F3488:F$9999,F3488)</f>
        <v>00/01/19000</v>
      </c>
    </row>
    <row r="3489" spans="1:1">
      <c r="A3489" s="24" t="str">
        <f ca="1">TEXT(F3489,"dd/mm/yyyy")&amp;COUNTIF(F3489:F$9999,F3489)</f>
        <v>00/01/19000</v>
      </c>
    </row>
    <row r="3490" spans="1:1">
      <c r="A3490" s="24" t="str">
        <f ca="1">TEXT(F3490,"dd/mm/yyyy")&amp;COUNTIF(F3490:F$9999,F3490)</f>
        <v>00/01/19000</v>
      </c>
    </row>
    <row r="3491" spans="1:1">
      <c r="A3491" s="24" t="str">
        <f ca="1">TEXT(F3491,"dd/mm/yyyy")&amp;COUNTIF(F3491:F$9999,F3491)</f>
        <v>00/01/19000</v>
      </c>
    </row>
    <row r="3492" spans="1:1">
      <c r="A3492" s="24" t="str">
        <f ca="1">TEXT(F3492,"dd/mm/yyyy")&amp;COUNTIF(F3492:F$9999,F3492)</f>
        <v>00/01/19000</v>
      </c>
    </row>
    <row r="3493" spans="1:1">
      <c r="A3493" s="24" t="str">
        <f ca="1">TEXT(F3493,"dd/mm/yyyy")&amp;COUNTIF(F3493:F$9999,F3493)</f>
        <v>00/01/19000</v>
      </c>
    </row>
    <row r="3494" spans="1:1">
      <c r="A3494" s="24" t="str">
        <f ca="1">TEXT(F3494,"dd/mm/yyyy")&amp;COUNTIF(F3494:F$9999,F3494)</f>
        <v>00/01/19000</v>
      </c>
    </row>
    <row r="3495" spans="1:1">
      <c r="A3495" s="24" t="str">
        <f ca="1">TEXT(F3495,"dd/mm/yyyy")&amp;COUNTIF(F3495:F$9999,F3495)</f>
        <v>00/01/19000</v>
      </c>
    </row>
    <row r="3496" spans="1:1">
      <c r="A3496" s="24" t="str">
        <f ca="1">TEXT(F3496,"dd/mm/yyyy")&amp;COUNTIF(F3496:F$9999,F3496)</f>
        <v>00/01/19000</v>
      </c>
    </row>
    <row r="3497" spans="1:1">
      <c r="A3497" s="24" t="str">
        <f ca="1">TEXT(F3497,"dd/mm/yyyy")&amp;COUNTIF(F3497:F$9999,F3497)</f>
        <v>00/01/19000</v>
      </c>
    </row>
    <row r="3498" spans="1:1">
      <c r="A3498" s="24" t="str">
        <f ca="1">TEXT(F3498,"dd/mm/yyyy")&amp;COUNTIF(F3498:F$9999,F3498)</f>
        <v>00/01/19000</v>
      </c>
    </row>
    <row r="3499" spans="1:1">
      <c r="A3499" s="24" t="str">
        <f ca="1">TEXT(F3499,"dd/mm/yyyy")&amp;COUNTIF(F3499:F$9999,F3499)</f>
        <v>00/01/19000</v>
      </c>
    </row>
    <row r="3500" spans="1:1">
      <c r="A3500" s="24" t="str">
        <f ca="1">TEXT(F3500,"dd/mm/yyyy")&amp;COUNTIF(F3500:F$9999,F3500)</f>
        <v>00/01/19000</v>
      </c>
    </row>
    <row r="3501" spans="1:1">
      <c r="A3501" s="24" t="str">
        <f ca="1">TEXT(F3501,"dd/mm/yyyy")&amp;COUNTIF(F3501:F$9999,F3501)</f>
        <v>00/01/19000</v>
      </c>
    </row>
    <row r="3502" spans="1:1">
      <c r="A3502" s="24" t="str">
        <f ca="1">TEXT(F3502,"dd/mm/yyyy")&amp;COUNTIF(F3502:F$9999,F3502)</f>
        <v>00/01/19000</v>
      </c>
    </row>
    <row r="3503" spans="1:1">
      <c r="A3503" s="24" t="str">
        <f ca="1">TEXT(F3503,"dd/mm/yyyy")&amp;COUNTIF(F3503:F$9999,F3503)</f>
        <v>00/01/19000</v>
      </c>
    </row>
    <row r="3504" spans="1:1">
      <c r="A3504" s="24" t="str">
        <f ca="1">TEXT(F3504,"dd/mm/yyyy")&amp;COUNTIF(F3504:F$9999,F3504)</f>
        <v>00/01/19000</v>
      </c>
    </row>
    <row r="3505" spans="1:1">
      <c r="A3505" s="24" t="str">
        <f ca="1">TEXT(F3505,"dd/mm/yyyy")&amp;COUNTIF(F3505:F$9999,F3505)</f>
        <v>00/01/19000</v>
      </c>
    </row>
    <row r="3506" spans="1:1">
      <c r="A3506" s="24" t="str">
        <f ca="1">TEXT(F3506,"dd/mm/yyyy")&amp;COUNTIF(F3506:F$9999,F3506)</f>
        <v>00/01/19000</v>
      </c>
    </row>
    <row r="3507" spans="1:1">
      <c r="A3507" s="24" t="str">
        <f ca="1">TEXT(F3507,"dd/mm/yyyy")&amp;COUNTIF(F3507:F$9999,F3507)</f>
        <v>00/01/19000</v>
      </c>
    </row>
    <row r="3508" spans="1:1">
      <c r="A3508" s="24" t="str">
        <f ca="1">TEXT(F3508,"dd/mm/yyyy")&amp;COUNTIF(F3508:F$9999,F3508)</f>
        <v>00/01/19000</v>
      </c>
    </row>
    <row r="3509" spans="1:1">
      <c r="A3509" s="24" t="str">
        <f ca="1">TEXT(F3509,"dd/mm/yyyy")&amp;COUNTIF(F3509:F$9999,F3509)</f>
        <v>00/01/19000</v>
      </c>
    </row>
    <row r="3510" spans="1:1">
      <c r="A3510" s="24" t="str">
        <f ca="1">TEXT(F3510,"dd/mm/yyyy")&amp;COUNTIF(F3510:F$9999,F3510)</f>
        <v>00/01/19000</v>
      </c>
    </row>
    <row r="3511" spans="1:1">
      <c r="A3511" s="24" t="str">
        <f ca="1">TEXT(F3511,"dd/mm/yyyy")&amp;COUNTIF(F3511:F$9999,F3511)</f>
        <v>00/01/19000</v>
      </c>
    </row>
    <row r="3512" spans="1:1">
      <c r="A3512" s="24" t="str">
        <f ca="1">TEXT(F3512,"dd/mm/yyyy")&amp;COUNTIF(F3512:F$9999,F3512)</f>
        <v>00/01/19000</v>
      </c>
    </row>
    <row r="3513" spans="1:1">
      <c r="A3513" s="24" t="str">
        <f ca="1">TEXT(F3513,"dd/mm/yyyy")&amp;COUNTIF(F3513:F$9999,F3513)</f>
        <v>00/01/19000</v>
      </c>
    </row>
    <row r="3514" spans="1:1">
      <c r="A3514" s="24" t="str">
        <f ca="1">TEXT(F3514,"dd/mm/yyyy")&amp;COUNTIF(F3514:F$9999,F3514)</f>
        <v>00/01/19000</v>
      </c>
    </row>
    <row r="3515" spans="1:1">
      <c r="A3515" s="24" t="str">
        <f ca="1">TEXT(F3515,"dd/mm/yyyy")&amp;COUNTIF(F3515:F$9999,F3515)</f>
        <v>00/01/19000</v>
      </c>
    </row>
    <row r="3516" spans="1:1">
      <c r="A3516" s="24" t="str">
        <f ca="1">TEXT(F3516,"dd/mm/yyyy")&amp;COUNTIF(F3516:F$9999,F3516)</f>
        <v>00/01/19000</v>
      </c>
    </row>
    <row r="3517" spans="1:1">
      <c r="A3517" s="24" t="str">
        <f ca="1">TEXT(F3517,"dd/mm/yyyy")&amp;COUNTIF(F3517:F$9999,F3517)</f>
        <v>00/01/19000</v>
      </c>
    </row>
    <row r="3518" spans="1:1">
      <c r="A3518" s="24" t="str">
        <f ca="1">TEXT(F3518,"dd/mm/yyyy")&amp;COUNTIF(F3518:F$9999,F3518)</f>
        <v>00/01/19000</v>
      </c>
    </row>
    <row r="3519" spans="1:1">
      <c r="A3519" s="24" t="str">
        <f ca="1">TEXT(F3519,"dd/mm/yyyy")&amp;COUNTIF(F3519:F$9999,F3519)</f>
        <v>00/01/19000</v>
      </c>
    </row>
    <row r="3520" spans="1:1">
      <c r="A3520" s="24" t="str">
        <f ca="1">TEXT(F3520,"dd/mm/yyyy")&amp;COUNTIF(F3520:F$9999,F3520)</f>
        <v>00/01/19000</v>
      </c>
    </row>
    <row r="3521" spans="1:1">
      <c r="A3521" s="24" t="str">
        <f ca="1">TEXT(F3521,"dd/mm/yyyy")&amp;COUNTIF(F3521:F$9999,F3521)</f>
        <v>00/01/19000</v>
      </c>
    </row>
    <row r="3522" spans="1:1">
      <c r="A3522" s="24" t="str">
        <f ca="1">TEXT(F3522,"dd/mm/yyyy")&amp;COUNTIF(F3522:F$9999,F3522)</f>
        <v>00/01/19000</v>
      </c>
    </row>
    <row r="3523" spans="1:1">
      <c r="A3523" s="24" t="str">
        <f ca="1">TEXT(F3523,"dd/mm/yyyy")&amp;COUNTIF(F3523:F$9999,F3523)</f>
        <v>00/01/19000</v>
      </c>
    </row>
    <row r="3524" spans="1:1">
      <c r="A3524" s="24" t="str">
        <f ca="1">TEXT(F3524,"dd/mm/yyyy")&amp;COUNTIF(F3524:F$9999,F3524)</f>
        <v>00/01/19000</v>
      </c>
    </row>
    <row r="3525" spans="1:1">
      <c r="A3525" s="24" t="str">
        <f ca="1">TEXT(F3525,"dd/mm/yyyy")&amp;COUNTIF(F3525:F$9999,F3525)</f>
        <v>00/01/19000</v>
      </c>
    </row>
    <row r="3526" spans="1:1">
      <c r="A3526" s="24" t="str">
        <f ca="1">TEXT(F3526,"dd/mm/yyyy")&amp;COUNTIF(F3526:F$9999,F3526)</f>
        <v>00/01/19000</v>
      </c>
    </row>
    <row r="3527" spans="1:1">
      <c r="A3527" s="24" t="str">
        <f ca="1">TEXT(F3527,"dd/mm/yyyy")&amp;COUNTIF(F3527:F$9999,F3527)</f>
        <v>00/01/19000</v>
      </c>
    </row>
    <row r="3528" spans="1:1">
      <c r="A3528" s="24" t="str">
        <f ca="1">TEXT(F3528,"dd/mm/yyyy")&amp;COUNTIF(F3528:F$9999,F3528)</f>
        <v>00/01/19000</v>
      </c>
    </row>
    <row r="3529" spans="1:1">
      <c r="A3529" s="24" t="str">
        <f ca="1">TEXT(F3529,"dd/mm/yyyy")&amp;COUNTIF(F3529:F$9999,F3529)</f>
        <v>00/01/19000</v>
      </c>
    </row>
    <row r="3530" spans="1:1">
      <c r="A3530" s="24" t="str">
        <f ca="1">TEXT(F3530,"dd/mm/yyyy")&amp;COUNTIF(F3530:F$9999,F3530)</f>
        <v>00/01/19000</v>
      </c>
    </row>
    <row r="3531" spans="1:1">
      <c r="A3531" s="24" t="str">
        <f ca="1">TEXT(F3531,"dd/mm/yyyy")&amp;COUNTIF(F3531:F$9999,F3531)</f>
        <v>00/01/19000</v>
      </c>
    </row>
    <row r="3532" spans="1:1">
      <c r="A3532" s="24" t="str">
        <f ca="1">TEXT(F3532,"dd/mm/yyyy")&amp;COUNTIF(F3532:F$9999,F3532)</f>
        <v>00/01/19000</v>
      </c>
    </row>
    <row r="3533" spans="1:1">
      <c r="A3533" s="24" t="str">
        <f ca="1">TEXT(F3533,"dd/mm/yyyy")&amp;COUNTIF(F3533:F$9999,F3533)</f>
        <v>00/01/19000</v>
      </c>
    </row>
    <row r="3534" spans="1:1">
      <c r="A3534" s="24" t="str">
        <f ca="1">TEXT(F3534,"dd/mm/yyyy")&amp;COUNTIF(F3534:F$9999,F3534)</f>
        <v>00/01/19000</v>
      </c>
    </row>
    <row r="3535" spans="1:1">
      <c r="A3535" s="24" t="str">
        <f ca="1">TEXT(F3535,"dd/mm/yyyy")&amp;COUNTIF(F3535:F$9999,F3535)</f>
        <v>00/01/19000</v>
      </c>
    </row>
    <row r="3536" spans="1:1">
      <c r="A3536" s="24" t="str">
        <f ca="1">TEXT(F3536,"dd/mm/yyyy")&amp;COUNTIF(F3536:F$9999,F3536)</f>
        <v>00/01/19000</v>
      </c>
    </row>
    <row r="3537" spans="1:1">
      <c r="A3537" s="24" t="str">
        <f ca="1">TEXT(F3537,"dd/mm/yyyy")&amp;COUNTIF(F3537:F$9999,F3537)</f>
        <v>00/01/19000</v>
      </c>
    </row>
    <row r="3538" spans="1:1">
      <c r="A3538" s="24" t="str">
        <f ca="1">TEXT(F3538,"dd/mm/yyyy")&amp;COUNTIF(F3538:F$9999,F3538)</f>
        <v>00/01/19000</v>
      </c>
    </row>
    <row r="3539" spans="1:1">
      <c r="A3539" s="24" t="str">
        <f ca="1">TEXT(F3539,"dd/mm/yyyy")&amp;COUNTIF(F3539:F$9999,F3539)</f>
        <v>00/01/19000</v>
      </c>
    </row>
    <row r="3540" spans="1:1">
      <c r="A3540" s="24" t="str">
        <f ca="1">TEXT(F3540,"dd/mm/yyyy")&amp;COUNTIF(F3540:F$9999,F3540)</f>
        <v>00/01/19000</v>
      </c>
    </row>
    <row r="3541" spans="1:1">
      <c r="A3541" s="24" t="str">
        <f ca="1">TEXT(F3541,"dd/mm/yyyy")&amp;COUNTIF(F3541:F$9999,F3541)</f>
        <v>00/01/19000</v>
      </c>
    </row>
    <row r="3542" spans="1:1">
      <c r="A3542" s="24" t="str">
        <f ca="1">TEXT(F3542,"dd/mm/yyyy")&amp;COUNTIF(F3542:F$9999,F3542)</f>
        <v>00/01/19000</v>
      </c>
    </row>
    <row r="3543" spans="1:1">
      <c r="A3543" s="24" t="str">
        <f ca="1">TEXT(F3543,"dd/mm/yyyy")&amp;COUNTIF(F3543:F$9999,F3543)</f>
        <v>00/01/19000</v>
      </c>
    </row>
    <row r="3544" spans="1:1">
      <c r="A3544" s="24" t="str">
        <f ca="1">TEXT(F3544,"dd/mm/yyyy")&amp;COUNTIF(F3544:F$9999,F3544)</f>
        <v>00/01/19000</v>
      </c>
    </row>
    <row r="3545" spans="1:1">
      <c r="A3545" s="24" t="str">
        <f ca="1">TEXT(F3545,"dd/mm/yyyy")&amp;COUNTIF(F3545:F$9999,F3545)</f>
        <v>00/01/19000</v>
      </c>
    </row>
    <row r="3546" spans="1:1">
      <c r="A3546" s="24" t="str">
        <f ca="1">TEXT(F3546,"dd/mm/yyyy")&amp;COUNTIF(F3546:F$9999,F3546)</f>
        <v>00/01/19000</v>
      </c>
    </row>
    <row r="3547" spans="1:1">
      <c r="A3547" s="24" t="str">
        <f ca="1">TEXT(F3547,"dd/mm/yyyy")&amp;COUNTIF(F3547:F$9999,F3547)</f>
        <v>00/01/19000</v>
      </c>
    </row>
    <row r="3548" spans="1:1">
      <c r="A3548" s="24" t="str">
        <f ca="1">TEXT(F3548,"dd/mm/yyyy")&amp;COUNTIF(F3548:F$9999,F3548)</f>
        <v>00/01/19000</v>
      </c>
    </row>
    <row r="3549" spans="1:1">
      <c r="A3549" s="24" t="str">
        <f ca="1">TEXT(F3549,"dd/mm/yyyy")&amp;COUNTIF(F3549:F$9999,F3549)</f>
        <v>00/01/19000</v>
      </c>
    </row>
    <row r="3550" spans="1:1">
      <c r="A3550" s="24" t="str">
        <f ca="1">TEXT(F3550,"dd/mm/yyyy")&amp;COUNTIF(F3550:F$9999,F3550)</f>
        <v>00/01/19000</v>
      </c>
    </row>
    <row r="3551" spans="1:1">
      <c r="A3551" s="24" t="str">
        <f ca="1">TEXT(F3551,"dd/mm/yyyy")&amp;COUNTIF(F3551:F$9999,F3551)</f>
        <v>00/01/19000</v>
      </c>
    </row>
    <row r="3552" spans="1:1">
      <c r="A3552" s="24" t="str">
        <f ca="1">TEXT(F3552,"dd/mm/yyyy")&amp;COUNTIF(F3552:F$9999,F3552)</f>
        <v>00/01/19000</v>
      </c>
    </row>
    <row r="3553" spans="1:1">
      <c r="A3553" s="24" t="str">
        <f ca="1">TEXT(F3553,"dd/mm/yyyy")&amp;COUNTIF(F3553:F$9999,F3553)</f>
        <v>00/01/19000</v>
      </c>
    </row>
    <row r="3554" spans="1:1">
      <c r="A3554" s="24" t="str">
        <f ca="1">TEXT(F3554,"dd/mm/yyyy")&amp;COUNTIF(F3554:F$9999,F3554)</f>
        <v>00/01/19000</v>
      </c>
    </row>
    <row r="3555" spans="1:1">
      <c r="A3555" s="24" t="str">
        <f ca="1">TEXT(F3555,"dd/mm/yyyy")&amp;COUNTIF(F3555:F$9999,F3555)</f>
        <v>00/01/19000</v>
      </c>
    </row>
    <row r="3556" spans="1:1">
      <c r="A3556" s="24" t="str">
        <f ca="1">TEXT(F3556,"dd/mm/yyyy")&amp;COUNTIF(F3556:F$9999,F3556)</f>
        <v>00/01/19000</v>
      </c>
    </row>
    <row r="3557" spans="1:1">
      <c r="A3557" s="24" t="str">
        <f ca="1">TEXT(F3557,"dd/mm/yyyy")&amp;COUNTIF(F3557:F$9999,F3557)</f>
        <v>00/01/19000</v>
      </c>
    </row>
    <row r="3558" spans="1:1">
      <c r="A3558" s="24" t="str">
        <f ca="1">TEXT(F3558,"dd/mm/yyyy")&amp;COUNTIF(F3558:F$9999,F3558)</f>
        <v>00/01/19000</v>
      </c>
    </row>
    <row r="3559" spans="1:1">
      <c r="A3559" s="24" t="str">
        <f ca="1">TEXT(F3559,"dd/mm/yyyy")&amp;COUNTIF(F3559:F$9999,F3559)</f>
        <v>00/01/19000</v>
      </c>
    </row>
    <row r="3560" spans="1:1">
      <c r="A3560" s="24" t="str">
        <f ca="1">TEXT(F3560,"dd/mm/yyyy")&amp;COUNTIF(F3560:F$9999,F3560)</f>
        <v>00/01/19000</v>
      </c>
    </row>
    <row r="3561" spans="1:1">
      <c r="A3561" s="24" t="str">
        <f ca="1">TEXT(F3561,"dd/mm/yyyy")&amp;COUNTIF(F3561:F$9999,F3561)</f>
        <v>00/01/19000</v>
      </c>
    </row>
    <row r="3562" spans="1:1">
      <c r="A3562" s="24" t="str">
        <f ca="1">TEXT(F3562,"dd/mm/yyyy")&amp;COUNTIF(F3562:F$9999,F3562)</f>
        <v>00/01/19000</v>
      </c>
    </row>
    <row r="3563" spans="1:1">
      <c r="A3563" s="24" t="str">
        <f ca="1">TEXT(F3563,"dd/mm/yyyy")&amp;COUNTIF(F3563:F$9999,F3563)</f>
        <v>00/01/19000</v>
      </c>
    </row>
    <row r="3564" spans="1:1">
      <c r="A3564" s="24" t="str">
        <f ca="1">TEXT(F3564,"dd/mm/yyyy")&amp;COUNTIF(F3564:F$9999,F3564)</f>
        <v>00/01/19000</v>
      </c>
    </row>
    <row r="3565" spans="1:1">
      <c r="A3565" s="24" t="str">
        <f ca="1">TEXT(F3565,"dd/mm/yyyy")&amp;COUNTIF(F3565:F$9999,F3565)</f>
        <v>00/01/19000</v>
      </c>
    </row>
    <row r="3566" spans="1:1">
      <c r="A3566" s="24" t="str">
        <f ca="1">TEXT(F3566,"dd/mm/yyyy")&amp;COUNTIF(F3566:F$9999,F3566)</f>
        <v>00/01/19000</v>
      </c>
    </row>
    <row r="3567" spans="1:1">
      <c r="A3567" s="24" t="str">
        <f ca="1">TEXT(F3567,"dd/mm/yyyy")&amp;COUNTIF(F3567:F$9999,F3567)</f>
        <v>00/01/19000</v>
      </c>
    </row>
    <row r="3568" spans="1:1">
      <c r="A3568" s="24" t="str">
        <f ca="1">TEXT(F3568,"dd/mm/yyyy")&amp;COUNTIF(F3568:F$9999,F3568)</f>
        <v>00/01/19000</v>
      </c>
    </row>
    <row r="3569" spans="1:1">
      <c r="A3569" s="24" t="str">
        <f ca="1">TEXT(F3569,"dd/mm/yyyy")&amp;COUNTIF(F3569:F$9999,F3569)</f>
        <v>00/01/19000</v>
      </c>
    </row>
    <row r="3570" spans="1:1">
      <c r="A3570" s="24" t="str">
        <f ca="1">TEXT(F3570,"dd/mm/yyyy")&amp;COUNTIF(F3570:F$9999,F3570)</f>
        <v>00/01/19000</v>
      </c>
    </row>
    <row r="3571" spans="1:1">
      <c r="A3571" s="24" t="str">
        <f ca="1">TEXT(F3571,"dd/mm/yyyy")&amp;COUNTIF(F3571:F$9999,F3571)</f>
        <v>00/01/19000</v>
      </c>
    </row>
    <row r="3572" spans="1:1">
      <c r="A3572" s="24" t="str">
        <f ca="1">TEXT(F3572,"dd/mm/yyyy")&amp;COUNTIF(F3572:F$9999,F3572)</f>
        <v>00/01/19000</v>
      </c>
    </row>
    <row r="3573" spans="1:1">
      <c r="A3573" s="24" t="str">
        <f ca="1">TEXT(F3573,"dd/mm/yyyy")&amp;COUNTIF(F3573:F$9999,F3573)</f>
        <v>00/01/19000</v>
      </c>
    </row>
    <row r="3574" spans="1:1">
      <c r="A3574" s="24" t="str">
        <f ca="1">TEXT(F3574,"dd/mm/yyyy")&amp;COUNTIF(F3574:F$9999,F3574)</f>
        <v>00/01/19000</v>
      </c>
    </row>
    <row r="3575" spans="1:1">
      <c r="A3575" s="24" t="str">
        <f ca="1">TEXT(F3575,"dd/mm/yyyy")&amp;COUNTIF(F3575:F$9999,F3575)</f>
        <v>00/01/19000</v>
      </c>
    </row>
    <row r="3576" spans="1:1">
      <c r="A3576" s="24" t="str">
        <f ca="1">TEXT(F3576,"dd/mm/yyyy")&amp;COUNTIF(F3576:F$9999,F3576)</f>
        <v>00/01/19000</v>
      </c>
    </row>
    <row r="3577" spans="1:1">
      <c r="A3577" s="24" t="str">
        <f ca="1">TEXT(F3577,"dd/mm/yyyy")&amp;COUNTIF(F3577:F$9999,F3577)</f>
        <v>00/01/19000</v>
      </c>
    </row>
    <row r="3578" spans="1:1">
      <c r="A3578" s="24" t="str">
        <f ca="1">TEXT(F3578,"dd/mm/yyyy")&amp;COUNTIF(F3578:F$9999,F3578)</f>
        <v>00/01/19000</v>
      </c>
    </row>
    <row r="3579" spans="1:1">
      <c r="A3579" s="24" t="str">
        <f ca="1">TEXT(F3579,"dd/mm/yyyy")&amp;COUNTIF(F3579:F$9999,F3579)</f>
        <v>00/01/19000</v>
      </c>
    </row>
    <row r="3580" spans="1:1">
      <c r="A3580" s="24" t="str">
        <f ca="1">TEXT(F3580,"dd/mm/yyyy")&amp;COUNTIF(F3580:F$9999,F3580)</f>
        <v>00/01/19000</v>
      </c>
    </row>
    <row r="3581" spans="1:1">
      <c r="A3581" s="24" t="str">
        <f ca="1">TEXT(F3581,"dd/mm/yyyy")&amp;COUNTIF(F3581:F$9999,F3581)</f>
        <v>00/01/19000</v>
      </c>
    </row>
    <row r="3582" spans="1:1">
      <c r="A3582" s="24" t="str">
        <f ca="1">TEXT(F3582,"dd/mm/yyyy")&amp;COUNTIF(F3582:F$9999,F3582)</f>
        <v>00/01/19000</v>
      </c>
    </row>
    <row r="3583" spans="1:1">
      <c r="A3583" s="24" t="str">
        <f ca="1">TEXT(F3583,"dd/mm/yyyy")&amp;COUNTIF(F3583:F$9999,F3583)</f>
        <v>00/01/19000</v>
      </c>
    </row>
    <row r="3584" spans="1:1">
      <c r="A3584" s="24" t="str">
        <f ca="1">TEXT(F3584,"dd/mm/yyyy")&amp;COUNTIF(F3584:F$9999,F3584)</f>
        <v>00/01/19000</v>
      </c>
    </row>
    <row r="3585" spans="1:1">
      <c r="A3585" s="24" t="str">
        <f ca="1">TEXT(F3585,"dd/mm/yyyy")&amp;COUNTIF(F3585:F$9999,F3585)</f>
        <v>00/01/19000</v>
      </c>
    </row>
    <row r="3586" spans="1:1">
      <c r="A3586" s="24" t="str">
        <f ca="1">TEXT(F3586,"dd/mm/yyyy")&amp;COUNTIF(F3586:F$9999,F3586)</f>
        <v>00/01/19000</v>
      </c>
    </row>
    <row r="3587" spans="1:1">
      <c r="A3587" s="24" t="str">
        <f ca="1">TEXT(F3587,"dd/mm/yyyy")&amp;COUNTIF(F3587:F$9999,F3587)</f>
        <v>00/01/19000</v>
      </c>
    </row>
    <row r="3588" spans="1:1">
      <c r="A3588" s="24" t="str">
        <f ca="1">TEXT(F3588,"dd/mm/yyyy")&amp;COUNTIF(F3588:F$9999,F3588)</f>
        <v>00/01/19000</v>
      </c>
    </row>
    <row r="3589" spans="1:1">
      <c r="A3589" s="24" t="str">
        <f ca="1">TEXT(F3589,"dd/mm/yyyy")&amp;COUNTIF(F3589:F$9999,F3589)</f>
        <v>00/01/19000</v>
      </c>
    </row>
    <row r="3590" spans="1:1">
      <c r="A3590" s="24" t="str">
        <f ca="1">TEXT(F3590,"dd/mm/yyyy")&amp;COUNTIF(F3590:F$9999,F3590)</f>
        <v>00/01/19000</v>
      </c>
    </row>
    <row r="3591" spans="1:1">
      <c r="A3591" s="24" t="str">
        <f ca="1">TEXT(F3591,"dd/mm/yyyy")&amp;COUNTIF(F3591:F$9999,F3591)</f>
        <v>00/01/19000</v>
      </c>
    </row>
    <row r="3592" spans="1:1">
      <c r="A3592" s="24" t="str">
        <f ca="1">TEXT(F3592,"dd/mm/yyyy")&amp;COUNTIF(F3592:F$9999,F3592)</f>
        <v>00/01/19000</v>
      </c>
    </row>
    <row r="3593" spans="1:1">
      <c r="A3593" s="24" t="str">
        <f ca="1">TEXT(F3593,"dd/mm/yyyy")&amp;COUNTIF(F3593:F$9999,F3593)</f>
        <v>00/01/19000</v>
      </c>
    </row>
    <row r="3594" spans="1:1">
      <c r="A3594" s="24" t="str">
        <f ca="1">TEXT(F3594,"dd/mm/yyyy")&amp;COUNTIF(F3594:F$9999,F3594)</f>
        <v>00/01/19000</v>
      </c>
    </row>
    <row r="3595" spans="1:1">
      <c r="A3595" s="24" t="str">
        <f ca="1">TEXT(F3595,"dd/mm/yyyy")&amp;COUNTIF(F3595:F$9999,F3595)</f>
        <v>00/01/19000</v>
      </c>
    </row>
    <row r="3596" spans="1:1">
      <c r="A3596" s="24" t="str">
        <f ca="1">TEXT(F3596,"dd/mm/yyyy")&amp;COUNTIF(F3596:F$9999,F3596)</f>
        <v>00/01/19000</v>
      </c>
    </row>
    <row r="3597" spans="1:1">
      <c r="A3597" s="24" t="str">
        <f ca="1">TEXT(F3597,"dd/mm/yyyy")&amp;COUNTIF(F3597:F$9999,F3597)</f>
        <v>00/01/19000</v>
      </c>
    </row>
    <row r="3598" spans="1:1">
      <c r="A3598" s="24" t="str">
        <f ca="1">TEXT(F3598,"dd/mm/yyyy")&amp;COUNTIF(F3598:F$9999,F3598)</f>
        <v>00/01/19000</v>
      </c>
    </row>
    <row r="3599" spans="1:1">
      <c r="A3599" s="24" t="str">
        <f ca="1">TEXT(F3599,"dd/mm/yyyy")&amp;COUNTIF(F3599:F$9999,F3599)</f>
        <v>00/01/19000</v>
      </c>
    </row>
    <row r="3600" spans="1:1">
      <c r="A3600" s="24" t="str">
        <f ca="1">TEXT(F3600,"dd/mm/yyyy")&amp;COUNTIF(F3600:F$9999,F3600)</f>
        <v>00/01/19000</v>
      </c>
    </row>
    <row r="3601" spans="1:1">
      <c r="A3601" s="24" t="str">
        <f ca="1">TEXT(F3601,"dd/mm/yyyy")&amp;COUNTIF(F3601:F$9999,F3601)</f>
        <v>00/01/19000</v>
      </c>
    </row>
    <row r="3602" spans="1:1">
      <c r="A3602" s="24" t="str">
        <f ca="1">TEXT(F3602,"dd/mm/yyyy")&amp;COUNTIF(F3602:F$9999,F3602)</f>
        <v>00/01/19000</v>
      </c>
    </row>
    <row r="3603" spans="1:1">
      <c r="A3603" s="24" t="str">
        <f ca="1">TEXT(F3603,"dd/mm/yyyy")&amp;COUNTIF(F3603:F$9999,F3603)</f>
        <v>00/01/19000</v>
      </c>
    </row>
    <row r="3604" spans="1:1">
      <c r="A3604" s="24" t="str">
        <f ca="1">TEXT(F3604,"dd/mm/yyyy")&amp;COUNTIF(F3604:F$9999,F3604)</f>
        <v>00/01/19000</v>
      </c>
    </row>
    <row r="3605" spans="1:1">
      <c r="A3605" s="24" t="str">
        <f ca="1">TEXT(F3605,"dd/mm/yyyy")&amp;COUNTIF(F3605:F$9999,F3605)</f>
        <v>00/01/19000</v>
      </c>
    </row>
    <row r="3606" spans="1:1">
      <c r="A3606" s="24" t="str">
        <f ca="1">TEXT(F3606,"dd/mm/yyyy")&amp;COUNTIF(F3606:F$9999,F3606)</f>
        <v>00/01/19000</v>
      </c>
    </row>
    <row r="3607" spans="1:1">
      <c r="A3607" s="24" t="str">
        <f ca="1">TEXT(F3607,"dd/mm/yyyy")&amp;COUNTIF(F3607:F$9999,F3607)</f>
        <v>00/01/19000</v>
      </c>
    </row>
    <row r="3608" spans="1:1">
      <c r="A3608" s="24" t="str">
        <f ca="1">TEXT(F3608,"dd/mm/yyyy")&amp;COUNTIF(F3608:F$9999,F3608)</f>
        <v>00/01/19000</v>
      </c>
    </row>
    <row r="3609" spans="1:1">
      <c r="A3609" s="24" t="str">
        <f ca="1">TEXT(F3609,"dd/mm/yyyy")&amp;COUNTIF(F3609:F$9999,F3609)</f>
        <v>00/01/19000</v>
      </c>
    </row>
    <row r="3610" spans="1:1">
      <c r="A3610" s="24" t="str">
        <f ca="1">TEXT(F3610,"dd/mm/yyyy")&amp;COUNTIF(F3610:F$9999,F3610)</f>
        <v>00/01/19000</v>
      </c>
    </row>
    <row r="3611" spans="1:1">
      <c r="A3611" s="24" t="str">
        <f ca="1">TEXT(F3611,"dd/mm/yyyy")&amp;COUNTIF(F3611:F$9999,F3611)</f>
        <v>00/01/19000</v>
      </c>
    </row>
    <row r="3612" spans="1:1">
      <c r="A3612" s="24" t="str">
        <f ca="1">TEXT(F3612,"dd/mm/yyyy")&amp;COUNTIF(F3612:F$9999,F3612)</f>
        <v>00/01/19000</v>
      </c>
    </row>
    <row r="3613" spans="1:1">
      <c r="A3613" s="24" t="str">
        <f ca="1">TEXT(F3613,"dd/mm/yyyy")&amp;COUNTIF(F3613:F$9999,F3613)</f>
        <v>00/01/19000</v>
      </c>
    </row>
    <row r="3614" spans="1:1">
      <c r="A3614" s="24" t="str">
        <f ca="1">TEXT(F3614,"dd/mm/yyyy")&amp;COUNTIF(F3614:F$9999,F3614)</f>
        <v>00/01/19000</v>
      </c>
    </row>
    <row r="3615" spans="1:1">
      <c r="A3615" s="24" t="str">
        <f ca="1">TEXT(F3615,"dd/mm/yyyy")&amp;COUNTIF(F3615:F$9999,F3615)</f>
        <v>00/01/19000</v>
      </c>
    </row>
    <row r="3616" spans="1:1">
      <c r="A3616" s="24" t="str">
        <f ca="1">TEXT(F3616,"dd/mm/yyyy")&amp;COUNTIF(F3616:F$9999,F3616)</f>
        <v>00/01/19000</v>
      </c>
    </row>
    <row r="3617" spans="1:1">
      <c r="A3617" s="24" t="str">
        <f ca="1">TEXT(F3617,"dd/mm/yyyy")&amp;COUNTIF(F3617:F$9999,F3617)</f>
        <v>00/01/19000</v>
      </c>
    </row>
    <row r="3618" spans="1:1">
      <c r="A3618" s="24" t="str">
        <f ca="1">TEXT(F3618,"dd/mm/yyyy")&amp;COUNTIF(F3618:F$9999,F3618)</f>
        <v>00/01/19000</v>
      </c>
    </row>
    <row r="3619" spans="1:1">
      <c r="A3619" s="24" t="str">
        <f ca="1">TEXT(F3619,"dd/mm/yyyy")&amp;COUNTIF(F3619:F$9999,F3619)</f>
        <v>00/01/19000</v>
      </c>
    </row>
    <row r="3620" spans="1:1">
      <c r="A3620" s="24" t="str">
        <f ca="1">TEXT(F3620,"dd/mm/yyyy")&amp;COUNTIF(F3620:F$9999,F3620)</f>
        <v>00/01/19000</v>
      </c>
    </row>
    <row r="3621" spans="1:1">
      <c r="A3621" s="24" t="str">
        <f ca="1">TEXT(F3621,"dd/mm/yyyy")&amp;COUNTIF(F3621:F$9999,F3621)</f>
        <v>00/01/19000</v>
      </c>
    </row>
    <row r="3622" spans="1:1">
      <c r="A3622" s="24" t="str">
        <f ca="1">TEXT(F3622,"dd/mm/yyyy")&amp;COUNTIF(F3622:F$9999,F3622)</f>
        <v>00/01/19000</v>
      </c>
    </row>
    <row r="3623" spans="1:1">
      <c r="A3623" s="24" t="str">
        <f ca="1">TEXT(F3623,"dd/mm/yyyy")&amp;COUNTIF(F3623:F$9999,F3623)</f>
        <v>00/01/19000</v>
      </c>
    </row>
    <row r="3624" spans="1:1">
      <c r="A3624" s="24" t="str">
        <f ca="1">TEXT(F3624,"dd/mm/yyyy")&amp;COUNTIF(F3624:F$9999,F3624)</f>
        <v>00/01/19000</v>
      </c>
    </row>
    <row r="3625" spans="1:1">
      <c r="A3625" s="24" t="str">
        <f ca="1">TEXT(F3625,"dd/mm/yyyy")&amp;COUNTIF(F3625:F$9999,F3625)</f>
        <v>00/01/19000</v>
      </c>
    </row>
    <row r="3626" spans="1:1">
      <c r="A3626" s="24" t="str">
        <f ca="1">TEXT(F3626,"dd/mm/yyyy")&amp;COUNTIF(F3626:F$9999,F3626)</f>
        <v>00/01/19000</v>
      </c>
    </row>
    <row r="3627" spans="1:1">
      <c r="A3627" s="24" t="str">
        <f ca="1">TEXT(F3627,"dd/mm/yyyy")&amp;COUNTIF(F3627:F$9999,F3627)</f>
        <v>00/01/19000</v>
      </c>
    </row>
    <row r="3628" spans="1:1">
      <c r="A3628" s="24" t="str">
        <f ca="1">TEXT(F3628,"dd/mm/yyyy")&amp;COUNTIF(F3628:F$9999,F3628)</f>
        <v>00/01/19000</v>
      </c>
    </row>
    <row r="3629" spans="1:1">
      <c r="A3629" s="24" t="str">
        <f ca="1">TEXT(F3629,"dd/mm/yyyy")&amp;COUNTIF(F3629:F$9999,F3629)</f>
        <v>00/01/19000</v>
      </c>
    </row>
    <row r="3630" spans="1:1">
      <c r="A3630" s="24" t="str">
        <f ca="1">TEXT(F3630,"dd/mm/yyyy")&amp;COUNTIF(F3630:F$9999,F3630)</f>
        <v>00/01/19000</v>
      </c>
    </row>
    <row r="3631" spans="1:1">
      <c r="A3631" s="24" t="str">
        <f ca="1">TEXT(F3631,"dd/mm/yyyy")&amp;COUNTIF(F3631:F$9999,F3631)</f>
        <v>00/01/19000</v>
      </c>
    </row>
    <row r="3632" spans="1:1">
      <c r="A3632" s="24" t="str">
        <f ca="1">TEXT(F3632,"dd/mm/yyyy")&amp;COUNTIF(F3632:F$9999,F3632)</f>
        <v>00/01/19000</v>
      </c>
    </row>
    <row r="3633" spans="1:1">
      <c r="A3633" s="24" t="str">
        <f ca="1">TEXT(F3633,"dd/mm/yyyy")&amp;COUNTIF(F3633:F$9999,F3633)</f>
        <v>00/01/19000</v>
      </c>
    </row>
    <row r="3634" spans="1:1">
      <c r="A3634" s="24" t="str">
        <f ca="1">TEXT(F3634,"dd/mm/yyyy")&amp;COUNTIF(F3634:F$9999,F3634)</f>
        <v>00/01/19000</v>
      </c>
    </row>
    <row r="3635" spans="1:1">
      <c r="A3635" s="24" t="str">
        <f ca="1">TEXT(F3635,"dd/mm/yyyy")&amp;COUNTIF(F3635:F$9999,F3635)</f>
        <v>00/01/19000</v>
      </c>
    </row>
    <row r="3636" spans="1:1">
      <c r="A3636" s="24" t="str">
        <f ca="1">TEXT(F3636,"dd/mm/yyyy")&amp;COUNTIF(F3636:F$9999,F3636)</f>
        <v>00/01/19000</v>
      </c>
    </row>
    <row r="3637" spans="1:1">
      <c r="A3637" s="24" t="str">
        <f ca="1">TEXT(F3637,"dd/mm/yyyy")&amp;COUNTIF(F3637:F$9999,F3637)</f>
        <v>00/01/19000</v>
      </c>
    </row>
    <row r="3638" spans="1:1">
      <c r="A3638" s="24" t="str">
        <f ca="1">TEXT(F3638,"dd/mm/yyyy")&amp;COUNTIF(F3638:F$9999,F3638)</f>
        <v>00/01/19000</v>
      </c>
    </row>
    <row r="3639" spans="1:1">
      <c r="A3639" s="24" t="str">
        <f ca="1">TEXT(F3639,"dd/mm/yyyy")&amp;COUNTIF(F3639:F$9999,F3639)</f>
        <v>00/01/19000</v>
      </c>
    </row>
    <row r="3640" spans="1:1">
      <c r="A3640" s="24" t="str">
        <f ca="1">TEXT(F3640,"dd/mm/yyyy")&amp;COUNTIF(F3640:F$9999,F3640)</f>
        <v>00/01/19000</v>
      </c>
    </row>
    <row r="3641" spans="1:1">
      <c r="A3641" s="24" t="str">
        <f ca="1">TEXT(F3641,"dd/mm/yyyy")&amp;COUNTIF(F3641:F$9999,F3641)</f>
        <v>00/01/19000</v>
      </c>
    </row>
    <row r="3642" spans="1:1">
      <c r="A3642" s="24" t="str">
        <f ca="1">TEXT(F3642,"dd/mm/yyyy")&amp;COUNTIF(F3642:F$9999,F3642)</f>
        <v>00/01/19000</v>
      </c>
    </row>
    <row r="3643" spans="1:1">
      <c r="A3643" s="24" t="str">
        <f ca="1">TEXT(F3643,"dd/mm/yyyy")&amp;COUNTIF(F3643:F$9999,F3643)</f>
        <v>00/01/19000</v>
      </c>
    </row>
    <row r="3644" spans="1:1">
      <c r="A3644" s="24" t="str">
        <f ca="1">TEXT(F3644,"dd/mm/yyyy")&amp;COUNTIF(F3644:F$9999,F3644)</f>
        <v>00/01/19000</v>
      </c>
    </row>
    <row r="3645" spans="1:1">
      <c r="A3645" s="24" t="str">
        <f ca="1">TEXT(F3645,"dd/mm/yyyy")&amp;COUNTIF(F3645:F$9999,F3645)</f>
        <v>00/01/19000</v>
      </c>
    </row>
    <row r="3646" spans="1:1">
      <c r="A3646" s="24" t="str">
        <f ca="1">TEXT(F3646,"dd/mm/yyyy")&amp;COUNTIF(F3646:F$9999,F3646)</f>
        <v>00/01/19000</v>
      </c>
    </row>
    <row r="3647" spans="1:1">
      <c r="A3647" s="24" t="str">
        <f ca="1">TEXT(F3647,"dd/mm/yyyy")&amp;COUNTIF(F3647:F$9999,F3647)</f>
        <v>00/01/19000</v>
      </c>
    </row>
    <row r="3648" spans="1:1">
      <c r="A3648" s="24" t="str">
        <f ca="1">TEXT(F3648,"dd/mm/yyyy")&amp;COUNTIF(F3648:F$9999,F3648)</f>
        <v>00/01/19000</v>
      </c>
    </row>
    <row r="3649" spans="1:1">
      <c r="A3649" s="24" t="str">
        <f ca="1">TEXT(F3649,"dd/mm/yyyy")&amp;COUNTIF(F3649:F$9999,F3649)</f>
        <v>00/01/19000</v>
      </c>
    </row>
    <row r="3650" spans="1:1">
      <c r="A3650" s="24" t="str">
        <f ca="1">TEXT(F3650,"dd/mm/yyyy")&amp;COUNTIF(F3650:F$9999,F3650)</f>
        <v>00/01/19000</v>
      </c>
    </row>
    <row r="3651" spans="1:1">
      <c r="A3651" s="24" t="str">
        <f ca="1">TEXT(F3651,"dd/mm/yyyy")&amp;COUNTIF(F3651:F$9999,F3651)</f>
        <v>00/01/19000</v>
      </c>
    </row>
    <row r="3652" spans="1:1">
      <c r="A3652" s="24" t="str">
        <f ca="1">TEXT(F3652,"dd/mm/yyyy")&amp;COUNTIF(F3652:F$9999,F3652)</f>
        <v>00/01/19000</v>
      </c>
    </row>
    <row r="3653" spans="1:1">
      <c r="A3653" s="24" t="str">
        <f ca="1">TEXT(F3653,"dd/mm/yyyy")&amp;COUNTIF(F3653:F$9999,F3653)</f>
        <v>00/01/19000</v>
      </c>
    </row>
    <row r="3654" spans="1:1">
      <c r="A3654" s="24" t="str">
        <f ca="1">TEXT(F3654,"dd/mm/yyyy")&amp;COUNTIF(F3654:F$9999,F3654)</f>
        <v>00/01/19000</v>
      </c>
    </row>
    <row r="3655" spans="1:1">
      <c r="A3655" s="24" t="str">
        <f ca="1">TEXT(F3655,"dd/mm/yyyy")&amp;COUNTIF(F3655:F$9999,F3655)</f>
        <v>00/01/19000</v>
      </c>
    </row>
    <row r="3656" spans="1:1">
      <c r="A3656" s="24" t="str">
        <f ca="1">TEXT(F3656,"dd/mm/yyyy")&amp;COUNTIF(F3656:F$9999,F3656)</f>
        <v>00/01/19000</v>
      </c>
    </row>
    <row r="3657" spans="1:1">
      <c r="A3657" s="24" t="str">
        <f ca="1">TEXT(F3657,"dd/mm/yyyy")&amp;COUNTIF(F3657:F$9999,F3657)</f>
        <v>00/01/19000</v>
      </c>
    </row>
    <row r="3658" spans="1:1">
      <c r="A3658" s="24" t="str">
        <f ca="1">TEXT(F3658,"dd/mm/yyyy")&amp;COUNTIF(F3658:F$9999,F3658)</f>
        <v>00/01/19000</v>
      </c>
    </row>
    <row r="3659" spans="1:1">
      <c r="A3659" s="24" t="str">
        <f ca="1">TEXT(F3659,"dd/mm/yyyy")&amp;COUNTIF(F3659:F$9999,F3659)</f>
        <v>00/01/19000</v>
      </c>
    </row>
    <row r="3660" spans="1:1">
      <c r="A3660" s="24" t="str">
        <f ca="1">TEXT(F3660,"dd/mm/yyyy")&amp;COUNTIF(F3660:F$9999,F3660)</f>
        <v>00/01/19000</v>
      </c>
    </row>
    <row r="3661" spans="1:1">
      <c r="A3661" s="24" t="str">
        <f ca="1">TEXT(F3661,"dd/mm/yyyy")&amp;COUNTIF(F3661:F$9999,F3661)</f>
        <v>00/01/19000</v>
      </c>
    </row>
    <row r="3662" spans="1:1">
      <c r="A3662" s="24" t="str">
        <f ca="1">TEXT(F3662,"dd/mm/yyyy")&amp;COUNTIF(F3662:F$9999,F3662)</f>
        <v>00/01/19000</v>
      </c>
    </row>
    <row r="3663" spans="1:1">
      <c r="A3663" s="24" t="str">
        <f ca="1">TEXT(F3663,"dd/mm/yyyy")&amp;COUNTIF(F3663:F$9999,F3663)</f>
        <v>00/01/19000</v>
      </c>
    </row>
    <row r="3664" spans="1:1">
      <c r="A3664" s="24" t="str">
        <f ca="1">TEXT(F3664,"dd/mm/yyyy")&amp;COUNTIF(F3664:F$9999,F3664)</f>
        <v>00/01/19000</v>
      </c>
    </row>
    <row r="3665" spans="1:1">
      <c r="A3665" s="24" t="str">
        <f ca="1">TEXT(F3665,"dd/mm/yyyy")&amp;COUNTIF(F3665:F$9999,F3665)</f>
        <v>00/01/19000</v>
      </c>
    </row>
    <row r="3666" spans="1:1">
      <c r="A3666" s="24" t="str">
        <f ca="1">TEXT(F3666,"dd/mm/yyyy")&amp;COUNTIF(F3666:F$9999,F3666)</f>
        <v>00/01/19000</v>
      </c>
    </row>
    <row r="3667" spans="1:1">
      <c r="A3667" s="24" t="str">
        <f ca="1">TEXT(F3667,"dd/mm/yyyy")&amp;COUNTIF(F3667:F$9999,F3667)</f>
        <v>00/01/19000</v>
      </c>
    </row>
    <row r="3668" spans="1:1">
      <c r="A3668" s="24" t="str">
        <f ca="1">TEXT(F3668,"dd/mm/yyyy")&amp;COUNTIF(F3668:F$9999,F3668)</f>
        <v>00/01/19000</v>
      </c>
    </row>
    <row r="3669" spans="1:1">
      <c r="A3669" s="24" t="str">
        <f ca="1">TEXT(F3669,"dd/mm/yyyy")&amp;COUNTIF(F3669:F$9999,F3669)</f>
        <v>00/01/19000</v>
      </c>
    </row>
    <row r="3670" spans="1:1">
      <c r="A3670" s="24" t="str">
        <f ca="1">TEXT(F3670,"dd/mm/yyyy")&amp;COUNTIF(F3670:F$9999,F3670)</f>
        <v>00/01/19000</v>
      </c>
    </row>
    <row r="3671" spans="1:1">
      <c r="A3671" s="24" t="str">
        <f ca="1">TEXT(F3671,"dd/mm/yyyy")&amp;COUNTIF(F3671:F$9999,F3671)</f>
        <v>00/01/19000</v>
      </c>
    </row>
    <row r="3672" spans="1:1">
      <c r="A3672" s="24" t="str">
        <f ca="1">TEXT(F3672,"dd/mm/yyyy")&amp;COUNTIF(F3672:F$9999,F3672)</f>
        <v>00/01/19000</v>
      </c>
    </row>
    <row r="3673" spans="1:1">
      <c r="A3673" s="24" t="str">
        <f ca="1">TEXT(F3673,"dd/mm/yyyy")&amp;COUNTIF(F3673:F$9999,F3673)</f>
        <v>00/01/19000</v>
      </c>
    </row>
    <row r="3674" spans="1:1">
      <c r="A3674" s="24" t="str">
        <f ca="1">TEXT(F3674,"dd/mm/yyyy")&amp;COUNTIF(F3674:F$9999,F3674)</f>
        <v>00/01/19000</v>
      </c>
    </row>
    <row r="3675" spans="1:1">
      <c r="A3675" s="24" t="str">
        <f ca="1">TEXT(F3675,"dd/mm/yyyy")&amp;COUNTIF(F3675:F$9999,F3675)</f>
        <v>00/01/19000</v>
      </c>
    </row>
    <row r="3676" spans="1:1">
      <c r="A3676" s="24" t="str">
        <f ca="1">TEXT(F3676,"dd/mm/yyyy")&amp;COUNTIF(F3676:F$9999,F3676)</f>
        <v>00/01/19000</v>
      </c>
    </row>
    <row r="3677" spans="1:1">
      <c r="A3677" s="24" t="str">
        <f ca="1">TEXT(F3677,"dd/mm/yyyy")&amp;COUNTIF(F3677:F$9999,F3677)</f>
        <v>00/01/19000</v>
      </c>
    </row>
    <row r="3678" spans="1:1">
      <c r="A3678" s="24" t="str">
        <f ca="1">TEXT(F3678,"dd/mm/yyyy")&amp;COUNTIF(F3678:F$9999,F3678)</f>
        <v>00/01/19000</v>
      </c>
    </row>
    <row r="3679" spans="1:1">
      <c r="A3679" s="24" t="str">
        <f ca="1">TEXT(F3679,"dd/mm/yyyy")&amp;COUNTIF(F3679:F$9999,F3679)</f>
        <v>00/01/19000</v>
      </c>
    </row>
    <row r="3680" spans="1:1">
      <c r="A3680" s="24" t="str">
        <f ca="1">TEXT(F3680,"dd/mm/yyyy")&amp;COUNTIF(F3680:F$9999,F3680)</f>
        <v>00/01/19000</v>
      </c>
    </row>
    <row r="3681" spans="1:1">
      <c r="A3681" s="24" t="str">
        <f ca="1">TEXT(F3681,"dd/mm/yyyy")&amp;COUNTIF(F3681:F$9999,F3681)</f>
        <v>00/01/19000</v>
      </c>
    </row>
    <row r="3682" spans="1:1">
      <c r="A3682" s="24" t="str">
        <f ca="1">TEXT(F3682,"dd/mm/yyyy")&amp;COUNTIF(F3682:F$9999,F3682)</f>
        <v>00/01/19000</v>
      </c>
    </row>
    <row r="3683" spans="1:1">
      <c r="A3683" s="24" t="str">
        <f ca="1">TEXT(F3683,"dd/mm/yyyy")&amp;COUNTIF(F3683:F$9999,F3683)</f>
        <v>00/01/19000</v>
      </c>
    </row>
    <row r="3684" spans="1:1">
      <c r="A3684" s="24" t="str">
        <f ca="1">TEXT(F3684,"dd/mm/yyyy")&amp;COUNTIF(F3684:F$9999,F3684)</f>
        <v>00/01/19000</v>
      </c>
    </row>
    <row r="3685" spans="1:1">
      <c r="A3685" s="24" t="str">
        <f ca="1">TEXT(F3685,"dd/mm/yyyy")&amp;COUNTIF(F3685:F$9999,F3685)</f>
        <v>00/01/19000</v>
      </c>
    </row>
    <row r="3686" spans="1:1">
      <c r="A3686" s="24" t="str">
        <f ca="1">TEXT(F3686,"dd/mm/yyyy")&amp;COUNTIF(F3686:F$9999,F3686)</f>
        <v>00/01/19000</v>
      </c>
    </row>
    <row r="3687" spans="1:1">
      <c r="A3687" s="24" t="str">
        <f ca="1">TEXT(F3687,"dd/mm/yyyy")&amp;COUNTIF(F3687:F$9999,F3687)</f>
        <v>00/01/19000</v>
      </c>
    </row>
    <row r="3688" spans="1:1">
      <c r="A3688" s="24" t="str">
        <f ca="1">TEXT(F3688,"dd/mm/yyyy")&amp;COUNTIF(F3688:F$9999,F3688)</f>
        <v>00/01/19000</v>
      </c>
    </row>
    <row r="3689" spans="1:1">
      <c r="A3689" s="24" t="str">
        <f ca="1">TEXT(F3689,"dd/mm/yyyy")&amp;COUNTIF(F3689:F$9999,F3689)</f>
        <v>00/01/19000</v>
      </c>
    </row>
    <row r="3690" spans="1:1">
      <c r="A3690" s="24" t="str">
        <f ca="1">TEXT(F3690,"dd/mm/yyyy")&amp;COUNTIF(F3690:F$9999,F3690)</f>
        <v>00/01/19000</v>
      </c>
    </row>
    <row r="3691" spans="1:1">
      <c r="A3691" s="24" t="str">
        <f ca="1">TEXT(F3691,"dd/mm/yyyy")&amp;COUNTIF(F3691:F$9999,F3691)</f>
        <v>00/01/19000</v>
      </c>
    </row>
    <row r="3692" spans="1:1">
      <c r="A3692" s="24" t="str">
        <f ca="1">TEXT(F3692,"dd/mm/yyyy")&amp;COUNTIF(F3692:F$9999,F3692)</f>
        <v>00/01/19000</v>
      </c>
    </row>
    <row r="3693" spans="1:1">
      <c r="A3693" s="24" t="str">
        <f ca="1">TEXT(F3693,"dd/mm/yyyy")&amp;COUNTIF(F3693:F$9999,F3693)</f>
        <v>00/01/19000</v>
      </c>
    </row>
    <row r="3694" spans="1:1">
      <c r="A3694" s="24" t="str">
        <f ca="1">TEXT(F3694,"dd/mm/yyyy")&amp;COUNTIF(F3694:F$9999,F3694)</f>
        <v>00/01/19000</v>
      </c>
    </row>
    <row r="3695" spans="1:1">
      <c r="A3695" s="24" t="str">
        <f ca="1">TEXT(F3695,"dd/mm/yyyy")&amp;COUNTIF(F3695:F$9999,F3695)</f>
        <v>00/01/19000</v>
      </c>
    </row>
    <row r="3696" spans="1:1">
      <c r="A3696" s="24" t="str">
        <f ca="1">TEXT(F3696,"dd/mm/yyyy")&amp;COUNTIF(F3696:F$9999,F3696)</f>
        <v>00/01/19000</v>
      </c>
    </row>
    <row r="3697" spans="1:1">
      <c r="A3697" s="24" t="str">
        <f ca="1">TEXT(F3697,"dd/mm/yyyy")&amp;COUNTIF(F3697:F$9999,F3697)</f>
        <v>00/01/19000</v>
      </c>
    </row>
    <row r="3698" spans="1:1">
      <c r="A3698" s="24" t="str">
        <f ca="1">TEXT(F3698,"dd/mm/yyyy")&amp;COUNTIF(F3698:F$9999,F3698)</f>
        <v>00/01/19000</v>
      </c>
    </row>
    <row r="3699" spans="1:1">
      <c r="A3699" s="24" t="str">
        <f ca="1">TEXT(F3699,"dd/mm/yyyy")&amp;COUNTIF(F3699:F$9999,F3699)</f>
        <v>00/01/19000</v>
      </c>
    </row>
    <row r="3700" spans="1:1">
      <c r="A3700" s="24" t="str">
        <f ca="1">TEXT(F3700,"dd/mm/yyyy")&amp;COUNTIF(F3700:F$9999,F3700)</f>
        <v>00/01/19000</v>
      </c>
    </row>
    <row r="3701" spans="1:1">
      <c r="A3701" s="24" t="str">
        <f ca="1">TEXT(F3701,"dd/mm/yyyy")&amp;COUNTIF(F3701:F$9999,F3701)</f>
        <v>00/01/19000</v>
      </c>
    </row>
    <row r="3702" spans="1:1">
      <c r="A3702" s="24" t="str">
        <f ca="1">TEXT(F3702,"dd/mm/yyyy")&amp;COUNTIF(F3702:F$9999,F3702)</f>
        <v>00/01/19000</v>
      </c>
    </row>
    <row r="3703" spans="1:1">
      <c r="A3703" s="24" t="str">
        <f ca="1">TEXT(F3703,"dd/mm/yyyy")&amp;COUNTIF(F3703:F$9999,F3703)</f>
        <v>00/01/19000</v>
      </c>
    </row>
    <row r="3704" spans="1:1">
      <c r="A3704" s="24" t="str">
        <f ca="1">TEXT(F3704,"dd/mm/yyyy")&amp;COUNTIF(F3704:F$9999,F3704)</f>
        <v>00/01/19000</v>
      </c>
    </row>
    <row r="3705" spans="1:1">
      <c r="A3705" s="24" t="str">
        <f ca="1">TEXT(F3705,"dd/mm/yyyy")&amp;COUNTIF(F3705:F$9999,F3705)</f>
        <v>00/01/19000</v>
      </c>
    </row>
    <row r="3706" spans="1:1">
      <c r="A3706" s="24" t="str">
        <f ca="1">TEXT(F3706,"dd/mm/yyyy")&amp;COUNTIF(F3706:F$9999,F3706)</f>
        <v>00/01/19000</v>
      </c>
    </row>
    <row r="3707" spans="1:1">
      <c r="A3707" s="24" t="str">
        <f ca="1">TEXT(F3707,"dd/mm/yyyy")&amp;COUNTIF(F3707:F$9999,F3707)</f>
        <v>00/01/19000</v>
      </c>
    </row>
    <row r="3708" spans="1:1">
      <c r="A3708" s="24" t="str">
        <f ca="1">TEXT(F3708,"dd/mm/yyyy")&amp;COUNTIF(F3708:F$9999,F3708)</f>
        <v>00/01/19000</v>
      </c>
    </row>
    <row r="3709" spans="1:1">
      <c r="A3709" s="24" t="str">
        <f ca="1">TEXT(F3709,"dd/mm/yyyy")&amp;COUNTIF(F3709:F$9999,F3709)</f>
        <v>00/01/19000</v>
      </c>
    </row>
    <row r="3710" spans="1:1">
      <c r="A3710" s="24" t="str">
        <f ca="1">TEXT(F3710,"dd/mm/yyyy")&amp;COUNTIF(F3710:F$9999,F3710)</f>
        <v>00/01/19000</v>
      </c>
    </row>
    <row r="3711" spans="1:1">
      <c r="A3711" s="24" t="str">
        <f ca="1">TEXT(F3711,"dd/mm/yyyy")&amp;COUNTIF(F3711:F$9999,F3711)</f>
        <v>00/01/19000</v>
      </c>
    </row>
    <row r="3712" spans="1:1">
      <c r="A3712" s="24" t="str">
        <f ca="1">TEXT(F3712,"dd/mm/yyyy")&amp;COUNTIF(F3712:F$9999,F3712)</f>
        <v>00/01/19000</v>
      </c>
    </row>
    <row r="3713" spans="1:1">
      <c r="A3713" s="24" t="str">
        <f ca="1">TEXT(F3713,"dd/mm/yyyy")&amp;COUNTIF(F3713:F$9999,F3713)</f>
        <v>00/01/19000</v>
      </c>
    </row>
    <row r="3714" spans="1:1">
      <c r="A3714" s="24" t="str">
        <f ca="1">TEXT(F3714,"dd/mm/yyyy")&amp;COUNTIF(F3714:F$9999,F3714)</f>
        <v>00/01/19000</v>
      </c>
    </row>
    <row r="3715" spans="1:1">
      <c r="A3715" s="24" t="str">
        <f ca="1">TEXT(F3715,"dd/mm/yyyy")&amp;COUNTIF(F3715:F$9999,F3715)</f>
        <v>00/01/19000</v>
      </c>
    </row>
    <row r="3716" spans="1:1">
      <c r="A3716" s="24" t="str">
        <f ca="1">TEXT(F3716,"dd/mm/yyyy")&amp;COUNTIF(F3716:F$9999,F3716)</f>
        <v>00/01/19000</v>
      </c>
    </row>
    <row r="3717" spans="1:1">
      <c r="A3717" s="24" t="str">
        <f ca="1">TEXT(F3717,"dd/mm/yyyy")&amp;COUNTIF(F3717:F$9999,F3717)</f>
        <v>00/01/19000</v>
      </c>
    </row>
    <row r="3718" spans="1:1">
      <c r="A3718" s="24" t="str">
        <f ca="1">TEXT(F3718,"dd/mm/yyyy")&amp;COUNTIF(F3718:F$9999,F3718)</f>
        <v>00/01/19000</v>
      </c>
    </row>
    <row r="3719" spans="1:1">
      <c r="A3719" s="24" t="str">
        <f ca="1">TEXT(F3719,"dd/mm/yyyy")&amp;COUNTIF(F3719:F$9999,F3719)</f>
        <v>00/01/19000</v>
      </c>
    </row>
    <row r="3720" spans="1:1">
      <c r="A3720" s="24" t="str">
        <f ca="1">TEXT(F3720,"dd/mm/yyyy")&amp;COUNTIF(F3720:F$9999,F3720)</f>
        <v>00/01/19000</v>
      </c>
    </row>
    <row r="3721" spans="1:1">
      <c r="A3721" s="24" t="str">
        <f ca="1">TEXT(F3721,"dd/mm/yyyy")&amp;COUNTIF(F3721:F$9999,F3721)</f>
        <v>00/01/19000</v>
      </c>
    </row>
    <row r="3722" spans="1:1">
      <c r="A3722" s="24" t="str">
        <f ca="1">TEXT(F3722,"dd/mm/yyyy")&amp;COUNTIF(F3722:F$9999,F3722)</f>
        <v>00/01/19000</v>
      </c>
    </row>
    <row r="3723" spans="1:1">
      <c r="A3723" s="24" t="str">
        <f ca="1">TEXT(F3723,"dd/mm/yyyy")&amp;COUNTIF(F3723:F$9999,F3723)</f>
        <v>00/01/19000</v>
      </c>
    </row>
    <row r="3724" spans="1:1">
      <c r="A3724" s="24" t="str">
        <f ca="1">TEXT(F3724,"dd/mm/yyyy")&amp;COUNTIF(F3724:F$9999,F3724)</f>
        <v>00/01/19000</v>
      </c>
    </row>
    <row r="3725" spans="1:1">
      <c r="A3725" s="24" t="str">
        <f ca="1">TEXT(F3725,"dd/mm/yyyy")&amp;COUNTIF(F3725:F$9999,F3725)</f>
        <v>00/01/19000</v>
      </c>
    </row>
    <row r="3726" spans="1:1">
      <c r="A3726" s="24" t="str">
        <f ca="1">TEXT(F3726,"dd/mm/yyyy")&amp;COUNTIF(F3726:F$9999,F3726)</f>
        <v>00/01/19000</v>
      </c>
    </row>
    <row r="3727" spans="1:1">
      <c r="A3727" s="24" t="str">
        <f ca="1">TEXT(F3727,"dd/mm/yyyy")&amp;COUNTIF(F3727:F$9999,F3727)</f>
        <v>00/01/19000</v>
      </c>
    </row>
    <row r="3728" spans="1:1">
      <c r="A3728" s="24" t="str">
        <f ca="1">TEXT(F3728,"dd/mm/yyyy")&amp;COUNTIF(F3728:F$9999,F3728)</f>
        <v>00/01/19000</v>
      </c>
    </row>
    <row r="3729" spans="1:1">
      <c r="A3729" s="24" t="str">
        <f ca="1">TEXT(F3729,"dd/mm/yyyy")&amp;COUNTIF(F3729:F$9999,F3729)</f>
        <v>00/01/19000</v>
      </c>
    </row>
    <row r="3730" spans="1:1">
      <c r="A3730" s="24" t="str">
        <f ca="1">TEXT(F3730,"dd/mm/yyyy")&amp;COUNTIF(F3730:F$9999,F3730)</f>
        <v>00/01/19000</v>
      </c>
    </row>
    <row r="3731" spans="1:1">
      <c r="A3731" s="24" t="str">
        <f ca="1">TEXT(F3731,"dd/mm/yyyy")&amp;COUNTIF(F3731:F$9999,F3731)</f>
        <v>00/01/19000</v>
      </c>
    </row>
    <row r="3732" spans="1:1">
      <c r="A3732" s="24" t="str">
        <f ca="1">TEXT(F3732,"dd/mm/yyyy")&amp;COUNTIF(F3732:F$9999,F3732)</f>
        <v>00/01/19000</v>
      </c>
    </row>
    <row r="3733" spans="1:1">
      <c r="A3733" s="24" t="str">
        <f ca="1">TEXT(F3733,"dd/mm/yyyy")&amp;COUNTIF(F3733:F$9999,F3733)</f>
        <v>00/01/19000</v>
      </c>
    </row>
    <row r="3734" spans="1:1">
      <c r="A3734" s="24" t="str">
        <f ca="1">TEXT(F3734,"dd/mm/yyyy")&amp;COUNTIF(F3734:F$9999,F3734)</f>
        <v>00/01/19000</v>
      </c>
    </row>
    <row r="3735" spans="1:1">
      <c r="A3735" s="24" t="str">
        <f ca="1">TEXT(F3735,"dd/mm/yyyy")&amp;COUNTIF(F3735:F$9999,F3735)</f>
        <v>00/01/19000</v>
      </c>
    </row>
    <row r="3736" spans="1:1">
      <c r="A3736" s="24" t="str">
        <f ca="1">TEXT(F3736,"dd/mm/yyyy")&amp;COUNTIF(F3736:F$9999,F3736)</f>
        <v>00/01/19000</v>
      </c>
    </row>
    <row r="3737" spans="1:1">
      <c r="A3737" s="24" t="str">
        <f ca="1">TEXT(F3737,"dd/mm/yyyy")&amp;COUNTIF(F3737:F$9999,F3737)</f>
        <v>00/01/19000</v>
      </c>
    </row>
    <row r="3738" spans="1:1">
      <c r="A3738" s="24" t="str">
        <f ca="1">TEXT(F3738,"dd/mm/yyyy")&amp;COUNTIF(F3738:F$9999,F3738)</f>
        <v>00/01/19000</v>
      </c>
    </row>
    <row r="3739" spans="1:1">
      <c r="A3739" s="24" t="str">
        <f ca="1">TEXT(F3739,"dd/mm/yyyy")&amp;COUNTIF(F3739:F$9999,F3739)</f>
        <v>00/01/19000</v>
      </c>
    </row>
    <row r="3740" spans="1:1">
      <c r="A3740" s="24" t="str">
        <f ca="1">TEXT(F3740,"dd/mm/yyyy")&amp;COUNTIF(F3740:F$9999,F3740)</f>
        <v>00/01/19000</v>
      </c>
    </row>
    <row r="3741" spans="1:1">
      <c r="A3741" s="24" t="str">
        <f ca="1">TEXT(F3741,"dd/mm/yyyy")&amp;COUNTIF(F3741:F$9999,F3741)</f>
        <v>00/01/19000</v>
      </c>
    </row>
    <row r="3742" spans="1:1">
      <c r="A3742" s="24" t="str">
        <f ca="1">TEXT(F3742,"dd/mm/yyyy")&amp;COUNTIF(F3742:F$9999,F3742)</f>
        <v>00/01/19000</v>
      </c>
    </row>
    <row r="3743" spans="1:1">
      <c r="A3743" s="24" t="str">
        <f ca="1">TEXT(F3743,"dd/mm/yyyy")&amp;COUNTIF(F3743:F$9999,F3743)</f>
        <v>00/01/19000</v>
      </c>
    </row>
    <row r="3744" spans="1:1">
      <c r="A3744" s="24" t="str">
        <f ca="1">TEXT(F3744,"dd/mm/yyyy")&amp;COUNTIF(F3744:F$9999,F3744)</f>
        <v>00/01/19000</v>
      </c>
    </row>
    <row r="3745" spans="1:1">
      <c r="A3745" s="24" t="str">
        <f ca="1">TEXT(F3745,"dd/mm/yyyy")&amp;COUNTIF(F3745:F$9999,F3745)</f>
        <v>00/01/19000</v>
      </c>
    </row>
    <row r="3746" spans="1:1">
      <c r="A3746" s="24" t="str">
        <f ca="1">TEXT(F3746,"dd/mm/yyyy")&amp;COUNTIF(F3746:F$9999,F3746)</f>
        <v>00/01/19000</v>
      </c>
    </row>
    <row r="3747" spans="1:1">
      <c r="A3747" s="24" t="str">
        <f ca="1">TEXT(F3747,"dd/mm/yyyy")&amp;COUNTIF(F3747:F$9999,F3747)</f>
        <v>00/01/19000</v>
      </c>
    </row>
    <row r="3748" spans="1:1">
      <c r="A3748" s="24" t="str">
        <f ca="1">TEXT(F3748,"dd/mm/yyyy")&amp;COUNTIF(F3748:F$9999,F3748)</f>
        <v>00/01/19000</v>
      </c>
    </row>
    <row r="3749" spans="1:1">
      <c r="A3749" s="24" t="str">
        <f ca="1">TEXT(F3749,"dd/mm/yyyy")&amp;COUNTIF(F3749:F$9999,F3749)</f>
        <v>00/01/19000</v>
      </c>
    </row>
    <row r="3750" spans="1:1">
      <c r="A3750" s="24" t="str">
        <f ca="1">TEXT(F3750,"dd/mm/yyyy")&amp;COUNTIF(F3750:F$9999,F3750)</f>
        <v>00/01/19000</v>
      </c>
    </row>
    <row r="3751" spans="1:1">
      <c r="A3751" s="24" t="str">
        <f ca="1">TEXT(F3751,"dd/mm/yyyy")&amp;COUNTIF(F3751:F$9999,F3751)</f>
        <v>00/01/19000</v>
      </c>
    </row>
    <row r="3752" spans="1:1">
      <c r="A3752" s="24" t="str">
        <f ca="1">TEXT(F3752,"dd/mm/yyyy")&amp;COUNTIF(F3752:F$9999,F3752)</f>
        <v>00/01/19000</v>
      </c>
    </row>
    <row r="3753" spans="1:1">
      <c r="A3753" s="24" t="str">
        <f ca="1">TEXT(F3753,"dd/mm/yyyy")&amp;COUNTIF(F3753:F$9999,F3753)</f>
        <v>00/01/19000</v>
      </c>
    </row>
    <row r="3754" spans="1:1">
      <c r="A3754" s="24" t="str">
        <f ca="1">TEXT(F3754,"dd/mm/yyyy")&amp;COUNTIF(F3754:F$9999,F3754)</f>
        <v>00/01/19000</v>
      </c>
    </row>
    <row r="3755" spans="1:1">
      <c r="A3755" s="24" t="str">
        <f ca="1">TEXT(F3755,"dd/mm/yyyy")&amp;COUNTIF(F3755:F$9999,F3755)</f>
        <v>00/01/19000</v>
      </c>
    </row>
    <row r="3756" spans="1:1">
      <c r="A3756" s="24" t="str">
        <f ca="1">TEXT(F3756,"dd/mm/yyyy")&amp;COUNTIF(F3756:F$9999,F3756)</f>
        <v>00/01/19000</v>
      </c>
    </row>
    <row r="3757" spans="1:1">
      <c r="A3757" s="24" t="str">
        <f ca="1">TEXT(F3757,"dd/mm/yyyy")&amp;COUNTIF(F3757:F$9999,F3757)</f>
        <v>00/01/19000</v>
      </c>
    </row>
    <row r="3758" spans="1:1">
      <c r="A3758" s="24" t="str">
        <f ca="1">TEXT(F3758,"dd/mm/yyyy")&amp;COUNTIF(F3758:F$9999,F3758)</f>
        <v>00/01/19000</v>
      </c>
    </row>
    <row r="3759" spans="1:1">
      <c r="A3759" s="24" t="str">
        <f ca="1">TEXT(F3759,"dd/mm/yyyy")&amp;COUNTIF(F3759:F$9999,F3759)</f>
        <v>00/01/19000</v>
      </c>
    </row>
    <row r="3760" spans="1:1">
      <c r="A3760" s="24" t="str">
        <f ca="1">TEXT(F3760,"dd/mm/yyyy")&amp;COUNTIF(F3760:F$9999,F3760)</f>
        <v>00/01/19000</v>
      </c>
    </row>
    <row r="3761" spans="1:1">
      <c r="A3761" s="24" t="str">
        <f ca="1">TEXT(F3761,"dd/mm/yyyy")&amp;COUNTIF(F3761:F$9999,F3761)</f>
        <v>00/01/19000</v>
      </c>
    </row>
    <row r="3762" spans="1:1">
      <c r="A3762" s="24" t="str">
        <f ca="1">TEXT(F3762,"dd/mm/yyyy")&amp;COUNTIF(F3762:F$9999,F3762)</f>
        <v>00/01/19000</v>
      </c>
    </row>
    <row r="3763" spans="1:1">
      <c r="A3763" s="24" t="str">
        <f ca="1">TEXT(F3763,"dd/mm/yyyy")&amp;COUNTIF(F3763:F$9999,F3763)</f>
        <v>00/01/19000</v>
      </c>
    </row>
    <row r="3764" spans="1:1">
      <c r="A3764" s="24" t="str">
        <f ca="1">TEXT(F3764,"dd/mm/yyyy")&amp;COUNTIF(F3764:F$9999,F3764)</f>
        <v>00/01/19000</v>
      </c>
    </row>
    <row r="3765" spans="1:1">
      <c r="A3765" s="24" t="str">
        <f ca="1">TEXT(F3765,"dd/mm/yyyy")&amp;COUNTIF(F3765:F$9999,F3765)</f>
        <v>00/01/19000</v>
      </c>
    </row>
    <row r="3766" spans="1:1">
      <c r="A3766" s="24" t="str">
        <f ca="1">TEXT(F3766,"dd/mm/yyyy")&amp;COUNTIF(F3766:F$9999,F3766)</f>
        <v>00/01/19000</v>
      </c>
    </row>
    <row r="3767" spans="1:1">
      <c r="A3767" s="24" t="str">
        <f ca="1">TEXT(F3767,"dd/mm/yyyy")&amp;COUNTIF(F3767:F$9999,F3767)</f>
        <v>00/01/19000</v>
      </c>
    </row>
    <row r="3768" spans="1:1">
      <c r="A3768" s="24" t="str">
        <f ca="1">TEXT(F3768,"dd/mm/yyyy")&amp;COUNTIF(F3768:F$9999,F3768)</f>
        <v>00/01/19000</v>
      </c>
    </row>
    <row r="3769" spans="1:1">
      <c r="A3769" s="24" t="str">
        <f ca="1">TEXT(F3769,"dd/mm/yyyy")&amp;COUNTIF(F3769:F$9999,F3769)</f>
        <v>00/01/19000</v>
      </c>
    </row>
    <row r="3770" spans="1:1">
      <c r="A3770" s="24" t="str">
        <f ca="1">TEXT(F3770,"dd/mm/yyyy")&amp;COUNTIF(F3770:F$9999,F3770)</f>
        <v>00/01/19000</v>
      </c>
    </row>
    <row r="3771" spans="1:1">
      <c r="A3771" s="24" t="str">
        <f ca="1">TEXT(F3771,"dd/mm/yyyy")&amp;COUNTIF(F3771:F$9999,F3771)</f>
        <v>00/01/19000</v>
      </c>
    </row>
    <row r="3772" spans="1:1">
      <c r="A3772" s="24" t="str">
        <f ca="1">TEXT(F3772,"dd/mm/yyyy")&amp;COUNTIF(F3772:F$9999,F3772)</f>
        <v>00/01/19000</v>
      </c>
    </row>
    <row r="3773" spans="1:1">
      <c r="A3773" s="24" t="str">
        <f ca="1">TEXT(F3773,"dd/mm/yyyy")&amp;COUNTIF(F3773:F$9999,F3773)</f>
        <v>00/01/19000</v>
      </c>
    </row>
    <row r="3774" spans="1:1">
      <c r="A3774" s="24" t="str">
        <f ca="1">TEXT(F3774,"dd/mm/yyyy")&amp;COUNTIF(F3774:F$9999,F3774)</f>
        <v>00/01/19000</v>
      </c>
    </row>
    <row r="3775" spans="1:1">
      <c r="A3775" s="24" t="str">
        <f ca="1">TEXT(F3775,"dd/mm/yyyy")&amp;COUNTIF(F3775:F$9999,F3775)</f>
        <v>00/01/19000</v>
      </c>
    </row>
    <row r="3776" spans="1:1">
      <c r="A3776" s="24" t="str">
        <f ca="1">TEXT(F3776,"dd/mm/yyyy")&amp;COUNTIF(F3776:F$9999,F3776)</f>
        <v>00/01/19000</v>
      </c>
    </row>
    <row r="3777" spans="1:1">
      <c r="A3777" s="24" t="str">
        <f ca="1">TEXT(F3777,"dd/mm/yyyy")&amp;COUNTIF(F3777:F$9999,F3777)</f>
        <v>00/01/19000</v>
      </c>
    </row>
    <row r="3778" spans="1:1">
      <c r="A3778" s="24" t="str">
        <f ca="1">TEXT(F3778,"dd/mm/yyyy")&amp;COUNTIF(F3778:F$9999,F3778)</f>
        <v>00/01/19000</v>
      </c>
    </row>
    <row r="3779" spans="1:1">
      <c r="A3779" s="24" t="str">
        <f ca="1">TEXT(F3779,"dd/mm/yyyy")&amp;COUNTIF(F3779:F$9999,F3779)</f>
        <v>00/01/19000</v>
      </c>
    </row>
    <row r="3780" spans="1:1">
      <c r="A3780" s="24" t="str">
        <f ca="1">TEXT(F3780,"dd/mm/yyyy")&amp;COUNTIF(F3780:F$9999,F3780)</f>
        <v>00/01/19000</v>
      </c>
    </row>
    <row r="3781" spans="1:1">
      <c r="A3781" s="24" t="str">
        <f ca="1">TEXT(F3781,"dd/mm/yyyy")&amp;COUNTIF(F3781:F$9999,F3781)</f>
        <v>00/01/19000</v>
      </c>
    </row>
    <row r="3782" spans="1:1">
      <c r="A3782" s="24" t="str">
        <f ca="1">TEXT(F3782,"dd/mm/yyyy")&amp;COUNTIF(F3782:F$9999,F3782)</f>
        <v>00/01/19000</v>
      </c>
    </row>
    <row r="3783" spans="1:1">
      <c r="A3783" s="24" t="str">
        <f ca="1">TEXT(F3783,"dd/mm/yyyy")&amp;COUNTIF(F3783:F$9999,F3783)</f>
        <v>00/01/19000</v>
      </c>
    </row>
    <row r="3784" spans="1:1">
      <c r="A3784" s="24" t="str">
        <f ca="1">TEXT(F3784,"dd/mm/yyyy")&amp;COUNTIF(F3784:F$9999,F3784)</f>
        <v>00/01/19000</v>
      </c>
    </row>
    <row r="3785" spans="1:1">
      <c r="A3785" s="24" t="str">
        <f ca="1">TEXT(F3785,"dd/mm/yyyy")&amp;COUNTIF(F3785:F$9999,F3785)</f>
        <v>00/01/19000</v>
      </c>
    </row>
    <row r="3786" spans="1:1">
      <c r="A3786" s="24" t="str">
        <f ca="1">TEXT(F3786,"dd/mm/yyyy")&amp;COUNTIF(F3786:F$9999,F3786)</f>
        <v>00/01/19000</v>
      </c>
    </row>
    <row r="3787" spans="1:1">
      <c r="A3787" s="24" t="str">
        <f ca="1">TEXT(F3787,"dd/mm/yyyy")&amp;COUNTIF(F3787:F$9999,F3787)</f>
        <v>00/01/19000</v>
      </c>
    </row>
    <row r="3788" spans="1:1">
      <c r="A3788" s="24" t="str">
        <f ca="1">TEXT(F3788,"dd/mm/yyyy")&amp;COUNTIF(F3788:F$9999,F3788)</f>
        <v>00/01/19000</v>
      </c>
    </row>
    <row r="3789" spans="1:1">
      <c r="A3789" s="24" t="str">
        <f ca="1">TEXT(F3789,"dd/mm/yyyy")&amp;COUNTIF(F3789:F$9999,F3789)</f>
        <v>00/01/19000</v>
      </c>
    </row>
    <row r="3790" spans="1:1">
      <c r="A3790" s="24" t="str">
        <f ca="1">TEXT(F3790,"dd/mm/yyyy")&amp;COUNTIF(F3790:F$9999,F3790)</f>
        <v>00/01/19000</v>
      </c>
    </row>
    <row r="3791" spans="1:1">
      <c r="A3791" s="24" t="str">
        <f ca="1">TEXT(F3791,"dd/mm/yyyy")&amp;COUNTIF(F3791:F$9999,F3791)</f>
        <v>00/01/19000</v>
      </c>
    </row>
    <row r="3792" spans="1:1">
      <c r="A3792" s="24" t="str">
        <f ca="1">TEXT(F3792,"dd/mm/yyyy")&amp;COUNTIF(F3792:F$9999,F3792)</f>
        <v>00/01/19000</v>
      </c>
    </row>
    <row r="3793" spans="1:1">
      <c r="A3793" s="24" t="str">
        <f ca="1">TEXT(F3793,"dd/mm/yyyy")&amp;COUNTIF(F3793:F$9999,F3793)</f>
        <v>00/01/19000</v>
      </c>
    </row>
    <row r="3794" spans="1:1">
      <c r="A3794" s="24" t="str">
        <f ca="1">TEXT(F3794,"dd/mm/yyyy")&amp;COUNTIF(F3794:F$9999,F3794)</f>
        <v>00/01/19000</v>
      </c>
    </row>
    <row r="3795" spans="1:1">
      <c r="A3795" s="24" t="str">
        <f ca="1">TEXT(F3795,"dd/mm/yyyy")&amp;COUNTIF(F3795:F$9999,F3795)</f>
        <v>00/01/19000</v>
      </c>
    </row>
    <row r="3796" spans="1:1">
      <c r="A3796" s="24" t="str">
        <f ca="1">TEXT(F3796,"dd/mm/yyyy")&amp;COUNTIF(F3796:F$9999,F3796)</f>
        <v>00/01/19000</v>
      </c>
    </row>
    <row r="3797" spans="1:1">
      <c r="A3797" s="24" t="str">
        <f ca="1">TEXT(F3797,"dd/mm/yyyy")&amp;COUNTIF(F3797:F$9999,F3797)</f>
        <v>00/01/19000</v>
      </c>
    </row>
    <row r="3798" spans="1:1">
      <c r="A3798" s="24" t="str">
        <f ca="1">TEXT(F3798,"dd/mm/yyyy")&amp;COUNTIF(F3798:F$9999,F3798)</f>
        <v>00/01/19000</v>
      </c>
    </row>
    <row r="3799" spans="1:1">
      <c r="A3799" s="24" t="str">
        <f ca="1">TEXT(F3799,"dd/mm/yyyy")&amp;COUNTIF(F3799:F$9999,F3799)</f>
        <v>00/01/19000</v>
      </c>
    </row>
    <row r="3800" spans="1:1">
      <c r="A3800" s="24" t="str">
        <f ca="1">TEXT(F3800,"dd/mm/yyyy")&amp;COUNTIF(F3800:F$9999,F3800)</f>
        <v>00/01/19000</v>
      </c>
    </row>
    <row r="3801" spans="1:1">
      <c r="A3801" s="24" t="str">
        <f ca="1">TEXT(F3801,"dd/mm/yyyy")&amp;COUNTIF(F3801:F$9999,F3801)</f>
        <v>00/01/19000</v>
      </c>
    </row>
    <row r="3802" spans="1:1">
      <c r="A3802" s="24" t="str">
        <f ca="1">TEXT(F3802,"dd/mm/yyyy")&amp;COUNTIF(F3802:F$9999,F3802)</f>
        <v>00/01/19000</v>
      </c>
    </row>
    <row r="3803" spans="1:1">
      <c r="A3803" s="24" t="str">
        <f ca="1">TEXT(F3803,"dd/mm/yyyy")&amp;COUNTIF(F3803:F$9999,F3803)</f>
        <v>00/01/19000</v>
      </c>
    </row>
    <row r="3804" spans="1:1">
      <c r="A3804" s="24" t="str">
        <f ca="1">TEXT(F3804,"dd/mm/yyyy")&amp;COUNTIF(F3804:F$9999,F3804)</f>
        <v>00/01/19000</v>
      </c>
    </row>
    <row r="3805" spans="1:1">
      <c r="A3805" s="24" t="str">
        <f ca="1">TEXT(F3805,"dd/mm/yyyy")&amp;COUNTIF(F3805:F$9999,F3805)</f>
        <v>00/01/19000</v>
      </c>
    </row>
    <row r="3806" spans="1:1">
      <c r="A3806" s="24" t="str">
        <f ca="1">TEXT(F3806,"dd/mm/yyyy")&amp;COUNTIF(F3806:F$9999,F3806)</f>
        <v>00/01/19000</v>
      </c>
    </row>
    <row r="3807" spans="1:1">
      <c r="A3807" s="24" t="str">
        <f ca="1">TEXT(F3807,"dd/mm/yyyy")&amp;COUNTIF(F3807:F$9999,F3807)</f>
        <v>00/01/19000</v>
      </c>
    </row>
    <row r="3808" spans="1:1">
      <c r="A3808" s="24" t="str">
        <f ca="1">TEXT(F3808,"dd/mm/yyyy")&amp;COUNTIF(F3808:F$9999,F3808)</f>
        <v>00/01/19000</v>
      </c>
    </row>
    <row r="3809" spans="1:1">
      <c r="A3809" s="24" t="str">
        <f ca="1">TEXT(F3809,"dd/mm/yyyy")&amp;COUNTIF(F3809:F$9999,F3809)</f>
        <v>00/01/19000</v>
      </c>
    </row>
    <row r="3810" spans="1:1">
      <c r="A3810" s="24" t="str">
        <f ca="1">TEXT(F3810,"dd/mm/yyyy")&amp;COUNTIF(F3810:F$9999,F3810)</f>
        <v>00/01/19000</v>
      </c>
    </row>
    <row r="3811" spans="1:1">
      <c r="A3811" s="24" t="str">
        <f ca="1">TEXT(F3811,"dd/mm/yyyy")&amp;COUNTIF(F3811:F$9999,F3811)</f>
        <v>00/01/19000</v>
      </c>
    </row>
    <row r="3812" spans="1:1">
      <c r="A3812" s="24" t="str">
        <f ca="1">TEXT(F3812,"dd/mm/yyyy")&amp;COUNTIF(F3812:F$9999,F3812)</f>
        <v>00/01/19000</v>
      </c>
    </row>
    <row r="3813" spans="1:1">
      <c r="A3813" s="24" t="str">
        <f ca="1">TEXT(F3813,"dd/mm/yyyy")&amp;COUNTIF(F3813:F$9999,F3813)</f>
        <v>00/01/19000</v>
      </c>
    </row>
    <row r="3814" spans="1:1">
      <c r="A3814" s="24" t="str">
        <f ca="1">TEXT(F3814,"dd/mm/yyyy")&amp;COUNTIF(F3814:F$9999,F3814)</f>
        <v>00/01/19000</v>
      </c>
    </row>
    <row r="3815" spans="1:1">
      <c r="A3815" s="24" t="str">
        <f ca="1">TEXT(F3815,"dd/mm/yyyy")&amp;COUNTIF(F3815:F$9999,F3815)</f>
        <v>00/01/19000</v>
      </c>
    </row>
    <row r="3816" spans="1:1">
      <c r="A3816" s="24" t="str">
        <f ca="1">TEXT(F3816,"dd/mm/yyyy")&amp;COUNTIF(F3816:F$9999,F3816)</f>
        <v>00/01/19000</v>
      </c>
    </row>
    <row r="3817" spans="1:1">
      <c r="A3817" s="24" t="str">
        <f ca="1">TEXT(F3817,"dd/mm/yyyy")&amp;COUNTIF(F3817:F$9999,F3817)</f>
        <v>00/01/19000</v>
      </c>
    </row>
    <row r="3818" spans="1:1">
      <c r="A3818" s="24" t="str">
        <f ca="1">TEXT(F3818,"dd/mm/yyyy")&amp;COUNTIF(F3818:F$9999,F3818)</f>
        <v>00/01/19000</v>
      </c>
    </row>
    <row r="3819" spans="1:1">
      <c r="A3819" s="24" t="str">
        <f ca="1">TEXT(F3819,"dd/mm/yyyy")&amp;COUNTIF(F3819:F$9999,F3819)</f>
        <v>00/01/19000</v>
      </c>
    </row>
    <row r="3820" spans="1:1">
      <c r="A3820" s="24" t="str">
        <f ca="1">TEXT(F3820,"dd/mm/yyyy")&amp;COUNTIF(F3820:F$9999,F3820)</f>
        <v>00/01/19000</v>
      </c>
    </row>
    <row r="3821" spans="1:1">
      <c r="A3821" s="24" t="str">
        <f ca="1">TEXT(F3821,"dd/mm/yyyy")&amp;COUNTIF(F3821:F$9999,F3821)</f>
        <v>00/01/19000</v>
      </c>
    </row>
    <row r="3822" spans="1:1">
      <c r="A3822" s="24" t="str">
        <f ca="1">TEXT(F3822,"dd/mm/yyyy")&amp;COUNTIF(F3822:F$9999,F3822)</f>
        <v>00/01/19000</v>
      </c>
    </row>
    <row r="3823" spans="1:1">
      <c r="A3823" s="24" t="str">
        <f ca="1">TEXT(F3823,"dd/mm/yyyy")&amp;COUNTIF(F3823:F$9999,F3823)</f>
        <v>00/01/19000</v>
      </c>
    </row>
    <row r="3824" spans="1:1">
      <c r="A3824" s="24" t="str">
        <f ca="1">TEXT(F3824,"dd/mm/yyyy")&amp;COUNTIF(F3824:F$9999,F3824)</f>
        <v>00/01/19000</v>
      </c>
    </row>
    <row r="3825" spans="1:1">
      <c r="A3825" s="24" t="str">
        <f ca="1">TEXT(F3825,"dd/mm/yyyy")&amp;COUNTIF(F3825:F$9999,F3825)</f>
        <v>00/01/19000</v>
      </c>
    </row>
    <row r="3826" spans="1:1">
      <c r="A3826" s="24" t="str">
        <f ca="1">TEXT(F3826,"dd/mm/yyyy")&amp;COUNTIF(F3826:F$9999,F3826)</f>
        <v>00/01/19000</v>
      </c>
    </row>
    <row r="3827" spans="1:1">
      <c r="A3827" s="24" t="str">
        <f ca="1">TEXT(F3827,"dd/mm/yyyy")&amp;COUNTIF(F3827:F$9999,F3827)</f>
        <v>00/01/19000</v>
      </c>
    </row>
    <row r="3828" spans="1:1">
      <c r="A3828" s="24" t="str">
        <f ca="1">TEXT(F3828,"dd/mm/yyyy")&amp;COUNTIF(F3828:F$9999,F3828)</f>
        <v>00/01/19000</v>
      </c>
    </row>
    <row r="3829" spans="1:1">
      <c r="A3829" s="24" t="str">
        <f ca="1">TEXT(F3829,"dd/mm/yyyy")&amp;COUNTIF(F3829:F$9999,F3829)</f>
        <v>00/01/19000</v>
      </c>
    </row>
    <row r="3830" spans="1:1">
      <c r="A3830" s="24" t="str">
        <f ca="1">TEXT(F3830,"dd/mm/yyyy")&amp;COUNTIF(F3830:F$9999,F3830)</f>
        <v>00/01/19000</v>
      </c>
    </row>
    <row r="3831" spans="1:1">
      <c r="A3831" s="24" t="str">
        <f ca="1">TEXT(F3831,"dd/mm/yyyy")&amp;COUNTIF(F3831:F$9999,F3831)</f>
        <v>00/01/19000</v>
      </c>
    </row>
    <row r="3832" spans="1:1">
      <c r="A3832" s="24" t="str">
        <f ca="1">TEXT(F3832,"dd/mm/yyyy")&amp;COUNTIF(F3832:F$9999,F3832)</f>
        <v>00/01/19000</v>
      </c>
    </row>
    <row r="3833" spans="1:1">
      <c r="A3833" s="24" t="str">
        <f ca="1">TEXT(F3833,"dd/mm/yyyy")&amp;COUNTIF(F3833:F$9999,F3833)</f>
        <v>00/01/19000</v>
      </c>
    </row>
    <row r="3834" spans="1:1">
      <c r="A3834" s="24" t="str">
        <f ca="1">TEXT(F3834,"dd/mm/yyyy")&amp;COUNTIF(F3834:F$9999,F3834)</f>
        <v>00/01/19000</v>
      </c>
    </row>
    <row r="3835" spans="1:1">
      <c r="A3835" s="24" t="str">
        <f ca="1">TEXT(F3835,"dd/mm/yyyy")&amp;COUNTIF(F3835:F$9999,F3835)</f>
        <v>00/01/19000</v>
      </c>
    </row>
    <row r="3836" spans="1:1">
      <c r="A3836" s="24" t="str">
        <f ca="1">TEXT(F3836,"dd/mm/yyyy")&amp;COUNTIF(F3836:F$9999,F3836)</f>
        <v>00/01/19000</v>
      </c>
    </row>
    <row r="3837" spans="1:1">
      <c r="A3837" s="24" t="str">
        <f ca="1">TEXT(F3837,"dd/mm/yyyy")&amp;COUNTIF(F3837:F$9999,F3837)</f>
        <v>00/01/19000</v>
      </c>
    </row>
    <row r="3838" spans="1:1">
      <c r="A3838" s="24" t="str">
        <f ca="1">TEXT(F3838,"dd/mm/yyyy")&amp;COUNTIF(F3838:F$9999,F3838)</f>
        <v>00/01/19000</v>
      </c>
    </row>
    <row r="3839" spans="1:1">
      <c r="A3839" s="24" t="str">
        <f ca="1">TEXT(F3839,"dd/mm/yyyy")&amp;COUNTIF(F3839:F$9999,F3839)</f>
        <v>00/01/19000</v>
      </c>
    </row>
    <row r="3840" spans="1:1">
      <c r="A3840" s="24" t="str">
        <f ca="1">TEXT(F3840,"dd/mm/yyyy")&amp;COUNTIF(F3840:F$9999,F3840)</f>
        <v>00/01/19000</v>
      </c>
    </row>
    <row r="3841" spans="1:1">
      <c r="A3841" s="24" t="str">
        <f ca="1">TEXT(F3841,"dd/mm/yyyy")&amp;COUNTIF(F3841:F$9999,F3841)</f>
        <v>00/01/19000</v>
      </c>
    </row>
    <row r="3842" spans="1:1">
      <c r="A3842" s="24" t="str">
        <f ca="1">TEXT(F3842,"dd/mm/yyyy")&amp;COUNTIF(F3842:F$9999,F3842)</f>
        <v>00/01/19000</v>
      </c>
    </row>
    <row r="3843" spans="1:1">
      <c r="A3843" s="24" t="str">
        <f ca="1">TEXT(F3843,"dd/mm/yyyy")&amp;COUNTIF(F3843:F$9999,F3843)</f>
        <v>00/01/19000</v>
      </c>
    </row>
    <row r="3844" spans="1:1">
      <c r="A3844" s="24" t="str">
        <f ca="1">TEXT(F3844,"dd/mm/yyyy")&amp;COUNTIF(F3844:F$9999,F3844)</f>
        <v>00/01/19000</v>
      </c>
    </row>
    <row r="3845" spans="1:1">
      <c r="A3845" s="24" t="str">
        <f ca="1">TEXT(F3845,"dd/mm/yyyy")&amp;COUNTIF(F3845:F$9999,F3845)</f>
        <v>00/01/19000</v>
      </c>
    </row>
    <row r="3846" spans="1:1">
      <c r="A3846" s="24" t="str">
        <f ca="1">TEXT(F3846,"dd/mm/yyyy")&amp;COUNTIF(F3846:F$9999,F3846)</f>
        <v>00/01/19000</v>
      </c>
    </row>
    <row r="3847" spans="1:1">
      <c r="A3847" s="24" t="str">
        <f ca="1">TEXT(F3847,"dd/mm/yyyy")&amp;COUNTIF(F3847:F$9999,F3847)</f>
        <v>00/01/19000</v>
      </c>
    </row>
    <row r="3848" spans="1:1">
      <c r="A3848" s="24" t="str">
        <f ca="1">TEXT(F3848,"dd/mm/yyyy")&amp;COUNTIF(F3848:F$9999,F3848)</f>
        <v>00/01/19000</v>
      </c>
    </row>
    <row r="3849" spans="1:1">
      <c r="A3849" s="24" t="str">
        <f ca="1">TEXT(F3849,"dd/mm/yyyy")&amp;COUNTIF(F3849:F$9999,F3849)</f>
        <v>00/01/19000</v>
      </c>
    </row>
    <row r="3850" spans="1:1">
      <c r="A3850" s="24" t="str">
        <f ca="1">TEXT(F3850,"dd/mm/yyyy")&amp;COUNTIF(F3850:F$9999,F3850)</f>
        <v>00/01/19000</v>
      </c>
    </row>
    <row r="3851" spans="1:1">
      <c r="A3851" s="24" t="str">
        <f ca="1">TEXT(F3851,"dd/mm/yyyy")&amp;COUNTIF(F3851:F$9999,F3851)</f>
        <v>00/01/19000</v>
      </c>
    </row>
    <row r="3852" spans="1:1">
      <c r="A3852" s="24" t="str">
        <f ca="1">TEXT(F3852,"dd/mm/yyyy")&amp;COUNTIF(F3852:F$9999,F3852)</f>
        <v>00/01/19000</v>
      </c>
    </row>
    <row r="3853" spans="1:1">
      <c r="A3853" s="24" t="str">
        <f ca="1">TEXT(F3853,"dd/mm/yyyy")&amp;COUNTIF(F3853:F$9999,F3853)</f>
        <v>00/01/19000</v>
      </c>
    </row>
    <row r="3854" spans="1:1">
      <c r="A3854" s="24" t="str">
        <f ca="1">TEXT(F3854,"dd/mm/yyyy")&amp;COUNTIF(F3854:F$9999,F3854)</f>
        <v>00/01/19000</v>
      </c>
    </row>
    <row r="3855" spans="1:1">
      <c r="A3855" s="24" t="str">
        <f ca="1">TEXT(F3855,"dd/mm/yyyy")&amp;COUNTIF(F3855:F$9999,F3855)</f>
        <v>00/01/19000</v>
      </c>
    </row>
    <row r="3856" spans="1:1">
      <c r="A3856" s="24" t="str">
        <f ca="1">TEXT(F3856,"dd/mm/yyyy")&amp;COUNTIF(F3856:F$9999,F3856)</f>
        <v>00/01/19000</v>
      </c>
    </row>
    <row r="3857" spans="1:1">
      <c r="A3857" s="24" t="str">
        <f ca="1">TEXT(F3857,"dd/mm/yyyy")&amp;COUNTIF(F3857:F$9999,F3857)</f>
        <v>00/01/19000</v>
      </c>
    </row>
    <row r="3858" spans="1:1">
      <c r="A3858" s="24" t="str">
        <f ca="1">TEXT(F3858,"dd/mm/yyyy")&amp;COUNTIF(F3858:F$9999,F3858)</f>
        <v>00/01/19000</v>
      </c>
    </row>
    <row r="3859" spans="1:1">
      <c r="A3859" s="24" t="str">
        <f ca="1">TEXT(F3859,"dd/mm/yyyy")&amp;COUNTIF(F3859:F$9999,F3859)</f>
        <v>00/01/19000</v>
      </c>
    </row>
    <row r="3860" spans="1:1">
      <c r="A3860" s="24" t="str">
        <f ca="1">TEXT(F3860,"dd/mm/yyyy")&amp;COUNTIF(F3860:F$9999,F3860)</f>
        <v>00/01/19000</v>
      </c>
    </row>
    <row r="3861" spans="1:1">
      <c r="A3861" s="24" t="str">
        <f ca="1">TEXT(F3861,"dd/mm/yyyy")&amp;COUNTIF(F3861:F$9999,F3861)</f>
        <v>00/01/19000</v>
      </c>
    </row>
    <row r="3862" spans="1:1">
      <c r="A3862" s="24" t="str">
        <f ca="1">TEXT(F3862,"dd/mm/yyyy")&amp;COUNTIF(F3862:F$9999,F3862)</f>
        <v>00/01/19000</v>
      </c>
    </row>
    <row r="3863" spans="1:1">
      <c r="A3863" s="24" t="str">
        <f ca="1">TEXT(F3863,"dd/mm/yyyy")&amp;COUNTIF(F3863:F$9999,F3863)</f>
        <v>00/01/19000</v>
      </c>
    </row>
    <row r="3864" spans="1:1">
      <c r="A3864" s="24" t="str">
        <f ca="1">TEXT(F3864,"dd/mm/yyyy")&amp;COUNTIF(F3864:F$9999,F3864)</f>
        <v>00/01/19000</v>
      </c>
    </row>
    <row r="3865" spans="1:1">
      <c r="A3865" s="24" t="str">
        <f ca="1">TEXT(F3865,"dd/mm/yyyy")&amp;COUNTIF(F3865:F$9999,F3865)</f>
        <v>00/01/19000</v>
      </c>
    </row>
    <row r="3866" spans="1:1">
      <c r="A3866" s="24" t="str">
        <f ca="1">TEXT(F3866,"dd/mm/yyyy")&amp;COUNTIF(F3866:F$9999,F3866)</f>
        <v>00/01/19000</v>
      </c>
    </row>
    <row r="3867" spans="1:1">
      <c r="A3867" s="24" t="str">
        <f ca="1">TEXT(F3867,"dd/mm/yyyy")&amp;COUNTIF(F3867:F$9999,F3867)</f>
        <v>00/01/19000</v>
      </c>
    </row>
    <row r="3868" spans="1:1">
      <c r="A3868" s="24" t="str">
        <f ca="1">TEXT(F3868,"dd/mm/yyyy")&amp;COUNTIF(F3868:F$9999,F3868)</f>
        <v>00/01/19000</v>
      </c>
    </row>
    <row r="3869" spans="1:1">
      <c r="A3869" s="24" t="str">
        <f ca="1">TEXT(F3869,"dd/mm/yyyy")&amp;COUNTIF(F3869:F$9999,F3869)</f>
        <v>00/01/19000</v>
      </c>
    </row>
    <row r="3870" spans="1:1">
      <c r="A3870" s="24" t="str">
        <f ca="1">TEXT(F3870,"dd/mm/yyyy")&amp;COUNTIF(F3870:F$9999,F3870)</f>
        <v>00/01/19000</v>
      </c>
    </row>
    <row r="3871" spans="1:1">
      <c r="A3871" s="24" t="str">
        <f ca="1">TEXT(F3871,"dd/mm/yyyy")&amp;COUNTIF(F3871:F$9999,F3871)</f>
        <v>00/01/19000</v>
      </c>
    </row>
    <row r="3872" spans="1:1">
      <c r="A3872" s="24" t="str">
        <f ca="1">TEXT(F3872,"dd/mm/yyyy")&amp;COUNTIF(F3872:F$9999,F3872)</f>
        <v>00/01/19000</v>
      </c>
    </row>
    <row r="3873" spans="1:1">
      <c r="A3873" s="24" t="str">
        <f ca="1">TEXT(F3873,"dd/mm/yyyy")&amp;COUNTIF(F3873:F$9999,F3873)</f>
        <v>00/01/19000</v>
      </c>
    </row>
    <row r="3874" spans="1:1">
      <c r="A3874" s="24" t="str">
        <f ca="1">TEXT(F3874,"dd/mm/yyyy")&amp;COUNTIF(F3874:F$9999,F3874)</f>
        <v>00/01/19000</v>
      </c>
    </row>
    <row r="3875" spans="1:1">
      <c r="A3875" s="24" t="str">
        <f ca="1">TEXT(F3875,"dd/mm/yyyy")&amp;COUNTIF(F3875:F$9999,F3875)</f>
        <v>00/01/19000</v>
      </c>
    </row>
    <row r="3876" spans="1:1">
      <c r="A3876" s="24" t="str">
        <f ca="1">TEXT(F3876,"dd/mm/yyyy")&amp;COUNTIF(F3876:F$9999,F3876)</f>
        <v>00/01/19000</v>
      </c>
    </row>
    <row r="3877" spans="1:1">
      <c r="A3877" s="24" t="str">
        <f ca="1">TEXT(F3877,"dd/mm/yyyy")&amp;COUNTIF(F3877:F$9999,F3877)</f>
        <v>00/01/19000</v>
      </c>
    </row>
    <row r="3878" spans="1:1">
      <c r="A3878" s="24" t="str">
        <f ca="1">TEXT(F3878,"dd/mm/yyyy")&amp;COUNTIF(F3878:F$9999,F3878)</f>
        <v>00/01/19000</v>
      </c>
    </row>
    <row r="3879" spans="1:1">
      <c r="A3879" s="24" t="str">
        <f ca="1">TEXT(F3879,"dd/mm/yyyy")&amp;COUNTIF(F3879:F$9999,F3879)</f>
        <v>00/01/19000</v>
      </c>
    </row>
    <row r="3880" spans="1:1">
      <c r="A3880" s="24" t="str">
        <f ca="1">TEXT(F3880,"dd/mm/yyyy")&amp;COUNTIF(F3880:F$9999,F3880)</f>
        <v>00/01/19000</v>
      </c>
    </row>
    <row r="3881" spans="1:1">
      <c r="A3881" s="24" t="str">
        <f ca="1">TEXT(F3881,"dd/mm/yyyy")&amp;COUNTIF(F3881:F$9999,F3881)</f>
        <v>00/01/19000</v>
      </c>
    </row>
    <row r="3882" spans="1:1">
      <c r="A3882" s="24" t="str">
        <f ca="1">TEXT(F3882,"dd/mm/yyyy")&amp;COUNTIF(F3882:F$9999,F3882)</f>
        <v>00/01/19000</v>
      </c>
    </row>
    <row r="3883" spans="1:1">
      <c r="A3883" s="24" t="str">
        <f ca="1">TEXT(F3883,"dd/mm/yyyy")&amp;COUNTIF(F3883:F$9999,F3883)</f>
        <v>00/01/19000</v>
      </c>
    </row>
    <row r="3884" spans="1:1">
      <c r="A3884" s="24" t="str">
        <f ca="1">TEXT(F3884,"dd/mm/yyyy")&amp;COUNTIF(F3884:F$9999,F3884)</f>
        <v>00/01/19000</v>
      </c>
    </row>
    <row r="3885" spans="1:1">
      <c r="A3885" s="24" t="str">
        <f ca="1">TEXT(F3885,"dd/mm/yyyy")&amp;COUNTIF(F3885:F$9999,F3885)</f>
        <v>00/01/19000</v>
      </c>
    </row>
    <row r="3886" spans="1:1">
      <c r="A3886" s="24" t="str">
        <f ca="1">TEXT(F3886,"dd/mm/yyyy")&amp;COUNTIF(F3886:F$9999,F3886)</f>
        <v>00/01/19000</v>
      </c>
    </row>
    <row r="3887" spans="1:1">
      <c r="A3887" s="24" t="str">
        <f ca="1">TEXT(F3887,"dd/mm/yyyy")&amp;COUNTIF(F3887:F$9999,F3887)</f>
        <v>00/01/19000</v>
      </c>
    </row>
    <row r="3888" spans="1:1">
      <c r="A3888" s="24" t="str">
        <f ca="1">TEXT(F3888,"dd/mm/yyyy")&amp;COUNTIF(F3888:F$9999,F3888)</f>
        <v>00/01/19000</v>
      </c>
    </row>
    <row r="3889" spans="1:1">
      <c r="A3889" s="24" t="str">
        <f ca="1">TEXT(F3889,"dd/mm/yyyy")&amp;COUNTIF(F3889:F$9999,F3889)</f>
        <v>00/01/19000</v>
      </c>
    </row>
    <row r="3890" spans="1:1">
      <c r="A3890" s="24" t="str">
        <f ca="1">TEXT(F3890,"dd/mm/yyyy")&amp;COUNTIF(F3890:F$9999,F3890)</f>
        <v>00/01/19000</v>
      </c>
    </row>
    <row r="3891" spans="1:1">
      <c r="A3891" s="24" t="str">
        <f ca="1">TEXT(F3891,"dd/mm/yyyy")&amp;COUNTIF(F3891:F$9999,F3891)</f>
        <v>00/01/19000</v>
      </c>
    </row>
    <row r="3892" spans="1:1">
      <c r="A3892" s="24" t="str">
        <f ca="1">TEXT(F3892,"dd/mm/yyyy")&amp;COUNTIF(F3892:F$9999,F3892)</f>
        <v>00/01/19000</v>
      </c>
    </row>
    <row r="3893" spans="1:1">
      <c r="A3893" s="24" t="str">
        <f ca="1">TEXT(F3893,"dd/mm/yyyy")&amp;COUNTIF(F3893:F$9999,F3893)</f>
        <v>00/01/19000</v>
      </c>
    </row>
    <row r="3894" spans="1:1">
      <c r="A3894" s="24" t="str">
        <f ca="1">TEXT(F3894,"dd/mm/yyyy")&amp;COUNTIF(F3894:F$9999,F3894)</f>
        <v>00/01/19000</v>
      </c>
    </row>
    <row r="3895" spans="1:1">
      <c r="A3895" s="24" t="str">
        <f ca="1">TEXT(F3895,"dd/mm/yyyy")&amp;COUNTIF(F3895:F$9999,F3895)</f>
        <v>00/01/19000</v>
      </c>
    </row>
    <row r="3896" spans="1:1">
      <c r="A3896" s="24" t="str">
        <f ca="1">TEXT(F3896,"dd/mm/yyyy")&amp;COUNTIF(F3896:F$9999,F3896)</f>
        <v>00/01/19000</v>
      </c>
    </row>
    <row r="3897" spans="1:1">
      <c r="A3897" s="24" t="str">
        <f ca="1">TEXT(F3897,"dd/mm/yyyy")&amp;COUNTIF(F3897:F$9999,F3897)</f>
        <v>00/01/19000</v>
      </c>
    </row>
    <row r="3898" spans="1:1">
      <c r="A3898" s="24" t="str">
        <f ca="1">TEXT(F3898,"dd/mm/yyyy")&amp;COUNTIF(F3898:F$9999,F3898)</f>
        <v>00/01/19000</v>
      </c>
    </row>
    <row r="3899" spans="1:1">
      <c r="A3899" s="24" t="str">
        <f ca="1">TEXT(F3899,"dd/mm/yyyy")&amp;COUNTIF(F3899:F$9999,F3899)</f>
        <v>00/01/19000</v>
      </c>
    </row>
    <row r="3900" spans="1:1">
      <c r="A3900" s="24" t="str">
        <f ca="1">TEXT(F3900,"dd/mm/yyyy")&amp;COUNTIF(F3900:F$9999,F3900)</f>
        <v>00/01/19000</v>
      </c>
    </row>
    <row r="3901" spans="1:1">
      <c r="A3901" s="24" t="str">
        <f ca="1">TEXT(F3901,"dd/mm/yyyy")&amp;COUNTIF(F3901:F$9999,F3901)</f>
        <v>00/01/19000</v>
      </c>
    </row>
    <row r="3902" spans="1:1">
      <c r="A3902" s="24" t="str">
        <f ca="1">TEXT(F3902,"dd/mm/yyyy")&amp;COUNTIF(F3902:F$9999,F3902)</f>
        <v>00/01/19000</v>
      </c>
    </row>
    <row r="3903" spans="1:1">
      <c r="A3903" s="24" t="str">
        <f ca="1">TEXT(F3903,"dd/mm/yyyy")&amp;COUNTIF(F3903:F$9999,F3903)</f>
        <v>00/01/19000</v>
      </c>
    </row>
    <row r="3904" spans="1:1">
      <c r="A3904" s="24" t="str">
        <f ca="1">TEXT(F3904,"dd/mm/yyyy")&amp;COUNTIF(F3904:F$9999,F3904)</f>
        <v>00/01/19000</v>
      </c>
    </row>
    <row r="3905" spans="1:1">
      <c r="A3905" s="24" t="str">
        <f ca="1">TEXT(F3905,"dd/mm/yyyy")&amp;COUNTIF(F3905:F$9999,F3905)</f>
        <v>00/01/19000</v>
      </c>
    </row>
    <row r="3906" spans="1:1">
      <c r="A3906" s="24" t="str">
        <f ca="1">TEXT(F3906,"dd/mm/yyyy")&amp;COUNTIF(F3906:F$9999,F3906)</f>
        <v>00/01/19000</v>
      </c>
    </row>
    <row r="3907" spans="1:1">
      <c r="A3907" s="24" t="str">
        <f ca="1">TEXT(F3907,"dd/mm/yyyy")&amp;COUNTIF(F3907:F$9999,F3907)</f>
        <v>00/01/19000</v>
      </c>
    </row>
    <row r="3908" spans="1:1">
      <c r="A3908" s="24" t="str">
        <f ca="1">TEXT(F3908,"dd/mm/yyyy")&amp;COUNTIF(F3908:F$9999,F3908)</f>
        <v>00/01/19000</v>
      </c>
    </row>
    <row r="3909" spans="1:1">
      <c r="A3909" s="24" t="str">
        <f ca="1">TEXT(F3909,"dd/mm/yyyy")&amp;COUNTIF(F3909:F$9999,F3909)</f>
        <v>00/01/19000</v>
      </c>
    </row>
    <row r="3910" spans="1:1">
      <c r="A3910" s="24" t="str">
        <f ca="1">TEXT(F3910,"dd/mm/yyyy")&amp;COUNTIF(F3910:F$9999,F3910)</f>
        <v>00/01/19000</v>
      </c>
    </row>
    <row r="3911" spans="1:1">
      <c r="A3911" s="24" t="str">
        <f ca="1">TEXT(F3911,"dd/mm/yyyy")&amp;COUNTIF(F3911:F$9999,F3911)</f>
        <v>00/01/19000</v>
      </c>
    </row>
    <row r="3912" spans="1:1">
      <c r="A3912" s="24" t="str">
        <f ca="1">TEXT(F3912,"dd/mm/yyyy")&amp;COUNTIF(F3912:F$9999,F3912)</f>
        <v>00/01/19000</v>
      </c>
    </row>
    <row r="3913" spans="1:1">
      <c r="A3913" s="24" t="str">
        <f ca="1">TEXT(F3913,"dd/mm/yyyy")&amp;COUNTIF(F3913:F$9999,F3913)</f>
        <v>00/01/19000</v>
      </c>
    </row>
    <row r="3914" spans="1:1">
      <c r="A3914" s="24" t="str">
        <f ca="1">TEXT(F3914,"dd/mm/yyyy")&amp;COUNTIF(F3914:F$9999,F3914)</f>
        <v>00/01/19000</v>
      </c>
    </row>
    <row r="3915" spans="1:1">
      <c r="A3915" s="24" t="str">
        <f ca="1">TEXT(F3915,"dd/mm/yyyy")&amp;COUNTIF(F3915:F$9999,F3915)</f>
        <v>00/01/19000</v>
      </c>
    </row>
    <row r="3916" spans="1:1">
      <c r="A3916" s="24" t="str">
        <f ca="1">TEXT(F3916,"dd/mm/yyyy")&amp;COUNTIF(F3916:F$9999,F3916)</f>
        <v>00/01/19000</v>
      </c>
    </row>
    <row r="3917" spans="1:1">
      <c r="A3917" s="24" t="str">
        <f ca="1">TEXT(F3917,"dd/mm/yyyy")&amp;COUNTIF(F3917:F$9999,F3917)</f>
        <v>00/01/19000</v>
      </c>
    </row>
    <row r="3918" spans="1:1">
      <c r="A3918" s="24" t="str">
        <f ca="1">TEXT(F3918,"dd/mm/yyyy")&amp;COUNTIF(F3918:F$9999,F3918)</f>
        <v>00/01/19000</v>
      </c>
    </row>
    <row r="3919" spans="1:1">
      <c r="A3919" s="24" t="str">
        <f ca="1">TEXT(F3919,"dd/mm/yyyy")&amp;COUNTIF(F3919:F$9999,F3919)</f>
        <v>00/01/19000</v>
      </c>
    </row>
    <row r="3920" spans="1:1">
      <c r="A3920" s="24" t="str">
        <f ca="1">TEXT(F3920,"dd/mm/yyyy")&amp;COUNTIF(F3920:F$9999,F3920)</f>
        <v>00/01/19000</v>
      </c>
    </row>
    <row r="3921" spans="1:1">
      <c r="A3921" s="24" t="str">
        <f ca="1">TEXT(F3921,"dd/mm/yyyy")&amp;COUNTIF(F3921:F$9999,F3921)</f>
        <v>00/01/19000</v>
      </c>
    </row>
    <row r="3922" spans="1:1">
      <c r="A3922" s="24" t="str">
        <f ca="1">TEXT(F3922,"dd/mm/yyyy")&amp;COUNTIF(F3922:F$9999,F3922)</f>
        <v>00/01/19000</v>
      </c>
    </row>
    <row r="3923" spans="1:1">
      <c r="A3923" s="24" t="str">
        <f ca="1">TEXT(F3923,"dd/mm/yyyy")&amp;COUNTIF(F3923:F$9999,F3923)</f>
        <v>00/01/19000</v>
      </c>
    </row>
    <row r="3924" spans="1:1">
      <c r="A3924" s="24" t="str">
        <f ca="1">TEXT(F3924,"dd/mm/yyyy")&amp;COUNTIF(F3924:F$9999,F3924)</f>
        <v>00/01/19000</v>
      </c>
    </row>
    <row r="3925" spans="1:1">
      <c r="A3925" s="24" t="str">
        <f ca="1">TEXT(F3925,"dd/mm/yyyy")&amp;COUNTIF(F3925:F$9999,F3925)</f>
        <v>00/01/19000</v>
      </c>
    </row>
    <row r="3926" spans="1:1">
      <c r="A3926" s="24" t="str">
        <f ca="1">TEXT(F3926,"dd/mm/yyyy")&amp;COUNTIF(F3926:F$9999,F3926)</f>
        <v>00/01/19000</v>
      </c>
    </row>
    <row r="3927" spans="1:1">
      <c r="A3927" s="24" t="str">
        <f ca="1">TEXT(F3927,"dd/mm/yyyy")&amp;COUNTIF(F3927:F$9999,F3927)</f>
        <v>00/01/19000</v>
      </c>
    </row>
    <row r="3928" spans="1:1">
      <c r="A3928" s="24" t="str">
        <f ca="1">TEXT(F3928,"dd/mm/yyyy")&amp;COUNTIF(F3928:F$9999,F3928)</f>
        <v>00/01/19000</v>
      </c>
    </row>
    <row r="3929" spans="1:1">
      <c r="A3929" s="24" t="str">
        <f ca="1">TEXT(F3929,"dd/mm/yyyy")&amp;COUNTIF(F3929:F$9999,F3929)</f>
        <v>00/01/19000</v>
      </c>
    </row>
    <row r="3930" spans="1:1">
      <c r="A3930" s="24" t="str">
        <f ca="1">TEXT(F3930,"dd/mm/yyyy")&amp;COUNTIF(F3930:F$9999,F3930)</f>
        <v>00/01/19000</v>
      </c>
    </row>
    <row r="3931" spans="1:1">
      <c r="A3931" s="24" t="str">
        <f ca="1">TEXT(F3931,"dd/mm/yyyy")&amp;COUNTIF(F3931:F$9999,F3931)</f>
        <v>00/01/19000</v>
      </c>
    </row>
    <row r="3932" spans="1:1">
      <c r="A3932" s="24" t="str">
        <f ca="1">TEXT(F3932,"dd/mm/yyyy")&amp;COUNTIF(F3932:F$9999,F3932)</f>
        <v>00/01/19000</v>
      </c>
    </row>
    <row r="3933" spans="1:1">
      <c r="A3933" s="24" t="str">
        <f ca="1">TEXT(F3933,"dd/mm/yyyy")&amp;COUNTIF(F3933:F$9999,F3933)</f>
        <v>00/01/19000</v>
      </c>
    </row>
    <row r="3934" spans="1:1">
      <c r="A3934" s="24" t="str">
        <f ca="1">TEXT(F3934,"dd/mm/yyyy")&amp;COUNTIF(F3934:F$9999,F3934)</f>
        <v>00/01/19000</v>
      </c>
    </row>
    <row r="3935" spans="1:1">
      <c r="A3935" s="24" t="str">
        <f ca="1">TEXT(F3935,"dd/mm/yyyy")&amp;COUNTIF(F3935:F$9999,F3935)</f>
        <v>00/01/19000</v>
      </c>
    </row>
    <row r="3936" spans="1:1">
      <c r="A3936" s="24" t="str">
        <f ca="1">TEXT(F3936,"dd/mm/yyyy")&amp;COUNTIF(F3936:F$9999,F3936)</f>
        <v>00/01/19000</v>
      </c>
    </row>
    <row r="3937" spans="1:1">
      <c r="A3937" s="24" t="str">
        <f ca="1">TEXT(F3937,"dd/mm/yyyy")&amp;COUNTIF(F3937:F$9999,F3937)</f>
        <v>00/01/19000</v>
      </c>
    </row>
    <row r="3938" spans="1:1">
      <c r="A3938" s="24" t="str">
        <f ca="1">TEXT(F3938,"dd/mm/yyyy")&amp;COUNTIF(F3938:F$9999,F3938)</f>
        <v>00/01/19000</v>
      </c>
    </row>
    <row r="3939" spans="1:1">
      <c r="A3939" s="24" t="str">
        <f ca="1">TEXT(F3939,"dd/mm/yyyy")&amp;COUNTIF(F3939:F$9999,F3939)</f>
        <v>00/01/19000</v>
      </c>
    </row>
    <row r="3940" spans="1:1">
      <c r="A3940" s="24" t="str">
        <f ca="1">TEXT(F3940,"dd/mm/yyyy")&amp;COUNTIF(F3940:F$9999,F3940)</f>
        <v>00/01/19000</v>
      </c>
    </row>
    <row r="3941" spans="1:1">
      <c r="A3941" s="24" t="str">
        <f ca="1">TEXT(F3941,"dd/mm/yyyy")&amp;COUNTIF(F3941:F$9999,F3941)</f>
        <v>00/01/19000</v>
      </c>
    </row>
    <row r="3942" spans="1:1">
      <c r="A3942" s="24" t="str">
        <f ca="1">TEXT(F3942,"dd/mm/yyyy")&amp;COUNTIF(F3942:F$9999,F3942)</f>
        <v>00/01/19000</v>
      </c>
    </row>
    <row r="3943" spans="1:1">
      <c r="A3943" s="24" t="str">
        <f ca="1">TEXT(F3943,"dd/mm/yyyy")&amp;COUNTIF(F3943:F$9999,F3943)</f>
        <v>00/01/19000</v>
      </c>
    </row>
    <row r="3944" spans="1:1">
      <c r="A3944" s="24" t="str">
        <f ca="1">TEXT(F3944,"dd/mm/yyyy")&amp;COUNTIF(F3944:F$9999,F3944)</f>
        <v>00/01/19000</v>
      </c>
    </row>
    <row r="3945" spans="1:1">
      <c r="A3945" s="24" t="str">
        <f ca="1">TEXT(F3945,"dd/mm/yyyy")&amp;COUNTIF(F3945:F$9999,F3945)</f>
        <v>00/01/19000</v>
      </c>
    </row>
    <row r="3946" spans="1:1">
      <c r="A3946" s="24" t="str">
        <f ca="1">TEXT(F3946,"dd/mm/yyyy")&amp;COUNTIF(F3946:F$9999,F3946)</f>
        <v>00/01/19000</v>
      </c>
    </row>
    <row r="3947" spans="1:1">
      <c r="A3947" s="24" t="str">
        <f ca="1">TEXT(F3947,"dd/mm/yyyy")&amp;COUNTIF(F3947:F$9999,F3947)</f>
        <v>00/01/19000</v>
      </c>
    </row>
    <row r="3948" spans="1:1">
      <c r="A3948" s="24" t="str">
        <f ca="1">TEXT(F3948,"dd/mm/yyyy")&amp;COUNTIF(F3948:F$9999,F3948)</f>
        <v>00/01/19000</v>
      </c>
    </row>
    <row r="3949" spans="1:1">
      <c r="A3949" s="24" t="str">
        <f ca="1">TEXT(F3949,"dd/mm/yyyy")&amp;COUNTIF(F3949:F$9999,F3949)</f>
        <v>00/01/19000</v>
      </c>
    </row>
    <row r="3950" spans="1:1">
      <c r="A3950" s="24" t="str">
        <f ca="1">TEXT(F3950,"dd/mm/yyyy")&amp;COUNTIF(F3950:F$9999,F3950)</f>
        <v>00/01/19000</v>
      </c>
    </row>
    <row r="3951" spans="1:1">
      <c r="A3951" s="24" t="str">
        <f ca="1">TEXT(F3951,"dd/mm/yyyy")&amp;COUNTIF(F3951:F$9999,F3951)</f>
        <v>00/01/19000</v>
      </c>
    </row>
    <row r="3952" spans="1:1">
      <c r="A3952" s="24" t="str">
        <f ca="1">TEXT(F3952,"dd/mm/yyyy")&amp;COUNTIF(F3952:F$9999,F3952)</f>
        <v>00/01/19000</v>
      </c>
    </row>
    <row r="3953" spans="1:1">
      <c r="A3953" s="24" t="str">
        <f ca="1">TEXT(F3953,"dd/mm/yyyy")&amp;COUNTIF(F3953:F$9999,F3953)</f>
        <v>00/01/19000</v>
      </c>
    </row>
    <row r="3954" spans="1:1">
      <c r="A3954" s="24" t="str">
        <f ca="1">TEXT(F3954,"dd/mm/yyyy")&amp;COUNTIF(F3954:F$9999,F3954)</f>
        <v>00/01/19000</v>
      </c>
    </row>
    <row r="3955" spans="1:1">
      <c r="A3955" s="24" t="str">
        <f ca="1">TEXT(F3955,"dd/mm/yyyy")&amp;COUNTIF(F3955:F$9999,F3955)</f>
        <v>00/01/19000</v>
      </c>
    </row>
    <row r="3956" spans="1:1">
      <c r="A3956" s="24" t="str">
        <f ca="1">TEXT(F3956,"dd/mm/yyyy")&amp;COUNTIF(F3956:F$9999,F3956)</f>
        <v>00/01/19000</v>
      </c>
    </row>
    <row r="3957" spans="1:1">
      <c r="A3957" s="24" t="str">
        <f ca="1">TEXT(F3957,"dd/mm/yyyy")&amp;COUNTIF(F3957:F$9999,F3957)</f>
        <v>00/01/19000</v>
      </c>
    </row>
    <row r="3958" spans="1:1">
      <c r="A3958" s="24" t="str">
        <f ca="1">TEXT(F3958,"dd/mm/yyyy")&amp;COUNTIF(F3958:F$9999,F3958)</f>
        <v>00/01/19000</v>
      </c>
    </row>
    <row r="3959" spans="1:1">
      <c r="A3959" s="24" t="str">
        <f ca="1">TEXT(F3959,"dd/mm/yyyy")&amp;COUNTIF(F3959:F$9999,F3959)</f>
        <v>00/01/19000</v>
      </c>
    </row>
    <row r="3960" spans="1:1">
      <c r="A3960" s="24" t="str">
        <f ca="1">TEXT(F3960,"dd/mm/yyyy")&amp;COUNTIF(F3960:F$9999,F3960)</f>
        <v>00/01/19000</v>
      </c>
    </row>
    <row r="3961" spans="1:1">
      <c r="A3961" s="24" t="str">
        <f ca="1">TEXT(F3961,"dd/mm/yyyy")&amp;COUNTIF(F3961:F$9999,F3961)</f>
        <v>00/01/19000</v>
      </c>
    </row>
    <row r="3962" spans="1:1">
      <c r="A3962" s="24" t="str">
        <f ca="1">TEXT(F3962,"dd/mm/yyyy")&amp;COUNTIF(F3962:F$9999,F3962)</f>
        <v>00/01/19000</v>
      </c>
    </row>
    <row r="3963" spans="1:1">
      <c r="A3963" s="24" t="str">
        <f ca="1">TEXT(F3963,"dd/mm/yyyy")&amp;COUNTIF(F3963:F$9999,F3963)</f>
        <v>00/01/19000</v>
      </c>
    </row>
    <row r="3964" spans="1:1">
      <c r="A3964" s="24" t="str">
        <f ca="1">TEXT(F3964,"dd/mm/yyyy")&amp;COUNTIF(F3964:F$9999,F3964)</f>
        <v>00/01/19000</v>
      </c>
    </row>
    <row r="3965" spans="1:1">
      <c r="A3965" s="24" t="str">
        <f ca="1">TEXT(F3965,"dd/mm/yyyy")&amp;COUNTIF(F3965:F$9999,F3965)</f>
        <v>00/01/19000</v>
      </c>
    </row>
    <row r="3966" spans="1:1">
      <c r="A3966" s="24" t="str">
        <f ca="1">TEXT(F3966,"dd/mm/yyyy")&amp;COUNTIF(F3966:F$9999,F3966)</f>
        <v>00/01/19000</v>
      </c>
    </row>
    <row r="3967" spans="1:1">
      <c r="A3967" s="24" t="str">
        <f ca="1">TEXT(F3967,"dd/mm/yyyy")&amp;COUNTIF(F3967:F$9999,F3967)</f>
        <v>00/01/19000</v>
      </c>
    </row>
    <row r="3968" spans="1:1">
      <c r="A3968" s="24" t="str">
        <f ca="1">TEXT(F3968,"dd/mm/yyyy")&amp;COUNTIF(F3968:F$9999,F3968)</f>
        <v>00/01/19000</v>
      </c>
    </row>
    <row r="3969" spans="1:1">
      <c r="A3969" s="24" t="str">
        <f ca="1">TEXT(F3969,"dd/mm/yyyy")&amp;COUNTIF(F3969:F$9999,F3969)</f>
        <v>00/01/19000</v>
      </c>
    </row>
    <row r="3970" spans="1:1">
      <c r="A3970" s="24" t="str">
        <f ca="1">TEXT(F3970,"dd/mm/yyyy")&amp;COUNTIF(F3970:F$9999,F3970)</f>
        <v>00/01/19000</v>
      </c>
    </row>
    <row r="3971" spans="1:1">
      <c r="A3971" s="24" t="str">
        <f ca="1">TEXT(F3971,"dd/mm/yyyy")&amp;COUNTIF(F3971:F$9999,F3971)</f>
        <v>00/01/19000</v>
      </c>
    </row>
    <row r="3972" spans="1:1">
      <c r="A3972" s="24" t="str">
        <f ca="1">TEXT(F3972,"dd/mm/yyyy")&amp;COUNTIF(F3972:F$9999,F3972)</f>
        <v>00/01/19000</v>
      </c>
    </row>
    <row r="3973" spans="1:1">
      <c r="A3973" s="24" t="str">
        <f ca="1">TEXT(F3973,"dd/mm/yyyy")&amp;COUNTIF(F3973:F$9999,F3973)</f>
        <v>00/01/19000</v>
      </c>
    </row>
    <row r="3974" spans="1:1">
      <c r="A3974" s="24" t="str">
        <f ca="1">TEXT(F3974,"dd/mm/yyyy")&amp;COUNTIF(F3974:F$9999,F3974)</f>
        <v>00/01/19000</v>
      </c>
    </row>
    <row r="3975" spans="1:1">
      <c r="A3975" s="24" t="str">
        <f ca="1">TEXT(F3975,"dd/mm/yyyy")&amp;COUNTIF(F3975:F$9999,F3975)</f>
        <v>00/01/19000</v>
      </c>
    </row>
    <row r="3976" spans="1:1">
      <c r="A3976" s="24" t="str">
        <f ca="1">TEXT(F3976,"dd/mm/yyyy")&amp;COUNTIF(F3976:F$9999,F3976)</f>
        <v>00/01/19000</v>
      </c>
    </row>
    <row r="3977" spans="1:1">
      <c r="A3977" s="24" t="str">
        <f ca="1">TEXT(F3977,"dd/mm/yyyy")&amp;COUNTIF(F3977:F$9999,F3977)</f>
        <v>00/01/19000</v>
      </c>
    </row>
    <row r="3978" spans="1:1">
      <c r="A3978" s="24" t="str">
        <f ca="1">TEXT(F3978,"dd/mm/yyyy")&amp;COUNTIF(F3978:F$9999,F3978)</f>
        <v>00/01/19000</v>
      </c>
    </row>
    <row r="3979" spans="1:1">
      <c r="A3979" s="24" t="str">
        <f ca="1">TEXT(F3979,"dd/mm/yyyy")&amp;COUNTIF(F3979:F$9999,F3979)</f>
        <v>00/01/19000</v>
      </c>
    </row>
    <row r="3980" spans="1:1">
      <c r="A3980" s="24" t="str">
        <f ca="1">TEXT(F3980,"dd/mm/yyyy")&amp;COUNTIF(F3980:F$9999,F3980)</f>
        <v>00/01/19000</v>
      </c>
    </row>
    <row r="3981" spans="1:1">
      <c r="A3981" s="24" t="str">
        <f ca="1">TEXT(F3981,"dd/mm/yyyy")&amp;COUNTIF(F3981:F$9999,F3981)</f>
        <v>00/01/19000</v>
      </c>
    </row>
    <row r="3982" spans="1:1">
      <c r="A3982" s="24" t="str">
        <f ca="1">TEXT(F3982,"dd/mm/yyyy")&amp;COUNTIF(F3982:F$9999,F3982)</f>
        <v>00/01/19000</v>
      </c>
    </row>
    <row r="3983" spans="1:1">
      <c r="A3983" s="24" t="str">
        <f ca="1">TEXT(F3983,"dd/mm/yyyy")&amp;COUNTIF(F3983:F$9999,F3983)</f>
        <v>00/01/19000</v>
      </c>
    </row>
    <row r="3984" spans="1:1">
      <c r="A3984" s="24" t="str">
        <f ca="1">TEXT(F3984,"dd/mm/yyyy")&amp;COUNTIF(F3984:F$9999,F3984)</f>
        <v>00/01/19000</v>
      </c>
    </row>
    <row r="3985" spans="1:1">
      <c r="A3985" s="24" t="str">
        <f ca="1">TEXT(F3985,"dd/mm/yyyy")&amp;COUNTIF(F3985:F$9999,F3985)</f>
        <v>00/01/19000</v>
      </c>
    </row>
    <row r="3986" spans="1:1">
      <c r="A3986" s="24" t="str">
        <f ca="1">TEXT(F3986,"dd/mm/yyyy")&amp;COUNTIF(F3986:F$9999,F3986)</f>
        <v>00/01/19000</v>
      </c>
    </row>
    <row r="3987" spans="1:1">
      <c r="A3987" s="24" t="str">
        <f ca="1">TEXT(F3987,"dd/mm/yyyy")&amp;COUNTIF(F3987:F$9999,F3987)</f>
        <v>00/01/19000</v>
      </c>
    </row>
    <row r="3988" spans="1:1">
      <c r="A3988" s="24" t="str">
        <f ca="1">TEXT(F3988,"dd/mm/yyyy")&amp;COUNTIF(F3988:F$9999,F3988)</f>
        <v>00/01/19000</v>
      </c>
    </row>
    <row r="3989" spans="1:1">
      <c r="A3989" s="24" t="str">
        <f ca="1">TEXT(F3989,"dd/mm/yyyy")&amp;COUNTIF(F3989:F$9999,F3989)</f>
        <v>00/01/19000</v>
      </c>
    </row>
    <row r="3990" spans="1:1">
      <c r="A3990" s="24" t="str">
        <f ca="1">TEXT(F3990,"dd/mm/yyyy")&amp;COUNTIF(F3990:F$9999,F3990)</f>
        <v>00/01/19000</v>
      </c>
    </row>
    <row r="3991" spans="1:1">
      <c r="A3991" s="24" t="str">
        <f ca="1">TEXT(F3991,"dd/mm/yyyy")&amp;COUNTIF(F3991:F$9999,F3991)</f>
        <v>00/01/19000</v>
      </c>
    </row>
    <row r="3992" spans="1:1">
      <c r="A3992" s="24" t="str">
        <f ca="1">TEXT(F3992,"dd/mm/yyyy")&amp;COUNTIF(F3992:F$9999,F3992)</f>
        <v>00/01/19000</v>
      </c>
    </row>
    <row r="3993" spans="1:1">
      <c r="A3993" s="24" t="str">
        <f ca="1">TEXT(F3993,"dd/mm/yyyy")&amp;COUNTIF(F3993:F$9999,F3993)</f>
        <v>00/01/19000</v>
      </c>
    </row>
    <row r="3994" spans="1:1">
      <c r="A3994" s="24" t="str">
        <f ca="1">TEXT(F3994,"dd/mm/yyyy")&amp;COUNTIF(F3994:F$9999,F3994)</f>
        <v>00/01/19000</v>
      </c>
    </row>
    <row r="3995" spans="1:1">
      <c r="A3995" s="24" t="str">
        <f ca="1">TEXT(F3995,"dd/mm/yyyy")&amp;COUNTIF(F3995:F$9999,F3995)</f>
        <v>00/01/19000</v>
      </c>
    </row>
    <row r="3996" spans="1:1">
      <c r="A3996" s="24" t="str">
        <f ca="1">TEXT(F3996,"dd/mm/yyyy")&amp;COUNTIF(F3996:F$9999,F3996)</f>
        <v>00/01/19000</v>
      </c>
    </row>
    <row r="3997" spans="1:1">
      <c r="A3997" s="24" t="str">
        <f ca="1">TEXT(F3997,"dd/mm/yyyy")&amp;COUNTIF(F3997:F$9999,F3997)</f>
        <v>00/01/19000</v>
      </c>
    </row>
    <row r="3998" spans="1:1">
      <c r="A3998" s="24" t="str">
        <f ca="1">TEXT(F3998,"dd/mm/yyyy")&amp;COUNTIF(F3998:F$9999,F3998)</f>
        <v>00/01/19000</v>
      </c>
    </row>
    <row r="3999" spans="1:1">
      <c r="A3999" s="24" t="str">
        <f ca="1">TEXT(F3999,"dd/mm/yyyy")&amp;COUNTIF(F3999:F$9999,F3999)</f>
        <v>00/01/19000</v>
      </c>
    </row>
    <row r="4000" spans="1:1">
      <c r="A4000" s="24" t="str">
        <f ca="1">TEXT(F4000,"dd/mm/yyyy")&amp;COUNTIF(F4000:F$9999,F4000)</f>
        <v>00/01/19000</v>
      </c>
    </row>
    <row r="4001" spans="1:1">
      <c r="A4001" s="24" t="str">
        <f ca="1">TEXT(F4001,"dd/mm/yyyy")&amp;COUNTIF(F4001:F$9999,F4001)</f>
        <v>00/01/19000</v>
      </c>
    </row>
    <row r="4002" spans="1:1">
      <c r="A4002" s="24" t="str">
        <f ca="1">TEXT(F4002,"dd/mm/yyyy")&amp;COUNTIF(F4002:F$9999,F4002)</f>
        <v>00/01/19000</v>
      </c>
    </row>
    <row r="4003" spans="1:1">
      <c r="A4003" s="24" t="str">
        <f ca="1">TEXT(F4003,"dd/mm/yyyy")&amp;COUNTIF(F4003:F$9999,F4003)</f>
        <v>00/01/19000</v>
      </c>
    </row>
    <row r="4004" spans="1:1">
      <c r="A4004" s="24" t="str">
        <f ca="1">TEXT(F4004,"dd/mm/yyyy")&amp;COUNTIF(F4004:F$9999,F4004)</f>
        <v>00/01/19000</v>
      </c>
    </row>
    <row r="4005" spans="1:1">
      <c r="A4005" s="24" t="str">
        <f ca="1">TEXT(F4005,"dd/mm/yyyy")&amp;COUNTIF(F4005:F$9999,F4005)</f>
        <v>00/01/19000</v>
      </c>
    </row>
    <row r="4006" spans="1:1">
      <c r="A4006" s="24" t="str">
        <f ca="1">TEXT(F4006,"dd/mm/yyyy")&amp;COUNTIF(F4006:F$9999,F4006)</f>
        <v>00/01/19000</v>
      </c>
    </row>
    <row r="4007" spans="1:1">
      <c r="A4007" s="24" t="str">
        <f ca="1">TEXT(F4007,"dd/mm/yyyy")&amp;COUNTIF(F4007:F$9999,F4007)</f>
        <v>00/01/19000</v>
      </c>
    </row>
    <row r="4008" spans="1:1">
      <c r="A4008" s="24" t="str">
        <f ca="1">TEXT(F4008,"dd/mm/yyyy")&amp;COUNTIF(F4008:F$9999,F4008)</f>
        <v>00/01/19000</v>
      </c>
    </row>
    <row r="4009" spans="1:1">
      <c r="A4009" s="24" t="str">
        <f ca="1">TEXT(F4009,"dd/mm/yyyy")&amp;COUNTIF(F4009:F$9999,F4009)</f>
        <v>00/01/19000</v>
      </c>
    </row>
    <row r="4010" spans="1:1">
      <c r="A4010" s="24" t="str">
        <f ca="1">TEXT(F4010,"dd/mm/yyyy")&amp;COUNTIF(F4010:F$9999,F4010)</f>
        <v>00/01/19000</v>
      </c>
    </row>
    <row r="4011" spans="1:1">
      <c r="A4011" s="24" t="str">
        <f ca="1">TEXT(F4011,"dd/mm/yyyy")&amp;COUNTIF(F4011:F$9999,F4011)</f>
        <v>00/01/19000</v>
      </c>
    </row>
    <row r="4012" spans="1:1">
      <c r="A4012" s="24" t="str">
        <f ca="1">TEXT(F4012,"dd/mm/yyyy")&amp;COUNTIF(F4012:F$9999,F4012)</f>
        <v>00/01/19000</v>
      </c>
    </row>
    <row r="4013" spans="1:1">
      <c r="A4013" s="24" t="str">
        <f ca="1">TEXT(F4013,"dd/mm/yyyy")&amp;COUNTIF(F4013:F$9999,F4013)</f>
        <v>00/01/19000</v>
      </c>
    </row>
    <row r="4014" spans="1:1">
      <c r="A4014" s="24" t="str">
        <f ca="1">TEXT(F4014,"dd/mm/yyyy")&amp;COUNTIF(F4014:F$9999,F4014)</f>
        <v>00/01/19000</v>
      </c>
    </row>
    <row r="4015" spans="1:1">
      <c r="A4015" s="24" t="str">
        <f ca="1">TEXT(F4015,"dd/mm/yyyy")&amp;COUNTIF(F4015:F$9999,F4015)</f>
        <v>00/01/19000</v>
      </c>
    </row>
    <row r="4016" spans="1:1">
      <c r="A4016" s="24" t="str">
        <f ca="1">TEXT(F4016,"dd/mm/yyyy")&amp;COUNTIF(F4016:F$9999,F4016)</f>
        <v>00/01/19000</v>
      </c>
    </row>
    <row r="4017" spans="1:1">
      <c r="A4017" s="24" t="str">
        <f ca="1">TEXT(F4017,"dd/mm/yyyy")&amp;COUNTIF(F4017:F$9999,F4017)</f>
        <v>00/01/19000</v>
      </c>
    </row>
    <row r="4018" spans="1:1">
      <c r="A4018" s="24" t="str">
        <f ca="1">TEXT(F4018,"dd/mm/yyyy")&amp;COUNTIF(F4018:F$9999,F4018)</f>
        <v>00/01/19000</v>
      </c>
    </row>
    <row r="4019" spans="1:1">
      <c r="A4019" s="24" t="str">
        <f ca="1">TEXT(F4019,"dd/mm/yyyy")&amp;COUNTIF(F4019:F$9999,F4019)</f>
        <v>00/01/19000</v>
      </c>
    </row>
    <row r="4020" spans="1:1">
      <c r="A4020" s="24" t="str">
        <f ca="1">TEXT(F4020,"dd/mm/yyyy")&amp;COUNTIF(F4020:F$9999,F4020)</f>
        <v>00/01/19000</v>
      </c>
    </row>
    <row r="4021" spans="1:1">
      <c r="A4021" s="24" t="str">
        <f ca="1">TEXT(F4021,"dd/mm/yyyy")&amp;COUNTIF(F4021:F$9999,F4021)</f>
        <v>00/01/19000</v>
      </c>
    </row>
    <row r="4022" spans="1:1">
      <c r="A4022" s="24" t="str">
        <f ca="1">TEXT(F4022,"dd/mm/yyyy")&amp;COUNTIF(F4022:F$9999,F4022)</f>
        <v>00/01/19000</v>
      </c>
    </row>
    <row r="4023" spans="1:1">
      <c r="A4023" s="24" t="str">
        <f ca="1">TEXT(F4023,"dd/mm/yyyy")&amp;COUNTIF(F4023:F$9999,F4023)</f>
        <v>00/01/19000</v>
      </c>
    </row>
    <row r="4024" spans="1:1">
      <c r="A4024" s="24" t="str">
        <f ca="1">TEXT(F4024,"dd/mm/yyyy")&amp;COUNTIF(F4024:F$9999,F4024)</f>
        <v>00/01/19000</v>
      </c>
    </row>
    <row r="4025" spans="1:1">
      <c r="A4025" s="24" t="str">
        <f ca="1">TEXT(F4025,"dd/mm/yyyy")&amp;COUNTIF(F4025:F$9999,F4025)</f>
        <v>00/01/19000</v>
      </c>
    </row>
    <row r="4026" spans="1:1">
      <c r="A4026" s="24" t="str">
        <f ca="1">TEXT(F4026,"dd/mm/yyyy")&amp;COUNTIF(F4026:F$9999,F4026)</f>
        <v>00/01/19000</v>
      </c>
    </row>
    <row r="4027" spans="1:1">
      <c r="A4027" s="24" t="str">
        <f ca="1">TEXT(F4027,"dd/mm/yyyy")&amp;COUNTIF(F4027:F$9999,F4027)</f>
        <v>00/01/19000</v>
      </c>
    </row>
    <row r="4028" spans="1:1">
      <c r="A4028" s="24" t="str">
        <f ca="1">TEXT(F4028,"dd/mm/yyyy")&amp;COUNTIF(F4028:F$9999,F4028)</f>
        <v>00/01/19000</v>
      </c>
    </row>
    <row r="4029" spans="1:1">
      <c r="A4029" s="24" t="str">
        <f ca="1">TEXT(F4029,"dd/mm/yyyy")&amp;COUNTIF(F4029:F$9999,F4029)</f>
        <v>00/01/19000</v>
      </c>
    </row>
    <row r="4030" spans="1:1">
      <c r="A4030" s="24" t="str">
        <f ca="1">TEXT(F4030,"dd/mm/yyyy")&amp;COUNTIF(F4030:F$9999,F4030)</f>
        <v>00/01/19000</v>
      </c>
    </row>
    <row r="4031" spans="1:1">
      <c r="A4031" s="24" t="str">
        <f ca="1">TEXT(F4031,"dd/mm/yyyy")&amp;COUNTIF(F4031:F$9999,F4031)</f>
        <v>00/01/19000</v>
      </c>
    </row>
    <row r="4032" spans="1:1">
      <c r="A4032" s="24" t="str">
        <f ca="1">TEXT(F4032,"dd/mm/yyyy")&amp;COUNTIF(F4032:F$9999,F4032)</f>
        <v>00/01/19000</v>
      </c>
    </row>
    <row r="4033" spans="1:1">
      <c r="A4033" s="24" t="str">
        <f ca="1">TEXT(F4033,"dd/mm/yyyy")&amp;COUNTIF(F4033:F$9999,F4033)</f>
        <v>00/01/19000</v>
      </c>
    </row>
    <row r="4034" spans="1:1">
      <c r="A4034" s="24" t="str">
        <f ca="1">TEXT(F4034,"dd/mm/yyyy")&amp;COUNTIF(F4034:F$9999,F4034)</f>
        <v>00/01/19000</v>
      </c>
    </row>
    <row r="4035" spans="1:1">
      <c r="A4035" s="24" t="str">
        <f ca="1">TEXT(F4035,"dd/mm/yyyy")&amp;COUNTIF(F4035:F$9999,F4035)</f>
        <v>00/01/19000</v>
      </c>
    </row>
    <row r="4036" spans="1:1">
      <c r="A4036" s="24" t="str">
        <f ca="1">TEXT(F4036,"dd/mm/yyyy")&amp;COUNTIF(F4036:F$9999,F4036)</f>
        <v>00/01/19000</v>
      </c>
    </row>
    <row r="4037" spans="1:1">
      <c r="A4037" s="24" t="str">
        <f ca="1">TEXT(F4037,"dd/mm/yyyy")&amp;COUNTIF(F4037:F$9999,F4037)</f>
        <v>00/01/19000</v>
      </c>
    </row>
    <row r="4038" spans="1:1">
      <c r="A4038" s="24" t="str">
        <f ca="1">TEXT(F4038,"dd/mm/yyyy")&amp;COUNTIF(F4038:F$9999,F4038)</f>
        <v>00/01/19000</v>
      </c>
    </row>
    <row r="4039" spans="1:1">
      <c r="A4039" s="24" t="str">
        <f ca="1">TEXT(F4039,"dd/mm/yyyy")&amp;COUNTIF(F4039:F$9999,F4039)</f>
        <v>00/01/19000</v>
      </c>
    </row>
    <row r="4040" spans="1:1">
      <c r="A4040" s="24" t="str">
        <f ca="1">TEXT(F4040,"dd/mm/yyyy")&amp;COUNTIF(F4040:F$9999,F4040)</f>
        <v>00/01/19000</v>
      </c>
    </row>
    <row r="4041" spans="1:1">
      <c r="A4041" s="24" t="str">
        <f ca="1">TEXT(F4041,"dd/mm/yyyy")&amp;COUNTIF(F4041:F$9999,F4041)</f>
        <v>00/01/19000</v>
      </c>
    </row>
    <row r="4042" spans="1:1">
      <c r="A4042" s="24" t="str">
        <f ca="1">TEXT(F4042,"dd/mm/yyyy")&amp;COUNTIF(F4042:F$9999,F4042)</f>
        <v>00/01/19000</v>
      </c>
    </row>
    <row r="4043" spans="1:1">
      <c r="A4043" s="24" t="str">
        <f ca="1">TEXT(F4043,"dd/mm/yyyy")&amp;COUNTIF(F4043:F$9999,F4043)</f>
        <v>00/01/19000</v>
      </c>
    </row>
    <row r="4044" spans="1:1">
      <c r="A4044" s="24" t="str">
        <f ca="1">TEXT(F4044,"dd/mm/yyyy")&amp;COUNTIF(F4044:F$9999,F4044)</f>
        <v>00/01/19000</v>
      </c>
    </row>
    <row r="4045" spans="1:1">
      <c r="A4045" s="24" t="str">
        <f ca="1">TEXT(F4045,"dd/mm/yyyy")&amp;COUNTIF(F4045:F$9999,F4045)</f>
        <v>00/01/19000</v>
      </c>
    </row>
    <row r="4046" spans="1:1">
      <c r="A4046" s="24" t="str">
        <f ca="1">TEXT(F4046,"dd/mm/yyyy")&amp;COUNTIF(F4046:F$9999,F4046)</f>
        <v>00/01/19000</v>
      </c>
    </row>
    <row r="4047" spans="1:1">
      <c r="A4047" s="24" t="str">
        <f ca="1">TEXT(F4047,"dd/mm/yyyy")&amp;COUNTIF(F4047:F$9999,F4047)</f>
        <v>00/01/19000</v>
      </c>
    </row>
    <row r="4048" spans="1:1">
      <c r="A4048" s="24" t="str">
        <f ca="1">TEXT(F4048,"dd/mm/yyyy")&amp;COUNTIF(F4048:F$9999,F4048)</f>
        <v>00/01/19000</v>
      </c>
    </row>
    <row r="4049" spans="1:1">
      <c r="A4049" s="24" t="str">
        <f ca="1">TEXT(F4049,"dd/mm/yyyy")&amp;COUNTIF(F4049:F$9999,F4049)</f>
        <v>00/01/19000</v>
      </c>
    </row>
    <row r="4050" spans="1:1">
      <c r="A4050" s="24" t="str">
        <f ca="1">TEXT(F4050,"dd/mm/yyyy")&amp;COUNTIF(F4050:F$9999,F4050)</f>
        <v>00/01/19000</v>
      </c>
    </row>
    <row r="4051" spans="1:1">
      <c r="A4051" s="24" t="str">
        <f ca="1">TEXT(F4051,"dd/mm/yyyy")&amp;COUNTIF(F4051:F$9999,F4051)</f>
        <v>00/01/19000</v>
      </c>
    </row>
    <row r="4052" spans="1:1">
      <c r="A4052" s="24" t="str">
        <f ca="1">TEXT(F4052,"dd/mm/yyyy")&amp;COUNTIF(F4052:F$9999,F4052)</f>
        <v>00/01/19000</v>
      </c>
    </row>
    <row r="4053" spans="1:1">
      <c r="A4053" s="24" t="str">
        <f ca="1">TEXT(F4053,"dd/mm/yyyy")&amp;COUNTIF(F4053:F$9999,F4053)</f>
        <v>00/01/19000</v>
      </c>
    </row>
    <row r="4054" spans="1:1">
      <c r="A4054" s="24" t="str">
        <f ca="1">TEXT(F4054,"dd/mm/yyyy")&amp;COUNTIF(F4054:F$9999,F4054)</f>
        <v>00/01/19000</v>
      </c>
    </row>
    <row r="4055" spans="1:1">
      <c r="A4055" s="24" t="str">
        <f ca="1">TEXT(F4055,"dd/mm/yyyy")&amp;COUNTIF(F4055:F$9999,F4055)</f>
        <v>00/01/19000</v>
      </c>
    </row>
    <row r="4056" spans="1:1">
      <c r="A4056" s="24" t="str">
        <f ca="1">TEXT(F4056,"dd/mm/yyyy")&amp;COUNTIF(F4056:F$9999,F4056)</f>
        <v>00/01/19000</v>
      </c>
    </row>
    <row r="4057" spans="1:1">
      <c r="A4057" s="24" t="str">
        <f ca="1">TEXT(F4057,"dd/mm/yyyy")&amp;COUNTIF(F4057:F$9999,F4057)</f>
        <v>00/01/19000</v>
      </c>
    </row>
    <row r="4058" spans="1:1">
      <c r="A4058" s="24" t="str">
        <f ca="1">TEXT(F4058,"dd/mm/yyyy")&amp;COUNTIF(F4058:F$9999,F4058)</f>
        <v>00/01/19000</v>
      </c>
    </row>
    <row r="4059" spans="1:1">
      <c r="A4059" s="24" t="str">
        <f ca="1">TEXT(F4059,"dd/mm/yyyy")&amp;COUNTIF(F4059:F$9999,F4059)</f>
        <v>00/01/19000</v>
      </c>
    </row>
    <row r="4060" spans="1:1">
      <c r="A4060" s="24" t="str">
        <f ca="1">TEXT(F4060,"dd/mm/yyyy")&amp;COUNTIF(F4060:F$9999,F4060)</f>
        <v>00/01/19000</v>
      </c>
    </row>
    <row r="4061" spans="1:1">
      <c r="A4061" s="24" t="str">
        <f ca="1">TEXT(F4061,"dd/mm/yyyy")&amp;COUNTIF(F4061:F$9999,F4061)</f>
        <v>00/01/19000</v>
      </c>
    </row>
    <row r="4062" spans="1:1">
      <c r="A4062" s="24" t="str">
        <f ca="1">TEXT(F4062,"dd/mm/yyyy")&amp;COUNTIF(F4062:F$9999,F4062)</f>
        <v>00/01/19000</v>
      </c>
    </row>
    <row r="4063" spans="1:1">
      <c r="A4063" s="24" t="str">
        <f ca="1">TEXT(F4063,"dd/mm/yyyy")&amp;COUNTIF(F4063:F$9999,F4063)</f>
        <v>00/01/19000</v>
      </c>
    </row>
    <row r="4064" spans="1:1">
      <c r="A4064" s="24" t="str">
        <f ca="1">TEXT(F4064,"dd/mm/yyyy")&amp;COUNTIF(F4064:F$9999,F4064)</f>
        <v>00/01/19000</v>
      </c>
    </row>
    <row r="4065" spans="1:1">
      <c r="A4065" s="24" t="str">
        <f ca="1">TEXT(F4065,"dd/mm/yyyy")&amp;COUNTIF(F4065:F$9999,F4065)</f>
        <v>00/01/19000</v>
      </c>
    </row>
    <row r="4066" spans="1:1">
      <c r="A4066" s="24" t="str">
        <f ca="1">TEXT(F4066,"dd/mm/yyyy")&amp;COUNTIF(F4066:F$9999,F4066)</f>
        <v>00/01/19000</v>
      </c>
    </row>
    <row r="4067" spans="1:1">
      <c r="A4067" s="24" t="str">
        <f ca="1">TEXT(F4067,"dd/mm/yyyy")&amp;COUNTIF(F4067:F$9999,F4067)</f>
        <v>00/01/19000</v>
      </c>
    </row>
    <row r="4068" spans="1:1">
      <c r="A4068" s="24" t="str">
        <f ca="1">TEXT(F4068,"dd/mm/yyyy")&amp;COUNTIF(F4068:F$9999,F4068)</f>
        <v>00/01/19000</v>
      </c>
    </row>
    <row r="4069" spans="1:1">
      <c r="A4069" s="24" t="str">
        <f ca="1">TEXT(F4069,"dd/mm/yyyy")&amp;COUNTIF(F4069:F$9999,F4069)</f>
        <v>00/01/19000</v>
      </c>
    </row>
    <row r="4070" spans="1:1">
      <c r="A4070" s="24" t="str">
        <f ca="1">TEXT(F4070,"dd/mm/yyyy")&amp;COUNTIF(F4070:F$9999,F4070)</f>
        <v>00/01/19000</v>
      </c>
    </row>
    <row r="4071" spans="1:1">
      <c r="A4071" s="24" t="str">
        <f ca="1">TEXT(F4071,"dd/mm/yyyy")&amp;COUNTIF(F4071:F$9999,F4071)</f>
        <v>00/01/19000</v>
      </c>
    </row>
    <row r="4072" spans="1:1">
      <c r="A4072" s="24" t="str">
        <f ca="1">TEXT(F4072,"dd/mm/yyyy")&amp;COUNTIF(F4072:F$9999,F4072)</f>
        <v>00/01/19000</v>
      </c>
    </row>
    <row r="4073" spans="1:1">
      <c r="A4073" s="24" t="str">
        <f ca="1">TEXT(F4073,"dd/mm/yyyy")&amp;COUNTIF(F4073:F$9999,F4073)</f>
        <v>00/01/19000</v>
      </c>
    </row>
    <row r="4074" spans="1:1">
      <c r="A4074" s="24" t="str">
        <f ca="1">TEXT(F4074,"dd/mm/yyyy")&amp;COUNTIF(F4074:F$9999,F4074)</f>
        <v>00/01/19000</v>
      </c>
    </row>
    <row r="4075" spans="1:1">
      <c r="A4075" s="24" t="str">
        <f ca="1">TEXT(F4075,"dd/mm/yyyy")&amp;COUNTIF(F4075:F$9999,F4075)</f>
        <v>00/01/19000</v>
      </c>
    </row>
    <row r="4076" spans="1:1">
      <c r="A4076" s="24" t="str">
        <f ca="1">TEXT(F4076,"dd/mm/yyyy")&amp;COUNTIF(F4076:F$9999,F4076)</f>
        <v>00/01/19000</v>
      </c>
    </row>
    <row r="4077" spans="1:1">
      <c r="A4077" s="24" t="str">
        <f ca="1">TEXT(F4077,"dd/mm/yyyy")&amp;COUNTIF(F4077:F$9999,F4077)</f>
        <v>00/01/19000</v>
      </c>
    </row>
    <row r="4078" spans="1:1">
      <c r="A4078" s="24" t="str">
        <f ca="1">TEXT(F4078,"dd/mm/yyyy")&amp;COUNTIF(F4078:F$9999,F4078)</f>
        <v>00/01/19000</v>
      </c>
    </row>
    <row r="4079" spans="1:1">
      <c r="A4079" s="24" t="str">
        <f ca="1">TEXT(F4079,"dd/mm/yyyy")&amp;COUNTIF(F4079:F$9999,F4079)</f>
        <v>00/01/19000</v>
      </c>
    </row>
    <row r="4080" spans="1:1">
      <c r="A4080" s="24" t="str">
        <f ca="1">TEXT(F4080,"dd/mm/yyyy")&amp;COUNTIF(F4080:F$9999,F4080)</f>
        <v>00/01/19000</v>
      </c>
    </row>
    <row r="4081" spans="1:1">
      <c r="A4081" s="24" t="str">
        <f ca="1">TEXT(F4081,"dd/mm/yyyy")&amp;COUNTIF(F4081:F$9999,F4081)</f>
        <v>00/01/19000</v>
      </c>
    </row>
    <row r="4082" spans="1:1">
      <c r="A4082" s="24" t="str">
        <f ca="1">TEXT(F4082,"dd/mm/yyyy")&amp;COUNTIF(F4082:F$9999,F4082)</f>
        <v>00/01/19000</v>
      </c>
    </row>
    <row r="4083" spans="1:1">
      <c r="A4083" s="24" t="str">
        <f ca="1">TEXT(F4083,"dd/mm/yyyy")&amp;COUNTIF(F4083:F$9999,F4083)</f>
        <v>00/01/19000</v>
      </c>
    </row>
    <row r="4084" spans="1:1">
      <c r="A4084" s="24" t="str">
        <f ca="1">TEXT(F4084,"dd/mm/yyyy")&amp;COUNTIF(F4084:F$9999,F4084)</f>
        <v>00/01/19000</v>
      </c>
    </row>
    <row r="4085" spans="1:1">
      <c r="A4085" s="24" t="str">
        <f ca="1">TEXT(F4085,"dd/mm/yyyy")&amp;COUNTIF(F4085:F$9999,F4085)</f>
        <v>00/01/19000</v>
      </c>
    </row>
    <row r="4086" spans="1:1">
      <c r="A4086" s="24" t="str">
        <f ca="1">TEXT(F4086,"dd/mm/yyyy")&amp;COUNTIF(F4086:F$9999,F4086)</f>
        <v>00/01/19000</v>
      </c>
    </row>
    <row r="4087" spans="1:1">
      <c r="A4087" s="24" t="str">
        <f ca="1">TEXT(F4087,"dd/mm/yyyy")&amp;COUNTIF(F4087:F$9999,F4087)</f>
        <v>00/01/19000</v>
      </c>
    </row>
    <row r="4088" spans="1:1">
      <c r="A4088" s="24" t="str">
        <f ca="1">TEXT(F4088,"dd/mm/yyyy")&amp;COUNTIF(F4088:F$9999,F4088)</f>
        <v>00/01/19000</v>
      </c>
    </row>
    <row r="4089" spans="1:1">
      <c r="A4089" s="24" t="str">
        <f ca="1">TEXT(F4089,"dd/mm/yyyy")&amp;COUNTIF(F4089:F$9999,F4089)</f>
        <v>00/01/19000</v>
      </c>
    </row>
    <row r="4090" spans="1:1">
      <c r="A4090" s="24" t="str">
        <f ca="1">TEXT(F4090,"dd/mm/yyyy")&amp;COUNTIF(F4090:F$9999,F4090)</f>
        <v>00/01/19000</v>
      </c>
    </row>
    <row r="4091" spans="1:1">
      <c r="A4091" s="24" t="str">
        <f ca="1">TEXT(F4091,"dd/mm/yyyy")&amp;COUNTIF(F4091:F$9999,F4091)</f>
        <v>00/01/19000</v>
      </c>
    </row>
    <row r="4092" spans="1:1">
      <c r="A4092" s="24" t="str">
        <f ca="1">TEXT(F4092,"dd/mm/yyyy")&amp;COUNTIF(F4092:F$9999,F4092)</f>
        <v>00/01/19000</v>
      </c>
    </row>
    <row r="4093" spans="1:1">
      <c r="A4093" s="24" t="str">
        <f ca="1">TEXT(F4093,"dd/mm/yyyy")&amp;COUNTIF(F4093:F$9999,F4093)</f>
        <v>00/01/19000</v>
      </c>
    </row>
    <row r="4094" spans="1:1">
      <c r="A4094" s="24" t="str">
        <f ca="1">TEXT(F4094,"dd/mm/yyyy")&amp;COUNTIF(F4094:F$9999,F4094)</f>
        <v>00/01/19000</v>
      </c>
    </row>
    <row r="4095" spans="1:1">
      <c r="A4095" s="24" t="str">
        <f ca="1">TEXT(F4095,"dd/mm/yyyy")&amp;COUNTIF(F4095:F$9999,F4095)</f>
        <v>00/01/19000</v>
      </c>
    </row>
    <row r="4096" spans="1:1">
      <c r="A4096" s="24" t="str">
        <f ca="1">TEXT(F4096,"dd/mm/yyyy")&amp;COUNTIF(F4096:F$9999,F4096)</f>
        <v>00/01/19000</v>
      </c>
    </row>
    <row r="4097" spans="1:1">
      <c r="A4097" s="24" t="str">
        <f ca="1">TEXT(F4097,"dd/mm/yyyy")&amp;COUNTIF(F4097:F$9999,F4097)</f>
        <v>00/01/19000</v>
      </c>
    </row>
    <row r="4098" spans="1:1">
      <c r="A4098" s="24" t="str">
        <f ca="1">TEXT(F4098,"dd/mm/yyyy")&amp;COUNTIF(F4098:F$9999,F4098)</f>
        <v>00/01/19000</v>
      </c>
    </row>
    <row r="4099" spans="1:1">
      <c r="A4099" s="24" t="str">
        <f ca="1">TEXT(F4099,"dd/mm/yyyy")&amp;COUNTIF(F4099:F$9999,F4099)</f>
        <v>00/01/19000</v>
      </c>
    </row>
    <row r="4100" spans="1:1">
      <c r="A4100" s="24" t="str">
        <f ca="1">TEXT(F4100,"dd/mm/yyyy")&amp;COUNTIF(F4100:F$9999,F4100)</f>
        <v>00/01/19000</v>
      </c>
    </row>
    <row r="4101" spans="1:1">
      <c r="A4101" s="24" t="str">
        <f ca="1">TEXT(F4101,"dd/mm/yyyy")&amp;COUNTIF(F4101:F$9999,F4101)</f>
        <v>00/01/19000</v>
      </c>
    </row>
    <row r="4102" spans="1:1">
      <c r="A4102" s="24" t="str">
        <f ca="1">TEXT(F4102,"dd/mm/yyyy")&amp;COUNTIF(F4102:F$9999,F4102)</f>
        <v>00/01/19000</v>
      </c>
    </row>
    <row r="4103" spans="1:1">
      <c r="A4103" s="24" t="str">
        <f ca="1">TEXT(F4103,"dd/mm/yyyy")&amp;COUNTIF(F4103:F$9999,F4103)</f>
        <v>00/01/19000</v>
      </c>
    </row>
    <row r="4104" spans="1:1">
      <c r="A4104" s="24" t="str">
        <f ca="1">TEXT(F4104,"dd/mm/yyyy")&amp;COUNTIF(F4104:F$9999,F4104)</f>
        <v>00/01/19000</v>
      </c>
    </row>
    <row r="4105" spans="1:1">
      <c r="A4105" s="24" t="str">
        <f ca="1">TEXT(F4105,"dd/mm/yyyy")&amp;COUNTIF(F4105:F$9999,F4105)</f>
        <v>00/01/19000</v>
      </c>
    </row>
    <row r="4106" spans="1:1">
      <c r="A4106" s="24" t="str">
        <f ca="1">TEXT(F4106,"dd/mm/yyyy")&amp;COUNTIF(F4106:F$9999,F4106)</f>
        <v>00/01/19000</v>
      </c>
    </row>
    <row r="4107" spans="1:1">
      <c r="A4107" s="24" t="str">
        <f ca="1">TEXT(F4107,"dd/mm/yyyy")&amp;COUNTIF(F4107:F$9999,F4107)</f>
        <v>00/01/19000</v>
      </c>
    </row>
    <row r="4108" spans="1:1">
      <c r="A4108" s="24" t="str">
        <f ca="1">TEXT(F4108,"dd/mm/yyyy")&amp;COUNTIF(F4108:F$9999,F4108)</f>
        <v>00/01/19000</v>
      </c>
    </row>
    <row r="4109" spans="1:1">
      <c r="A4109" s="24" t="str">
        <f ca="1">TEXT(F4109,"dd/mm/yyyy")&amp;COUNTIF(F4109:F$9999,F4109)</f>
        <v>00/01/19000</v>
      </c>
    </row>
    <row r="4110" spans="1:1">
      <c r="A4110" s="24" t="str">
        <f ca="1">TEXT(F4110,"dd/mm/yyyy")&amp;COUNTIF(F4110:F$9999,F4110)</f>
        <v>00/01/19000</v>
      </c>
    </row>
    <row r="4111" spans="1:1">
      <c r="A4111" s="24" t="str">
        <f ca="1">TEXT(F4111,"dd/mm/yyyy")&amp;COUNTIF(F4111:F$9999,F4111)</f>
        <v>00/01/19000</v>
      </c>
    </row>
    <row r="4112" spans="1:1">
      <c r="A4112" s="24" t="str">
        <f ca="1">TEXT(F4112,"dd/mm/yyyy")&amp;COUNTIF(F4112:F$9999,F4112)</f>
        <v>00/01/19000</v>
      </c>
    </row>
    <row r="4113" spans="1:1">
      <c r="A4113" s="24" t="str">
        <f ca="1">TEXT(F4113,"dd/mm/yyyy")&amp;COUNTIF(F4113:F$9999,F4113)</f>
        <v>00/01/19000</v>
      </c>
    </row>
    <row r="4114" spans="1:1">
      <c r="A4114" s="24" t="str">
        <f ca="1">TEXT(F4114,"dd/mm/yyyy")&amp;COUNTIF(F4114:F$9999,F4114)</f>
        <v>00/01/19000</v>
      </c>
    </row>
    <row r="4115" spans="1:1">
      <c r="A4115" s="24" t="str">
        <f ca="1">TEXT(F4115,"dd/mm/yyyy")&amp;COUNTIF(F4115:F$9999,F4115)</f>
        <v>00/01/19000</v>
      </c>
    </row>
    <row r="4116" spans="1:1">
      <c r="A4116" s="24" t="str">
        <f ca="1">TEXT(F4116,"dd/mm/yyyy")&amp;COUNTIF(F4116:F$9999,F4116)</f>
        <v>00/01/19000</v>
      </c>
    </row>
    <row r="4117" spans="1:1">
      <c r="A4117" s="24" t="str">
        <f ca="1">TEXT(F4117,"dd/mm/yyyy")&amp;COUNTIF(F4117:F$9999,F4117)</f>
        <v>00/01/19000</v>
      </c>
    </row>
    <row r="4118" spans="1:1">
      <c r="A4118" s="24" t="str">
        <f ca="1">TEXT(F4118,"dd/mm/yyyy")&amp;COUNTIF(F4118:F$9999,F4118)</f>
        <v>00/01/19000</v>
      </c>
    </row>
    <row r="4119" spans="1:1">
      <c r="A4119" s="24" t="str">
        <f ca="1">TEXT(F4119,"dd/mm/yyyy")&amp;COUNTIF(F4119:F$9999,F4119)</f>
        <v>00/01/19000</v>
      </c>
    </row>
    <row r="4120" spans="1:1">
      <c r="A4120" s="24" t="str">
        <f ca="1">TEXT(F4120,"dd/mm/yyyy")&amp;COUNTIF(F4120:F$9999,F4120)</f>
        <v>00/01/19000</v>
      </c>
    </row>
    <row r="4121" spans="1:1">
      <c r="A4121" s="24" t="str">
        <f ca="1">TEXT(F4121,"dd/mm/yyyy")&amp;COUNTIF(F4121:F$9999,F4121)</f>
        <v>00/01/19000</v>
      </c>
    </row>
    <row r="4122" spans="1:1">
      <c r="A4122" s="24" t="str">
        <f ca="1">TEXT(F4122,"dd/mm/yyyy")&amp;COUNTIF(F4122:F$9999,F4122)</f>
        <v>00/01/19000</v>
      </c>
    </row>
    <row r="4123" spans="1:1">
      <c r="A4123" s="24" t="str">
        <f ca="1">TEXT(F4123,"dd/mm/yyyy")&amp;COUNTIF(F4123:F$9999,F4123)</f>
        <v>00/01/19000</v>
      </c>
    </row>
    <row r="4124" spans="1:1">
      <c r="A4124" s="24" t="str">
        <f ca="1">TEXT(F4124,"dd/mm/yyyy")&amp;COUNTIF(F4124:F$9999,F4124)</f>
        <v>00/01/19000</v>
      </c>
    </row>
    <row r="4125" spans="1:1">
      <c r="A4125" s="24" t="str">
        <f ca="1">TEXT(F4125,"dd/mm/yyyy")&amp;COUNTIF(F4125:F$9999,F4125)</f>
        <v>00/01/19000</v>
      </c>
    </row>
    <row r="4126" spans="1:1">
      <c r="A4126" s="24" t="str">
        <f ca="1">TEXT(F4126,"dd/mm/yyyy")&amp;COUNTIF(F4126:F$9999,F4126)</f>
        <v>00/01/19000</v>
      </c>
    </row>
    <row r="4127" spans="1:1">
      <c r="A4127" s="24" t="str">
        <f ca="1">TEXT(F4127,"dd/mm/yyyy")&amp;COUNTIF(F4127:F$9999,F4127)</f>
        <v>00/01/19000</v>
      </c>
    </row>
    <row r="4128" spans="1:1">
      <c r="A4128" s="24" t="str">
        <f ca="1">TEXT(F4128,"dd/mm/yyyy")&amp;COUNTIF(F4128:F$9999,F4128)</f>
        <v>00/01/19000</v>
      </c>
    </row>
    <row r="4129" spans="1:1">
      <c r="A4129" s="24" t="str">
        <f ca="1">TEXT(F4129,"dd/mm/yyyy")&amp;COUNTIF(F4129:F$9999,F4129)</f>
        <v>00/01/19000</v>
      </c>
    </row>
    <row r="4130" spans="1:1">
      <c r="A4130" s="24" t="str">
        <f ca="1">TEXT(F4130,"dd/mm/yyyy")&amp;COUNTIF(F4130:F$9999,F4130)</f>
        <v>00/01/19000</v>
      </c>
    </row>
    <row r="4131" spans="1:1">
      <c r="A4131" s="24" t="str">
        <f ca="1">TEXT(F4131,"dd/mm/yyyy")&amp;COUNTIF(F4131:F$9999,F4131)</f>
        <v>00/01/19000</v>
      </c>
    </row>
    <row r="4132" spans="1:1">
      <c r="A4132" s="24" t="str">
        <f ca="1">TEXT(F4132,"dd/mm/yyyy")&amp;COUNTIF(F4132:F$9999,F4132)</f>
        <v>00/01/19000</v>
      </c>
    </row>
    <row r="4133" spans="1:1">
      <c r="A4133" s="24" t="str">
        <f ca="1">TEXT(F4133,"dd/mm/yyyy")&amp;COUNTIF(F4133:F$9999,F4133)</f>
        <v>00/01/19000</v>
      </c>
    </row>
    <row r="4134" spans="1:1">
      <c r="A4134" s="24" t="str">
        <f ca="1">TEXT(F4134,"dd/mm/yyyy")&amp;COUNTIF(F4134:F$9999,F4134)</f>
        <v>00/01/19000</v>
      </c>
    </row>
    <row r="4135" spans="1:1">
      <c r="A4135" s="24" t="str">
        <f ca="1">TEXT(F4135,"dd/mm/yyyy")&amp;COUNTIF(F4135:F$9999,F4135)</f>
        <v>00/01/19000</v>
      </c>
    </row>
    <row r="4136" spans="1:1">
      <c r="A4136" s="24" t="str">
        <f ca="1">TEXT(F4136,"dd/mm/yyyy")&amp;COUNTIF(F4136:F$9999,F4136)</f>
        <v>00/01/19000</v>
      </c>
    </row>
    <row r="4137" spans="1:1">
      <c r="A4137" s="24" t="str">
        <f ca="1">TEXT(F4137,"dd/mm/yyyy")&amp;COUNTIF(F4137:F$9999,F4137)</f>
        <v>00/01/19000</v>
      </c>
    </row>
    <row r="4138" spans="1:1">
      <c r="A4138" s="24" t="str">
        <f ca="1">TEXT(F4138,"dd/mm/yyyy")&amp;COUNTIF(F4138:F$9999,F4138)</f>
        <v>00/01/19000</v>
      </c>
    </row>
    <row r="4139" spans="1:1">
      <c r="A4139" s="24" t="str">
        <f ca="1">TEXT(F4139,"dd/mm/yyyy")&amp;COUNTIF(F4139:F$9999,F4139)</f>
        <v>00/01/19000</v>
      </c>
    </row>
    <row r="4140" spans="1:1">
      <c r="A4140" s="24" t="str">
        <f ca="1">TEXT(F4140,"dd/mm/yyyy")&amp;COUNTIF(F4140:F$9999,F4140)</f>
        <v>00/01/19000</v>
      </c>
    </row>
    <row r="4141" spans="1:1">
      <c r="A4141" s="24" t="str">
        <f ca="1">TEXT(F4141,"dd/mm/yyyy")&amp;COUNTIF(F4141:F$9999,F4141)</f>
        <v>00/01/19000</v>
      </c>
    </row>
    <row r="4142" spans="1:1">
      <c r="A4142" s="24" t="str">
        <f ca="1">TEXT(F4142,"dd/mm/yyyy")&amp;COUNTIF(F4142:F$9999,F4142)</f>
        <v>00/01/19000</v>
      </c>
    </row>
    <row r="4143" spans="1:1">
      <c r="A4143" s="24" t="str">
        <f ca="1">TEXT(F4143,"dd/mm/yyyy")&amp;COUNTIF(F4143:F$9999,F4143)</f>
        <v>00/01/19000</v>
      </c>
    </row>
    <row r="4144" spans="1:1">
      <c r="A4144" s="24" t="str">
        <f ca="1">TEXT(F4144,"dd/mm/yyyy")&amp;COUNTIF(F4144:F$9999,F4144)</f>
        <v>00/01/19000</v>
      </c>
    </row>
    <row r="4145" spans="1:1">
      <c r="A4145" s="24" t="str">
        <f ca="1">TEXT(F4145,"dd/mm/yyyy")&amp;COUNTIF(F4145:F$9999,F4145)</f>
        <v>00/01/19000</v>
      </c>
    </row>
    <row r="4146" spans="1:1">
      <c r="A4146" s="24" t="str">
        <f ca="1">TEXT(F4146,"dd/mm/yyyy")&amp;COUNTIF(F4146:F$9999,F4146)</f>
        <v>00/01/19000</v>
      </c>
    </row>
    <row r="4147" spans="1:1">
      <c r="A4147" s="24" t="str">
        <f ca="1">TEXT(F4147,"dd/mm/yyyy")&amp;COUNTIF(F4147:F$9999,F4147)</f>
        <v>00/01/19000</v>
      </c>
    </row>
    <row r="4148" spans="1:1">
      <c r="A4148" s="24" t="str">
        <f ca="1">TEXT(F4148,"dd/mm/yyyy")&amp;COUNTIF(F4148:F$9999,F4148)</f>
        <v>00/01/19000</v>
      </c>
    </row>
    <row r="4149" spans="1:1">
      <c r="A4149" s="24" t="str">
        <f ca="1">TEXT(F4149,"dd/mm/yyyy")&amp;COUNTIF(F4149:F$9999,F4149)</f>
        <v>00/01/19000</v>
      </c>
    </row>
    <row r="4150" spans="1:1">
      <c r="A4150" s="24" t="str">
        <f ca="1">TEXT(F4150,"dd/mm/yyyy")&amp;COUNTIF(F4150:F$9999,F4150)</f>
        <v>00/01/19000</v>
      </c>
    </row>
    <row r="4151" spans="1:1">
      <c r="A4151" s="24" t="str">
        <f ca="1">TEXT(F4151,"dd/mm/yyyy")&amp;COUNTIF(F4151:F$9999,F4151)</f>
        <v>00/01/19000</v>
      </c>
    </row>
    <row r="4152" spans="1:1">
      <c r="A4152" s="24" t="str">
        <f ca="1">TEXT(F4152,"dd/mm/yyyy")&amp;COUNTIF(F4152:F$9999,F4152)</f>
        <v>00/01/19000</v>
      </c>
    </row>
    <row r="4153" spans="1:1">
      <c r="A4153" s="24" t="str">
        <f ca="1">TEXT(F4153,"dd/mm/yyyy")&amp;COUNTIF(F4153:F$9999,F4153)</f>
        <v>00/01/19000</v>
      </c>
    </row>
    <row r="4154" spans="1:1">
      <c r="A4154" s="24" t="str">
        <f ca="1">TEXT(F4154,"dd/mm/yyyy")&amp;COUNTIF(F4154:F$9999,F4154)</f>
        <v>00/01/19000</v>
      </c>
    </row>
    <row r="4155" spans="1:1">
      <c r="A4155" s="24" t="str">
        <f ca="1">TEXT(F4155,"dd/mm/yyyy")&amp;COUNTIF(F4155:F$9999,F4155)</f>
        <v>00/01/19000</v>
      </c>
    </row>
    <row r="4156" spans="1:1">
      <c r="A4156" s="24" t="str">
        <f ca="1">TEXT(F4156,"dd/mm/yyyy")&amp;COUNTIF(F4156:F$9999,F4156)</f>
        <v>00/01/19000</v>
      </c>
    </row>
    <row r="4157" spans="1:1">
      <c r="A4157" s="24" t="str">
        <f ca="1">TEXT(F4157,"dd/mm/yyyy")&amp;COUNTIF(F4157:F$9999,F4157)</f>
        <v>00/01/19000</v>
      </c>
    </row>
    <row r="4158" spans="1:1">
      <c r="A4158" s="24" t="str">
        <f ca="1">TEXT(F4158,"dd/mm/yyyy")&amp;COUNTIF(F4158:F$9999,F4158)</f>
        <v>00/01/19000</v>
      </c>
    </row>
    <row r="4159" spans="1:1">
      <c r="A4159" s="24" t="str">
        <f ca="1">TEXT(F4159,"dd/mm/yyyy")&amp;COUNTIF(F4159:F$9999,F4159)</f>
        <v>00/01/19000</v>
      </c>
    </row>
    <row r="4160" spans="1:1">
      <c r="A4160" s="24" t="str">
        <f ca="1">TEXT(F4160,"dd/mm/yyyy")&amp;COUNTIF(F4160:F$9999,F4160)</f>
        <v>00/01/19000</v>
      </c>
    </row>
    <row r="4161" spans="1:1">
      <c r="A4161" s="24" t="str">
        <f ca="1">TEXT(F4161,"dd/mm/yyyy")&amp;COUNTIF(F4161:F$9999,F4161)</f>
        <v>00/01/19000</v>
      </c>
    </row>
    <row r="4162" spans="1:1">
      <c r="A4162" s="24" t="str">
        <f ca="1">TEXT(F4162,"dd/mm/yyyy")&amp;COUNTIF(F4162:F$9999,F4162)</f>
        <v>00/01/19000</v>
      </c>
    </row>
    <row r="4163" spans="1:1">
      <c r="A4163" s="24" t="str">
        <f ca="1">TEXT(F4163,"dd/mm/yyyy")&amp;COUNTIF(F4163:F$9999,F4163)</f>
        <v>00/01/19000</v>
      </c>
    </row>
    <row r="4164" spans="1:1">
      <c r="A4164" s="24" t="str">
        <f ca="1">TEXT(F4164,"dd/mm/yyyy")&amp;COUNTIF(F4164:F$9999,F4164)</f>
        <v>00/01/19000</v>
      </c>
    </row>
    <row r="4165" spans="1:1">
      <c r="A4165" s="24" t="str">
        <f ca="1">TEXT(F4165,"dd/mm/yyyy")&amp;COUNTIF(F4165:F$9999,F4165)</f>
        <v>00/01/19000</v>
      </c>
    </row>
    <row r="4166" spans="1:1">
      <c r="A4166" s="24" t="str">
        <f ca="1">TEXT(F4166,"dd/mm/yyyy")&amp;COUNTIF(F4166:F$9999,F4166)</f>
        <v>00/01/19000</v>
      </c>
    </row>
    <row r="4167" spans="1:1">
      <c r="A4167" s="24" t="str">
        <f ca="1">TEXT(F4167,"dd/mm/yyyy")&amp;COUNTIF(F4167:F$9999,F4167)</f>
        <v>00/01/19000</v>
      </c>
    </row>
    <row r="4168" spans="1:1">
      <c r="A4168" s="24" t="str">
        <f ca="1">TEXT(F4168,"dd/mm/yyyy")&amp;COUNTIF(F4168:F$9999,F4168)</f>
        <v>00/01/19000</v>
      </c>
    </row>
    <row r="4169" spans="1:1">
      <c r="A4169" s="24" t="str">
        <f ca="1">TEXT(F4169,"dd/mm/yyyy")&amp;COUNTIF(F4169:F$9999,F4169)</f>
        <v>00/01/19000</v>
      </c>
    </row>
    <row r="4170" spans="1:1">
      <c r="A4170" s="24" t="str">
        <f ca="1">TEXT(F4170,"dd/mm/yyyy")&amp;COUNTIF(F4170:F$9999,F4170)</f>
        <v>00/01/19000</v>
      </c>
    </row>
    <row r="4171" spans="1:1">
      <c r="A4171" s="24" t="str">
        <f ca="1">TEXT(F4171,"dd/mm/yyyy")&amp;COUNTIF(F4171:F$9999,F4171)</f>
        <v>00/01/19000</v>
      </c>
    </row>
    <row r="4172" spans="1:1">
      <c r="A4172" s="24" t="str">
        <f ca="1">TEXT(F4172,"dd/mm/yyyy")&amp;COUNTIF(F4172:F$9999,F4172)</f>
        <v>00/01/19000</v>
      </c>
    </row>
    <row r="4173" spans="1:1">
      <c r="A4173" s="24" t="str">
        <f ca="1">TEXT(F4173,"dd/mm/yyyy")&amp;COUNTIF(F4173:F$9999,F4173)</f>
        <v>00/01/19000</v>
      </c>
    </row>
    <row r="4174" spans="1:1">
      <c r="A4174" s="24" t="str">
        <f ca="1">TEXT(F4174,"dd/mm/yyyy")&amp;COUNTIF(F4174:F$9999,F4174)</f>
        <v>00/01/19000</v>
      </c>
    </row>
    <row r="4175" spans="1:1">
      <c r="A4175" s="24" t="str">
        <f ca="1">TEXT(F4175,"dd/mm/yyyy")&amp;COUNTIF(F4175:F$9999,F4175)</f>
        <v>00/01/19000</v>
      </c>
    </row>
    <row r="4176" spans="1:1">
      <c r="A4176" s="24" t="str">
        <f ca="1">TEXT(F4176,"dd/mm/yyyy")&amp;COUNTIF(F4176:F$9999,F4176)</f>
        <v>00/01/19000</v>
      </c>
    </row>
    <row r="4177" spans="1:1">
      <c r="A4177" s="24" t="str">
        <f ca="1">TEXT(F4177,"dd/mm/yyyy")&amp;COUNTIF(F4177:F$9999,F4177)</f>
        <v>00/01/19000</v>
      </c>
    </row>
    <row r="4178" spans="1:1">
      <c r="A4178" s="24" t="str">
        <f ca="1">TEXT(F4178,"dd/mm/yyyy")&amp;COUNTIF(F4178:F$9999,F4178)</f>
        <v>00/01/19000</v>
      </c>
    </row>
    <row r="4179" spans="1:1">
      <c r="A4179" s="24" t="str">
        <f ca="1">TEXT(F4179,"dd/mm/yyyy")&amp;COUNTIF(F4179:F$9999,F4179)</f>
        <v>00/01/19000</v>
      </c>
    </row>
    <row r="4180" spans="1:1">
      <c r="A4180" s="24" t="str">
        <f ca="1">TEXT(F4180,"dd/mm/yyyy")&amp;COUNTIF(F4180:F$9999,F4180)</f>
        <v>00/01/19000</v>
      </c>
    </row>
    <row r="4181" spans="1:1">
      <c r="A4181" s="24" t="str">
        <f ca="1">TEXT(F4181,"dd/mm/yyyy")&amp;COUNTIF(F4181:F$9999,F4181)</f>
        <v>00/01/19000</v>
      </c>
    </row>
    <row r="4182" spans="1:1">
      <c r="A4182" s="24" t="str">
        <f ca="1">TEXT(F4182,"dd/mm/yyyy")&amp;COUNTIF(F4182:F$9999,F4182)</f>
        <v>00/01/19000</v>
      </c>
    </row>
    <row r="4183" spans="1:1">
      <c r="A4183" s="24" t="str">
        <f ca="1">TEXT(F4183,"dd/mm/yyyy")&amp;COUNTIF(F4183:F$9999,F4183)</f>
        <v>00/01/19000</v>
      </c>
    </row>
    <row r="4184" spans="1:1">
      <c r="A4184" s="24" t="str">
        <f ca="1">TEXT(F4184,"dd/mm/yyyy")&amp;COUNTIF(F4184:F$9999,F4184)</f>
        <v>00/01/19000</v>
      </c>
    </row>
    <row r="4185" spans="1:1">
      <c r="A4185" s="24" t="str">
        <f ca="1">TEXT(F4185,"dd/mm/yyyy")&amp;COUNTIF(F4185:F$9999,F4185)</f>
        <v>00/01/19000</v>
      </c>
    </row>
    <row r="4186" spans="1:1">
      <c r="A4186" s="24" t="str">
        <f ca="1">TEXT(F4186,"dd/mm/yyyy")&amp;COUNTIF(F4186:F$9999,F4186)</f>
        <v>00/01/19000</v>
      </c>
    </row>
    <row r="4187" spans="1:1">
      <c r="A4187" s="24" t="str">
        <f ca="1">TEXT(F4187,"dd/mm/yyyy")&amp;COUNTIF(F4187:F$9999,F4187)</f>
        <v>00/01/19000</v>
      </c>
    </row>
    <row r="4188" spans="1:1">
      <c r="A4188" s="24" t="str">
        <f ca="1">TEXT(F4188,"dd/mm/yyyy")&amp;COUNTIF(F4188:F$9999,F4188)</f>
        <v>00/01/19000</v>
      </c>
    </row>
    <row r="4189" spans="1:1">
      <c r="A4189" s="24" t="str">
        <f ca="1">TEXT(F4189,"dd/mm/yyyy")&amp;COUNTIF(F4189:F$9999,F4189)</f>
        <v>00/01/19000</v>
      </c>
    </row>
    <row r="4190" spans="1:1">
      <c r="A4190" s="24" t="str">
        <f ca="1">TEXT(F4190,"dd/mm/yyyy")&amp;COUNTIF(F4190:F$9999,F4190)</f>
        <v>00/01/19000</v>
      </c>
    </row>
    <row r="4191" spans="1:1">
      <c r="A4191" s="24" t="str">
        <f ca="1">TEXT(F4191,"dd/mm/yyyy")&amp;COUNTIF(F4191:F$9999,F4191)</f>
        <v>00/01/19000</v>
      </c>
    </row>
    <row r="4192" spans="1:1">
      <c r="A4192" s="24" t="str">
        <f ca="1">TEXT(F4192,"dd/mm/yyyy")&amp;COUNTIF(F4192:F$9999,F4192)</f>
        <v>00/01/19000</v>
      </c>
    </row>
    <row r="4193" spans="1:1">
      <c r="A4193" s="24" t="str">
        <f ca="1">TEXT(F4193,"dd/mm/yyyy")&amp;COUNTIF(F4193:F$9999,F4193)</f>
        <v>00/01/19000</v>
      </c>
    </row>
    <row r="4194" spans="1:1">
      <c r="A4194" s="24" t="str">
        <f ca="1">TEXT(F4194,"dd/mm/yyyy")&amp;COUNTIF(F4194:F$9999,F4194)</f>
        <v>00/01/19000</v>
      </c>
    </row>
    <row r="4195" spans="1:1">
      <c r="A4195" s="24" t="str">
        <f ca="1">TEXT(F4195,"dd/mm/yyyy")&amp;COUNTIF(F4195:F$9999,F4195)</f>
        <v>00/01/19000</v>
      </c>
    </row>
    <row r="4196" spans="1:1">
      <c r="A4196" s="24" t="str">
        <f ca="1">TEXT(F4196,"dd/mm/yyyy")&amp;COUNTIF(F4196:F$9999,F4196)</f>
        <v>00/01/19000</v>
      </c>
    </row>
    <row r="4197" spans="1:1">
      <c r="A4197" s="24" t="str">
        <f ca="1">TEXT(F4197,"dd/mm/yyyy")&amp;COUNTIF(F4197:F$9999,F4197)</f>
        <v>00/01/19000</v>
      </c>
    </row>
    <row r="4198" spans="1:1">
      <c r="A4198" s="24" t="str">
        <f ca="1">TEXT(F4198,"dd/mm/yyyy")&amp;COUNTIF(F4198:F$9999,F4198)</f>
        <v>00/01/19000</v>
      </c>
    </row>
    <row r="4199" spans="1:1">
      <c r="A4199" s="24" t="str">
        <f ca="1">TEXT(F4199,"dd/mm/yyyy")&amp;COUNTIF(F4199:F$9999,F4199)</f>
        <v>00/01/19000</v>
      </c>
    </row>
    <row r="4200" spans="1:1">
      <c r="A4200" s="24" t="str">
        <f ca="1">TEXT(F4200,"dd/mm/yyyy")&amp;COUNTIF(F4200:F$9999,F4200)</f>
        <v>00/01/19000</v>
      </c>
    </row>
    <row r="4201" spans="1:1">
      <c r="A4201" s="24" t="str">
        <f ca="1">TEXT(F4201,"dd/mm/yyyy")&amp;COUNTIF(F4201:F$9999,F4201)</f>
        <v>00/01/19000</v>
      </c>
    </row>
    <row r="4202" spans="1:1">
      <c r="A4202" s="24" t="str">
        <f ca="1">TEXT(F4202,"dd/mm/yyyy")&amp;COUNTIF(F4202:F$9999,F4202)</f>
        <v>00/01/19000</v>
      </c>
    </row>
    <row r="4203" spans="1:1">
      <c r="A4203" s="24" t="str">
        <f ca="1">TEXT(F4203,"dd/mm/yyyy")&amp;COUNTIF(F4203:F$9999,F4203)</f>
        <v>00/01/19000</v>
      </c>
    </row>
    <row r="4204" spans="1:1">
      <c r="A4204" s="24" t="str">
        <f ca="1">TEXT(F4204,"dd/mm/yyyy")&amp;COUNTIF(F4204:F$9999,F4204)</f>
        <v>00/01/19000</v>
      </c>
    </row>
    <row r="4205" spans="1:1">
      <c r="A4205" s="24" t="str">
        <f ca="1">TEXT(F4205,"dd/mm/yyyy")&amp;COUNTIF(F4205:F$9999,F4205)</f>
        <v>00/01/19000</v>
      </c>
    </row>
    <row r="4206" spans="1:1">
      <c r="A4206" s="24" t="str">
        <f ca="1">TEXT(F4206,"dd/mm/yyyy")&amp;COUNTIF(F4206:F$9999,F4206)</f>
        <v>00/01/19000</v>
      </c>
    </row>
    <row r="4207" spans="1:1">
      <c r="A4207" s="24" t="str">
        <f ca="1">TEXT(F4207,"dd/mm/yyyy")&amp;COUNTIF(F4207:F$9999,F4207)</f>
        <v>00/01/19000</v>
      </c>
    </row>
    <row r="4208" spans="1:1">
      <c r="A4208" s="24" t="str">
        <f ca="1">TEXT(F4208,"dd/mm/yyyy")&amp;COUNTIF(F4208:F$9999,F4208)</f>
        <v>00/01/19000</v>
      </c>
    </row>
    <row r="4209" spans="1:1">
      <c r="A4209" s="24" t="str">
        <f ca="1">TEXT(F4209,"dd/mm/yyyy")&amp;COUNTIF(F4209:F$9999,F4209)</f>
        <v>00/01/19000</v>
      </c>
    </row>
    <row r="4210" spans="1:1">
      <c r="A4210" s="24" t="str">
        <f ca="1">TEXT(F4210,"dd/mm/yyyy")&amp;COUNTIF(F4210:F$9999,F4210)</f>
        <v>00/01/19000</v>
      </c>
    </row>
    <row r="4211" spans="1:1">
      <c r="A4211" s="24" t="str">
        <f ca="1">TEXT(F4211,"dd/mm/yyyy")&amp;COUNTIF(F4211:F$9999,F4211)</f>
        <v>00/01/19000</v>
      </c>
    </row>
    <row r="4212" spans="1:1">
      <c r="A4212" s="24" t="str">
        <f ca="1">TEXT(F4212,"dd/mm/yyyy")&amp;COUNTIF(F4212:F$9999,F4212)</f>
        <v>00/01/19000</v>
      </c>
    </row>
    <row r="4213" spans="1:1">
      <c r="A4213" s="24" t="str">
        <f ca="1">TEXT(F4213,"dd/mm/yyyy")&amp;COUNTIF(F4213:F$9999,F4213)</f>
        <v>00/01/19000</v>
      </c>
    </row>
    <row r="4214" spans="1:1">
      <c r="A4214" s="24" t="str">
        <f ca="1">TEXT(F4214,"dd/mm/yyyy")&amp;COUNTIF(F4214:F$9999,F4214)</f>
        <v>00/01/19000</v>
      </c>
    </row>
    <row r="4215" spans="1:1">
      <c r="A4215" s="24" t="str">
        <f ca="1">TEXT(F4215,"dd/mm/yyyy")&amp;COUNTIF(F4215:F$9999,F4215)</f>
        <v>00/01/19000</v>
      </c>
    </row>
    <row r="4216" spans="1:1">
      <c r="A4216" s="24" t="str">
        <f ca="1">TEXT(F4216,"dd/mm/yyyy")&amp;COUNTIF(F4216:F$9999,F4216)</f>
        <v>00/01/19000</v>
      </c>
    </row>
    <row r="4217" spans="1:1">
      <c r="A4217" s="24" t="str">
        <f ca="1">TEXT(F4217,"dd/mm/yyyy")&amp;COUNTIF(F4217:F$9999,F4217)</f>
        <v>00/01/19000</v>
      </c>
    </row>
    <row r="4218" spans="1:1">
      <c r="A4218" s="24" t="str">
        <f ca="1">TEXT(F4218,"dd/mm/yyyy")&amp;COUNTIF(F4218:F$9999,F4218)</f>
        <v>00/01/19000</v>
      </c>
    </row>
    <row r="4219" spans="1:1">
      <c r="A4219" s="24" t="str">
        <f ca="1">TEXT(F4219,"dd/mm/yyyy")&amp;COUNTIF(F4219:F$9999,F4219)</f>
        <v>00/01/19000</v>
      </c>
    </row>
    <row r="4220" spans="1:1">
      <c r="A4220" s="24" t="str">
        <f ca="1">TEXT(F4220,"dd/mm/yyyy")&amp;COUNTIF(F4220:F$9999,F4220)</f>
        <v>00/01/19000</v>
      </c>
    </row>
    <row r="4221" spans="1:1">
      <c r="A4221" s="24" t="str">
        <f ca="1">TEXT(F4221,"dd/mm/yyyy")&amp;COUNTIF(F4221:F$9999,F4221)</f>
        <v>00/01/19000</v>
      </c>
    </row>
    <row r="4222" spans="1:1">
      <c r="A4222" s="24" t="str">
        <f ca="1">TEXT(F4222,"dd/mm/yyyy")&amp;COUNTIF(F4222:F$9999,F4222)</f>
        <v>00/01/19000</v>
      </c>
    </row>
    <row r="4223" spans="1:1">
      <c r="A4223" s="24" t="str">
        <f ca="1">TEXT(F4223,"dd/mm/yyyy")&amp;COUNTIF(F4223:F$9999,F4223)</f>
        <v>00/01/19000</v>
      </c>
    </row>
    <row r="4224" spans="1:1">
      <c r="A4224" s="24" t="str">
        <f ca="1">TEXT(F4224,"dd/mm/yyyy")&amp;COUNTIF(F4224:F$9999,F4224)</f>
        <v>00/01/19000</v>
      </c>
    </row>
    <row r="4225" spans="1:1">
      <c r="A4225" s="24" t="str">
        <f ca="1">TEXT(F4225,"dd/mm/yyyy")&amp;COUNTIF(F4225:F$9999,F4225)</f>
        <v>00/01/19000</v>
      </c>
    </row>
    <row r="4226" spans="1:1">
      <c r="A4226" s="24" t="str">
        <f ca="1">TEXT(F4226,"dd/mm/yyyy")&amp;COUNTIF(F4226:F$9999,F4226)</f>
        <v>00/01/19000</v>
      </c>
    </row>
    <row r="4227" spans="1:1">
      <c r="A4227" s="24" t="str">
        <f ca="1">TEXT(F4227,"dd/mm/yyyy")&amp;COUNTIF(F4227:F$9999,F4227)</f>
        <v>00/01/19000</v>
      </c>
    </row>
    <row r="4228" spans="1:1">
      <c r="A4228" s="24" t="str">
        <f ca="1">TEXT(F4228,"dd/mm/yyyy")&amp;COUNTIF(F4228:F$9999,F4228)</f>
        <v>00/01/19000</v>
      </c>
    </row>
    <row r="4229" spans="1:1">
      <c r="A4229" s="24" t="str">
        <f ca="1">TEXT(F4229,"dd/mm/yyyy")&amp;COUNTIF(F4229:F$9999,F4229)</f>
        <v>00/01/19000</v>
      </c>
    </row>
    <row r="4230" spans="1:1">
      <c r="A4230" s="24" t="str">
        <f ca="1">TEXT(F4230,"dd/mm/yyyy")&amp;COUNTIF(F4230:F$9999,F4230)</f>
        <v>00/01/19000</v>
      </c>
    </row>
    <row r="4231" spans="1:1">
      <c r="A4231" s="24" t="str">
        <f ca="1">TEXT(F4231,"dd/mm/yyyy")&amp;COUNTIF(F4231:F$9999,F4231)</f>
        <v>00/01/19000</v>
      </c>
    </row>
    <row r="4232" spans="1:1">
      <c r="A4232" s="24" t="str">
        <f ca="1">TEXT(F4232,"dd/mm/yyyy")&amp;COUNTIF(F4232:F$9999,F4232)</f>
        <v>00/01/19000</v>
      </c>
    </row>
    <row r="4233" spans="1:1">
      <c r="A4233" s="24" t="str">
        <f ca="1">TEXT(F4233,"dd/mm/yyyy")&amp;COUNTIF(F4233:F$9999,F4233)</f>
        <v>00/01/19000</v>
      </c>
    </row>
    <row r="4234" spans="1:1">
      <c r="A4234" s="24" t="str">
        <f ca="1">TEXT(F4234,"dd/mm/yyyy")&amp;COUNTIF(F4234:F$9999,F4234)</f>
        <v>00/01/19000</v>
      </c>
    </row>
    <row r="4235" spans="1:1">
      <c r="A4235" s="24" t="str">
        <f ca="1">TEXT(F4235,"dd/mm/yyyy")&amp;COUNTIF(F4235:F$9999,F4235)</f>
        <v>00/01/19000</v>
      </c>
    </row>
    <row r="4236" spans="1:1">
      <c r="A4236" s="24" t="str">
        <f ca="1">TEXT(F4236,"dd/mm/yyyy")&amp;COUNTIF(F4236:F$9999,F4236)</f>
        <v>00/01/19000</v>
      </c>
    </row>
    <row r="4237" spans="1:1">
      <c r="A4237" s="24" t="str">
        <f ca="1">TEXT(F4237,"dd/mm/yyyy")&amp;COUNTIF(F4237:F$9999,F4237)</f>
        <v>00/01/19000</v>
      </c>
    </row>
    <row r="4238" spans="1:1">
      <c r="A4238" s="24" t="str">
        <f ca="1">TEXT(F4238,"dd/mm/yyyy")&amp;COUNTIF(F4238:F$9999,F4238)</f>
        <v>00/01/19000</v>
      </c>
    </row>
    <row r="4239" spans="1:1">
      <c r="A4239" s="24" t="str">
        <f ca="1">TEXT(F4239,"dd/mm/yyyy")&amp;COUNTIF(F4239:F$9999,F4239)</f>
        <v>00/01/19000</v>
      </c>
    </row>
    <row r="4240" spans="1:1">
      <c r="A4240" s="24" t="str">
        <f ca="1">TEXT(F4240,"dd/mm/yyyy")&amp;COUNTIF(F4240:F$9999,F4240)</f>
        <v>00/01/19000</v>
      </c>
    </row>
    <row r="4241" spans="1:1">
      <c r="A4241" s="24" t="str">
        <f ca="1">TEXT(F4241,"dd/mm/yyyy")&amp;COUNTIF(F4241:F$9999,F4241)</f>
        <v>00/01/19000</v>
      </c>
    </row>
    <row r="4242" spans="1:1">
      <c r="A4242" s="24" t="str">
        <f ca="1">TEXT(F4242,"dd/mm/yyyy")&amp;COUNTIF(F4242:F$9999,F4242)</f>
        <v>00/01/19000</v>
      </c>
    </row>
    <row r="4243" spans="1:1">
      <c r="A4243" s="24" t="str">
        <f ca="1">TEXT(F4243,"dd/mm/yyyy")&amp;COUNTIF(F4243:F$9999,F4243)</f>
        <v>00/01/19000</v>
      </c>
    </row>
    <row r="4244" spans="1:1">
      <c r="A4244" s="24" t="str">
        <f ca="1">TEXT(F4244,"dd/mm/yyyy")&amp;COUNTIF(F4244:F$9999,F4244)</f>
        <v>00/01/19000</v>
      </c>
    </row>
    <row r="4245" spans="1:1">
      <c r="A4245" s="24" t="str">
        <f ca="1">TEXT(F4245,"dd/mm/yyyy")&amp;COUNTIF(F4245:F$9999,F4245)</f>
        <v>00/01/19000</v>
      </c>
    </row>
    <row r="4246" spans="1:1">
      <c r="A4246" s="24" t="str">
        <f ca="1">TEXT(F4246,"dd/mm/yyyy")&amp;COUNTIF(F4246:F$9999,F4246)</f>
        <v>00/01/19000</v>
      </c>
    </row>
    <row r="4247" spans="1:1">
      <c r="A4247" s="24" t="str">
        <f ca="1">TEXT(F4247,"dd/mm/yyyy")&amp;COUNTIF(F4247:F$9999,F4247)</f>
        <v>00/01/19000</v>
      </c>
    </row>
    <row r="4248" spans="1:1">
      <c r="A4248" s="24" t="str">
        <f ca="1">TEXT(F4248,"dd/mm/yyyy")&amp;COUNTIF(F4248:F$9999,F4248)</f>
        <v>00/01/19000</v>
      </c>
    </row>
    <row r="4249" spans="1:1">
      <c r="A4249" s="24" t="str">
        <f ca="1">TEXT(F4249,"dd/mm/yyyy")&amp;COUNTIF(F4249:F$9999,F4249)</f>
        <v>00/01/19000</v>
      </c>
    </row>
    <row r="4250" spans="1:1">
      <c r="A4250" s="24" t="str">
        <f ca="1">TEXT(F4250,"dd/mm/yyyy")&amp;COUNTIF(F4250:F$9999,F4250)</f>
        <v>00/01/19000</v>
      </c>
    </row>
    <row r="4251" spans="1:1">
      <c r="A4251" s="24" t="str">
        <f ca="1">TEXT(F4251,"dd/mm/yyyy")&amp;COUNTIF(F4251:F$9999,F4251)</f>
        <v>00/01/19000</v>
      </c>
    </row>
    <row r="4252" spans="1:1">
      <c r="A4252" s="24" t="str">
        <f ca="1">TEXT(F4252,"dd/mm/yyyy")&amp;COUNTIF(F4252:F$9999,F4252)</f>
        <v>00/01/19000</v>
      </c>
    </row>
    <row r="4253" spans="1:1">
      <c r="A4253" s="24" t="str">
        <f ca="1">TEXT(F4253,"dd/mm/yyyy")&amp;COUNTIF(F4253:F$9999,F4253)</f>
        <v>00/01/19000</v>
      </c>
    </row>
    <row r="4254" spans="1:1">
      <c r="A4254" s="24" t="str">
        <f ca="1">TEXT(F4254,"dd/mm/yyyy")&amp;COUNTIF(F4254:F$9999,F4254)</f>
        <v>00/01/19000</v>
      </c>
    </row>
    <row r="4255" spans="1:1">
      <c r="A4255" s="24" t="str">
        <f ca="1">TEXT(F4255,"dd/mm/yyyy")&amp;COUNTIF(F4255:F$9999,F4255)</f>
        <v>00/01/19000</v>
      </c>
    </row>
    <row r="4256" spans="1:1">
      <c r="A4256" s="24" t="str">
        <f ca="1">TEXT(F4256,"dd/mm/yyyy")&amp;COUNTIF(F4256:F$9999,F4256)</f>
        <v>00/01/19000</v>
      </c>
    </row>
    <row r="4257" spans="1:1">
      <c r="A4257" s="24" t="str">
        <f ca="1">TEXT(F4257,"dd/mm/yyyy")&amp;COUNTIF(F4257:F$9999,F4257)</f>
        <v>00/01/19000</v>
      </c>
    </row>
    <row r="4258" spans="1:1">
      <c r="A4258" s="24" t="str">
        <f ca="1">TEXT(F4258,"dd/mm/yyyy")&amp;COUNTIF(F4258:F$9999,F4258)</f>
        <v>00/01/19000</v>
      </c>
    </row>
    <row r="4259" spans="1:1">
      <c r="A4259" s="24" t="str">
        <f ca="1">TEXT(F4259,"dd/mm/yyyy")&amp;COUNTIF(F4259:F$9999,F4259)</f>
        <v>00/01/19000</v>
      </c>
    </row>
    <row r="4260" spans="1:1">
      <c r="A4260" s="24" t="str">
        <f ca="1">TEXT(F4260,"dd/mm/yyyy")&amp;COUNTIF(F4260:F$9999,F4260)</f>
        <v>00/01/19000</v>
      </c>
    </row>
    <row r="4261" spans="1:1">
      <c r="A4261" s="24" t="str">
        <f ca="1">TEXT(F4261,"dd/mm/yyyy")&amp;COUNTIF(F4261:F$9999,F4261)</f>
        <v>00/01/19000</v>
      </c>
    </row>
    <row r="4262" spans="1:1">
      <c r="A4262" s="24" t="str">
        <f ca="1">TEXT(F4262,"dd/mm/yyyy")&amp;COUNTIF(F4262:F$9999,F4262)</f>
        <v>00/01/19000</v>
      </c>
    </row>
    <row r="4263" spans="1:1">
      <c r="A4263" s="24" t="str">
        <f ca="1">TEXT(F4263,"dd/mm/yyyy")&amp;COUNTIF(F4263:F$9999,F4263)</f>
        <v>00/01/19000</v>
      </c>
    </row>
    <row r="4264" spans="1:1">
      <c r="A4264" s="24" t="str">
        <f ca="1">TEXT(F4264,"dd/mm/yyyy")&amp;COUNTIF(F4264:F$9999,F4264)</f>
        <v>00/01/19000</v>
      </c>
    </row>
    <row r="4265" spans="1:1">
      <c r="A4265" s="24" t="str">
        <f ca="1">TEXT(F4265,"dd/mm/yyyy")&amp;COUNTIF(F4265:F$9999,F4265)</f>
        <v>00/01/19000</v>
      </c>
    </row>
    <row r="4266" spans="1:1">
      <c r="A4266" s="24" t="str">
        <f ca="1">TEXT(F4266,"dd/mm/yyyy")&amp;COUNTIF(F4266:F$9999,F4266)</f>
        <v>00/01/19000</v>
      </c>
    </row>
    <row r="4267" spans="1:1">
      <c r="A4267" s="24" t="str">
        <f ca="1">TEXT(F4267,"dd/mm/yyyy")&amp;COUNTIF(F4267:F$9999,F4267)</f>
        <v>00/01/19000</v>
      </c>
    </row>
    <row r="4268" spans="1:1">
      <c r="A4268" s="24" t="str">
        <f ca="1">TEXT(F4268,"dd/mm/yyyy")&amp;COUNTIF(F4268:F$9999,F4268)</f>
        <v>00/01/19000</v>
      </c>
    </row>
    <row r="4269" spans="1:1">
      <c r="A4269" s="24" t="str">
        <f ca="1">TEXT(F4269,"dd/mm/yyyy")&amp;COUNTIF(F4269:F$9999,F4269)</f>
        <v>00/01/19000</v>
      </c>
    </row>
    <row r="4270" spans="1:1">
      <c r="A4270" s="24" t="str">
        <f ca="1">TEXT(F4270,"dd/mm/yyyy")&amp;COUNTIF(F4270:F$9999,F4270)</f>
        <v>00/01/19000</v>
      </c>
    </row>
    <row r="4271" spans="1:1">
      <c r="A4271" s="24" t="str">
        <f ca="1">TEXT(F4271,"dd/mm/yyyy")&amp;COUNTIF(F4271:F$9999,F4271)</f>
        <v>00/01/19000</v>
      </c>
    </row>
    <row r="4272" spans="1:1">
      <c r="A4272" s="24" t="str">
        <f ca="1">TEXT(F4272,"dd/mm/yyyy")&amp;COUNTIF(F4272:F$9999,F4272)</f>
        <v>00/01/19000</v>
      </c>
    </row>
    <row r="4273" spans="1:1">
      <c r="A4273" s="24" t="str">
        <f ca="1">TEXT(F4273,"dd/mm/yyyy")&amp;COUNTIF(F4273:F$9999,F4273)</f>
        <v>00/01/19000</v>
      </c>
    </row>
    <row r="4274" spans="1:1">
      <c r="A4274" s="24" t="str">
        <f ca="1">TEXT(F4274,"dd/mm/yyyy")&amp;COUNTIF(F4274:F$9999,F4274)</f>
        <v>00/01/19000</v>
      </c>
    </row>
    <row r="4275" spans="1:1">
      <c r="A4275" s="24" t="str">
        <f ca="1">TEXT(F4275,"dd/mm/yyyy")&amp;COUNTIF(F4275:F$9999,F4275)</f>
        <v>00/01/19000</v>
      </c>
    </row>
    <row r="4276" spans="1:1">
      <c r="A4276" s="24" t="str">
        <f ca="1">TEXT(F4276,"dd/mm/yyyy")&amp;COUNTIF(F4276:F$9999,F4276)</f>
        <v>00/01/19000</v>
      </c>
    </row>
    <row r="4277" spans="1:1">
      <c r="A4277" s="24" t="str">
        <f ca="1">TEXT(F4277,"dd/mm/yyyy")&amp;COUNTIF(F4277:F$9999,F4277)</f>
        <v>00/01/19000</v>
      </c>
    </row>
    <row r="4278" spans="1:1">
      <c r="A4278" s="24" t="str">
        <f ca="1">TEXT(F4278,"dd/mm/yyyy")&amp;COUNTIF(F4278:F$9999,F4278)</f>
        <v>00/01/19000</v>
      </c>
    </row>
    <row r="4279" spans="1:1">
      <c r="A4279" s="24" t="str">
        <f ca="1">TEXT(F4279,"dd/mm/yyyy")&amp;COUNTIF(F4279:F$9999,F4279)</f>
        <v>00/01/19000</v>
      </c>
    </row>
    <row r="4280" spans="1:1">
      <c r="A4280" s="24" t="str">
        <f ca="1">TEXT(F4280,"dd/mm/yyyy")&amp;COUNTIF(F4280:F$9999,F4280)</f>
        <v>00/01/19000</v>
      </c>
    </row>
    <row r="4281" spans="1:1">
      <c r="A4281" s="24" t="str">
        <f ca="1">TEXT(F4281,"dd/mm/yyyy")&amp;COUNTIF(F4281:F$9999,F4281)</f>
        <v>00/01/19000</v>
      </c>
    </row>
    <row r="4282" spans="1:1">
      <c r="A4282" s="24" t="str">
        <f ca="1">TEXT(F4282,"dd/mm/yyyy")&amp;COUNTIF(F4282:F$9999,F4282)</f>
        <v>00/01/19000</v>
      </c>
    </row>
    <row r="4283" spans="1:1">
      <c r="A4283" s="24" t="str">
        <f ca="1">TEXT(F4283,"dd/mm/yyyy")&amp;COUNTIF(F4283:F$9999,F4283)</f>
        <v>00/01/19000</v>
      </c>
    </row>
    <row r="4284" spans="1:1">
      <c r="A4284" s="24" t="str">
        <f ca="1">TEXT(F4284,"dd/mm/yyyy")&amp;COUNTIF(F4284:F$9999,F4284)</f>
        <v>00/01/19000</v>
      </c>
    </row>
    <row r="4285" spans="1:1">
      <c r="A4285" s="24" t="str">
        <f ca="1">TEXT(F4285,"dd/mm/yyyy")&amp;COUNTIF(F4285:F$9999,F4285)</f>
        <v>00/01/19000</v>
      </c>
    </row>
    <row r="4286" spans="1:1">
      <c r="A4286" s="24" t="str">
        <f ca="1">TEXT(F4286,"dd/mm/yyyy")&amp;COUNTIF(F4286:F$9999,F4286)</f>
        <v>00/01/19000</v>
      </c>
    </row>
    <row r="4287" spans="1:1">
      <c r="A4287" s="24" t="str">
        <f ca="1">TEXT(F4287,"dd/mm/yyyy")&amp;COUNTIF(F4287:F$9999,F4287)</f>
        <v>00/01/19000</v>
      </c>
    </row>
    <row r="4288" spans="1:1">
      <c r="A4288" s="24" t="str">
        <f ca="1">TEXT(F4288,"dd/mm/yyyy")&amp;COUNTIF(F4288:F$9999,F4288)</f>
        <v>00/01/19000</v>
      </c>
    </row>
    <row r="4289" spans="1:1">
      <c r="A4289" s="24" t="str">
        <f ca="1">TEXT(F4289,"dd/mm/yyyy")&amp;COUNTIF(F4289:F$9999,F4289)</f>
        <v>00/01/19000</v>
      </c>
    </row>
    <row r="4290" spans="1:1">
      <c r="A4290" s="24" t="str">
        <f ca="1">TEXT(F4290,"dd/mm/yyyy")&amp;COUNTIF(F4290:F$9999,F4290)</f>
        <v>00/01/19000</v>
      </c>
    </row>
    <row r="4291" spans="1:1">
      <c r="A4291" s="24" t="str">
        <f ca="1">TEXT(F4291,"dd/mm/yyyy")&amp;COUNTIF(F4291:F$9999,F4291)</f>
        <v>00/01/19000</v>
      </c>
    </row>
    <row r="4292" spans="1:1">
      <c r="A4292" s="24" t="str">
        <f ca="1">TEXT(F4292,"dd/mm/yyyy")&amp;COUNTIF(F4292:F$9999,F4292)</f>
        <v>00/01/19000</v>
      </c>
    </row>
    <row r="4293" spans="1:1">
      <c r="A4293" s="24" t="str">
        <f ca="1">TEXT(F4293,"dd/mm/yyyy")&amp;COUNTIF(F4293:F$9999,F4293)</f>
        <v>00/01/19000</v>
      </c>
    </row>
    <row r="4294" spans="1:1">
      <c r="A4294" s="24" t="str">
        <f ca="1">TEXT(F4294,"dd/mm/yyyy")&amp;COUNTIF(F4294:F$9999,F4294)</f>
        <v>00/01/19000</v>
      </c>
    </row>
    <row r="4295" spans="1:1">
      <c r="A4295" s="24" t="str">
        <f ca="1">TEXT(F4295,"dd/mm/yyyy")&amp;COUNTIF(F4295:F$9999,F4295)</f>
        <v>00/01/19000</v>
      </c>
    </row>
    <row r="4296" spans="1:1">
      <c r="A4296" s="24" t="str">
        <f ca="1">TEXT(F4296,"dd/mm/yyyy")&amp;COUNTIF(F4296:F$9999,F4296)</f>
        <v>00/01/19000</v>
      </c>
    </row>
    <row r="4297" spans="1:1">
      <c r="A4297" s="24" t="str">
        <f ca="1">TEXT(F4297,"dd/mm/yyyy")&amp;COUNTIF(F4297:F$9999,F4297)</f>
        <v>00/01/19000</v>
      </c>
    </row>
    <row r="4298" spans="1:1">
      <c r="A4298" s="24" t="str">
        <f ca="1">TEXT(F4298,"dd/mm/yyyy")&amp;COUNTIF(F4298:F$9999,F4298)</f>
        <v>00/01/19000</v>
      </c>
    </row>
    <row r="4299" spans="1:1">
      <c r="A4299" s="24" t="str">
        <f ca="1">TEXT(F4299,"dd/mm/yyyy")&amp;COUNTIF(F4299:F$9999,F4299)</f>
        <v>00/01/19000</v>
      </c>
    </row>
    <row r="4300" spans="1:1">
      <c r="A4300" s="24" t="str">
        <f ca="1">TEXT(F4300,"dd/mm/yyyy")&amp;COUNTIF(F4300:F$9999,F4300)</f>
        <v>00/01/19000</v>
      </c>
    </row>
    <row r="4301" spans="1:1">
      <c r="A4301" s="24" t="str">
        <f ca="1">TEXT(F4301,"dd/mm/yyyy")&amp;COUNTIF(F4301:F$9999,F4301)</f>
        <v>00/01/19000</v>
      </c>
    </row>
    <row r="4302" spans="1:1">
      <c r="A4302" s="24" t="str">
        <f ca="1">TEXT(F4302,"dd/mm/yyyy")&amp;COUNTIF(F4302:F$9999,F4302)</f>
        <v>00/01/19000</v>
      </c>
    </row>
    <row r="4303" spans="1:1">
      <c r="A4303" s="24" t="str">
        <f ca="1">TEXT(F4303,"dd/mm/yyyy")&amp;COUNTIF(F4303:F$9999,F4303)</f>
        <v>00/01/19000</v>
      </c>
    </row>
    <row r="4304" spans="1:1">
      <c r="A4304" s="24" t="str">
        <f ca="1">TEXT(F4304,"dd/mm/yyyy")&amp;COUNTIF(F4304:F$9999,F4304)</f>
        <v>00/01/19000</v>
      </c>
    </row>
    <row r="4305" spans="1:1">
      <c r="A4305" s="24" t="str">
        <f ca="1">TEXT(F4305,"dd/mm/yyyy")&amp;COUNTIF(F4305:F$9999,F4305)</f>
        <v>00/01/19000</v>
      </c>
    </row>
    <row r="4306" spans="1:1">
      <c r="A4306" s="24" t="str">
        <f ca="1">TEXT(F4306,"dd/mm/yyyy")&amp;COUNTIF(F4306:F$9999,F4306)</f>
        <v>00/01/19000</v>
      </c>
    </row>
    <row r="4307" spans="1:1">
      <c r="A4307" s="24" t="str">
        <f ca="1">TEXT(F4307,"dd/mm/yyyy")&amp;COUNTIF(F4307:F$9999,F4307)</f>
        <v>00/01/19000</v>
      </c>
    </row>
    <row r="4308" spans="1:1">
      <c r="A4308" s="24" t="str">
        <f ca="1">TEXT(F4308,"dd/mm/yyyy")&amp;COUNTIF(F4308:F$9999,F4308)</f>
        <v>00/01/19000</v>
      </c>
    </row>
    <row r="4309" spans="1:1">
      <c r="A4309" s="24" t="str">
        <f ca="1">TEXT(F4309,"dd/mm/yyyy")&amp;COUNTIF(F4309:F$9999,F4309)</f>
        <v>00/01/19000</v>
      </c>
    </row>
    <row r="4310" spans="1:1">
      <c r="A4310" s="24" t="str">
        <f ca="1">TEXT(F4310,"dd/mm/yyyy")&amp;COUNTIF(F4310:F$9999,F4310)</f>
        <v>00/01/19000</v>
      </c>
    </row>
    <row r="4311" spans="1:1">
      <c r="A4311" s="24" t="str">
        <f ca="1">TEXT(F4311,"dd/mm/yyyy")&amp;COUNTIF(F4311:F$9999,F4311)</f>
        <v>00/01/19000</v>
      </c>
    </row>
    <row r="4312" spans="1:1">
      <c r="A4312" s="24" t="str">
        <f ca="1">TEXT(F4312,"dd/mm/yyyy")&amp;COUNTIF(F4312:F$9999,F4312)</f>
        <v>00/01/19000</v>
      </c>
    </row>
    <row r="4313" spans="1:1">
      <c r="A4313" s="24" t="str">
        <f ca="1">TEXT(F4313,"dd/mm/yyyy")&amp;COUNTIF(F4313:F$9999,F4313)</f>
        <v>00/01/19000</v>
      </c>
    </row>
    <row r="4314" spans="1:1">
      <c r="A4314" s="24" t="str">
        <f ca="1">TEXT(F4314,"dd/mm/yyyy")&amp;COUNTIF(F4314:F$9999,F4314)</f>
        <v>00/01/19000</v>
      </c>
    </row>
    <row r="4315" spans="1:1">
      <c r="A4315" s="24" t="str">
        <f ca="1">TEXT(F4315,"dd/mm/yyyy")&amp;COUNTIF(F4315:F$9999,F4315)</f>
        <v>00/01/19000</v>
      </c>
    </row>
    <row r="4316" spans="1:1">
      <c r="A4316" s="24" t="str">
        <f ca="1">TEXT(F4316,"dd/mm/yyyy")&amp;COUNTIF(F4316:F$9999,F4316)</f>
        <v>00/01/19000</v>
      </c>
    </row>
    <row r="4317" spans="1:1">
      <c r="A4317" s="24" t="str">
        <f ca="1">TEXT(F4317,"dd/mm/yyyy")&amp;COUNTIF(F4317:F$9999,F4317)</f>
        <v>00/01/19000</v>
      </c>
    </row>
    <row r="4318" spans="1:1">
      <c r="A4318" s="24" t="str">
        <f ca="1">TEXT(F4318,"dd/mm/yyyy")&amp;COUNTIF(F4318:F$9999,F4318)</f>
        <v>00/01/19000</v>
      </c>
    </row>
    <row r="4319" spans="1:1">
      <c r="A4319" s="24" t="str">
        <f ca="1">TEXT(F4319,"dd/mm/yyyy")&amp;COUNTIF(F4319:F$9999,F4319)</f>
        <v>00/01/19000</v>
      </c>
    </row>
    <row r="4320" spans="1:1">
      <c r="A4320" s="24" t="str">
        <f ca="1">TEXT(F4320,"dd/mm/yyyy")&amp;COUNTIF(F4320:F$9999,F4320)</f>
        <v>00/01/19000</v>
      </c>
    </row>
    <row r="4321" spans="1:1">
      <c r="A4321" s="24" t="str">
        <f ca="1">TEXT(F4321,"dd/mm/yyyy")&amp;COUNTIF(F4321:F$9999,F4321)</f>
        <v>00/01/19000</v>
      </c>
    </row>
    <row r="4322" spans="1:1">
      <c r="A4322" s="24" t="str">
        <f ca="1">TEXT(F4322,"dd/mm/yyyy")&amp;COUNTIF(F4322:F$9999,F4322)</f>
        <v>00/01/19000</v>
      </c>
    </row>
    <row r="4323" spans="1:1">
      <c r="A4323" s="24" t="str">
        <f ca="1">TEXT(F4323,"dd/mm/yyyy")&amp;COUNTIF(F4323:F$9999,F4323)</f>
        <v>00/01/19000</v>
      </c>
    </row>
    <row r="4324" spans="1:1">
      <c r="A4324" s="24" t="str">
        <f ca="1">TEXT(F4324,"dd/mm/yyyy")&amp;COUNTIF(F4324:F$9999,F4324)</f>
        <v>00/01/19000</v>
      </c>
    </row>
    <row r="4325" spans="1:1">
      <c r="A4325" s="24" t="str">
        <f ca="1">TEXT(F4325,"dd/mm/yyyy")&amp;COUNTIF(F4325:F$9999,F4325)</f>
        <v>00/01/19000</v>
      </c>
    </row>
    <row r="4326" spans="1:1">
      <c r="A4326" s="24" t="str">
        <f ca="1">TEXT(F4326,"dd/mm/yyyy")&amp;COUNTIF(F4326:F$9999,F4326)</f>
        <v>00/01/19000</v>
      </c>
    </row>
    <row r="4327" spans="1:1">
      <c r="A4327" s="24" t="str">
        <f ca="1">TEXT(F4327,"dd/mm/yyyy")&amp;COUNTIF(F4327:F$9999,F4327)</f>
        <v>00/01/19000</v>
      </c>
    </row>
    <row r="4328" spans="1:1">
      <c r="A4328" s="24" t="str">
        <f ca="1">TEXT(F4328,"dd/mm/yyyy")&amp;COUNTIF(F4328:F$9999,F4328)</f>
        <v>00/01/19000</v>
      </c>
    </row>
    <row r="4329" spans="1:1">
      <c r="A4329" s="24" t="str">
        <f ca="1">TEXT(F4329,"dd/mm/yyyy")&amp;COUNTIF(F4329:F$9999,F4329)</f>
        <v>00/01/19000</v>
      </c>
    </row>
    <row r="4330" spans="1:1">
      <c r="A4330" s="24" t="str">
        <f ca="1">TEXT(F4330,"dd/mm/yyyy")&amp;COUNTIF(F4330:F$9999,F4330)</f>
        <v>00/01/19000</v>
      </c>
    </row>
    <row r="4331" spans="1:1">
      <c r="A4331" s="24" t="str">
        <f ca="1">TEXT(F4331,"dd/mm/yyyy")&amp;COUNTIF(F4331:F$9999,F4331)</f>
        <v>00/01/19000</v>
      </c>
    </row>
    <row r="4332" spans="1:1">
      <c r="A4332" s="24" t="str">
        <f ca="1">TEXT(F4332,"dd/mm/yyyy")&amp;COUNTIF(F4332:F$9999,F4332)</f>
        <v>00/01/19000</v>
      </c>
    </row>
    <row r="4333" spans="1:1">
      <c r="A4333" s="24" t="str">
        <f ca="1">TEXT(F4333,"dd/mm/yyyy")&amp;COUNTIF(F4333:F$9999,F4333)</f>
        <v>00/01/19000</v>
      </c>
    </row>
    <row r="4334" spans="1:1">
      <c r="A4334" s="24" t="str">
        <f ca="1">TEXT(F4334,"dd/mm/yyyy")&amp;COUNTIF(F4334:F$9999,F4334)</f>
        <v>00/01/19000</v>
      </c>
    </row>
    <row r="4335" spans="1:1">
      <c r="A4335" s="24" t="str">
        <f ca="1">TEXT(F4335,"dd/mm/yyyy")&amp;COUNTIF(F4335:F$9999,F4335)</f>
        <v>00/01/19000</v>
      </c>
    </row>
    <row r="4336" spans="1:1">
      <c r="A4336" s="24" t="str">
        <f ca="1">TEXT(F4336,"dd/mm/yyyy")&amp;COUNTIF(F4336:F$9999,F4336)</f>
        <v>00/01/19000</v>
      </c>
    </row>
    <row r="4337" spans="1:1">
      <c r="A4337" s="24" t="str">
        <f ca="1">TEXT(F4337,"dd/mm/yyyy")&amp;COUNTIF(F4337:F$9999,F4337)</f>
        <v>00/01/19000</v>
      </c>
    </row>
    <row r="4338" spans="1:1">
      <c r="A4338" s="24" t="str">
        <f ca="1">TEXT(F4338,"dd/mm/yyyy")&amp;COUNTIF(F4338:F$9999,F4338)</f>
        <v>00/01/19000</v>
      </c>
    </row>
    <row r="4339" spans="1:1">
      <c r="A4339" s="24" t="str">
        <f ca="1">TEXT(F4339,"dd/mm/yyyy")&amp;COUNTIF(F4339:F$9999,F4339)</f>
        <v>00/01/19000</v>
      </c>
    </row>
    <row r="4340" spans="1:1">
      <c r="A4340" s="24" t="str">
        <f ca="1">TEXT(F4340,"dd/mm/yyyy")&amp;COUNTIF(F4340:F$9999,F4340)</f>
        <v>00/01/19000</v>
      </c>
    </row>
    <row r="4341" spans="1:1">
      <c r="A4341" s="24" t="str">
        <f ca="1">TEXT(F4341,"dd/mm/yyyy")&amp;COUNTIF(F4341:F$9999,F4341)</f>
        <v>00/01/19000</v>
      </c>
    </row>
    <row r="4342" spans="1:1">
      <c r="A4342" s="24" t="str">
        <f ca="1">TEXT(F4342,"dd/mm/yyyy")&amp;COUNTIF(F4342:F$9999,F4342)</f>
        <v>00/01/19000</v>
      </c>
    </row>
    <row r="4343" spans="1:1">
      <c r="A4343" s="24" t="str">
        <f ca="1">TEXT(F4343,"dd/mm/yyyy")&amp;COUNTIF(F4343:F$9999,F4343)</f>
        <v>00/01/19000</v>
      </c>
    </row>
    <row r="4344" spans="1:1">
      <c r="A4344" s="24" t="str">
        <f ca="1">TEXT(F4344,"dd/mm/yyyy")&amp;COUNTIF(F4344:F$9999,F4344)</f>
        <v>00/01/19000</v>
      </c>
    </row>
    <row r="4345" spans="1:1">
      <c r="A4345" s="24" t="str">
        <f ca="1">TEXT(F4345,"dd/mm/yyyy")&amp;COUNTIF(F4345:F$9999,F4345)</f>
        <v>00/01/19000</v>
      </c>
    </row>
    <row r="4346" spans="1:1">
      <c r="A4346" s="24" t="str">
        <f ca="1">TEXT(F4346,"dd/mm/yyyy")&amp;COUNTIF(F4346:F$9999,F4346)</f>
        <v>00/01/19000</v>
      </c>
    </row>
    <row r="4347" spans="1:1">
      <c r="A4347" s="24" t="str">
        <f ca="1">TEXT(F4347,"dd/mm/yyyy")&amp;COUNTIF(F4347:F$9999,F4347)</f>
        <v>00/01/19000</v>
      </c>
    </row>
    <row r="4348" spans="1:1">
      <c r="A4348" s="24" t="str">
        <f ca="1">TEXT(F4348,"dd/mm/yyyy")&amp;COUNTIF(F4348:F$9999,F4348)</f>
        <v>00/01/19000</v>
      </c>
    </row>
    <row r="4349" spans="1:1">
      <c r="A4349" s="24" t="str">
        <f ca="1">TEXT(F4349,"dd/mm/yyyy")&amp;COUNTIF(F4349:F$9999,F4349)</f>
        <v>00/01/19000</v>
      </c>
    </row>
    <row r="4350" spans="1:1">
      <c r="A4350" s="24" t="str">
        <f ca="1">TEXT(F4350,"dd/mm/yyyy")&amp;COUNTIF(F4350:F$9999,F4350)</f>
        <v>00/01/19000</v>
      </c>
    </row>
    <row r="4351" spans="1:1">
      <c r="A4351" s="24" t="str">
        <f ca="1">TEXT(F4351,"dd/mm/yyyy")&amp;COUNTIF(F4351:F$9999,F4351)</f>
        <v>00/01/19000</v>
      </c>
    </row>
    <row r="4352" spans="1:1">
      <c r="A4352" s="24" t="str">
        <f ca="1">TEXT(F4352,"dd/mm/yyyy")&amp;COUNTIF(F4352:F$9999,F4352)</f>
        <v>00/01/19000</v>
      </c>
    </row>
    <row r="4353" spans="1:1">
      <c r="A4353" s="24" t="str">
        <f ca="1">TEXT(F4353,"dd/mm/yyyy")&amp;COUNTIF(F4353:F$9999,F4353)</f>
        <v>00/01/19000</v>
      </c>
    </row>
    <row r="4354" spans="1:1">
      <c r="A4354" s="24" t="str">
        <f ca="1">TEXT(F4354,"dd/mm/yyyy")&amp;COUNTIF(F4354:F$9999,F4354)</f>
        <v>00/01/19000</v>
      </c>
    </row>
    <row r="4355" spans="1:1">
      <c r="A4355" s="24" t="str">
        <f ca="1">TEXT(F4355,"dd/mm/yyyy")&amp;COUNTIF(F4355:F$9999,F4355)</f>
        <v>00/01/19000</v>
      </c>
    </row>
    <row r="4356" spans="1:1">
      <c r="A4356" s="24" t="str">
        <f ca="1">TEXT(F4356,"dd/mm/yyyy")&amp;COUNTIF(F4356:F$9999,F4356)</f>
        <v>00/01/19000</v>
      </c>
    </row>
    <row r="4357" spans="1:1">
      <c r="A4357" s="24" t="str">
        <f ca="1">TEXT(F4357,"dd/mm/yyyy")&amp;COUNTIF(F4357:F$9999,F4357)</f>
        <v>00/01/19000</v>
      </c>
    </row>
    <row r="4358" spans="1:1">
      <c r="A4358" s="24" t="str">
        <f ca="1">TEXT(F4358,"dd/mm/yyyy")&amp;COUNTIF(F4358:F$9999,F4358)</f>
        <v>00/01/19000</v>
      </c>
    </row>
    <row r="4359" spans="1:1">
      <c r="A4359" s="24" t="str">
        <f ca="1">TEXT(F4359,"dd/mm/yyyy")&amp;COUNTIF(F4359:F$9999,F4359)</f>
        <v>00/01/19000</v>
      </c>
    </row>
    <row r="4360" spans="1:1">
      <c r="A4360" s="24" t="str">
        <f ca="1">TEXT(F4360,"dd/mm/yyyy")&amp;COUNTIF(F4360:F$9999,F4360)</f>
        <v>00/01/19000</v>
      </c>
    </row>
    <row r="4361" spans="1:1">
      <c r="A4361" s="24" t="str">
        <f ca="1">TEXT(F4361,"dd/mm/yyyy")&amp;COUNTIF(F4361:F$9999,F4361)</f>
        <v>00/01/19000</v>
      </c>
    </row>
    <row r="4362" spans="1:1">
      <c r="A4362" s="24" t="str">
        <f ca="1">TEXT(F4362,"dd/mm/yyyy")&amp;COUNTIF(F4362:F$9999,F4362)</f>
        <v>00/01/19000</v>
      </c>
    </row>
    <row r="4363" spans="1:1">
      <c r="A4363" s="24" t="str">
        <f ca="1">TEXT(F4363,"dd/mm/yyyy")&amp;COUNTIF(F4363:F$9999,F4363)</f>
        <v>00/01/19000</v>
      </c>
    </row>
    <row r="4364" spans="1:1">
      <c r="A4364" s="24" t="str">
        <f ca="1">TEXT(F4364,"dd/mm/yyyy")&amp;COUNTIF(F4364:F$9999,F4364)</f>
        <v>00/01/19000</v>
      </c>
    </row>
    <row r="4365" spans="1:1">
      <c r="A4365" s="24" t="str">
        <f ca="1">TEXT(F4365,"dd/mm/yyyy")&amp;COUNTIF(F4365:F$9999,F4365)</f>
        <v>00/01/19000</v>
      </c>
    </row>
    <row r="4366" spans="1:1">
      <c r="A4366" s="24" t="str">
        <f ca="1">TEXT(F4366,"dd/mm/yyyy")&amp;COUNTIF(F4366:F$9999,F4366)</f>
        <v>00/01/19000</v>
      </c>
    </row>
    <row r="4367" spans="1:1">
      <c r="A4367" s="24" t="str">
        <f ca="1">TEXT(F4367,"dd/mm/yyyy")&amp;COUNTIF(F4367:F$9999,F4367)</f>
        <v>00/01/19000</v>
      </c>
    </row>
    <row r="4368" spans="1:1">
      <c r="A4368" s="24" t="str">
        <f ca="1">TEXT(F4368,"dd/mm/yyyy")&amp;COUNTIF(F4368:F$9999,F4368)</f>
        <v>00/01/19000</v>
      </c>
    </row>
    <row r="4369" spans="1:1">
      <c r="A4369" s="24" t="str">
        <f ca="1">TEXT(F4369,"dd/mm/yyyy")&amp;COUNTIF(F4369:F$9999,F4369)</f>
        <v>00/01/19000</v>
      </c>
    </row>
    <row r="4370" spans="1:1">
      <c r="A4370" s="24" t="str">
        <f ca="1">TEXT(F4370,"dd/mm/yyyy")&amp;COUNTIF(F4370:F$9999,F4370)</f>
        <v>00/01/19000</v>
      </c>
    </row>
    <row r="4371" spans="1:1">
      <c r="A4371" s="24" t="str">
        <f ca="1">TEXT(F4371,"dd/mm/yyyy")&amp;COUNTIF(F4371:F$9999,F4371)</f>
        <v>00/01/19000</v>
      </c>
    </row>
    <row r="4372" spans="1:1">
      <c r="A4372" s="24" t="str">
        <f ca="1">TEXT(F4372,"dd/mm/yyyy")&amp;COUNTIF(F4372:F$9999,F4372)</f>
        <v>00/01/19000</v>
      </c>
    </row>
    <row r="4373" spans="1:1">
      <c r="A4373" s="24" t="str">
        <f ca="1">TEXT(F4373,"dd/mm/yyyy")&amp;COUNTIF(F4373:F$9999,F4373)</f>
        <v>00/01/19000</v>
      </c>
    </row>
    <row r="4374" spans="1:1">
      <c r="A4374" s="24" t="str">
        <f ca="1">TEXT(F4374,"dd/mm/yyyy")&amp;COUNTIF(F4374:F$9999,F4374)</f>
        <v>00/01/19000</v>
      </c>
    </row>
    <row r="4375" spans="1:1">
      <c r="A4375" s="24" t="str">
        <f ca="1">TEXT(F4375,"dd/mm/yyyy")&amp;COUNTIF(F4375:F$9999,F4375)</f>
        <v>00/01/19000</v>
      </c>
    </row>
    <row r="4376" spans="1:1">
      <c r="A4376" s="24" t="str">
        <f ca="1">TEXT(F4376,"dd/mm/yyyy")&amp;COUNTIF(F4376:F$9999,F4376)</f>
        <v>00/01/19000</v>
      </c>
    </row>
    <row r="4377" spans="1:1">
      <c r="A4377" s="24" t="str">
        <f ca="1">TEXT(F4377,"dd/mm/yyyy")&amp;COUNTIF(F4377:F$9999,F4377)</f>
        <v>00/01/19000</v>
      </c>
    </row>
    <row r="4378" spans="1:1">
      <c r="A4378" s="24" t="str">
        <f ca="1">TEXT(F4378,"dd/mm/yyyy")&amp;COUNTIF(F4378:F$9999,F4378)</f>
        <v>00/01/19000</v>
      </c>
    </row>
    <row r="4379" spans="1:1">
      <c r="A4379" s="24" t="str">
        <f ca="1">TEXT(F4379,"dd/mm/yyyy")&amp;COUNTIF(F4379:F$9999,F4379)</f>
        <v>00/01/19000</v>
      </c>
    </row>
    <row r="4380" spans="1:1">
      <c r="A4380" s="24" t="str">
        <f ca="1">TEXT(F4380,"dd/mm/yyyy")&amp;COUNTIF(F4380:F$9999,F4380)</f>
        <v>00/01/19000</v>
      </c>
    </row>
    <row r="4381" spans="1:1">
      <c r="A4381" s="24" t="str">
        <f ca="1">TEXT(F4381,"dd/mm/yyyy")&amp;COUNTIF(F4381:F$9999,F4381)</f>
        <v>00/01/19000</v>
      </c>
    </row>
    <row r="4382" spans="1:1">
      <c r="A4382" s="24" t="str">
        <f ca="1">TEXT(F4382,"dd/mm/yyyy")&amp;COUNTIF(F4382:F$9999,F4382)</f>
        <v>00/01/19000</v>
      </c>
    </row>
    <row r="4383" spans="1:1">
      <c r="A4383" s="24" t="str">
        <f ca="1">TEXT(F4383,"dd/mm/yyyy")&amp;COUNTIF(F4383:F$9999,F4383)</f>
        <v>00/01/19000</v>
      </c>
    </row>
    <row r="4384" spans="1:1">
      <c r="A4384" s="24" t="str">
        <f ca="1">TEXT(F4384,"dd/mm/yyyy")&amp;COUNTIF(F4384:F$9999,F4384)</f>
        <v>00/01/19000</v>
      </c>
    </row>
    <row r="4385" spans="1:1">
      <c r="A4385" s="24" t="str">
        <f ca="1">TEXT(F4385,"dd/mm/yyyy")&amp;COUNTIF(F4385:F$9999,F4385)</f>
        <v>00/01/19000</v>
      </c>
    </row>
    <row r="4386" spans="1:1">
      <c r="A4386" s="24" t="str">
        <f ca="1">TEXT(F4386,"dd/mm/yyyy")&amp;COUNTIF(F4386:F$9999,F4386)</f>
        <v>00/01/19000</v>
      </c>
    </row>
    <row r="4387" spans="1:1">
      <c r="A4387" s="24" t="str">
        <f ca="1">TEXT(F4387,"dd/mm/yyyy")&amp;COUNTIF(F4387:F$9999,F4387)</f>
        <v>00/01/19000</v>
      </c>
    </row>
    <row r="4388" spans="1:1">
      <c r="A4388" s="24" t="str">
        <f ca="1">TEXT(F4388,"dd/mm/yyyy")&amp;COUNTIF(F4388:F$9999,F4388)</f>
        <v>00/01/19000</v>
      </c>
    </row>
    <row r="4389" spans="1:1">
      <c r="A4389" s="24" t="str">
        <f ca="1">TEXT(F4389,"dd/mm/yyyy")&amp;COUNTIF(F4389:F$9999,F4389)</f>
        <v>00/01/19000</v>
      </c>
    </row>
    <row r="4390" spans="1:1">
      <c r="A4390" s="24" t="str">
        <f ca="1">TEXT(F4390,"dd/mm/yyyy")&amp;COUNTIF(F4390:F$9999,F4390)</f>
        <v>00/01/19000</v>
      </c>
    </row>
    <row r="4391" spans="1:1">
      <c r="A4391" s="24" t="str">
        <f ca="1">TEXT(F4391,"dd/mm/yyyy")&amp;COUNTIF(F4391:F$9999,F4391)</f>
        <v>00/01/19000</v>
      </c>
    </row>
    <row r="4392" spans="1:1">
      <c r="A4392" s="24" t="str">
        <f ca="1">TEXT(F4392,"dd/mm/yyyy")&amp;COUNTIF(F4392:F$9999,F4392)</f>
        <v>00/01/19000</v>
      </c>
    </row>
    <row r="4393" spans="1:1">
      <c r="A4393" s="24" t="str">
        <f ca="1">TEXT(F4393,"dd/mm/yyyy")&amp;COUNTIF(F4393:F$9999,F4393)</f>
        <v>00/01/19000</v>
      </c>
    </row>
    <row r="4394" spans="1:1">
      <c r="A4394" s="24" t="str">
        <f ca="1">TEXT(F4394,"dd/mm/yyyy")&amp;COUNTIF(F4394:F$9999,F4394)</f>
        <v>00/01/19000</v>
      </c>
    </row>
    <row r="4395" spans="1:1">
      <c r="A4395" s="24" t="str">
        <f ca="1">TEXT(F4395,"dd/mm/yyyy")&amp;COUNTIF(F4395:F$9999,F4395)</f>
        <v>00/01/19000</v>
      </c>
    </row>
    <row r="4396" spans="1:1">
      <c r="A4396" s="24" t="str">
        <f ca="1">TEXT(F4396,"dd/mm/yyyy")&amp;COUNTIF(F4396:F$9999,F4396)</f>
        <v>00/01/19000</v>
      </c>
    </row>
    <row r="4397" spans="1:1">
      <c r="A4397" s="24" t="str">
        <f ca="1">TEXT(F4397,"dd/mm/yyyy")&amp;COUNTIF(F4397:F$9999,F4397)</f>
        <v>00/01/19000</v>
      </c>
    </row>
    <row r="4398" spans="1:1">
      <c r="A4398" s="24" t="str">
        <f ca="1">TEXT(F4398,"dd/mm/yyyy")&amp;COUNTIF(F4398:F$9999,F4398)</f>
        <v>00/01/19000</v>
      </c>
    </row>
    <row r="4399" spans="1:1">
      <c r="A4399" s="24" t="str">
        <f ca="1">TEXT(F4399,"dd/mm/yyyy")&amp;COUNTIF(F4399:F$9999,F4399)</f>
        <v>00/01/19000</v>
      </c>
    </row>
    <row r="4400" spans="1:1">
      <c r="A4400" s="24" t="str">
        <f ca="1">TEXT(F4400,"dd/mm/yyyy")&amp;COUNTIF(F4400:F$9999,F4400)</f>
        <v>00/01/19000</v>
      </c>
    </row>
    <row r="4401" spans="1:1">
      <c r="A4401" s="24" t="str">
        <f ca="1">TEXT(F4401,"dd/mm/yyyy")&amp;COUNTIF(F4401:F$9999,F4401)</f>
        <v>00/01/19000</v>
      </c>
    </row>
    <row r="4402" spans="1:1">
      <c r="A4402" s="24" t="str">
        <f ca="1">TEXT(F4402,"dd/mm/yyyy")&amp;COUNTIF(F4402:F$9999,F4402)</f>
        <v>00/01/19000</v>
      </c>
    </row>
    <row r="4403" spans="1:1">
      <c r="A4403" s="24" t="str">
        <f ca="1">TEXT(F4403,"dd/mm/yyyy")&amp;COUNTIF(F4403:F$9999,F4403)</f>
        <v>00/01/19000</v>
      </c>
    </row>
    <row r="4404" spans="1:1">
      <c r="A4404" s="24" t="str">
        <f ca="1">TEXT(F4404,"dd/mm/yyyy")&amp;COUNTIF(F4404:F$9999,F4404)</f>
        <v>00/01/19000</v>
      </c>
    </row>
    <row r="4405" spans="1:1">
      <c r="A4405" s="24" t="str">
        <f ca="1">TEXT(F4405,"dd/mm/yyyy")&amp;COUNTIF(F4405:F$9999,F4405)</f>
        <v>00/01/19000</v>
      </c>
    </row>
    <row r="4406" spans="1:1">
      <c r="A4406" s="24" t="str">
        <f ca="1">TEXT(F4406,"dd/mm/yyyy")&amp;COUNTIF(F4406:F$9999,F4406)</f>
        <v>00/01/19000</v>
      </c>
    </row>
    <row r="4407" spans="1:1">
      <c r="A4407" s="24" t="str">
        <f ca="1">TEXT(F4407,"dd/mm/yyyy")&amp;COUNTIF(F4407:F$9999,F4407)</f>
        <v>00/01/19000</v>
      </c>
    </row>
    <row r="4408" spans="1:1">
      <c r="A4408" s="24" t="str">
        <f ca="1">TEXT(F4408,"dd/mm/yyyy")&amp;COUNTIF(F4408:F$9999,F4408)</f>
        <v>00/01/19000</v>
      </c>
    </row>
    <row r="4409" spans="1:1">
      <c r="A4409" s="24" t="str">
        <f ca="1">TEXT(F4409,"dd/mm/yyyy")&amp;COUNTIF(F4409:F$9999,F4409)</f>
        <v>00/01/19000</v>
      </c>
    </row>
    <row r="4410" spans="1:1">
      <c r="A4410" s="24" t="str">
        <f ca="1">TEXT(F4410,"dd/mm/yyyy")&amp;COUNTIF(F4410:F$9999,F4410)</f>
        <v>00/01/19000</v>
      </c>
    </row>
    <row r="4411" spans="1:1">
      <c r="A4411" s="24" t="str">
        <f ca="1">TEXT(F4411,"dd/mm/yyyy")&amp;COUNTIF(F4411:F$9999,F4411)</f>
        <v>00/01/19000</v>
      </c>
    </row>
    <row r="4412" spans="1:1">
      <c r="A4412" s="24" t="str">
        <f ca="1">TEXT(F4412,"dd/mm/yyyy")&amp;COUNTIF(F4412:F$9999,F4412)</f>
        <v>00/01/19000</v>
      </c>
    </row>
    <row r="4413" spans="1:1">
      <c r="A4413" s="24" t="str">
        <f ca="1">TEXT(F4413,"dd/mm/yyyy")&amp;COUNTIF(F4413:F$9999,F4413)</f>
        <v>00/01/19000</v>
      </c>
    </row>
    <row r="4414" spans="1:1">
      <c r="A4414" s="24" t="str">
        <f ca="1">TEXT(F4414,"dd/mm/yyyy")&amp;COUNTIF(F4414:F$9999,F4414)</f>
        <v>00/01/19000</v>
      </c>
    </row>
    <row r="4415" spans="1:1">
      <c r="A4415" s="24" t="str">
        <f ca="1">TEXT(F4415,"dd/mm/yyyy")&amp;COUNTIF(F4415:F$9999,F4415)</f>
        <v>00/01/19000</v>
      </c>
    </row>
    <row r="4416" spans="1:1">
      <c r="A4416" s="24" t="str">
        <f ca="1">TEXT(F4416,"dd/mm/yyyy")&amp;COUNTIF(F4416:F$9999,F4416)</f>
        <v>00/01/19000</v>
      </c>
    </row>
    <row r="4417" spans="1:1">
      <c r="A4417" s="24" t="str">
        <f ca="1">TEXT(F4417,"dd/mm/yyyy")&amp;COUNTIF(F4417:F$9999,F4417)</f>
        <v>00/01/19000</v>
      </c>
    </row>
    <row r="4418" spans="1:1">
      <c r="A4418" s="24" t="str">
        <f ca="1">TEXT(F4418,"dd/mm/yyyy")&amp;COUNTIF(F4418:F$9999,F4418)</f>
        <v>00/01/19000</v>
      </c>
    </row>
    <row r="4419" spans="1:1">
      <c r="A4419" s="24" t="str">
        <f ca="1">TEXT(F4419,"dd/mm/yyyy")&amp;COUNTIF(F4419:F$9999,F4419)</f>
        <v>00/01/19000</v>
      </c>
    </row>
    <row r="4420" spans="1:1">
      <c r="A4420" s="24" t="str">
        <f ca="1">TEXT(F4420,"dd/mm/yyyy")&amp;COUNTIF(F4420:F$9999,F4420)</f>
        <v>00/01/19000</v>
      </c>
    </row>
    <row r="4421" spans="1:1">
      <c r="A4421" s="24" t="str">
        <f ca="1">TEXT(F4421,"dd/mm/yyyy")&amp;COUNTIF(F4421:F$9999,F4421)</f>
        <v>00/01/19000</v>
      </c>
    </row>
    <row r="4422" spans="1:1">
      <c r="A4422" s="24" t="str">
        <f ca="1">TEXT(F4422,"dd/mm/yyyy")&amp;COUNTIF(F4422:F$9999,F4422)</f>
        <v>00/01/19000</v>
      </c>
    </row>
    <row r="4423" spans="1:1">
      <c r="A4423" s="24" t="str">
        <f ca="1">TEXT(F4423,"dd/mm/yyyy")&amp;COUNTIF(F4423:F$9999,F4423)</f>
        <v>00/01/19000</v>
      </c>
    </row>
    <row r="4424" spans="1:1">
      <c r="A4424" s="24" t="str">
        <f ca="1">TEXT(F4424,"dd/mm/yyyy")&amp;COUNTIF(F4424:F$9999,F4424)</f>
        <v>00/01/19000</v>
      </c>
    </row>
    <row r="4425" spans="1:1">
      <c r="A4425" s="24" t="str">
        <f ca="1">TEXT(F4425,"dd/mm/yyyy")&amp;COUNTIF(F4425:F$9999,F4425)</f>
        <v>00/01/19000</v>
      </c>
    </row>
    <row r="4426" spans="1:1">
      <c r="A4426" s="24" t="str">
        <f ca="1">TEXT(F4426,"dd/mm/yyyy")&amp;COUNTIF(F4426:F$9999,F4426)</f>
        <v>00/01/19000</v>
      </c>
    </row>
    <row r="4427" spans="1:1">
      <c r="A4427" s="24" t="str">
        <f ca="1">TEXT(F4427,"dd/mm/yyyy")&amp;COUNTIF(F4427:F$9999,F4427)</f>
        <v>00/01/19000</v>
      </c>
    </row>
    <row r="4428" spans="1:1">
      <c r="A4428" s="24" t="str">
        <f ca="1">TEXT(F4428,"dd/mm/yyyy")&amp;COUNTIF(F4428:F$9999,F4428)</f>
        <v>00/01/19000</v>
      </c>
    </row>
    <row r="4429" spans="1:1">
      <c r="A4429" s="24" t="str">
        <f ca="1">TEXT(F4429,"dd/mm/yyyy")&amp;COUNTIF(F4429:F$9999,F4429)</f>
        <v>00/01/19000</v>
      </c>
    </row>
    <row r="4430" spans="1:1">
      <c r="A4430" s="24" t="str">
        <f ca="1">TEXT(F4430,"dd/mm/yyyy")&amp;COUNTIF(F4430:F$9999,F4430)</f>
        <v>00/01/19000</v>
      </c>
    </row>
    <row r="4431" spans="1:1">
      <c r="A4431" s="24" t="str">
        <f ca="1">TEXT(F4431,"dd/mm/yyyy")&amp;COUNTIF(F4431:F$9999,F4431)</f>
        <v>00/01/19000</v>
      </c>
    </row>
    <row r="4432" spans="1:1">
      <c r="A4432" s="24" t="str">
        <f ca="1">TEXT(F4432,"dd/mm/yyyy")&amp;COUNTIF(F4432:F$9999,F4432)</f>
        <v>00/01/19000</v>
      </c>
    </row>
    <row r="4433" spans="1:1">
      <c r="A4433" s="24" t="str">
        <f ca="1">TEXT(F4433,"dd/mm/yyyy")&amp;COUNTIF(F4433:F$9999,F4433)</f>
        <v>00/01/19000</v>
      </c>
    </row>
    <row r="4434" spans="1:1">
      <c r="A4434" s="24" t="str">
        <f ca="1">TEXT(F4434,"dd/mm/yyyy")&amp;COUNTIF(F4434:F$9999,F4434)</f>
        <v>00/01/19000</v>
      </c>
    </row>
    <row r="4435" spans="1:1">
      <c r="A4435" s="24" t="str">
        <f ca="1">TEXT(F4435,"dd/mm/yyyy")&amp;COUNTIF(F4435:F$9999,F4435)</f>
        <v>00/01/19000</v>
      </c>
    </row>
    <row r="4436" spans="1:1">
      <c r="A4436" s="24" t="str">
        <f ca="1">TEXT(F4436,"dd/mm/yyyy")&amp;COUNTIF(F4436:F$9999,F4436)</f>
        <v>00/01/19000</v>
      </c>
    </row>
    <row r="4437" spans="1:1">
      <c r="A4437" s="24" t="str">
        <f ca="1">TEXT(F4437,"dd/mm/yyyy")&amp;COUNTIF(F4437:F$9999,F4437)</f>
        <v>00/01/19000</v>
      </c>
    </row>
    <row r="4438" spans="1:1">
      <c r="A4438" s="24" t="str">
        <f ca="1">TEXT(F4438,"dd/mm/yyyy")&amp;COUNTIF(F4438:F$9999,F4438)</f>
        <v>00/01/19000</v>
      </c>
    </row>
    <row r="4439" spans="1:1">
      <c r="A4439" s="24" t="str">
        <f ca="1">TEXT(F4439,"dd/mm/yyyy")&amp;COUNTIF(F4439:F$9999,F4439)</f>
        <v>00/01/19000</v>
      </c>
    </row>
    <row r="4440" spans="1:1">
      <c r="A4440" s="24" t="str">
        <f ca="1">TEXT(F4440,"dd/mm/yyyy")&amp;COUNTIF(F4440:F$9999,F4440)</f>
        <v>00/01/19000</v>
      </c>
    </row>
    <row r="4441" spans="1:1">
      <c r="A4441" s="24" t="str">
        <f ca="1">TEXT(F4441,"dd/mm/yyyy")&amp;COUNTIF(F4441:F$9999,F4441)</f>
        <v>00/01/19000</v>
      </c>
    </row>
    <row r="4442" spans="1:1">
      <c r="A4442" s="24" t="str">
        <f ca="1">TEXT(F4442,"dd/mm/yyyy")&amp;COUNTIF(F4442:F$9999,F4442)</f>
        <v>00/01/19000</v>
      </c>
    </row>
    <row r="4443" spans="1:1">
      <c r="A4443" s="24" t="str">
        <f ca="1">TEXT(F4443,"dd/mm/yyyy")&amp;COUNTIF(F4443:F$9999,F4443)</f>
        <v>00/01/19000</v>
      </c>
    </row>
    <row r="4444" spans="1:1">
      <c r="A4444" s="24" t="str">
        <f ca="1">TEXT(F4444,"dd/mm/yyyy")&amp;COUNTIF(F4444:F$9999,F4444)</f>
        <v>00/01/19000</v>
      </c>
    </row>
    <row r="4445" spans="1:1">
      <c r="A4445" s="24" t="str">
        <f ca="1">TEXT(F4445,"dd/mm/yyyy")&amp;COUNTIF(F4445:F$9999,F4445)</f>
        <v>00/01/19000</v>
      </c>
    </row>
    <row r="4446" spans="1:1">
      <c r="A4446" s="24" t="str">
        <f ca="1">TEXT(F4446,"dd/mm/yyyy")&amp;COUNTIF(F4446:F$9999,F4446)</f>
        <v>00/01/19000</v>
      </c>
    </row>
    <row r="4447" spans="1:1">
      <c r="A4447" s="24" t="str">
        <f ca="1">TEXT(F4447,"dd/mm/yyyy")&amp;COUNTIF(F4447:F$9999,F4447)</f>
        <v>00/01/19000</v>
      </c>
    </row>
    <row r="4448" spans="1:1">
      <c r="A4448" s="24" t="str">
        <f ca="1">TEXT(F4448,"dd/mm/yyyy")&amp;COUNTIF(F4448:F$9999,F4448)</f>
        <v>00/01/19000</v>
      </c>
    </row>
    <row r="4449" spans="1:1">
      <c r="A4449" s="24" t="str">
        <f ca="1">TEXT(F4449,"dd/mm/yyyy")&amp;COUNTIF(F4449:F$9999,F4449)</f>
        <v>00/01/19000</v>
      </c>
    </row>
    <row r="4450" spans="1:1">
      <c r="A4450" s="24" t="str">
        <f ca="1">TEXT(F4450,"dd/mm/yyyy")&amp;COUNTIF(F4450:F$9999,F4450)</f>
        <v>00/01/19000</v>
      </c>
    </row>
    <row r="4451" spans="1:1">
      <c r="A4451" s="24" t="str">
        <f ca="1">TEXT(F4451,"dd/mm/yyyy")&amp;COUNTIF(F4451:F$9999,F4451)</f>
        <v>00/01/19000</v>
      </c>
    </row>
    <row r="4452" spans="1:1">
      <c r="A4452" s="24" t="str">
        <f ca="1">TEXT(F4452,"dd/mm/yyyy")&amp;COUNTIF(F4452:F$9999,F4452)</f>
        <v>00/01/19000</v>
      </c>
    </row>
    <row r="4453" spans="1:1">
      <c r="A4453" s="24" t="str">
        <f ca="1">TEXT(F4453,"dd/mm/yyyy")&amp;COUNTIF(F4453:F$9999,F4453)</f>
        <v>00/01/19000</v>
      </c>
    </row>
    <row r="4454" spans="1:1">
      <c r="A4454" s="24" t="str">
        <f ca="1">TEXT(F4454,"dd/mm/yyyy")&amp;COUNTIF(F4454:F$9999,F4454)</f>
        <v>00/01/19000</v>
      </c>
    </row>
    <row r="4455" spans="1:1">
      <c r="A4455" s="24" t="str">
        <f ca="1">TEXT(F4455,"dd/mm/yyyy")&amp;COUNTIF(F4455:F$9999,F4455)</f>
        <v>00/01/19000</v>
      </c>
    </row>
    <row r="4456" spans="1:1">
      <c r="A4456" s="24" t="str">
        <f ca="1">TEXT(F4456,"dd/mm/yyyy")&amp;COUNTIF(F4456:F$9999,F4456)</f>
        <v>00/01/19000</v>
      </c>
    </row>
    <row r="4457" spans="1:1">
      <c r="A4457" s="24" t="str">
        <f ca="1">TEXT(F4457,"dd/mm/yyyy")&amp;COUNTIF(F4457:F$9999,F4457)</f>
        <v>00/01/19000</v>
      </c>
    </row>
    <row r="4458" spans="1:1">
      <c r="A4458" s="24" t="str">
        <f ca="1">TEXT(F4458,"dd/mm/yyyy")&amp;COUNTIF(F4458:F$9999,F4458)</f>
        <v>00/01/19000</v>
      </c>
    </row>
    <row r="4459" spans="1:1">
      <c r="A4459" s="24" t="str">
        <f ca="1">TEXT(F4459,"dd/mm/yyyy")&amp;COUNTIF(F4459:F$9999,F4459)</f>
        <v>00/01/19000</v>
      </c>
    </row>
    <row r="4460" spans="1:1">
      <c r="A4460" s="24" t="str">
        <f ca="1">TEXT(F4460,"dd/mm/yyyy")&amp;COUNTIF(F4460:F$9999,F4460)</f>
        <v>00/01/19000</v>
      </c>
    </row>
    <row r="4461" spans="1:1">
      <c r="A4461" s="24" t="str">
        <f ca="1">TEXT(F4461,"dd/mm/yyyy")&amp;COUNTIF(F4461:F$9999,F4461)</f>
        <v>00/01/19000</v>
      </c>
    </row>
    <row r="4462" spans="1:1">
      <c r="A4462" s="24" t="str">
        <f ca="1">TEXT(F4462,"dd/mm/yyyy")&amp;COUNTIF(F4462:F$9999,F4462)</f>
        <v>00/01/19000</v>
      </c>
    </row>
    <row r="4463" spans="1:1">
      <c r="A4463" s="24" t="str">
        <f ca="1">TEXT(F4463,"dd/mm/yyyy")&amp;COUNTIF(F4463:F$9999,F4463)</f>
        <v>00/01/19000</v>
      </c>
    </row>
    <row r="4464" spans="1:1">
      <c r="A4464" s="24" t="str">
        <f ca="1">TEXT(F4464,"dd/mm/yyyy")&amp;COUNTIF(F4464:F$9999,F4464)</f>
        <v>00/01/19000</v>
      </c>
    </row>
    <row r="4465" spans="1:1">
      <c r="A4465" s="24" t="str">
        <f ca="1">TEXT(F4465,"dd/mm/yyyy")&amp;COUNTIF(F4465:F$9999,F4465)</f>
        <v>00/01/19000</v>
      </c>
    </row>
    <row r="4466" spans="1:1">
      <c r="A4466" s="24" t="str">
        <f ca="1">TEXT(F4466,"dd/mm/yyyy")&amp;COUNTIF(F4466:F$9999,F4466)</f>
        <v>00/01/19000</v>
      </c>
    </row>
    <row r="4467" spans="1:1">
      <c r="A4467" s="24" t="str">
        <f ca="1">TEXT(F4467,"dd/mm/yyyy")&amp;COUNTIF(F4467:F$9999,F4467)</f>
        <v>00/01/19000</v>
      </c>
    </row>
    <row r="4468" spans="1:1">
      <c r="A4468" s="24" t="str">
        <f ca="1">TEXT(F4468,"dd/mm/yyyy")&amp;COUNTIF(F4468:F$9999,F4468)</f>
        <v>00/01/19000</v>
      </c>
    </row>
    <row r="4469" spans="1:1">
      <c r="A4469" s="24" t="str">
        <f ca="1">TEXT(F4469,"dd/mm/yyyy")&amp;COUNTIF(F4469:F$9999,F4469)</f>
        <v>00/01/19000</v>
      </c>
    </row>
    <row r="4470" spans="1:1">
      <c r="A4470" s="24" t="str">
        <f ca="1">TEXT(F4470,"dd/mm/yyyy")&amp;COUNTIF(F4470:F$9999,F4470)</f>
        <v>00/01/19000</v>
      </c>
    </row>
    <row r="4471" spans="1:1">
      <c r="A4471" s="24" t="str">
        <f ca="1">TEXT(F4471,"dd/mm/yyyy")&amp;COUNTIF(F4471:F$9999,F4471)</f>
        <v>00/01/19000</v>
      </c>
    </row>
    <row r="4472" spans="1:1">
      <c r="A4472" s="24" t="str">
        <f ca="1">TEXT(F4472,"dd/mm/yyyy")&amp;COUNTIF(F4472:F$9999,F4472)</f>
        <v>00/01/19000</v>
      </c>
    </row>
    <row r="4473" spans="1:1">
      <c r="A4473" s="24" t="str">
        <f ca="1">TEXT(F4473,"dd/mm/yyyy")&amp;COUNTIF(F4473:F$9999,F4473)</f>
        <v>00/01/19000</v>
      </c>
    </row>
    <row r="4474" spans="1:1">
      <c r="A4474" s="24" t="str">
        <f ca="1">TEXT(F4474,"dd/mm/yyyy")&amp;COUNTIF(F4474:F$9999,F4474)</f>
        <v>00/01/19000</v>
      </c>
    </row>
    <row r="4475" spans="1:1">
      <c r="A4475" s="24" t="str">
        <f ca="1">TEXT(F4475,"dd/mm/yyyy")&amp;COUNTIF(F4475:F$9999,F4475)</f>
        <v>00/01/19000</v>
      </c>
    </row>
    <row r="4476" spans="1:1">
      <c r="A4476" s="24" t="str">
        <f ca="1">TEXT(F4476,"dd/mm/yyyy")&amp;COUNTIF(F4476:F$9999,F4476)</f>
        <v>00/01/19000</v>
      </c>
    </row>
    <row r="4477" spans="1:1">
      <c r="A4477" s="24" t="str">
        <f ca="1">TEXT(F4477,"dd/mm/yyyy")&amp;COUNTIF(F4477:F$9999,F4477)</f>
        <v>00/01/19000</v>
      </c>
    </row>
    <row r="4478" spans="1:1">
      <c r="A4478" s="24" t="str">
        <f ca="1">TEXT(F4478,"dd/mm/yyyy")&amp;COUNTIF(F4478:F$9999,F4478)</f>
        <v>00/01/19000</v>
      </c>
    </row>
    <row r="4479" spans="1:1">
      <c r="A4479" s="24" t="str">
        <f ca="1">TEXT(F4479,"dd/mm/yyyy")&amp;COUNTIF(F4479:F$9999,F4479)</f>
        <v>00/01/19000</v>
      </c>
    </row>
    <row r="4480" spans="1:1">
      <c r="A4480" s="24" t="str">
        <f ca="1">TEXT(F4480,"dd/mm/yyyy")&amp;COUNTIF(F4480:F$9999,F4480)</f>
        <v>00/01/19000</v>
      </c>
    </row>
    <row r="4481" spans="1:1">
      <c r="A4481" s="24" t="str">
        <f ca="1">TEXT(F4481,"dd/mm/yyyy")&amp;COUNTIF(F4481:F$9999,F4481)</f>
        <v>00/01/19000</v>
      </c>
    </row>
    <row r="4482" spans="1:1">
      <c r="A4482" s="24" t="str">
        <f ca="1">TEXT(F4482,"dd/mm/yyyy")&amp;COUNTIF(F4482:F$9999,F4482)</f>
        <v>00/01/19000</v>
      </c>
    </row>
    <row r="4483" spans="1:1">
      <c r="A4483" s="24" t="str">
        <f ca="1">TEXT(F4483,"dd/mm/yyyy")&amp;COUNTIF(F4483:F$9999,F4483)</f>
        <v>00/01/19000</v>
      </c>
    </row>
    <row r="4484" spans="1:1">
      <c r="A4484" s="24" t="str">
        <f ca="1">TEXT(F4484,"dd/mm/yyyy")&amp;COUNTIF(F4484:F$9999,F4484)</f>
        <v>00/01/19000</v>
      </c>
    </row>
    <row r="4485" spans="1:1">
      <c r="A4485" s="24" t="str">
        <f ca="1">TEXT(F4485,"dd/mm/yyyy")&amp;COUNTIF(F4485:F$9999,F4485)</f>
        <v>00/01/19000</v>
      </c>
    </row>
    <row r="4486" spans="1:1">
      <c r="A4486" s="24" t="str">
        <f ca="1">TEXT(F4486,"dd/mm/yyyy")&amp;COUNTIF(F4486:F$9999,F4486)</f>
        <v>00/01/19000</v>
      </c>
    </row>
    <row r="4487" spans="1:1">
      <c r="A4487" s="24" t="str">
        <f ca="1">TEXT(F4487,"dd/mm/yyyy")&amp;COUNTIF(F4487:F$9999,F4487)</f>
        <v>00/01/19000</v>
      </c>
    </row>
    <row r="4488" spans="1:1">
      <c r="A4488" s="24" t="str">
        <f ca="1">TEXT(F4488,"dd/mm/yyyy")&amp;COUNTIF(F4488:F$9999,F4488)</f>
        <v>00/01/19000</v>
      </c>
    </row>
    <row r="4489" spans="1:1">
      <c r="A4489" s="24" t="str">
        <f ca="1">TEXT(F4489,"dd/mm/yyyy")&amp;COUNTIF(F4489:F$9999,F4489)</f>
        <v>00/01/19000</v>
      </c>
    </row>
    <row r="4490" spans="1:1">
      <c r="A4490" s="24" t="str">
        <f ca="1">TEXT(F4490,"dd/mm/yyyy")&amp;COUNTIF(F4490:F$9999,F4490)</f>
        <v>00/01/19000</v>
      </c>
    </row>
    <row r="4491" spans="1:1">
      <c r="A4491" s="24" t="str">
        <f ca="1">TEXT(F4491,"dd/mm/yyyy")&amp;COUNTIF(F4491:F$9999,F4491)</f>
        <v>00/01/19000</v>
      </c>
    </row>
    <row r="4492" spans="1:1">
      <c r="A4492" s="24" t="str">
        <f ca="1">TEXT(F4492,"dd/mm/yyyy")&amp;COUNTIF(F4492:F$9999,F4492)</f>
        <v>00/01/19000</v>
      </c>
    </row>
    <row r="4493" spans="1:1">
      <c r="A4493" s="24" t="str">
        <f ca="1">TEXT(F4493,"dd/mm/yyyy")&amp;COUNTIF(F4493:F$9999,F4493)</f>
        <v>00/01/19000</v>
      </c>
    </row>
    <row r="4494" spans="1:1">
      <c r="A4494" s="24" t="str">
        <f ca="1">TEXT(F4494,"dd/mm/yyyy")&amp;COUNTIF(F4494:F$9999,F4494)</f>
        <v>00/01/19000</v>
      </c>
    </row>
    <row r="4495" spans="1:1">
      <c r="A4495" s="24" t="str">
        <f ca="1">TEXT(F4495,"dd/mm/yyyy")&amp;COUNTIF(F4495:F$9999,F4495)</f>
        <v>00/01/19000</v>
      </c>
    </row>
    <row r="4496" spans="1:1">
      <c r="A4496" s="24" t="str">
        <f ca="1">TEXT(F4496,"dd/mm/yyyy")&amp;COUNTIF(F4496:F$9999,F4496)</f>
        <v>00/01/19000</v>
      </c>
    </row>
    <row r="4497" spans="1:1">
      <c r="A4497" s="24" t="str">
        <f ca="1">TEXT(F4497,"dd/mm/yyyy")&amp;COUNTIF(F4497:F$9999,F4497)</f>
        <v>00/01/19000</v>
      </c>
    </row>
    <row r="4498" spans="1:1">
      <c r="A4498" s="24" t="str">
        <f ca="1">TEXT(F4498,"dd/mm/yyyy")&amp;COUNTIF(F4498:F$9999,F4498)</f>
        <v>00/01/19000</v>
      </c>
    </row>
    <row r="4499" spans="1:1">
      <c r="A4499" s="24" t="str">
        <f ca="1">TEXT(F4499,"dd/mm/yyyy")&amp;COUNTIF(F4499:F$9999,F4499)</f>
        <v>00/01/19000</v>
      </c>
    </row>
    <row r="4500" spans="1:1">
      <c r="A4500" s="24" t="str">
        <f ca="1">TEXT(F4500,"dd/mm/yyyy")&amp;COUNTIF(F4500:F$9999,F4500)</f>
        <v>00/01/19000</v>
      </c>
    </row>
    <row r="4501" spans="1:1">
      <c r="A4501" s="24" t="str">
        <f ca="1">TEXT(F4501,"dd/mm/yyyy")&amp;COUNTIF(F4501:F$9999,F4501)</f>
        <v>00/01/19000</v>
      </c>
    </row>
    <row r="4502" spans="1:1">
      <c r="A4502" s="24" t="str">
        <f ca="1">TEXT(F4502,"dd/mm/yyyy")&amp;COUNTIF(F4502:F$9999,F4502)</f>
        <v>00/01/19000</v>
      </c>
    </row>
    <row r="4503" spans="1:1">
      <c r="A4503" s="24" t="str">
        <f ca="1">TEXT(F4503,"dd/mm/yyyy")&amp;COUNTIF(F4503:F$9999,F4503)</f>
        <v>00/01/19000</v>
      </c>
    </row>
    <row r="4504" spans="1:1">
      <c r="A4504" s="24" t="str">
        <f ca="1">TEXT(F4504,"dd/mm/yyyy")&amp;COUNTIF(F4504:F$9999,F4504)</f>
        <v>00/01/19000</v>
      </c>
    </row>
    <row r="4505" spans="1:1">
      <c r="A4505" s="24" t="str">
        <f ca="1">TEXT(F4505,"dd/mm/yyyy")&amp;COUNTIF(F4505:F$9999,F4505)</f>
        <v>00/01/19000</v>
      </c>
    </row>
    <row r="4506" spans="1:1">
      <c r="A4506" s="24" t="str">
        <f ca="1">TEXT(F4506,"dd/mm/yyyy")&amp;COUNTIF(F4506:F$9999,F4506)</f>
        <v>00/01/19000</v>
      </c>
    </row>
    <row r="4507" spans="1:1">
      <c r="A4507" s="24" t="str">
        <f ca="1">TEXT(F4507,"dd/mm/yyyy")&amp;COUNTIF(F4507:F$9999,F4507)</f>
        <v>00/01/19000</v>
      </c>
    </row>
    <row r="4508" spans="1:1">
      <c r="A4508" s="24" t="str">
        <f ca="1">TEXT(F4508,"dd/mm/yyyy")&amp;COUNTIF(F4508:F$9999,F4508)</f>
        <v>00/01/19000</v>
      </c>
    </row>
    <row r="4509" spans="1:1">
      <c r="A4509" s="24" t="str">
        <f ca="1">TEXT(F4509,"dd/mm/yyyy")&amp;COUNTIF(F4509:F$9999,F4509)</f>
        <v>00/01/19000</v>
      </c>
    </row>
    <row r="4510" spans="1:1">
      <c r="A4510" s="24" t="str">
        <f ca="1">TEXT(F4510,"dd/mm/yyyy")&amp;COUNTIF(F4510:F$9999,F4510)</f>
        <v>00/01/19000</v>
      </c>
    </row>
    <row r="4511" spans="1:1">
      <c r="A4511" s="24" t="str">
        <f ca="1">TEXT(F4511,"dd/mm/yyyy")&amp;COUNTIF(F4511:F$9999,F4511)</f>
        <v>00/01/19000</v>
      </c>
    </row>
    <row r="4512" spans="1:1">
      <c r="A4512" s="24" t="str">
        <f ca="1">TEXT(F4512,"dd/mm/yyyy")&amp;COUNTIF(F4512:F$9999,F4512)</f>
        <v>00/01/19000</v>
      </c>
    </row>
    <row r="4513" spans="1:1">
      <c r="A4513" s="24" t="str">
        <f ca="1">TEXT(F4513,"dd/mm/yyyy")&amp;COUNTIF(F4513:F$9999,F4513)</f>
        <v>00/01/19000</v>
      </c>
    </row>
    <row r="4514" spans="1:1">
      <c r="A4514" s="24" t="str">
        <f ca="1">TEXT(F4514,"dd/mm/yyyy")&amp;COUNTIF(F4514:F$9999,F4514)</f>
        <v>00/01/19000</v>
      </c>
    </row>
    <row r="4515" spans="1:1">
      <c r="A4515" s="24" t="str">
        <f ca="1">TEXT(F4515,"dd/mm/yyyy")&amp;COUNTIF(F4515:F$9999,F4515)</f>
        <v>00/01/19000</v>
      </c>
    </row>
    <row r="4516" spans="1:1">
      <c r="A4516" s="24" t="str">
        <f ca="1">TEXT(F4516,"dd/mm/yyyy")&amp;COUNTIF(F4516:F$9999,F4516)</f>
        <v>00/01/19000</v>
      </c>
    </row>
    <row r="4517" spans="1:1">
      <c r="A4517" s="24" t="str">
        <f ca="1">TEXT(F4517,"dd/mm/yyyy")&amp;COUNTIF(F4517:F$9999,F4517)</f>
        <v>00/01/19000</v>
      </c>
    </row>
    <row r="4518" spans="1:1">
      <c r="A4518" s="24" t="str">
        <f ca="1">TEXT(F4518,"dd/mm/yyyy")&amp;COUNTIF(F4518:F$9999,F4518)</f>
        <v>00/01/19000</v>
      </c>
    </row>
    <row r="4519" spans="1:1">
      <c r="A4519" s="24" t="str">
        <f ca="1">TEXT(F4519,"dd/mm/yyyy")&amp;COUNTIF(F4519:F$9999,F4519)</f>
        <v>00/01/19000</v>
      </c>
    </row>
    <row r="4520" spans="1:1">
      <c r="A4520" s="24" t="str">
        <f ca="1">TEXT(F4520,"dd/mm/yyyy")&amp;COUNTIF(F4520:F$9999,F4520)</f>
        <v>00/01/19000</v>
      </c>
    </row>
    <row r="4521" spans="1:1">
      <c r="A4521" s="24" t="str">
        <f ca="1">TEXT(F4521,"dd/mm/yyyy")&amp;COUNTIF(F4521:F$9999,F4521)</f>
        <v>00/01/19000</v>
      </c>
    </row>
    <row r="4522" spans="1:1">
      <c r="A4522" s="24" t="str">
        <f ca="1">TEXT(F4522,"dd/mm/yyyy")&amp;COUNTIF(F4522:F$9999,F4522)</f>
        <v>00/01/19000</v>
      </c>
    </row>
    <row r="4523" spans="1:1">
      <c r="A4523" s="24" t="str">
        <f ca="1">TEXT(F4523,"dd/mm/yyyy")&amp;COUNTIF(F4523:F$9999,F4523)</f>
        <v>00/01/19000</v>
      </c>
    </row>
    <row r="4524" spans="1:1">
      <c r="A4524" s="24" t="str">
        <f ca="1">TEXT(F4524,"dd/mm/yyyy")&amp;COUNTIF(F4524:F$9999,F4524)</f>
        <v>00/01/19000</v>
      </c>
    </row>
    <row r="4525" spans="1:1">
      <c r="A4525" s="24" t="str">
        <f ca="1">TEXT(F4525,"dd/mm/yyyy")&amp;COUNTIF(F4525:F$9999,F4525)</f>
        <v>00/01/19000</v>
      </c>
    </row>
    <row r="4526" spans="1:1">
      <c r="A4526" s="24" t="str">
        <f ca="1">TEXT(F4526,"dd/mm/yyyy")&amp;COUNTIF(F4526:F$9999,F4526)</f>
        <v>00/01/19000</v>
      </c>
    </row>
    <row r="4527" spans="1:1">
      <c r="A4527" s="24" t="str">
        <f ca="1">TEXT(F4527,"dd/mm/yyyy")&amp;COUNTIF(F4527:F$9999,F4527)</f>
        <v>00/01/19000</v>
      </c>
    </row>
    <row r="4528" spans="1:1">
      <c r="A4528" s="24" t="str">
        <f ca="1">TEXT(F4528,"dd/mm/yyyy")&amp;COUNTIF(F4528:F$9999,F4528)</f>
        <v>00/01/19000</v>
      </c>
    </row>
    <row r="4529" spans="1:1">
      <c r="A4529" s="24" t="str">
        <f ca="1">TEXT(F4529,"dd/mm/yyyy")&amp;COUNTIF(F4529:F$9999,F4529)</f>
        <v>00/01/19000</v>
      </c>
    </row>
    <row r="4530" spans="1:1">
      <c r="A4530" s="24" t="str">
        <f ca="1">TEXT(F4530,"dd/mm/yyyy")&amp;COUNTIF(F4530:F$9999,F4530)</f>
        <v>00/01/19000</v>
      </c>
    </row>
    <row r="4531" spans="1:1">
      <c r="A4531" s="24" t="str">
        <f ca="1">TEXT(F4531,"dd/mm/yyyy")&amp;COUNTIF(F4531:F$9999,F4531)</f>
        <v>00/01/19000</v>
      </c>
    </row>
    <row r="4532" spans="1:1">
      <c r="A4532" s="24" t="str">
        <f ca="1">TEXT(F4532,"dd/mm/yyyy")&amp;COUNTIF(F4532:F$9999,F4532)</f>
        <v>00/01/19000</v>
      </c>
    </row>
    <row r="4533" spans="1:1">
      <c r="A4533" s="24" t="str">
        <f ca="1">TEXT(F4533,"dd/mm/yyyy")&amp;COUNTIF(F4533:F$9999,F4533)</f>
        <v>00/01/19000</v>
      </c>
    </row>
    <row r="4534" spans="1:1">
      <c r="A4534" s="24" t="str">
        <f ca="1">TEXT(F4534,"dd/mm/yyyy")&amp;COUNTIF(F4534:F$9999,F4534)</f>
        <v>00/01/19000</v>
      </c>
    </row>
    <row r="4535" spans="1:1">
      <c r="A4535" s="24" t="str">
        <f ca="1">TEXT(F4535,"dd/mm/yyyy")&amp;COUNTIF(F4535:F$9999,F4535)</f>
        <v>00/01/19000</v>
      </c>
    </row>
    <row r="4536" spans="1:1">
      <c r="A4536" s="24" t="str">
        <f ca="1">TEXT(F4536,"dd/mm/yyyy")&amp;COUNTIF(F4536:F$9999,F4536)</f>
        <v>00/01/19000</v>
      </c>
    </row>
    <row r="4537" spans="1:1">
      <c r="A4537" s="24" t="str">
        <f ca="1">TEXT(F4537,"dd/mm/yyyy")&amp;COUNTIF(F4537:F$9999,F4537)</f>
        <v>00/01/19000</v>
      </c>
    </row>
    <row r="4538" spans="1:1">
      <c r="A4538" s="24" t="str">
        <f ca="1">TEXT(F4538,"dd/mm/yyyy")&amp;COUNTIF(F4538:F$9999,F4538)</f>
        <v>00/01/19000</v>
      </c>
    </row>
    <row r="4539" spans="1:1">
      <c r="A4539" s="24" t="str">
        <f ca="1">TEXT(F4539,"dd/mm/yyyy")&amp;COUNTIF(F4539:F$9999,F4539)</f>
        <v>00/01/19000</v>
      </c>
    </row>
    <row r="4540" spans="1:1">
      <c r="A4540" s="24" t="str">
        <f ca="1">TEXT(F4540,"dd/mm/yyyy")&amp;COUNTIF(F4540:F$9999,F4540)</f>
        <v>00/01/19000</v>
      </c>
    </row>
    <row r="4541" spans="1:1">
      <c r="A4541" s="24" t="str">
        <f ca="1">TEXT(F4541,"dd/mm/yyyy")&amp;COUNTIF(F4541:F$9999,F4541)</f>
        <v>00/01/19000</v>
      </c>
    </row>
    <row r="4542" spans="1:1">
      <c r="A4542" s="24" t="str">
        <f ca="1">TEXT(F4542,"dd/mm/yyyy")&amp;COUNTIF(F4542:F$9999,F4542)</f>
        <v>00/01/19000</v>
      </c>
    </row>
    <row r="4543" spans="1:1">
      <c r="A4543" s="24" t="str">
        <f ca="1">TEXT(F4543,"dd/mm/yyyy")&amp;COUNTIF(F4543:F$9999,F4543)</f>
        <v>00/01/19000</v>
      </c>
    </row>
    <row r="4544" spans="1:1">
      <c r="A4544" s="24" t="str">
        <f ca="1">TEXT(F4544,"dd/mm/yyyy")&amp;COUNTIF(F4544:F$9999,F4544)</f>
        <v>00/01/19000</v>
      </c>
    </row>
    <row r="4545" spans="1:1">
      <c r="A4545" s="24" t="str">
        <f ca="1">TEXT(F4545,"dd/mm/yyyy")&amp;COUNTIF(F4545:F$9999,F4545)</f>
        <v>00/01/19000</v>
      </c>
    </row>
    <row r="4546" spans="1:1">
      <c r="A4546" s="24" t="str">
        <f ca="1">TEXT(F4546,"dd/mm/yyyy")&amp;COUNTIF(F4546:F$9999,F4546)</f>
        <v>00/01/19000</v>
      </c>
    </row>
    <row r="4547" spans="1:1">
      <c r="A4547" s="24" t="str">
        <f ca="1">TEXT(F4547,"dd/mm/yyyy")&amp;COUNTIF(F4547:F$9999,F4547)</f>
        <v>00/01/19000</v>
      </c>
    </row>
    <row r="4548" spans="1:1">
      <c r="A4548" s="24" t="str">
        <f ca="1">TEXT(F4548,"dd/mm/yyyy")&amp;COUNTIF(F4548:F$9999,F4548)</f>
        <v>00/01/19000</v>
      </c>
    </row>
    <row r="4549" spans="1:1">
      <c r="A4549" s="24" t="str">
        <f ca="1">TEXT(F4549,"dd/mm/yyyy")&amp;COUNTIF(F4549:F$9999,F4549)</f>
        <v>00/01/19000</v>
      </c>
    </row>
    <row r="4550" spans="1:1">
      <c r="A4550" s="24" t="str">
        <f ca="1">TEXT(F4550,"dd/mm/yyyy")&amp;COUNTIF(F4550:F$9999,F4550)</f>
        <v>00/01/19000</v>
      </c>
    </row>
    <row r="4551" spans="1:1">
      <c r="A4551" s="24" t="str">
        <f ca="1">TEXT(F4551,"dd/mm/yyyy")&amp;COUNTIF(F4551:F$9999,F4551)</f>
        <v>00/01/19000</v>
      </c>
    </row>
    <row r="4552" spans="1:1">
      <c r="A4552" s="24" t="str">
        <f ca="1">TEXT(F4552,"dd/mm/yyyy")&amp;COUNTIF(F4552:F$9999,F4552)</f>
        <v>00/01/19000</v>
      </c>
    </row>
    <row r="4553" spans="1:1">
      <c r="A4553" s="24" t="str">
        <f ca="1">TEXT(F4553,"dd/mm/yyyy")&amp;COUNTIF(F4553:F$9999,F4553)</f>
        <v>00/01/19000</v>
      </c>
    </row>
    <row r="4554" spans="1:1">
      <c r="A4554" s="24" t="str">
        <f ca="1">TEXT(F4554,"dd/mm/yyyy")&amp;COUNTIF(F4554:F$9999,F4554)</f>
        <v>00/01/19000</v>
      </c>
    </row>
    <row r="4555" spans="1:1">
      <c r="A4555" s="24" t="str">
        <f ca="1">TEXT(F4555,"dd/mm/yyyy")&amp;COUNTIF(F4555:F$9999,F4555)</f>
        <v>00/01/19000</v>
      </c>
    </row>
    <row r="4556" spans="1:1">
      <c r="A4556" s="24" t="str">
        <f ca="1">TEXT(F4556,"dd/mm/yyyy")&amp;COUNTIF(F4556:F$9999,F4556)</f>
        <v>00/01/19000</v>
      </c>
    </row>
    <row r="4557" spans="1:1">
      <c r="A4557" s="24" t="str">
        <f ca="1">TEXT(F4557,"dd/mm/yyyy")&amp;COUNTIF(F4557:F$9999,F4557)</f>
        <v>00/01/19000</v>
      </c>
    </row>
    <row r="4558" spans="1:1">
      <c r="A4558" s="24" t="str">
        <f ca="1">TEXT(F4558,"dd/mm/yyyy")&amp;COUNTIF(F4558:F$9999,F4558)</f>
        <v>00/01/19000</v>
      </c>
    </row>
    <row r="4559" spans="1:1">
      <c r="A4559" s="24" t="str">
        <f ca="1">TEXT(F4559,"dd/mm/yyyy")&amp;COUNTIF(F4559:F$9999,F4559)</f>
        <v>00/01/19000</v>
      </c>
    </row>
    <row r="4560" spans="1:1">
      <c r="A4560" s="24" t="str">
        <f ca="1">TEXT(F4560,"dd/mm/yyyy")&amp;COUNTIF(F4560:F$9999,F4560)</f>
        <v>00/01/19000</v>
      </c>
    </row>
    <row r="4561" spans="1:1">
      <c r="A4561" s="24" t="str">
        <f ca="1">TEXT(F4561,"dd/mm/yyyy")&amp;COUNTIF(F4561:F$9999,F4561)</f>
        <v>00/01/19000</v>
      </c>
    </row>
    <row r="4562" spans="1:1">
      <c r="A4562" s="24" t="str">
        <f ca="1">TEXT(F4562,"dd/mm/yyyy")&amp;COUNTIF(F4562:F$9999,F4562)</f>
        <v>00/01/19000</v>
      </c>
    </row>
    <row r="4563" spans="1:1">
      <c r="A4563" s="24" t="str">
        <f ca="1">TEXT(F4563,"dd/mm/yyyy")&amp;COUNTIF(F4563:F$9999,F4563)</f>
        <v>00/01/19000</v>
      </c>
    </row>
    <row r="4564" spans="1:1">
      <c r="A4564" s="24" t="str">
        <f ca="1">TEXT(F4564,"dd/mm/yyyy")&amp;COUNTIF(F4564:F$9999,F4564)</f>
        <v>00/01/19000</v>
      </c>
    </row>
    <row r="4565" spans="1:1">
      <c r="A4565" s="24" t="str">
        <f ca="1">TEXT(F4565,"dd/mm/yyyy")&amp;COUNTIF(F4565:F$9999,F4565)</f>
        <v>00/01/19000</v>
      </c>
    </row>
    <row r="4566" spans="1:1">
      <c r="A4566" s="24" t="str">
        <f ca="1">TEXT(F4566,"dd/mm/yyyy")&amp;COUNTIF(F4566:F$9999,F4566)</f>
        <v>00/01/19000</v>
      </c>
    </row>
    <row r="4567" spans="1:1">
      <c r="A4567" s="24" t="str">
        <f ca="1">TEXT(F4567,"dd/mm/yyyy")&amp;COUNTIF(F4567:F$9999,F4567)</f>
        <v>00/01/19000</v>
      </c>
    </row>
    <row r="4568" spans="1:1">
      <c r="A4568" s="24" t="str">
        <f ca="1">TEXT(F4568,"dd/mm/yyyy")&amp;COUNTIF(F4568:F$9999,F4568)</f>
        <v>00/01/19000</v>
      </c>
    </row>
    <row r="4569" spans="1:1">
      <c r="A4569" s="24" t="str">
        <f ca="1">TEXT(F4569,"dd/mm/yyyy")&amp;COUNTIF(F4569:F$9999,F4569)</f>
        <v>00/01/19000</v>
      </c>
    </row>
    <row r="4570" spans="1:1">
      <c r="A4570" s="24" t="str">
        <f ca="1">TEXT(F4570,"dd/mm/yyyy")&amp;COUNTIF(F4570:F$9999,F4570)</f>
        <v>00/01/19000</v>
      </c>
    </row>
    <row r="4571" spans="1:1">
      <c r="A4571" s="24" t="str">
        <f ca="1">TEXT(F4571,"dd/mm/yyyy")&amp;COUNTIF(F4571:F$9999,F4571)</f>
        <v>00/01/19000</v>
      </c>
    </row>
    <row r="4572" spans="1:1">
      <c r="A4572" s="24" t="str">
        <f ca="1">TEXT(F4572,"dd/mm/yyyy")&amp;COUNTIF(F4572:F$9999,F4572)</f>
        <v>00/01/19000</v>
      </c>
    </row>
    <row r="4573" spans="1:1">
      <c r="A4573" s="24" t="str">
        <f ca="1">TEXT(F4573,"dd/mm/yyyy")&amp;COUNTIF(F4573:F$9999,F4573)</f>
        <v>00/01/19000</v>
      </c>
    </row>
    <row r="4574" spans="1:1">
      <c r="A4574" s="24" t="str">
        <f ca="1">TEXT(F4574,"dd/mm/yyyy")&amp;COUNTIF(F4574:F$9999,F4574)</f>
        <v>00/01/19000</v>
      </c>
    </row>
    <row r="4575" spans="1:1">
      <c r="A4575" s="24" t="str">
        <f ca="1">TEXT(F4575,"dd/mm/yyyy")&amp;COUNTIF(F4575:F$9999,F4575)</f>
        <v>00/01/19000</v>
      </c>
    </row>
    <row r="4576" spans="1:1">
      <c r="A4576" s="24" t="str">
        <f ca="1">TEXT(F4576,"dd/mm/yyyy")&amp;COUNTIF(F4576:F$9999,F4576)</f>
        <v>00/01/19000</v>
      </c>
    </row>
    <row r="4577" spans="1:1">
      <c r="A4577" s="24" t="str">
        <f ca="1">TEXT(F4577,"dd/mm/yyyy")&amp;COUNTIF(F4577:F$9999,F4577)</f>
        <v>00/01/19000</v>
      </c>
    </row>
    <row r="4578" spans="1:1">
      <c r="A4578" s="24" t="str">
        <f ca="1">TEXT(F4578,"dd/mm/yyyy")&amp;COUNTIF(F4578:F$9999,F4578)</f>
        <v>00/01/19000</v>
      </c>
    </row>
    <row r="4579" spans="1:1">
      <c r="A4579" s="24" t="str">
        <f ca="1">TEXT(F4579,"dd/mm/yyyy")&amp;COUNTIF(F4579:F$9999,F4579)</f>
        <v>00/01/19000</v>
      </c>
    </row>
    <row r="4580" spans="1:1">
      <c r="A4580" s="24" t="str">
        <f ca="1">TEXT(F4580,"dd/mm/yyyy")&amp;COUNTIF(F4580:F$9999,F4580)</f>
        <v>00/01/19000</v>
      </c>
    </row>
    <row r="4581" spans="1:1">
      <c r="A4581" s="24" t="str">
        <f ca="1">TEXT(F4581,"dd/mm/yyyy")&amp;COUNTIF(F4581:F$9999,F4581)</f>
        <v>00/01/19000</v>
      </c>
    </row>
    <row r="4582" spans="1:1">
      <c r="A4582" s="24" t="str">
        <f ca="1">TEXT(F4582,"dd/mm/yyyy")&amp;COUNTIF(F4582:F$9999,F4582)</f>
        <v>00/01/19000</v>
      </c>
    </row>
    <row r="4583" spans="1:1">
      <c r="A4583" s="24" t="str">
        <f ca="1">TEXT(F4583,"dd/mm/yyyy")&amp;COUNTIF(F4583:F$9999,F4583)</f>
        <v>00/01/19000</v>
      </c>
    </row>
    <row r="4584" spans="1:1">
      <c r="A4584" s="24" t="str">
        <f ca="1">TEXT(F4584,"dd/mm/yyyy")&amp;COUNTIF(F4584:F$9999,F4584)</f>
        <v>00/01/19000</v>
      </c>
    </row>
    <row r="4585" spans="1:1">
      <c r="A4585" s="24" t="str">
        <f ca="1">TEXT(F4585,"dd/mm/yyyy")&amp;COUNTIF(F4585:F$9999,F4585)</f>
        <v>00/01/19000</v>
      </c>
    </row>
    <row r="4586" spans="1:1">
      <c r="A4586" s="24" t="str">
        <f ca="1">TEXT(F4586,"dd/mm/yyyy")&amp;COUNTIF(F4586:F$9999,F4586)</f>
        <v>00/01/19000</v>
      </c>
    </row>
    <row r="4587" spans="1:1">
      <c r="A4587" s="24" t="str">
        <f ca="1">TEXT(F4587,"dd/mm/yyyy")&amp;COUNTIF(F4587:F$9999,F4587)</f>
        <v>00/01/19000</v>
      </c>
    </row>
    <row r="4588" spans="1:1">
      <c r="A4588" s="24" t="str">
        <f ca="1">TEXT(F4588,"dd/mm/yyyy")&amp;COUNTIF(F4588:F$9999,F4588)</f>
        <v>00/01/19000</v>
      </c>
    </row>
    <row r="4589" spans="1:1">
      <c r="A4589" s="24" t="str">
        <f ca="1">TEXT(F4589,"dd/mm/yyyy")&amp;COUNTIF(F4589:F$9999,F4589)</f>
        <v>00/01/19000</v>
      </c>
    </row>
    <row r="4590" spans="1:1">
      <c r="A4590" s="24" t="str">
        <f ca="1">TEXT(F4590,"dd/mm/yyyy")&amp;COUNTIF(F4590:F$9999,F4590)</f>
        <v>00/01/19000</v>
      </c>
    </row>
    <row r="4591" spans="1:1">
      <c r="A4591" s="24" t="str">
        <f ca="1">TEXT(F4591,"dd/mm/yyyy")&amp;COUNTIF(F4591:F$9999,F4591)</f>
        <v>00/01/19000</v>
      </c>
    </row>
    <row r="4592" spans="1:1">
      <c r="A4592" s="24" t="str">
        <f ca="1">TEXT(F4592,"dd/mm/yyyy")&amp;COUNTIF(F4592:F$9999,F4592)</f>
        <v>00/01/19000</v>
      </c>
    </row>
    <row r="4593" spans="1:1">
      <c r="A4593" s="24" t="str">
        <f ca="1">TEXT(F4593,"dd/mm/yyyy")&amp;COUNTIF(F4593:F$9999,F4593)</f>
        <v>00/01/19000</v>
      </c>
    </row>
    <row r="4594" spans="1:1">
      <c r="A4594" s="24" t="str">
        <f ca="1">TEXT(F4594,"dd/mm/yyyy")&amp;COUNTIF(F4594:F$9999,F4594)</f>
        <v>00/01/19000</v>
      </c>
    </row>
    <row r="4595" spans="1:1">
      <c r="A4595" s="24" t="str">
        <f ca="1">TEXT(F4595,"dd/mm/yyyy")&amp;COUNTIF(F4595:F$9999,F4595)</f>
        <v>00/01/19000</v>
      </c>
    </row>
    <row r="4596" spans="1:1">
      <c r="A4596" s="24" t="str">
        <f ca="1">TEXT(F4596,"dd/mm/yyyy")&amp;COUNTIF(F4596:F$9999,F4596)</f>
        <v>00/01/19000</v>
      </c>
    </row>
    <row r="4597" spans="1:1">
      <c r="A4597" s="24" t="str">
        <f ca="1">TEXT(F4597,"dd/mm/yyyy")&amp;COUNTIF(F4597:F$9999,F4597)</f>
        <v>00/01/19000</v>
      </c>
    </row>
    <row r="4598" spans="1:1">
      <c r="A4598" s="24" t="str">
        <f ca="1">TEXT(F4598,"dd/mm/yyyy")&amp;COUNTIF(F4598:F$9999,F4598)</f>
        <v>00/01/19000</v>
      </c>
    </row>
    <row r="4599" spans="1:1">
      <c r="A4599" s="24" t="str">
        <f ca="1">TEXT(F4599,"dd/mm/yyyy")&amp;COUNTIF(F4599:F$9999,F4599)</f>
        <v>00/01/19000</v>
      </c>
    </row>
    <row r="4600" spans="1:1">
      <c r="A4600" s="24" t="str">
        <f ca="1">TEXT(F4600,"dd/mm/yyyy")&amp;COUNTIF(F4600:F$9999,F4600)</f>
        <v>00/01/19000</v>
      </c>
    </row>
    <row r="4601" spans="1:1">
      <c r="A4601" s="24" t="str">
        <f ca="1">TEXT(F4601,"dd/mm/yyyy")&amp;COUNTIF(F4601:F$9999,F4601)</f>
        <v>00/01/19000</v>
      </c>
    </row>
    <row r="4602" spans="1:1">
      <c r="A4602" s="24" t="str">
        <f ca="1">TEXT(F4602,"dd/mm/yyyy")&amp;COUNTIF(F4602:F$9999,F4602)</f>
        <v>00/01/19000</v>
      </c>
    </row>
    <row r="4603" spans="1:1">
      <c r="A4603" s="24" t="str">
        <f ca="1">TEXT(F4603,"dd/mm/yyyy")&amp;COUNTIF(F4603:F$9999,F4603)</f>
        <v>00/01/19000</v>
      </c>
    </row>
    <row r="4604" spans="1:1">
      <c r="A4604" s="24" t="str">
        <f ca="1">TEXT(F4604,"dd/mm/yyyy")&amp;COUNTIF(F4604:F$9999,F4604)</f>
        <v>00/01/19000</v>
      </c>
    </row>
    <row r="4605" spans="1:1">
      <c r="A4605" s="24" t="str">
        <f ca="1">TEXT(F4605,"dd/mm/yyyy")&amp;COUNTIF(F4605:F$9999,F4605)</f>
        <v>00/01/19000</v>
      </c>
    </row>
    <row r="4606" spans="1:1">
      <c r="A4606" s="24" t="str">
        <f ca="1">TEXT(F4606,"dd/mm/yyyy")&amp;COUNTIF(F4606:F$9999,F4606)</f>
        <v>00/01/19000</v>
      </c>
    </row>
    <row r="4607" spans="1:1">
      <c r="A4607" s="24" t="str">
        <f ca="1">TEXT(F4607,"dd/mm/yyyy")&amp;COUNTIF(F4607:F$9999,F4607)</f>
        <v>00/01/19000</v>
      </c>
    </row>
    <row r="4608" spans="1:1">
      <c r="A4608" s="24" t="str">
        <f ca="1">TEXT(F4608,"dd/mm/yyyy")&amp;COUNTIF(F4608:F$9999,F4608)</f>
        <v>00/01/19000</v>
      </c>
    </row>
    <row r="4609" spans="1:1">
      <c r="A4609" s="24" t="str">
        <f ca="1">TEXT(F4609,"dd/mm/yyyy")&amp;COUNTIF(F4609:F$9999,F4609)</f>
        <v>00/01/19000</v>
      </c>
    </row>
    <row r="4610" spans="1:1">
      <c r="A4610" s="24" t="str">
        <f ca="1">TEXT(F4610,"dd/mm/yyyy")&amp;COUNTIF(F4610:F$9999,F4610)</f>
        <v>00/01/19000</v>
      </c>
    </row>
    <row r="4611" spans="1:1">
      <c r="A4611" s="24" t="str">
        <f ca="1">TEXT(F4611,"dd/mm/yyyy")&amp;COUNTIF(F4611:F$9999,F4611)</f>
        <v>00/01/19000</v>
      </c>
    </row>
    <row r="4612" spans="1:1">
      <c r="A4612" s="24" t="str">
        <f ca="1">TEXT(F4612,"dd/mm/yyyy")&amp;COUNTIF(F4612:F$9999,F4612)</f>
        <v>00/01/19000</v>
      </c>
    </row>
    <row r="4613" spans="1:1">
      <c r="A4613" s="24" t="str">
        <f ca="1">TEXT(F4613,"dd/mm/yyyy")&amp;COUNTIF(F4613:F$9999,F4613)</f>
        <v>00/01/19000</v>
      </c>
    </row>
    <row r="4614" spans="1:1">
      <c r="A4614" s="24" t="str">
        <f ca="1">TEXT(F4614,"dd/mm/yyyy")&amp;COUNTIF(F4614:F$9999,F4614)</f>
        <v>00/01/19000</v>
      </c>
    </row>
    <row r="4615" spans="1:1">
      <c r="A4615" s="24" t="str">
        <f ca="1">TEXT(F4615,"dd/mm/yyyy")&amp;COUNTIF(F4615:F$9999,F4615)</f>
        <v>00/01/19000</v>
      </c>
    </row>
    <row r="4616" spans="1:1">
      <c r="A4616" s="24" t="str">
        <f ca="1">TEXT(F4616,"dd/mm/yyyy")&amp;COUNTIF(F4616:F$9999,F4616)</f>
        <v>00/01/19000</v>
      </c>
    </row>
    <row r="4617" spans="1:1">
      <c r="A4617" s="24" t="str">
        <f ca="1">TEXT(F4617,"dd/mm/yyyy")&amp;COUNTIF(F4617:F$9999,F4617)</f>
        <v>00/01/19000</v>
      </c>
    </row>
    <row r="4618" spans="1:1">
      <c r="A4618" s="24" t="str">
        <f ca="1">TEXT(F4618,"dd/mm/yyyy")&amp;COUNTIF(F4618:F$9999,F4618)</f>
        <v>00/01/19000</v>
      </c>
    </row>
    <row r="4619" spans="1:1">
      <c r="A4619" s="24" t="str">
        <f ca="1">TEXT(F4619,"dd/mm/yyyy")&amp;COUNTIF(F4619:F$9999,F4619)</f>
        <v>00/01/19000</v>
      </c>
    </row>
    <row r="4620" spans="1:1">
      <c r="A4620" s="24" t="str">
        <f ca="1">TEXT(F4620,"dd/mm/yyyy")&amp;COUNTIF(F4620:F$9999,F4620)</f>
        <v>00/01/19000</v>
      </c>
    </row>
    <row r="4621" spans="1:1">
      <c r="A4621" s="24" t="str">
        <f ca="1">TEXT(F4621,"dd/mm/yyyy")&amp;COUNTIF(F4621:F$9999,F4621)</f>
        <v>00/01/19000</v>
      </c>
    </row>
    <row r="4622" spans="1:1">
      <c r="A4622" s="24" t="str">
        <f ca="1">TEXT(F4622,"dd/mm/yyyy")&amp;COUNTIF(F4622:F$9999,F4622)</f>
        <v>00/01/19000</v>
      </c>
    </row>
    <row r="4623" spans="1:1">
      <c r="A4623" s="24" t="str">
        <f ca="1">TEXT(F4623,"dd/mm/yyyy")&amp;COUNTIF(F4623:F$9999,F4623)</f>
        <v>00/01/19000</v>
      </c>
    </row>
    <row r="4624" spans="1:1">
      <c r="A4624" s="24" t="str">
        <f ca="1">TEXT(F4624,"dd/mm/yyyy")&amp;COUNTIF(F4624:F$9999,F4624)</f>
        <v>00/01/19000</v>
      </c>
    </row>
    <row r="4625" spans="1:1">
      <c r="A4625" s="24" t="str">
        <f ca="1">TEXT(F4625,"dd/mm/yyyy")&amp;COUNTIF(F4625:F$9999,F4625)</f>
        <v>00/01/19000</v>
      </c>
    </row>
    <row r="4626" spans="1:1">
      <c r="A4626" s="24" t="str">
        <f ca="1">TEXT(F4626,"dd/mm/yyyy")&amp;COUNTIF(F4626:F$9999,F4626)</f>
        <v>00/01/19000</v>
      </c>
    </row>
    <row r="4627" spans="1:1">
      <c r="A4627" s="24" t="str">
        <f ca="1">TEXT(F4627,"dd/mm/yyyy")&amp;COUNTIF(F4627:F$9999,F4627)</f>
        <v>00/01/19000</v>
      </c>
    </row>
    <row r="4628" spans="1:1">
      <c r="A4628" s="24" t="str">
        <f ca="1">TEXT(F4628,"dd/mm/yyyy")&amp;COUNTIF(F4628:F$9999,F4628)</f>
        <v>00/01/19000</v>
      </c>
    </row>
    <row r="4629" spans="1:1">
      <c r="A4629" s="24" t="str">
        <f ca="1">TEXT(F4629,"dd/mm/yyyy")&amp;COUNTIF(F4629:F$9999,F4629)</f>
        <v>00/01/19000</v>
      </c>
    </row>
    <row r="4630" spans="1:1">
      <c r="A4630" s="24" t="str">
        <f ca="1">TEXT(F4630,"dd/mm/yyyy")&amp;COUNTIF(F4630:F$9999,F4630)</f>
        <v>00/01/19000</v>
      </c>
    </row>
    <row r="4631" spans="1:1">
      <c r="A4631" s="24" t="str">
        <f ca="1">TEXT(F4631,"dd/mm/yyyy")&amp;COUNTIF(F4631:F$9999,F4631)</f>
        <v>00/01/19000</v>
      </c>
    </row>
    <row r="4632" spans="1:1">
      <c r="A4632" s="24" t="str">
        <f ca="1">TEXT(F4632,"dd/mm/yyyy")&amp;COUNTIF(F4632:F$9999,F4632)</f>
        <v>00/01/19000</v>
      </c>
    </row>
    <row r="4633" spans="1:1">
      <c r="A4633" s="24" t="str">
        <f ca="1">TEXT(F4633,"dd/mm/yyyy")&amp;COUNTIF(F4633:F$9999,F4633)</f>
        <v>00/01/19000</v>
      </c>
    </row>
    <row r="4634" spans="1:1">
      <c r="A4634" s="24" t="str">
        <f ca="1">TEXT(F4634,"dd/mm/yyyy")&amp;COUNTIF(F4634:F$9999,F4634)</f>
        <v>00/01/19000</v>
      </c>
    </row>
    <row r="4635" spans="1:1">
      <c r="A4635" s="24" t="str">
        <f ca="1">TEXT(F4635,"dd/mm/yyyy")&amp;COUNTIF(F4635:F$9999,F4635)</f>
        <v>00/01/19000</v>
      </c>
    </row>
    <row r="4636" spans="1:1">
      <c r="A4636" s="24" t="str">
        <f ca="1">TEXT(F4636,"dd/mm/yyyy")&amp;COUNTIF(F4636:F$9999,F4636)</f>
        <v>00/01/19000</v>
      </c>
    </row>
    <row r="4637" spans="1:1">
      <c r="A4637" s="24" t="str">
        <f ca="1">TEXT(F4637,"dd/mm/yyyy")&amp;COUNTIF(F4637:F$9999,F4637)</f>
        <v>00/01/19000</v>
      </c>
    </row>
    <row r="4638" spans="1:1">
      <c r="A4638" s="24" t="str">
        <f ca="1">TEXT(F4638,"dd/mm/yyyy")&amp;COUNTIF(F4638:F$9999,F4638)</f>
        <v>00/01/19000</v>
      </c>
    </row>
    <row r="4639" spans="1:1">
      <c r="A4639" s="24" t="str">
        <f ca="1">TEXT(F4639,"dd/mm/yyyy")&amp;COUNTIF(F4639:F$9999,F4639)</f>
        <v>00/01/19000</v>
      </c>
    </row>
    <row r="4640" spans="1:1">
      <c r="A4640" s="24" t="str">
        <f ca="1">TEXT(F4640,"dd/mm/yyyy")&amp;COUNTIF(F4640:F$9999,F4640)</f>
        <v>00/01/19000</v>
      </c>
    </row>
    <row r="4641" spans="1:1">
      <c r="A4641" s="24" t="str">
        <f ca="1">TEXT(F4641,"dd/mm/yyyy")&amp;COUNTIF(F4641:F$9999,F4641)</f>
        <v>00/01/19000</v>
      </c>
    </row>
    <row r="4642" spans="1:1">
      <c r="A4642" s="24" t="str">
        <f ca="1">TEXT(F4642,"dd/mm/yyyy")&amp;COUNTIF(F4642:F$9999,F4642)</f>
        <v>00/01/19000</v>
      </c>
    </row>
    <row r="4643" spans="1:1">
      <c r="A4643" s="24" t="str">
        <f ca="1">TEXT(F4643,"dd/mm/yyyy")&amp;COUNTIF(F4643:F$9999,F4643)</f>
        <v>00/01/19000</v>
      </c>
    </row>
    <row r="4644" spans="1:1">
      <c r="A4644" s="24" t="str">
        <f ca="1">TEXT(F4644,"dd/mm/yyyy")&amp;COUNTIF(F4644:F$9999,F4644)</f>
        <v>00/01/19000</v>
      </c>
    </row>
    <row r="4645" spans="1:1">
      <c r="A4645" s="24" t="str">
        <f ca="1">TEXT(F4645,"dd/mm/yyyy")&amp;COUNTIF(F4645:F$9999,F4645)</f>
        <v>00/01/19000</v>
      </c>
    </row>
    <row r="4646" spans="1:1">
      <c r="A4646" s="24" t="str">
        <f ca="1">TEXT(F4646,"dd/mm/yyyy")&amp;COUNTIF(F4646:F$9999,F4646)</f>
        <v>00/01/19000</v>
      </c>
    </row>
    <row r="4647" spans="1:1">
      <c r="A4647" s="24" t="str">
        <f ca="1">TEXT(F4647,"dd/mm/yyyy")&amp;COUNTIF(F4647:F$9999,F4647)</f>
        <v>00/01/19000</v>
      </c>
    </row>
    <row r="4648" spans="1:1">
      <c r="A4648" s="24" t="str">
        <f ca="1">TEXT(F4648,"dd/mm/yyyy")&amp;COUNTIF(F4648:F$9999,F4648)</f>
        <v>00/01/19000</v>
      </c>
    </row>
    <row r="4649" spans="1:1">
      <c r="A4649" s="24" t="str">
        <f ca="1">TEXT(F4649,"dd/mm/yyyy")&amp;COUNTIF(F4649:F$9999,F4649)</f>
        <v>00/01/19000</v>
      </c>
    </row>
    <row r="4650" spans="1:1">
      <c r="A4650" s="24" t="str">
        <f ca="1">TEXT(F4650,"dd/mm/yyyy")&amp;COUNTIF(F4650:F$9999,F4650)</f>
        <v>00/01/19000</v>
      </c>
    </row>
    <row r="4651" spans="1:1">
      <c r="A4651" s="24" t="str">
        <f ca="1">TEXT(F4651,"dd/mm/yyyy")&amp;COUNTIF(F4651:F$9999,F4651)</f>
        <v>00/01/19000</v>
      </c>
    </row>
    <row r="4652" spans="1:1">
      <c r="A4652" s="24" t="str">
        <f ca="1">TEXT(F4652,"dd/mm/yyyy")&amp;COUNTIF(F4652:F$9999,F4652)</f>
        <v>00/01/19000</v>
      </c>
    </row>
    <row r="4653" spans="1:1">
      <c r="A4653" s="24" t="str">
        <f ca="1">TEXT(F4653,"dd/mm/yyyy")&amp;COUNTIF(F4653:F$9999,F4653)</f>
        <v>00/01/19000</v>
      </c>
    </row>
    <row r="4654" spans="1:1">
      <c r="A4654" s="24" t="str">
        <f ca="1">TEXT(F4654,"dd/mm/yyyy")&amp;COUNTIF(F4654:F$9999,F4654)</f>
        <v>00/01/19000</v>
      </c>
    </row>
    <row r="4655" spans="1:1">
      <c r="A4655" s="24" t="str">
        <f ca="1">TEXT(F4655,"dd/mm/yyyy")&amp;COUNTIF(F4655:F$9999,F4655)</f>
        <v>00/01/19000</v>
      </c>
    </row>
    <row r="4656" spans="1:1">
      <c r="A4656" s="24" t="str">
        <f ca="1">TEXT(F4656,"dd/mm/yyyy")&amp;COUNTIF(F4656:F$9999,F4656)</f>
        <v>00/01/19000</v>
      </c>
    </row>
    <row r="4657" spans="1:1">
      <c r="A4657" s="24" t="str">
        <f ca="1">TEXT(F4657,"dd/mm/yyyy")&amp;COUNTIF(F4657:F$9999,F4657)</f>
        <v>00/01/19000</v>
      </c>
    </row>
    <row r="4658" spans="1:1">
      <c r="A4658" s="24" t="str">
        <f ca="1">TEXT(F4658,"dd/mm/yyyy")&amp;COUNTIF(F4658:F$9999,F4658)</f>
        <v>00/01/19000</v>
      </c>
    </row>
    <row r="4659" spans="1:1">
      <c r="A4659" s="24" t="str">
        <f ca="1">TEXT(F4659,"dd/mm/yyyy")&amp;COUNTIF(F4659:F$9999,F4659)</f>
        <v>00/01/19000</v>
      </c>
    </row>
    <row r="4660" spans="1:1">
      <c r="A4660" s="24" t="str">
        <f ca="1">TEXT(F4660,"dd/mm/yyyy")&amp;COUNTIF(F4660:F$9999,F4660)</f>
        <v>00/01/19000</v>
      </c>
    </row>
    <row r="4661" spans="1:1">
      <c r="A4661" s="24" t="str">
        <f ca="1">TEXT(F4661,"dd/mm/yyyy")&amp;COUNTIF(F4661:F$9999,F4661)</f>
        <v>00/01/19000</v>
      </c>
    </row>
    <row r="4662" spans="1:1">
      <c r="A4662" s="24" t="str">
        <f ca="1">TEXT(F4662,"dd/mm/yyyy")&amp;COUNTIF(F4662:F$9999,F4662)</f>
        <v>00/01/19000</v>
      </c>
    </row>
    <row r="4663" spans="1:1">
      <c r="A4663" s="24" t="str">
        <f ca="1">TEXT(F4663,"dd/mm/yyyy")&amp;COUNTIF(F4663:F$9999,F4663)</f>
        <v>00/01/19000</v>
      </c>
    </row>
    <row r="4664" spans="1:1">
      <c r="A4664" s="24" t="str">
        <f ca="1">TEXT(F4664,"dd/mm/yyyy")&amp;COUNTIF(F4664:F$9999,F4664)</f>
        <v>00/01/19000</v>
      </c>
    </row>
    <row r="4665" spans="1:1">
      <c r="A4665" s="24" t="str">
        <f ca="1">TEXT(F4665,"dd/mm/yyyy")&amp;COUNTIF(F4665:F$9999,F4665)</f>
        <v>00/01/19000</v>
      </c>
    </row>
    <row r="4666" spans="1:1">
      <c r="A4666" s="24" t="str">
        <f ca="1">TEXT(F4666,"dd/mm/yyyy")&amp;COUNTIF(F4666:F$9999,F4666)</f>
        <v>00/01/19000</v>
      </c>
    </row>
    <row r="4667" spans="1:1">
      <c r="A4667" s="24" t="str">
        <f ca="1">TEXT(F4667,"dd/mm/yyyy")&amp;COUNTIF(F4667:F$9999,F4667)</f>
        <v>00/01/19000</v>
      </c>
    </row>
    <row r="4668" spans="1:1">
      <c r="A4668" s="24" t="str">
        <f ca="1">TEXT(F4668,"dd/mm/yyyy")&amp;COUNTIF(F4668:F$9999,F4668)</f>
        <v>00/01/19000</v>
      </c>
    </row>
    <row r="4669" spans="1:1">
      <c r="A4669" s="24" t="str">
        <f ca="1">TEXT(F4669,"dd/mm/yyyy")&amp;COUNTIF(F4669:F$9999,F4669)</f>
        <v>00/01/19000</v>
      </c>
    </row>
    <row r="4670" spans="1:1">
      <c r="A4670" s="24" t="str">
        <f ca="1">TEXT(F4670,"dd/mm/yyyy")&amp;COUNTIF(F4670:F$9999,F4670)</f>
        <v>00/01/19000</v>
      </c>
    </row>
    <row r="4671" spans="1:1">
      <c r="A4671" s="24" t="str">
        <f ca="1">TEXT(F4671,"dd/mm/yyyy")&amp;COUNTIF(F4671:F$9999,F4671)</f>
        <v>00/01/19000</v>
      </c>
    </row>
    <row r="4672" spans="1:1">
      <c r="A4672" s="24" t="str">
        <f ca="1">TEXT(F4672,"dd/mm/yyyy")&amp;COUNTIF(F4672:F$9999,F4672)</f>
        <v>00/01/19000</v>
      </c>
    </row>
    <row r="4673" spans="1:1">
      <c r="A4673" s="24" t="str">
        <f ca="1">TEXT(F4673,"dd/mm/yyyy")&amp;COUNTIF(F4673:F$9999,F4673)</f>
        <v>00/01/19000</v>
      </c>
    </row>
    <row r="4674" spans="1:1">
      <c r="A4674" s="24" t="str">
        <f ca="1">TEXT(F4674,"dd/mm/yyyy")&amp;COUNTIF(F4674:F$9999,F4674)</f>
        <v>00/01/19000</v>
      </c>
    </row>
    <row r="4675" spans="1:1">
      <c r="A4675" s="24" t="str">
        <f ca="1">TEXT(F4675,"dd/mm/yyyy")&amp;COUNTIF(F4675:F$9999,F4675)</f>
        <v>00/01/19000</v>
      </c>
    </row>
    <row r="4676" spans="1:1">
      <c r="A4676" s="24" t="str">
        <f ca="1">TEXT(F4676,"dd/mm/yyyy")&amp;COUNTIF(F4676:F$9999,F4676)</f>
        <v>00/01/19000</v>
      </c>
    </row>
    <row r="4677" spans="1:1">
      <c r="A4677" s="24" t="str">
        <f ca="1">TEXT(F4677,"dd/mm/yyyy")&amp;COUNTIF(F4677:F$9999,F4677)</f>
        <v>00/01/19000</v>
      </c>
    </row>
    <row r="4678" spans="1:1">
      <c r="A4678" s="24" t="str">
        <f ca="1">TEXT(F4678,"dd/mm/yyyy")&amp;COUNTIF(F4678:F$9999,F4678)</f>
        <v>00/01/19000</v>
      </c>
    </row>
    <row r="4679" spans="1:1">
      <c r="A4679" s="24" t="str">
        <f ca="1">TEXT(F4679,"dd/mm/yyyy")&amp;COUNTIF(F4679:F$9999,F4679)</f>
        <v>00/01/19000</v>
      </c>
    </row>
    <row r="4680" spans="1:1">
      <c r="A4680" s="24" t="str">
        <f ca="1">TEXT(F4680,"dd/mm/yyyy")&amp;COUNTIF(F4680:F$9999,F4680)</f>
        <v>00/01/19000</v>
      </c>
    </row>
    <row r="4681" spans="1:1">
      <c r="A4681" s="24" t="str">
        <f ca="1">TEXT(F4681,"dd/mm/yyyy")&amp;COUNTIF(F4681:F$9999,F4681)</f>
        <v>00/01/19000</v>
      </c>
    </row>
    <row r="4682" spans="1:1">
      <c r="A4682" s="24" t="str">
        <f ca="1">TEXT(F4682,"dd/mm/yyyy")&amp;COUNTIF(F4682:F$9999,F4682)</f>
        <v>00/01/19000</v>
      </c>
    </row>
    <row r="4683" spans="1:1">
      <c r="A4683" s="24" t="str">
        <f ca="1">TEXT(F4683,"dd/mm/yyyy")&amp;COUNTIF(F4683:F$9999,F4683)</f>
        <v>00/01/19000</v>
      </c>
    </row>
    <row r="4684" spans="1:1">
      <c r="A4684" s="24" t="str">
        <f ca="1">TEXT(F4684,"dd/mm/yyyy")&amp;COUNTIF(F4684:F$9999,F4684)</f>
        <v>00/01/19000</v>
      </c>
    </row>
    <row r="4685" spans="1:1">
      <c r="A4685" s="24" t="str">
        <f ca="1">TEXT(F4685,"dd/mm/yyyy")&amp;COUNTIF(F4685:F$9999,F4685)</f>
        <v>00/01/19000</v>
      </c>
    </row>
    <row r="4686" spans="1:1">
      <c r="A4686" s="24" t="str">
        <f ca="1">TEXT(F4686,"dd/mm/yyyy")&amp;COUNTIF(F4686:F$9999,F4686)</f>
        <v>00/01/19000</v>
      </c>
    </row>
    <row r="4687" spans="1:1">
      <c r="A4687" s="24" t="str">
        <f ca="1">TEXT(F4687,"dd/mm/yyyy")&amp;COUNTIF(F4687:F$9999,F4687)</f>
        <v>00/01/19000</v>
      </c>
    </row>
    <row r="4688" spans="1:1">
      <c r="A4688" s="24" t="str">
        <f ca="1">TEXT(F4688,"dd/mm/yyyy")&amp;COUNTIF(F4688:F$9999,F4688)</f>
        <v>00/01/19000</v>
      </c>
    </row>
    <row r="4689" spans="1:1">
      <c r="A4689" s="24" t="str">
        <f ca="1">TEXT(F4689,"dd/mm/yyyy")&amp;COUNTIF(F4689:F$9999,F4689)</f>
        <v>00/01/19000</v>
      </c>
    </row>
    <row r="4690" spans="1:1">
      <c r="A4690" s="24" t="str">
        <f ca="1">TEXT(F4690,"dd/mm/yyyy")&amp;COUNTIF(F4690:F$9999,F4690)</f>
        <v>00/01/19000</v>
      </c>
    </row>
    <row r="4691" spans="1:1">
      <c r="A4691" s="24" t="str">
        <f ca="1">TEXT(F4691,"dd/mm/yyyy")&amp;COUNTIF(F4691:F$9999,F4691)</f>
        <v>00/01/19000</v>
      </c>
    </row>
    <row r="4692" spans="1:1">
      <c r="A4692" s="24" t="str">
        <f ca="1">TEXT(F4692,"dd/mm/yyyy")&amp;COUNTIF(F4692:F$9999,F4692)</f>
        <v>00/01/19000</v>
      </c>
    </row>
    <row r="4693" spans="1:1">
      <c r="A4693" s="24" t="str">
        <f ca="1">TEXT(F4693,"dd/mm/yyyy")&amp;COUNTIF(F4693:F$9999,F4693)</f>
        <v>00/01/19000</v>
      </c>
    </row>
    <row r="4694" spans="1:1">
      <c r="A4694" s="24" t="str">
        <f ca="1">TEXT(F4694,"dd/mm/yyyy")&amp;COUNTIF(F4694:F$9999,F4694)</f>
        <v>00/01/19000</v>
      </c>
    </row>
    <row r="4695" spans="1:1">
      <c r="A4695" s="24" t="str">
        <f ca="1">TEXT(F4695,"dd/mm/yyyy")&amp;COUNTIF(F4695:F$9999,F4695)</f>
        <v>00/01/19000</v>
      </c>
    </row>
    <row r="4696" spans="1:1">
      <c r="A4696" s="24" t="str">
        <f ca="1">TEXT(F4696,"dd/mm/yyyy")&amp;COUNTIF(F4696:F$9999,F4696)</f>
        <v>00/01/19000</v>
      </c>
    </row>
    <row r="4697" spans="1:1">
      <c r="A4697" s="24" t="str">
        <f ca="1">TEXT(F4697,"dd/mm/yyyy")&amp;COUNTIF(F4697:F$9999,F4697)</f>
        <v>00/01/19000</v>
      </c>
    </row>
    <row r="4698" spans="1:1">
      <c r="A4698" s="24" t="str">
        <f ca="1">TEXT(F4698,"dd/mm/yyyy")&amp;COUNTIF(F4698:F$9999,F4698)</f>
        <v>00/01/19000</v>
      </c>
    </row>
    <row r="4699" spans="1:1">
      <c r="A4699" s="24" t="str">
        <f ca="1">TEXT(F4699,"dd/mm/yyyy")&amp;COUNTIF(F4699:F$9999,F4699)</f>
        <v>00/01/19000</v>
      </c>
    </row>
    <row r="4700" spans="1:1">
      <c r="A4700" s="24" t="str">
        <f ca="1">TEXT(F4700,"dd/mm/yyyy")&amp;COUNTIF(F4700:F$9999,F4700)</f>
        <v>00/01/19000</v>
      </c>
    </row>
    <row r="4701" spans="1:1">
      <c r="A4701" s="24" t="str">
        <f ca="1">TEXT(F4701,"dd/mm/yyyy")&amp;COUNTIF(F4701:F$9999,F4701)</f>
        <v>00/01/19000</v>
      </c>
    </row>
    <row r="4702" spans="1:1">
      <c r="A4702" s="24" t="str">
        <f ca="1">TEXT(F4702,"dd/mm/yyyy")&amp;COUNTIF(F4702:F$9999,F4702)</f>
        <v>00/01/19000</v>
      </c>
    </row>
    <row r="4703" spans="1:1">
      <c r="A4703" s="24" t="str">
        <f ca="1">TEXT(F4703,"dd/mm/yyyy")&amp;COUNTIF(F4703:F$9999,F4703)</f>
        <v>00/01/19000</v>
      </c>
    </row>
    <row r="4704" spans="1:1">
      <c r="A4704" s="24" t="str">
        <f ca="1">TEXT(F4704,"dd/mm/yyyy")&amp;COUNTIF(F4704:F$9999,F4704)</f>
        <v>00/01/19000</v>
      </c>
    </row>
    <row r="4705" spans="1:1">
      <c r="A4705" s="24" t="str">
        <f ca="1">TEXT(F4705,"dd/mm/yyyy")&amp;COUNTIF(F4705:F$9999,F4705)</f>
        <v>00/01/19000</v>
      </c>
    </row>
    <row r="4706" spans="1:1">
      <c r="A4706" s="24" t="str">
        <f ca="1">TEXT(F4706,"dd/mm/yyyy")&amp;COUNTIF(F4706:F$9999,F4706)</f>
        <v>00/01/19000</v>
      </c>
    </row>
    <row r="4707" spans="1:1">
      <c r="A4707" s="24" t="str">
        <f ca="1">TEXT(F4707,"dd/mm/yyyy")&amp;COUNTIF(F4707:F$9999,F4707)</f>
        <v>00/01/19000</v>
      </c>
    </row>
    <row r="4708" spans="1:1">
      <c r="A4708" s="24" t="str">
        <f ca="1">TEXT(F4708,"dd/mm/yyyy")&amp;COUNTIF(F4708:F$9999,F4708)</f>
        <v>00/01/19000</v>
      </c>
    </row>
    <row r="4709" spans="1:1">
      <c r="A4709" s="24" t="str">
        <f ca="1">TEXT(F4709,"dd/mm/yyyy")&amp;COUNTIF(F4709:F$9999,F4709)</f>
        <v>00/01/19000</v>
      </c>
    </row>
    <row r="4710" spans="1:1">
      <c r="A4710" s="24" t="str">
        <f ca="1">TEXT(F4710,"dd/mm/yyyy")&amp;COUNTIF(F4710:F$9999,F4710)</f>
        <v>00/01/19000</v>
      </c>
    </row>
    <row r="4711" spans="1:1">
      <c r="A4711" s="24" t="str">
        <f ca="1">TEXT(F4711,"dd/mm/yyyy")&amp;COUNTIF(F4711:F$9999,F4711)</f>
        <v>00/01/19000</v>
      </c>
    </row>
    <row r="4712" spans="1:1">
      <c r="A4712" s="24" t="str">
        <f ca="1">TEXT(F4712,"dd/mm/yyyy")&amp;COUNTIF(F4712:F$9999,F4712)</f>
        <v>00/01/19000</v>
      </c>
    </row>
    <row r="4713" spans="1:1">
      <c r="A4713" s="24" t="str">
        <f ca="1">TEXT(F4713,"dd/mm/yyyy")&amp;COUNTIF(F4713:F$9999,F4713)</f>
        <v>00/01/19000</v>
      </c>
    </row>
    <row r="4714" spans="1:1">
      <c r="A4714" s="24" t="str">
        <f ca="1">TEXT(F4714,"dd/mm/yyyy")&amp;COUNTIF(F4714:F$9999,F4714)</f>
        <v>00/01/19000</v>
      </c>
    </row>
    <row r="4715" spans="1:1">
      <c r="A4715" s="24" t="str">
        <f ca="1">TEXT(F4715,"dd/mm/yyyy")&amp;COUNTIF(F4715:F$9999,F4715)</f>
        <v>00/01/19000</v>
      </c>
    </row>
    <row r="4716" spans="1:1">
      <c r="A4716" s="24" t="str">
        <f ca="1">TEXT(F4716,"dd/mm/yyyy")&amp;COUNTIF(F4716:F$9999,F4716)</f>
        <v>00/01/19000</v>
      </c>
    </row>
    <row r="4717" spans="1:1">
      <c r="A4717" s="24" t="str">
        <f ca="1">TEXT(F4717,"dd/mm/yyyy")&amp;COUNTIF(F4717:F$9999,F4717)</f>
        <v>00/01/19000</v>
      </c>
    </row>
    <row r="4718" spans="1:1">
      <c r="A4718" s="24" t="str">
        <f ca="1">TEXT(F4718,"dd/mm/yyyy")&amp;COUNTIF(F4718:F$9999,F4718)</f>
        <v>00/01/19000</v>
      </c>
    </row>
    <row r="4719" spans="1:1">
      <c r="A4719" s="24" t="str">
        <f ca="1">TEXT(F4719,"dd/mm/yyyy")&amp;COUNTIF(F4719:F$9999,F4719)</f>
        <v>00/01/19000</v>
      </c>
    </row>
    <row r="4720" spans="1:1">
      <c r="A4720" s="24" t="str">
        <f ca="1">TEXT(F4720,"dd/mm/yyyy")&amp;COUNTIF(F4720:F$9999,F4720)</f>
        <v>00/01/19000</v>
      </c>
    </row>
    <row r="4721" spans="1:1">
      <c r="A4721" s="24" t="str">
        <f ca="1">TEXT(F4721,"dd/mm/yyyy")&amp;COUNTIF(F4721:F$9999,F4721)</f>
        <v>00/01/19000</v>
      </c>
    </row>
    <row r="4722" spans="1:1">
      <c r="A4722" s="24" t="str">
        <f ca="1">TEXT(F4722,"dd/mm/yyyy")&amp;COUNTIF(F4722:F$9999,F4722)</f>
        <v>00/01/19000</v>
      </c>
    </row>
    <row r="4723" spans="1:1">
      <c r="A4723" s="24" t="str">
        <f ca="1">TEXT(F4723,"dd/mm/yyyy")&amp;COUNTIF(F4723:F$9999,F4723)</f>
        <v>00/01/19000</v>
      </c>
    </row>
    <row r="4724" spans="1:1">
      <c r="A4724" s="24" t="str">
        <f ca="1">TEXT(F4724,"dd/mm/yyyy")&amp;COUNTIF(F4724:F$9999,F4724)</f>
        <v>00/01/19000</v>
      </c>
    </row>
    <row r="4725" spans="1:1">
      <c r="A4725" s="24" t="str">
        <f ca="1">TEXT(F4725,"dd/mm/yyyy")&amp;COUNTIF(F4725:F$9999,F4725)</f>
        <v>00/01/19000</v>
      </c>
    </row>
    <row r="4726" spans="1:1">
      <c r="A4726" s="24" t="str">
        <f ca="1">TEXT(F4726,"dd/mm/yyyy")&amp;COUNTIF(F4726:F$9999,F4726)</f>
        <v>00/01/19000</v>
      </c>
    </row>
    <row r="4727" spans="1:1">
      <c r="A4727" s="24" t="str">
        <f ca="1">TEXT(F4727,"dd/mm/yyyy")&amp;COUNTIF(F4727:F$9999,F4727)</f>
        <v>00/01/19000</v>
      </c>
    </row>
    <row r="4728" spans="1:1">
      <c r="A4728" s="24" t="str">
        <f ca="1">TEXT(F4728,"dd/mm/yyyy")&amp;COUNTIF(F4728:F$9999,F4728)</f>
        <v>00/01/19000</v>
      </c>
    </row>
    <row r="4729" spans="1:1">
      <c r="A4729" s="24" t="str">
        <f ca="1">TEXT(F4729,"dd/mm/yyyy")&amp;COUNTIF(F4729:F$9999,F4729)</f>
        <v>00/01/19000</v>
      </c>
    </row>
    <row r="4730" spans="1:1">
      <c r="A4730" s="24" t="str">
        <f ca="1">TEXT(F4730,"dd/mm/yyyy")&amp;COUNTIF(F4730:F$9999,F4730)</f>
        <v>00/01/19000</v>
      </c>
    </row>
    <row r="4731" spans="1:1">
      <c r="A4731" s="24" t="str">
        <f ca="1">TEXT(F4731,"dd/mm/yyyy")&amp;COUNTIF(F4731:F$9999,F4731)</f>
        <v>00/01/19000</v>
      </c>
    </row>
    <row r="4732" spans="1:1">
      <c r="A4732" s="24" t="str">
        <f ca="1">TEXT(F4732,"dd/mm/yyyy")&amp;COUNTIF(F4732:F$9999,F4732)</f>
        <v>00/01/19000</v>
      </c>
    </row>
    <row r="4733" spans="1:1">
      <c r="A4733" s="24" t="str">
        <f ca="1">TEXT(F4733,"dd/mm/yyyy")&amp;COUNTIF(F4733:F$9999,F4733)</f>
        <v>00/01/19000</v>
      </c>
    </row>
    <row r="4734" spans="1:1">
      <c r="A4734" s="24" t="str">
        <f ca="1">TEXT(F4734,"dd/mm/yyyy")&amp;COUNTIF(F4734:F$9999,F4734)</f>
        <v>00/01/19000</v>
      </c>
    </row>
    <row r="4735" spans="1:1">
      <c r="A4735" s="24" t="str">
        <f ca="1">TEXT(F4735,"dd/mm/yyyy")&amp;COUNTIF(F4735:F$9999,F4735)</f>
        <v>00/01/19000</v>
      </c>
    </row>
    <row r="4736" spans="1:1">
      <c r="A4736" s="24" t="str">
        <f ca="1">TEXT(F4736,"dd/mm/yyyy")&amp;COUNTIF(F4736:F$9999,F4736)</f>
        <v>00/01/19000</v>
      </c>
    </row>
    <row r="4737" spans="1:1">
      <c r="A4737" s="24" t="str">
        <f ca="1">TEXT(F4737,"dd/mm/yyyy")&amp;COUNTIF(F4737:F$9999,F4737)</f>
        <v>00/01/19000</v>
      </c>
    </row>
    <row r="4738" spans="1:1">
      <c r="A4738" s="24" t="str">
        <f ca="1">TEXT(F4738,"dd/mm/yyyy")&amp;COUNTIF(F4738:F$9999,F4738)</f>
        <v>00/01/19000</v>
      </c>
    </row>
    <row r="4739" spans="1:1">
      <c r="A4739" s="24" t="str">
        <f ca="1">TEXT(F4739,"dd/mm/yyyy")&amp;COUNTIF(F4739:F$9999,F4739)</f>
        <v>00/01/19000</v>
      </c>
    </row>
    <row r="4740" spans="1:1">
      <c r="A4740" s="24" t="str">
        <f ca="1">TEXT(F4740,"dd/mm/yyyy")&amp;COUNTIF(F4740:F$9999,F4740)</f>
        <v>00/01/19000</v>
      </c>
    </row>
    <row r="4741" spans="1:1">
      <c r="A4741" s="24" t="str">
        <f ca="1">TEXT(F4741,"dd/mm/yyyy")&amp;COUNTIF(F4741:F$9999,F4741)</f>
        <v>00/01/19000</v>
      </c>
    </row>
    <row r="4742" spans="1:1">
      <c r="A4742" s="24" t="str">
        <f ca="1">TEXT(F4742,"dd/mm/yyyy")&amp;COUNTIF(F4742:F$9999,F4742)</f>
        <v>00/01/19000</v>
      </c>
    </row>
    <row r="4743" spans="1:1">
      <c r="A4743" s="24" t="str">
        <f ca="1">TEXT(F4743,"dd/mm/yyyy")&amp;COUNTIF(F4743:F$9999,F4743)</f>
        <v>00/01/19000</v>
      </c>
    </row>
    <row r="4744" spans="1:1">
      <c r="A4744" s="24" t="str">
        <f ca="1">TEXT(F4744,"dd/mm/yyyy")&amp;COUNTIF(F4744:F$9999,F4744)</f>
        <v>00/01/19000</v>
      </c>
    </row>
    <row r="4745" spans="1:1">
      <c r="A4745" s="24" t="str">
        <f ca="1">TEXT(F4745,"dd/mm/yyyy")&amp;COUNTIF(F4745:F$9999,F4745)</f>
        <v>00/01/19000</v>
      </c>
    </row>
    <row r="4746" spans="1:1">
      <c r="A4746" s="24" t="str">
        <f ca="1">TEXT(F4746,"dd/mm/yyyy")&amp;COUNTIF(F4746:F$9999,F4746)</f>
        <v>00/01/19000</v>
      </c>
    </row>
    <row r="4747" spans="1:1">
      <c r="A4747" s="24" t="str">
        <f ca="1">TEXT(F4747,"dd/mm/yyyy")&amp;COUNTIF(F4747:F$9999,F4747)</f>
        <v>00/01/19000</v>
      </c>
    </row>
    <row r="4748" spans="1:1">
      <c r="A4748" s="24" t="str">
        <f ca="1">TEXT(F4748,"dd/mm/yyyy")&amp;COUNTIF(F4748:F$9999,F4748)</f>
        <v>00/01/19000</v>
      </c>
    </row>
    <row r="4749" spans="1:1">
      <c r="A4749" s="24" t="str">
        <f ca="1">TEXT(F4749,"dd/mm/yyyy")&amp;COUNTIF(F4749:F$9999,F4749)</f>
        <v>00/01/19000</v>
      </c>
    </row>
    <row r="4750" spans="1:1">
      <c r="A4750" s="24" t="str">
        <f ca="1">TEXT(F4750,"dd/mm/yyyy")&amp;COUNTIF(F4750:F$9999,F4750)</f>
        <v>00/01/19000</v>
      </c>
    </row>
    <row r="4751" spans="1:1">
      <c r="A4751" s="24" t="str">
        <f ca="1">TEXT(F4751,"dd/mm/yyyy")&amp;COUNTIF(F4751:F$9999,F4751)</f>
        <v>00/01/19000</v>
      </c>
    </row>
    <row r="4752" spans="1:1">
      <c r="A4752" s="24" t="str">
        <f ca="1">TEXT(F4752,"dd/mm/yyyy")&amp;COUNTIF(F4752:F$9999,F4752)</f>
        <v>00/01/19000</v>
      </c>
    </row>
    <row r="4753" spans="1:1">
      <c r="A4753" s="24" t="str">
        <f ca="1">TEXT(F4753,"dd/mm/yyyy")&amp;COUNTIF(F4753:F$9999,F4753)</f>
        <v>00/01/19000</v>
      </c>
    </row>
    <row r="4754" spans="1:1">
      <c r="A4754" s="24" t="str">
        <f ca="1">TEXT(F4754,"dd/mm/yyyy")&amp;COUNTIF(F4754:F$9999,F4754)</f>
        <v>00/01/19000</v>
      </c>
    </row>
    <row r="4755" spans="1:1">
      <c r="A4755" s="24" t="str">
        <f ca="1">TEXT(F4755,"dd/mm/yyyy")&amp;COUNTIF(F4755:F$9999,F4755)</f>
        <v>00/01/19000</v>
      </c>
    </row>
    <row r="4756" spans="1:1">
      <c r="A4756" s="24" t="str">
        <f ca="1">TEXT(F4756,"dd/mm/yyyy")&amp;COUNTIF(F4756:F$9999,F4756)</f>
        <v>00/01/19000</v>
      </c>
    </row>
    <row r="4757" spans="1:1">
      <c r="A4757" s="24" t="str">
        <f ca="1">TEXT(F4757,"dd/mm/yyyy")&amp;COUNTIF(F4757:F$9999,F4757)</f>
        <v>00/01/19000</v>
      </c>
    </row>
    <row r="4758" spans="1:1">
      <c r="A4758" s="24" t="str">
        <f ca="1">TEXT(F4758,"dd/mm/yyyy")&amp;COUNTIF(F4758:F$9999,F4758)</f>
        <v>00/01/19000</v>
      </c>
    </row>
    <row r="4759" spans="1:1">
      <c r="A4759" s="24" t="str">
        <f ca="1">TEXT(F4759,"dd/mm/yyyy")&amp;COUNTIF(F4759:F$9999,F4759)</f>
        <v>00/01/19000</v>
      </c>
    </row>
    <row r="4760" spans="1:1">
      <c r="A4760" s="24" t="str">
        <f ca="1">TEXT(F4760,"dd/mm/yyyy")&amp;COUNTIF(F4760:F$9999,F4760)</f>
        <v>00/01/19000</v>
      </c>
    </row>
    <row r="4761" spans="1:1">
      <c r="A4761" s="24" t="str">
        <f ca="1">TEXT(F4761,"dd/mm/yyyy")&amp;COUNTIF(F4761:F$9999,F4761)</f>
        <v>00/01/19000</v>
      </c>
    </row>
    <row r="4762" spans="1:1">
      <c r="A4762" s="24" t="str">
        <f ca="1">TEXT(F4762,"dd/mm/yyyy")&amp;COUNTIF(F4762:F$9999,F4762)</f>
        <v>00/01/19000</v>
      </c>
    </row>
    <row r="4763" spans="1:1">
      <c r="A4763" s="24" t="str">
        <f ca="1">TEXT(F4763,"dd/mm/yyyy")&amp;COUNTIF(F4763:F$9999,F4763)</f>
        <v>00/01/19000</v>
      </c>
    </row>
    <row r="4764" spans="1:1">
      <c r="A4764" s="24" t="str">
        <f ca="1">TEXT(F4764,"dd/mm/yyyy")&amp;COUNTIF(F4764:F$9999,F4764)</f>
        <v>00/01/19000</v>
      </c>
    </row>
    <row r="4765" spans="1:1">
      <c r="A4765" s="24" t="str">
        <f ca="1">TEXT(F4765,"dd/mm/yyyy")&amp;COUNTIF(F4765:F$9999,F4765)</f>
        <v>00/01/19000</v>
      </c>
    </row>
    <row r="4766" spans="1:1">
      <c r="A4766" s="24" t="str">
        <f ca="1">TEXT(F4766,"dd/mm/yyyy")&amp;COUNTIF(F4766:F$9999,F4766)</f>
        <v>00/01/19000</v>
      </c>
    </row>
    <row r="4767" spans="1:1">
      <c r="A4767" s="24" t="str">
        <f ca="1">TEXT(F4767,"dd/mm/yyyy")&amp;COUNTIF(F4767:F$9999,F4767)</f>
        <v>00/01/19000</v>
      </c>
    </row>
    <row r="4768" spans="1:1">
      <c r="A4768" s="24" t="str">
        <f ca="1">TEXT(F4768,"dd/mm/yyyy")&amp;COUNTIF(F4768:F$9999,F4768)</f>
        <v>00/01/19000</v>
      </c>
    </row>
    <row r="4769" spans="1:1">
      <c r="A4769" s="24" t="str">
        <f ca="1">TEXT(F4769,"dd/mm/yyyy")&amp;COUNTIF(F4769:F$9999,F4769)</f>
        <v>00/01/19000</v>
      </c>
    </row>
    <row r="4770" spans="1:1">
      <c r="A4770" s="24" t="str">
        <f ca="1">TEXT(F4770,"dd/mm/yyyy")&amp;COUNTIF(F4770:F$9999,F4770)</f>
        <v>00/01/19000</v>
      </c>
    </row>
    <row r="4771" spans="1:1">
      <c r="A4771" s="24" t="str">
        <f ca="1">TEXT(F4771,"dd/mm/yyyy")&amp;COUNTIF(F4771:F$9999,F4771)</f>
        <v>00/01/19000</v>
      </c>
    </row>
    <row r="4772" spans="1:1">
      <c r="A4772" s="24" t="str">
        <f ca="1">TEXT(F4772,"dd/mm/yyyy")&amp;COUNTIF(F4772:F$9999,F4772)</f>
        <v>00/01/19000</v>
      </c>
    </row>
    <row r="4773" spans="1:1">
      <c r="A4773" s="24" t="str">
        <f ca="1">TEXT(F4773,"dd/mm/yyyy")&amp;COUNTIF(F4773:F$9999,F4773)</f>
        <v>00/01/19000</v>
      </c>
    </row>
    <row r="4774" spans="1:1">
      <c r="A4774" s="24" t="str">
        <f ca="1">TEXT(F4774,"dd/mm/yyyy")&amp;COUNTIF(F4774:F$9999,F4774)</f>
        <v>00/01/19000</v>
      </c>
    </row>
    <row r="4775" spans="1:1">
      <c r="A4775" s="24" t="str">
        <f ca="1">TEXT(F4775,"dd/mm/yyyy")&amp;COUNTIF(F4775:F$9999,F4775)</f>
        <v>00/01/19000</v>
      </c>
    </row>
    <row r="4776" spans="1:1">
      <c r="A4776" s="24" t="str">
        <f ca="1">TEXT(F4776,"dd/mm/yyyy")&amp;COUNTIF(F4776:F$9999,F4776)</f>
        <v>00/01/19000</v>
      </c>
    </row>
    <row r="4777" spans="1:1">
      <c r="A4777" s="24" t="str">
        <f ca="1">TEXT(F4777,"dd/mm/yyyy")&amp;COUNTIF(F4777:F$9999,F4777)</f>
        <v>00/01/19000</v>
      </c>
    </row>
    <row r="4778" spans="1:1">
      <c r="A4778" s="24" t="str">
        <f ca="1">TEXT(F4778,"dd/mm/yyyy")&amp;COUNTIF(F4778:F$9999,F4778)</f>
        <v>00/01/19000</v>
      </c>
    </row>
    <row r="4779" spans="1:1">
      <c r="A4779" s="24" t="str">
        <f ca="1">TEXT(F4779,"dd/mm/yyyy")&amp;COUNTIF(F4779:F$9999,F4779)</f>
        <v>00/01/19000</v>
      </c>
    </row>
    <row r="4780" spans="1:1">
      <c r="A4780" s="24" t="str">
        <f ca="1">TEXT(F4780,"dd/mm/yyyy")&amp;COUNTIF(F4780:F$9999,F4780)</f>
        <v>00/01/19000</v>
      </c>
    </row>
    <row r="4781" spans="1:1">
      <c r="A4781" s="24" t="str">
        <f ca="1">TEXT(F4781,"dd/mm/yyyy")&amp;COUNTIF(F4781:F$9999,F4781)</f>
        <v>00/01/19000</v>
      </c>
    </row>
    <row r="4782" spans="1:1">
      <c r="A4782" s="24" t="str">
        <f ca="1">TEXT(F4782,"dd/mm/yyyy")&amp;COUNTIF(F4782:F$9999,F4782)</f>
        <v>00/01/19000</v>
      </c>
    </row>
    <row r="4783" spans="1:1">
      <c r="A4783" s="24" t="str">
        <f ca="1">TEXT(F4783,"dd/mm/yyyy")&amp;COUNTIF(F4783:F$9999,F4783)</f>
        <v>00/01/19000</v>
      </c>
    </row>
    <row r="4784" spans="1:1">
      <c r="A4784" s="24" t="str">
        <f ca="1">TEXT(F4784,"dd/mm/yyyy")&amp;COUNTIF(F4784:F$9999,F4784)</f>
        <v>00/01/19000</v>
      </c>
    </row>
    <row r="4785" spans="1:1">
      <c r="A4785" s="24" t="str">
        <f ca="1">TEXT(F4785,"dd/mm/yyyy")&amp;COUNTIF(F4785:F$9999,F4785)</f>
        <v>00/01/19000</v>
      </c>
    </row>
    <row r="4786" spans="1:1">
      <c r="A4786" s="24" t="str">
        <f ca="1">TEXT(F4786,"dd/mm/yyyy")&amp;COUNTIF(F4786:F$9999,F4786)</f>
        <v>00/01/19000</v>
      </c>
    </row>
    <row r="4787" spans="1:1">
      <c r="A4787" s="24" t="str">
        <f ca="1">TEXT(F4787,"dd/mm/yyyy")&amp;COUNTIF(F4787:F$9999,F4787)</f>
        <v>00/01/19000</v>
      </c>
    </row>
    <row r="4788" spans="1:1">
      <c r="A4788" s="24" t="str">
        <f ca="1">TEXT(F4788,"dd/mm/yyyy")&amp;COUNTIF(F4788:F$9999,F4788)</f>
        <v>00/01/19000</v>
      </c>
    </row>
    <row r="4789" spans="1:1">
      <c r="A4789" s="24" t="str">
        <f ca="1">TEXT(F4789,"dd/mm/yyyy")&amp;COUNTIF(F4789:F$9999,F4789)</f>
        <v>00/01/19000</v>
      </c>
    </row>
    <row r="4790" spans="1:1">
      <c r="A4790" s="24" t="str">
        <f ca="1">TEXT(F4790,"dd/mm/yyyy")&amp;COUNTIF(F4790:F$9999,F4790)</f>
        <v>00/01/19000</v>
      </c>
    </row>
    <row r="4791" spans="1:1">
      <c r="A4791" s="24" t="str">
        <f ca="1">TEXT(F4791,"dd/mm/yyyy")&amp;COUNTIF(F4791:F$9999,F4791)</f>
        <v>00/01/19000</v>
      </c>
    </row>
    <row r="4792" spans="1:1">
      <c r="A4792" s="24" t="str">
        <f ca="1">TEXT(F4792,"dd/mm/yyyy")&amp;COUNTIF(F4792:F$9999,F4792)</f>
        <v>00/01/19000</v>
      </c>
    </row>
    <row r="4793" spans="1:1">
      <c r="A4793" s="24" t="str">
        <f ca="1">TEXT(F4793,"dd/mm/yyyy")&amp;COUNTIF(F4793:F$9999,F4793)</f>
        <v>00/01/19000</v>
      </c>
    </row>
    <row r="4794" spans="1:1">
      <c r="A4794" s="24" t="str">
        <f ca="1">TEXT(F4794,"dd/mm/yyyy")&amp;COUNTIF(F4794:F$9999,F4794)</f>
        <v>00/01/19000</v>
      </c>
    </row>
    <row r="4795" spans="1:1">
      <c r="A4795" s="24" t="str">
        <f ca="1">TEXT(F4795,"dd/mm/yyyy")&amp;COUNTIF(F4795:F$9999,F4795)</f>
        <v>00/01/19000</v>
      </c>
    </row>
    <row r="4796" spans="1:1">
      <c r="A4796" s="24" t="str">
        <f ca="1">TEXT(F4796,"dd/mm/yyyy")&amp;COUNTIF(F4796:F$9999,F4796)</f>
        <v>00/01/19000</v>
      </c>
    </row>
    <row r="4797" spans="1:1">
      <c r="A4797" s="24" t="str">
        <f ca="1">TEXT(F4797,"dd/mm/yyyy")&amp;COUNTIF(F4797:F$9999,F4797)</f>
        <v>00/01/19000</v>
      </c>
    </row>
    <row r="4798" spans="1:1">
      <c r="A4798" s="24" t="str">
        <f ca="1">TEXT(F4798,"dd/mm/yyyy")&amp;COUNTIF(F4798:F$9999,F4798)</f>
        <v>00/01/19000</v>
      </c>
    </row>
    <row r="4799" spans="1:1">
      <c r="A4799" s="24" t="str">
        <f ca="1">TEXT(F4799,"dd/mm/yyyy")&amp;COUNTIF(F4799:F$9999,F4799)</f>
        <v>00/01/19000</v>
      </c>
    </row>
    <row r="4800" spans="1:1">
      <c r="A4800" s="24" t="str">
        <f ca="1">TEXT(F4800,"dd/mm/yyyy")&amp;COUNTIF(F4800:F$9999,F4800)</f>
        <v>00/01/19000</v>
      </c>
    </row>
    <row r="4801" spans="1:1">
      <c r="A4801" s="24" t="str">
        <f ca="1">TEXT(F4801,"dd/mm/yyyy")&amp;COUNTIF(F4801:F$9999,F4801)</f>
        <v>00/01/19000</v>
      </c>
    </row>
    <row r="4802" spans="1:1">
      <c r="A4802" s="24" t="str">
        <f ca="1">TEXT(F4802,"dd/mm/yyyy")&amp;COUNTIF(F4802:F$9999,F4802)</f>
        <v>00/01/19000</v>
      </c>
    </row>
    <row r="4803" spans="1:1">
      <c r="A4803" s="24" t="str">
        <f ca="1">TEXT(F4803,"dd/mm/yyyy")&amp;COUNTIF(F4803:F$9999,F4803)</f>
        <v>00/01/19000</v>
      </c>
    </row>
    <row r="4804" spans="1:1">
      <c r="A4804" s="24" t="str">
        <f ca="1">TEXT(F4804,"dd/mm/yyyy")&amp;COUNTIF(F4804:F$9999,F4804)</f>
        <v>00/01/19000</v>
      </c>
    </row>
    <row r="4805" spans="1:1">
      <c r="A4805" s="24" t="str">
        <f ca="1">TEXT(F4805,"dd/mm/yyyy")&amp;COUNTIF(F4805:F$9999,F4805)</f>
        <v>00/01/19000</v>
      </c>
    </row>
    <row r="4806" spans="1:1">
      <c r="A4806" s="24" t="str">
        <f ca="1">TEXT(F4806,"dd/mm/yyyy")&amp;COUNTIF(F4806:F$9999,F4806)</f>
        <v>00/01/19000</v>
      </c>
    </row>
    <row r="4807" spans="1:1">
      <c r="A4807" s="24" t="str">
        <f ca="1">TEXT(F4807,"dd/mm/yyyy")&amp;COUNTIF(F4807:F$9999,F4807)</f>
        <v>00/01/19000</v>
      </c>
    </row>
    <row r="4808" spans="1:1">
      <c r="A4808" s="24" t="str">
        <f ca="1">TEXT(F4808,"dd/mm/yyyy")&amp;COUNTIF(F4808:F$9999,F4808)</f>
        <v>00/01/19000</v>
      </c>
    </row>
    <row r="4809" spans="1:1">
      <c r="A4809" s="24" t="str">
        <f ca="1">TEXT(F4809,"dd/mm/yyyy")&amp;COUNTIF(F4809:F$9999,F4809)</f>
        <v>00/01/19000</v>
      </c>
    </row>
    <row r="4810" spans="1:1">
      <c r="A4810" s="24" t="str">
        <f ca="1">TEXT(F4810,"dd/mm/yyyy")&amp;COUNTIF(F4810:F$9999,F4810)</f>
        <v>00/01/19000</v>
      </c>
    </row>
    <row r="4811" spans="1:1">
      <c r="A4811" s="24" t="str">
        <f ca="1">TEXT(F4811,"dd/mm/yyyy")&amp;COUNTIF(F4811:F$9999,F4811)</f>
        <v>00/01/19000</v>
      </c>
    </row>
    <row r="4812" spans="1:1">
      <c r="A4812" s="24" t="str">
        <f ca="1">TEXT(F4812,"dd/mm/yyyy")&amp;COUNTIF(F4812:F$9999,F4812)</f>
        <v>00/01/19000</v>
      </c>
    </row>
    <row r="4813" spans="1:1">
      <c r="A4813" s="24" t="str">
        <f ca="1">TEXT(F4813,"dd/mm/yyyy")&amp;COUNTIF(F4813:F$9999,F4813)</f>
        <v>00/01/19000</v>
      </c>
    </row>
    <row r="4814" spans="1:1">
      <c r="A4814" s="24" t="str">
        <f ca="1">TEXT(F4814,"dd/mm/yyyy")&amp;COUNTIF(F4814:F$9999,F4814)</f>
        <v>00/01/19000</v>
      </c>
    </row>
    <row r="4815" spans="1:1">
      <c r="A4815" s="24" t="str">
        <f ca="1">TEXT(F4815,"dd/mm/yyyy")&amp;COUNTIF(F4815:F$9999,F4815)</f>
        <v>00/01/19000</v>
      </c>
    </row>
    <row r="4816" spans="1:1">
      <c r="A4816" s="24" t="str">
        <f ca="1">TEXT(F4816,"dd/mm/yyyy")&amp;COUNTIF(F4816:F$9999,F4816)</f>
        <v>00/01/19000</v>
      </c>
    </row>
    <row r="4817" spans="1:1">
      <c r="A4817" s="24" t="str">
        <f ca="1">TEXT(F4817,"dd/mm/yyyy")&amp;COUNTIF(F4817:F$9999,F4817)</f>
        <v>00/01/19000</v>
      </c>
    </row>
    <row r="4818" spans="1:1">
      <c r="A4818" s="24" t="str">
        <f ca="1">TEXT(F4818,"dd/mm/yyyy")&amp;COUNTIF(F4818:F$9999,F4818)</f>
        <v>00/01/19000</v>
      </c>
    </row>
    <row r="4819" spans="1:1">
      <c r="A4819" s="24" t="str">
        <f ca="1">TEXT(F4819,"dd/mm/yyyy")&amp;COUNTIF(F4819:F$9999,F4819)</f>
        <v>00/01/19000</v>
      </c>
    </row>
    <row r="4820" spans="1:1">
      <c r="A4820" s="24" t="str">
        <f ca="1">TEXT(F4820,"dd/mm/yyyy")&amp;COUNTIF(F4820:F$9999,F4820)</f>
        <v>00/01/19000</v>
      </c>
    </row>
    <row r="4821" spans="1:1">
      <c r="A4821" s="24" t="str">
        <f ca="1">TEXT(F4821,"dd/mm/yyyy")&amp;COUNTIF(F4821:F$9999,F4821)</f>
        <v>00/01/19000</v>
      </c>
    </row>
    <row r="4822" spans="1:1">
      <c r="A4822" s="24" t="str">
        <f ca="1">TEXT(F4822,"dd/mm/yyyy")&amp;COUNTIF(F4822:F$9999,F4822)</f>
        <v>00/01/19000</v>
      </c>
    </row>
    <row r="4823" spans="1:1">
      <c r="A4823" s="24" t="str">
        <f ca="1">TEXT(F4823,"dd/mm/yyyy")&amp;COUNTIF(F4823:F$9999,F4823)</f>
        <v>00/01/19000</v>
      </c>
    </row>
    <row r="4824" spans="1:1">
      <c r="A4824" s="24" t="str">
        <f ca="1">TEXT(F4824,"dd/mm/yyyy")&amp;COUNTIF(F4824:F$9999,F4824)</f>
        <v>00/01/19000</v>
      </c>
    </row>
    <row r="4825" spans="1:1">
      <c r="A4825" s="24" t="str">
        <f ca="1">TEXT(F4825,"dd/mm/yyyy")&amp;COUNTIF(F4825:F$9999,F4825)</f>
        <v>00/01/19000</v>
      </c>
    </row>
    <row r="4826" spans="1:1">
      <c r="A4826" s="24" t="str">
        <f ca="1">TEXT(F4826,"dd/mm/yyyy")&amp;COUNTIF(F4826:F$9999,F4826)</f>
        <v>00/01/19000</v>
      </c>
    </row>
    <row r="4827" spans="1:1">
      <c r="A4827" s="24" t="str">
        <f ca="1">TEXT(F4827,"dd/mm/yyyy")&amp;COUNTIF(F4827:F$9999,F4827)</f>
        <v>00/01/19000</v>
      </c>
    </row>
    <row r="4828" spans="1:1">
      <c r="A4828" s="24" t="str">
        <f ca="1">TEXT(F4828,"dd/mm/yyyy")&amp;COUNTIF(F4828:F$9999,F4828)</f>
        <v>00/01/19000</v>
      </c>
    </row>
    <row r="4829" spans="1:1">
      <c r="A4829" s="24" t="str">
        <f ca="1">TEXT(F4829,"dd/mm/yyyy")&amp;COUNTIF(F4829:F$9999,F4829)</f>
        <v>00/01/19000</v>
      </c>
    </row>
    <row r="4830" spans="1:1">
      <c r="A4830" s="24" t="str">
        <f ca="1">TEXT(F4830,"dd/mm/yyyy")&amp;COUNTIF(F4830:F$9999,F4830)</f>
        <v>00/01/19000</v>
      </c>
    </row>
    <row r="4831" spans="1:1">
      <c r="A4831" s="24" t="str">
        <f ca="1">TEXT(F4831,"dd/mm/yyyy")&amp;COUNTIF(F4831:F$9999,F4831)</f>
        <v>00/01/19000</v>
      </c>
    </row>
    <row r="4832" spans="1:1">
      <c r="A4832" s="24" t="str">
        <f ca="1">TEXT(F4832,"dd/mm/yyyy")&amp;COUNTIF(F4832:F$9999,F4832)</f>
        <v>00/01/19000</v>
      </c>
    </row>
    <row r="4833" spans="1:1">
      <c r="A4833" s="24" t="str">
        <f ca="1">TEXT(F4833,"dd/mm/yyyy")&amp;COUNTIF(F4833:F$9999,F4833)</f>
        <v>00/01/19000</v>
      </c>
    </row>
    <row r="4834" spans="1:1">
      <c r="A4834" s="24" t="str">
        <f ca="1">TEXT(F4834,"dd/mm/yyyy")&amp;COUNTIF(F4834:F$9999,F4834)</f>
        <v>00/01/19000</v>
      </c>
    </row>
    <row r="4835" spans="1:1">
      <c r="A4835" s="24" t="str">
        <f ca="1">TEXT(F4835,"dd/mm/yyyy")&amp;COUNTIF(F4835:F$9999,F4835)</f>
        <v>00/01/19000</v>
      </c>
    </row>
    <row r="4836" spans="1:1">
      <c r="A4836" s="24" t="str">
        <f ca="1">TEXT(F4836,"dd/mm/yyyy")&amp;COUNTIF(F4836:F$9999,F4836)</f>
        <v>00/01/19000</v>
      </c>
    </row>
    <row r="4837" spans="1:1">
      <c r="A4837" s="24" t="str">
        <f ca="1">TEXT(F4837,"dd/mm/yyyy")&amp;COUNTIF(F4837:F$9999,F4837)</f>
        <v>00/01/19000</v>
      </c>
    </row>
    <row r="4838" spans="1:1">
      <c r="A4838" s="24" t="str">
        <f ca="1">TEXT(F4838,"dd/mm/yyyy")&amp;COUNTIF(F4838:F$9999,F4838)</f>
        <v>00/01/19000</v>
      </c>
    </row>
    <row r="4839" spans="1:1">
      <c r="A4839" s="24" t="str">
        <f ca="1">TEXT(F4839,"dd/mm/yyyy")&amp;COUNTIF(F4839:F$9999,F4839)</f>
        <v>00/01/19000</v>
      </c>
    </row>
    <row r="4840" spans="1:1">
      <c r="A4840" s="24" t="str">
        <f ca="1">TEXT(F4840,"dd/mm/yyyy")&amp;COUNTIF(F4840:F$9999,F4840)</f>
        <v>00/01/19000</v>
      </c>
    </row>
    <row r="4841" spans="1:1">
      <c r="A4841" s="24" t="str">
        <f ca="1">TEXT(F4841,"dd/mm/yyyy")&amp;COUNTIF(F4841:F$9999,F4841)</f>
        <v>00/01/19000</v>
      </c>
    </row>
    <row r="4842" spans="1:1">
      <c r="A4842" s="24" t="str">
        <f ca="1">TEXT(F4842,"dd/mm/yyyy")&amp;COUNTIF(F4842:F$9999,F4842)</f>
        <v>00/01/19000</v>
      </c>
    </row>
    <row r="4843" spans="1:1">
      <c r="A4843" s="24" t="str">
        <f ca="1">TEXT(F4843,"dd/mm/yyyy")&amp;COUNTIF(F4843:F$9999,F4843)</f>
        <v>00/01/19000</v>
      </c>
    </row>
    <row r="4844" spans="1:1">
      <c r="A4844" s="24" t="str">
        <f ca="1">TEXT(F4844,"dd/mm/yyyy")&amp;COUNTIF(F4844:F$9999,F4844)</f>
        <v>00/01/19000</v>
      </c>
    </row>
    <row r="4845" spans="1:1">
      <c r="A4845" s="24" t="str">
        <f ca="1">TEXT(F4845,"dd/mm/yyyy")&amp;COUNTIF(F4845:F$9999,F4845)</f>
        <v>00/01/19000</v>
      </c>
    </row>
    <row r="4846" spans="1:1">
      <c r="A4846" s="24" t="str">
        <f ca="1">TEXT(F4846,"dd/mm/yyyy")&amp;COUNTIF(F4846:F$9999,F4846)</f>
        <v>00/01/19000</v>
      </c>
    </row>
    <row r="4847" spans="1:1">
      <c r="A4847" s="24" t="str">
        <f ca="1">TEXT(F4847,"dd/mm/yyyy")&amp;COUNTIF(F4847:F$9999,F4847)</f>
        <v>00/01/19000</v>
      </c>
    </row>
    <row r="4848" spans="1:1">
      <c r="A4848" s="24" t="str">
        <f ca="1">TEXT(F4848,"dd/mm/yyyy")&amp;COUNTIF(F4848:F$9999,F4848)</f>
        <v>00/01/19000</v>
      </c>
    </row>
    <row r="4849" spans="1:1">
      <c r="A4849" s="24" t="str">
        <f ca="1">TEXT(F4849,"dd/mm/yyyy")&amp;COUNTIF(F4849:F$9999,F4849)</f>
        <v>00/01/19000</v>
      </c>
    </row>
    <row r="4850" spans="1:1">
      <c r="A4850" s="24" t="str">
        <f ca="1">TEXT(F4850,"dd/mm/yyyy")&amp;COUNTIF(F4850:F$9999,F4850)</f>
        <v>00/01/19000</v>
      </c>
    </row>
    <row r="4851" spans="1:1">
      <c r="A4851" s="24" t="str">
        <f ca="1">TEXT(F4851,"dd/mm/yyyy")&amp;COUNTIF(F4851:F$9999,F4851)</f>
        <v>00/01/19000</v>
      </c>
    </row>
    <row r="4852" spans="1:1">
      <c r="A4852" s="24" t="str">
        <f ca="1">TEXT(F4852,"dd/mm/yyyy")&amp;COUNTIF(F4852:F$9999,F4852)</f>
        <v>00/01/19000</v>
      </c>
    </row>
    <row r="4853" spans="1:1">
      <c r="A4853" s="24" t="str">
        <f ca="1">TEXT(F4853,"dd/mm/yyyy")&amp;COUNTIF(F4853:F$9999,F4853)</f>
        <v>00/01/19000</v>
      </c>
    </row>
    <row r="4854" spans="1:1">
      <c r="A4854" s="24" t="str">
        <f ca="1">TEXT(F4854,"dd/mm/yyyy")&amp;COUNTIF(F4854:F$9999,F4854)</f>
        <v>00/01/19000</v>
      </c>
    </row>
    <row r="4855" spans="1:1">
      <c r="A4855" s="24" t="str">
        <f ca="1">TEXT(F4855,"dd/mm/yyyy")&amp;COUNTIF(F4855:F$9999,F4855)</f>
        <v>00/01/19000</v>
      </c>
    </row>
    <row r="4856" spans="1:1">
      <c r="A4856" s="24" t="str">
        <f ca="1">TEXT(F4856,"dd/mm/yyyy")&amp;COUNTIF(F4856:F$9999,F4856)</f>
        <v>00/01/19000</v>
      </c>
    </row>
    <row r="4857" spans="1:1">
      <c r="A4857" s="24" t="str">
        <f ca="1">TEXT(F4857,"dd/mm/yyyy")&amp;COUNTIF(F4857:F$9999,F4857)</f>
        <v>00/01/19000</v>
      </c>
    </row>
    <row r="4858" spans="1:1">
      <c r="A4858" s="24" t="str">
        <f ca="1">TEXT(F4858,"dd/mm/yyyy")&amp;COUNTIF(F4858:F$9999,F4858)</f>
        <v>00/01/19000</v>
      </c>
    </row>
    <row r="4859" spans="1:1">
      <c r="A4859" s="24" t="str">
        <f ca="1">TEXT(F4859,"dd/mm/yyyy")&amp;COUNTIF(F4859:F$9999,F4859)</f>
        <v>00/01/19000</v>
      </c>
    </row>
    <row r="4860" spans="1:1">
      <c r="A4860" s="24" t="str">
        <f ca="1">TEXT(F4860,"dd/mm/yyyy")&amp;COUNTIF(F4860:F$9999,F4860)</f>
        <v>00/01/19000</v>
      </c>
    </row>
    <row r="4861" spans="1:1">
      <c r="A4861" s="24" t="str">
        <f ca="1">TEXT(F4861,"dd/mm/yyyy")&amp;COUNTIF(F4861:F$9999,F4861)</f>
        <v>00/01/19000</v>
      </c>
    </row>
    <row r="4862" spans="1:1">
      <c r="A4862" s="24" t="str">
        <f ca="1">TEXT(F4862,"dd/mm/yyyy")&amp;COUNTIF(F4862:F$9999,F4862)</f>
        <v>00/01/19000</v>
      </c>
    </row>
    <row r="4863" spans="1:1">
      <c r="A4863" s="24" t="str">
        <f ca="1">TEXT(F4863,"dd/mm/yyyy")&amp;COUNTIF(F4863:F$9999,F4863)</f>
        <v>00/01/19000</v>
      </c>
    </row>
    <row r="4864" spans="1:1">
      <c r="A4864" s="24" t="str">
        <f ca="1">TEXT(F4864,"dd/mm/yyyy")&amp;COUNTIF(F4864:F$9999,F4864)</f>
        <v>00/01/19000</v>
      </c>
    </row>
    <row r="4865" spans="1:1">
      <c r="A4865" s="24" t="str">
        <f ca="1">TEXT(F4865,"dd/mm/yyyy")&amp;COUNTIF(F4865:F$9999,F4865)</f>
        <v>00/01/19000</v>
      </c>
    </row>
    <row r="4866" spans="1:1">
      <c r="A4866" s="24" t="str">
        <f ca="1">TEXT(F4866,"dd/mm/yyyy")&amp;COUNTIF(F4866:F$9999,F4866)</f>
        <v>00/01/19000</v>
      </c>
    </row>
    <row r="4867" spans="1:1">
      <c r="A4867" s="24" t="str">
        <f ca="1">TEXT(F4867,"dd/mm/yyyy")&amp;COUNTIF(F4867:F$9999,F4867)</f>
        <v>00/01/19000</v>
      </c>
    </row>
    <row r="4868" spans="1:1">
      <c r="A4868" s="24" t="str">
        <f ca="1">TEXT(F4868,"dd/mm/yyyy")&amp;COUNTIF(F4868:F$9999,F4868)</f>
        <v>00/01/19000</v>
      </c>
    </row>
    <row r="4869" spans="1:1">
      <c r="A4869" s="24" t="str">
        <f ca="1">TEXT(F4869,"dd/mm/yyyy")&amp;COUNTIF(F4869:F$9999,F4869)</f>
        <v>00/01/19000</v>
      </c>
    </row>
    <row r="4870" spans="1:1">
      <c r="A4870" s="24" t="str">
        <f ca="1">TEXT(F4870,"dd/mm/yyyy")&amp;COUNTIF(F4870:F$9999,F4870)</f>
        <v>00/01/19000</v>
      </c>
    </row>
    <row r="4871" spans="1:1">
      <c r="A4871" s="24" t="str">
        <f ca="1">TEXT(F4871,"dd/mm/yyyy")&amp;COUNTIF(F4871:F$9999,F4871)</f>
        <v>00/01/19000</v>
      </c>
    </row>
    <row r="4872" spans="1:1">
      <c r="A4872" s="24" t="str">
        <f ca="1">TEXT(F4872,"dd/mm/yyyy")&amp;COUNTIF(F4872:F$9999,F4872)</f>
        <v>00/01/19000</v>
      </c>
    </row>
    <row r="4873" spans="1:1">
      <c r="A4873" s="24" t="str">
        <f ca="1">TEXT(F4873,"dd/mm/yyyy")&amp;COUNTIF(F4873:F$9999,F4873)</f>
        <v>00/01/19000</v>
      </c>
    </row>
    <row r="4874" spans="1:1">
      <c r="A4874" s="24" t="str">
        <f ca="1">TEXT(F4874,"dd/mm/yyyy")&amp;COUNTIF(F4874:F$9999,F4874)</f>
        <v>00/01/19000</v>
      </c>
    </row>
    <row r="4875" spans="1:1">
      <c r="A4875" s="24" t="str">
        <f ca="1">TEXT(F4875,"dd/mm/yyyy")&amp;COUNTIF(F4875:F$9999,F4875)</f>
        <v>00/01/19000</v>
      </c>
    </row>
    <row r="4876" spans="1:1">
      <c r="A4876" s="24" t="str">
        <f ca="1">TEXT(F4876,"dd/mm/yyyy")&amp;COUNTIF(F4876:F$9999,F4876)</f>
        <v>00/01/19000</v>
      </c>
    </row>
    <row r="4877" spans="1:1">
      <c r="A4877" s="24" t="str">
        <f ca="1">TEXT(F4877,"dd/mm/yyyy")&amp;COUNTIF(F4877:F$9999,F4877)</f>
        <v>00/01/19000</v>
      </c>
    </row>
    <row r="4878" spans="1:1">
      <c r="A4878" s="24" t="str">
        <f ca="1">TEXT(F4878,"dd/mm/yyyy")&amp;COUNTIF(F4878:F$9999,F4878)</f>
        <v>00/01/19000</v>
      </c>
    </row>
    <row r="4879" spans="1:1">
      <c r="A4879" s="24" t="str">
        <f ca="1">TEXT(F4879,"dd/mm/yyyy")&amp;COUNTIF(F4879:F$9999,F4879)</f>
        <v>00/01/19000</v>
      </c>
    </row>
    <row r="4880" spans="1:1">
      <c r="A4880" s="24" t="str">
        <f ca="1">TEXT(F4880,"dd/mm/yyyy")&amp;COUNTIF(F4880:F$9999,F4880)</f>
        <v>00/01/19000</v>
      </c>
    </row>
    <row r="4881" spans="1:1">
      <c r="A4881" s="24" t="str">
        <f ca="1">TEXT(F4881,"dd/mm/yyyy")&amp;COUNTIF(F4881:F$9999,F4881)</f>
        <v>00/01/19000</v>
      </c>
    </row>
    <row r="4882" spans="1:1">
      <c r="A4882" s="24" t="str">
        <f ca="1">TEXT(F4882,"dd/mm/yyyy")&amp;COUNTIF(F4882:F$9999,F4882)</f>
        <v>00/01/19000</v>
      </c>
    </row>
    <row r="4883" spans="1:1">
      <c r="A4883" s="24" t="str">
        <f ca="1">TEXT(F4883,"dd/mm/yyyy")&amp;COUNTIF(F4883:F$9999,F4883)</f>
        <v>00/01/19000</v>
      </c>
    </row>
    <row r="4884" spans="1:1">
      <c r="A4884" s="24" t="str">
        <f ca="1">TEXT(F4884,"dd/mm/yyyy")&amp;COUNTIF(F4884:F$9999,F4884)</f>
        <v>00/01/19000</v>
      </c>
    </row>
    <row r="4885" spans="1:1">
      <c r="A4885" s="24" t="str">
        <f ca="1">TEXT(F4885,"dd/mm/yyyy")&amp;COUNTIF(F4885:F$9999,F4885)</f>
        <v>00/01/19000</v>
      </c>
    </row>
    <row r="4886" spans="1:1">
      <c r="A4886" s="24" t="str">
        <f ca="1">TEXT(F4886,"dd/mm/yyyy")&amp;COUNTIF(F4886:F$9999,F4886)</f>
        <v>00/01/19000</v>
      </c>
    </row>
    <row r="4887" spans="1:1">
      <c r="A4887" s="24" t="str">
        <f ca="1">TEXT(F4887,"dd/mm/yyyy")&amp;COUNTIF(F4887:F$9999,F4887)</f>
        <v>00/01/19000</v>
      </c>
    </row>
    <row r="4888" spans="1:1">
      <c r="A4888" s="24" t="str">
        <f ca="1">TEXT(F4888,"dd/mm/yyyy")&amp;COUNTIF(F4888:F$9999,F4888)</f>
        <v>00/01/19000</v>
      </c>
    </row>
    <row r="4889" spans="1:1">
      <c r="A4889" s="24" t="str">
        <f ca="1">TEXT(F4889,"dd/mm/yyyy")&amp;COUNTIF(F4889:F$9999,F4889)</f>
        <v>00/01/19000</v>
      </c>
    </row>
    <row r="4890" spans="1:1">
      <c r="A4890" s="24" t="str">
        <f ca="1">TEXT(F4890,"dd/mm/yyyy")&amp;COUNTIF(F4890:F$9999,F4890)</f>
        <v>00/01/19000</v>
      </c>
    </row>
    <row r="4891" spans="1:1">
      <c r="A4891" s="24" t="str">
        <f ca="1">TEXT(F4891,"dd/mm/yyyy")&amp;COUNTIF(F4891:F$9999,F4891)</f>
        <v>00/01/19000</v>
      </c>
    </row>
    <row r="4892" spans="1:1">
      <c r="A4892" s="24" t="str">
        <f ca="1">TEXT(F4892,"dd/mm/yyyy")&amp;COUNTIF(F4892:F$9999,F4892)</f>
        <v>00/01/19000</v>
      </c>
    </row>
    <row r="4893" spans="1:1">
      <c r="A4893" s="24" t="str">
        <f ca="1">TEXT(F4893,"dd/mm/yyyy")&amp;COUNTIF(F4893:F$9999,F4893)</f>
        <v>00/01/19000</v>
      </c>
    </row>
    <row r="4894" spans="1:1">
      <c r="A4894" s="24" t="str">
        <f ca="1">TEXT(F4894,"dd/mm/yyyy")&amp;COUNTIF(F4894:F$9999,F4894)</f>
        <v>00/01/19000</v>
      </c>
    </row>
    <row r="4895" spans="1:1">
      <c r="A4895" s="24" t="str">
        <f ca="1">TEXT(F4895,"dd/mm/yyyy")&amp;COUNTIF(F4895:F$9999,F4895)</f>
        <v>00/01/19000</v>
      </c>
    </row>
    <row r="4896" spans="1:1">
      <c r="A4896" s="24" t="str">
        <f ca="1">TEXT(F4896,"dd/mm/yyyy")&amp;COUNTIF(F4896:F$9999,F4896)</f>
        <v>00/01/19000</v>
      </c>
    </row>
    <row r="4897" spans="1:1">
      <c r="A4897" s="24" t="str">
        <f ca="1">TEXT(F4897,"dd/mm/yyyy")&amp;COUNTIF(F4897:F$9999,F4897)</f>
        <v>00/01/19000</v>
      </c>
    </row>
    <row r="4898" spans="1:1">
      <c r="A4898" s="24" t="str">
        <f ca="1">TEXT(F4898,"dd/mm/yyyy")&amp;COUNTIF(F4898:F$9999,F4898)</f>
        <v>00/01/19000</v>
      </c>
    </row>
    <row r="4899" spans="1:1">
      <c r="A4899" s="24" t="str">
        <f ca="1">TEXT(F4899,"dd/mm/yyyy")&amp;COUNTIF(F4899:F$9999,F4899)</f>
        <v>00/01/19000</v>
      </c>
    </row>
    <row r="4900" spans="1:1">
      <c r="A4900" s="24" t="str">
        <f ca="1">TEXT(F4900,"dd/mm/yyyy")&amp;COUNTIF(F4900:F$9999,F4900)</f>
        <v>00/01/19000</v>
      </c>
    </row>
    <row r="4901" spans="1:1">
      <c r="A4901" s="24" t="str">
        <f ca="1">TEXT(F4901,"dd/mm/yyyy")&amp;COUNTIF(F4901:F$9999,F4901)</f>
        <v>00/01/19000</v>
      </c>
    </row>
    <row r="4902" spans="1:1">
      <c r="A4902" s="24" t="str">
        <f ca="1">TEXT(F4902,"dd/mm/yyyy")&amp;COUNTIF(F4902:F$9999,F4902)</f>
        <v>00/01/19000</v>
      </c>
    </row>
    <row r="4903" spans="1:1">
      <c r="A4903" s="24" t="str">
        <f ca="1">TEXT(F4903,"dd/mm/yyyy")&amp;COUNTIF(F4903:F$9999,F4903)</f>
        <v>00/01/19000</v>
      </c>
    </row>
    <row r="4904" spans="1:1">
      <c r="A4904" s="24" t="str">
        <f ca="1">TEXT(F4904,"dd/mm/yyyy")&amp;COUNTIF(F4904:F$9999,F4904)</f>
        <v>00/01/19000</v>
      </c>
    </row>
    <row r="4905" spans="1:1">
      <c r="A4905" s="24" t="str">
        <f ca="1">TEXT(F4905,"dd/mm/yyyy")&amp;COUNTIF(F4905:F$9999,F4905)</f>
        <v>00/01/19000</v>
      </c>
    </row>
    <row r="4906" spans="1:1">
      <c r="A4906" s="24" t="str">
        <f ca="1">TEXT(F4906,"dd/mm/yyyy")&amp;COUNTIF(F4906:F$9999,F4906)</f>
        <v>00/01/19000</v>
      </c>
    </row>
    <row r="4907" spans="1:1">
      <c r="A4907" s="24" t="str">
        <f ca="1">TEXT(F4907,"dd/mm/yyyy")&amp;COUNTIF(F4907:F$9999,F4907)</f>
        <v>00/01/19000</v>
      </c>
    </row>
    <row r="4908" spans="1:1">
      <c r="A4908" s="24" t="str">
        <f ca="1">TEXT(F4908,"dd/mm/yyyy")&amp;COUNTIF(F4908:F$9999,F4908)</f>
        <v>00/01/19000</v>
      </c>
    </row>
    <row r="4909" spans="1:1">
      <c r="A4909" s="24" t="str">
        <f ca="1">TEXT(F4909,"dd/mm/yyyy")&amp;COUNTIF(F4909:F$9999,F4909)</f>
        <v>00/01/19000</v>
      </c>
    </row>
    <row r="4910" spans="1:1">
      <c r="A4910" s="24" t="str">
        <f ca="1">TEXT(F4910,"dd/mm/yyyy")&amp;COUNTIF(F4910:F$9999,F4910)</f>
        <v>00/01/19000</v>
      </c>
    </row>
    <row r="4911" spans="1:1">
      <c r="A4911" s="24" t="str">
        <f ca="1">TEXT(F4911,"dd/mm/yyyy")&amp;COUNTIF(F4911:F$9999,F4911)</f>
        <v>00/01/19000</v>
      </c>
    </row>
    <row r="4912" spans="1:1">
      <c r="A4912" s="24" t="str">
        <f ca="1">TEXT(F4912,"dd/mm/yyyy")&amp;COUNTIF(F4912:F$9999,F4912)</f>
        <v>00/01/19000</v>
      </c>
    </row>
    <row r="4913" spans="1:1">
      <c r="A4913" s="24" t="str">
        <f ca="1">TEXT(F4913,"dd/mm/yyyy")&amp;COUNTIF(F4913:F$9999,F4913)</f>
        <v>00/01/19000</v>
      </c>
    </row>
    <row r="4914" spans="1:1">
      <c r="A4914" s="24" t="str">
        <f ca="1">TEXT(F4914,"dd/mm/yyyy")&amp;COUNTIF(F4914:F$9999,F4914)</f>
        <v>00/01/19000</v>
      </c>
    </row>
    <row r="4915" spans="1:1">
      <c r="A4915" s="24" t="str">
        <f ca="1">TEXT(F4915,"dd/mm/yyyy")&amp;COUNTIF(F4915:F$9999,F4915)</f>
        <v>00/01/19000</v>
      </c>
    </row>
    <row r="4916" spans="1:1">
      <c r="A4916" s="24" t="str">
        <f ca="1">TEXT(F4916,"dd/mm/yyyy")&amp;COUNTIF(F4916:F$9999,F4916)</f>
        <v>00/01/19000</v>
      </c>
    </row>
    <row r="4917" spans="1:1">
      <c r="A4917" s="24" t="str">
        <f ca="1">TEXT(F4917,"dd/mm/yyyy")&amp;COUNTIF(F4917:F$9999,F4917)</f>
        <v>00/01/19000</v>
      </c>
    </row>
    <row r="4918" spans="1:1">
      <c r="A4918" s="24" t="str">
        <f ca="1">TEXT(F4918,"dd/mm/yyyy")&amp;COUNTIF(F4918:F$9999,F4918)</f>
        <v>00/01/19000</v>
      </c>
    </row>
    <row r="4919" spans="1:1">
      <c r="A4919" s="24" t="str">
        <f ca="1">TEXT(F4919,"dd/mm/yyyy")&amp;COUNTIF(F4919:F$9999,F4919)</f>
        <v>00/01/19000</v>
      </c>
    </row>
    <row r="4920" spans="1:1">
      <c r="A4920" s="24" t="str">
        <f ca="1">TEXT(F4920,"dd/mm/yyyy")&amp;COUNTIF(F4920:F$9999,F4920)</f>
        <v>00/01/19000</v>
      </c>
    </row>
    <row r="4921" spans="1:1">
      <c r="A4921" s="24" t="str">
        <f ca="1">TEXT(F4921,"dd/mm/yyyy")&amp;COUNTIF(F4921:F$9999,F4921)</f>
        <v>00/01/19000</v>
      </c>
    </row>
    <row r="4922" spans="1:1">
      <c r="A4922" s="24" t="str">
        <f ca="1">TEXT(F4922,"dd/mm/yyyy")&amp;COUNTIF(F4922:F$9999,F4922)</f>
        <v>00/01/19000</v>
      </c>
    </row>
    <row r="4923" spans="1:1">
      <c r="A4923" s="24" t="str">
        <f ca="1">TEXT(F4923,"dd/mm/yyyy")&amp;COUNTIF(F4923:F$9999,F4923)</f>
        <v>00/01/19000</v>
      </c>
    </row>
    <row r="4924" spans="1:1">
      <c r="A4924" s="24" t="str">
        <f ca="1">TEXT(F4924,"dd/mm/yyyy")&amp;COUNTIF(F4924:F$9999,F4924)</f>
        <v>00/01/19000</v>
      </c>
    </row>
    <row r="4925" spans="1:1">
      <c r="A4925" s="24" t="str">
        <f ca="1">TEXT(F4925,"dd/mm/yyyy")&amp;COUNTIF(F4925:F$9999,F4925)</f>
        <v>00/01/19000</v>
      </c>
    </row>
    <row r="4926" spans="1:1">
      <c r="A4926" s="24" t="str">
        <f ca="1">TEXT(F4926,"dd/mm/yyyy")&amp;COUNTIF(F4926:F$9999,F4926)</f>
        <v>00/01/19000</v>
      </c>
    </row>
    <row r="4927" spans="1:1">
      <c r="A4927" s="24" t="str">
        <f ca="1">TEXT(F4927,"dd/mm/yyyy")&amp;COUNTIF(F4927:F$9999,F4927)</f>
        <v>00/01/19000</v>
      </c>
    </row>
    <row r="4928" spans="1:1">
      <c r="A4928" s="24" t="str">
        <f ca="1">TEXT(F4928,"dd/mm/yyyy")&amp;COUNTIF(F4928:F$9999,F4928)</f>
        <v>00/01/19000</v>
      </c>
    </row>
    <row r="4929" spans="1:1">
      <c r="A4929" s="24" t="str">
        <f ca="1">TEXT(F4929,"dd/mm/yyyy")&amp;COUNTIF(F4929:F$9999,F4929)</f>
        <v>00/01/19000</v>
      </c>
    </row>
    <row r="4930" spans="1:1">
      <c r="A4930" s="24" t="str">
        <f ca="1">TEXT(F4930,"dd/mm/yyyy")&amp;COUNTIF(F4930:F$9999,F4930)</f>
        <v>00/01/19000</v>
      </c>
    </row>
    <row r="4931" spans="1:1">
      <c r="A4931" s="24" t="str">
        <f ca="1">TEXT(F4931,"dd/mm/yyyy")&amp;COUNTIF(F4931:F$9999,F4931)</f>
        <v>00/01/19000</v>
      </c>
    </row>
    <row r="4932" spans="1:1">
      <c r="A4932" s="24" t="str">
        <f ca="1">TEXT(F4932,"dd/mm/yyyy")&amp;COUNTIF(F4932:F$9999,F4932)</f>
        <v>00/01/19000</v>
      </c>
    </row>
    <row r="4933" spans="1:1">
      <c r="A4933" s="24" t="str">
        <f ca="1">TEXT(F4933,"dd/mm/yyyy")&amp;COUNTIF(F4933:F$9999,F4933)</f>
        <v>00/01/19000</v>
      </c>
    </row>
    <row r="4934" spans="1:1">
      <c r="A4934" s="24" t="str">
        <f ca="1">TEXT(F4934,"dd/mm/yyyy")&amp;COUNTIF(F4934:F$9999,F4934)</f>
        <v>00/01/19000</v>
      </c>
    </row>
    <row r="4935" spans="1:1">
      <c r="A4935" s="24" t="str">
        <f ca="1">TEXT(F4935,"dd/mm/yyyy")&amp;COUNTIF(F4935:F$9999,F4935)</f>
        <v>00/01/19000</v>
      </c>
    </row>
    <row r="4936" spans="1:1">
      <c r="A4936" s="24" t="str">
        <f ca="1">TEXT(F4936,"dd/mm/yyyy")&amp;COUNTIF(F4936:F$9999,F4936)</f>
        <v>00/01/19000</v>
      </c>
    </row>
    <row r="4937" spans="1:1">
      <c r="A4937" s="24" t="str">
        <f ca="1">TEXT(F4937,"dd/mm/yyyy")&amp;COUNTIF(F4937:F$9999,F4937)</f>
        <v>00/01/19000</v>
      </c>
    </row>
    <row r="4938" spans="1:1">
      <c r="A4938" s="24" t="str">
        <f ca="1">TEXT(F4938,"dd/mm/yyyy")&amp;COUNTIF(F4938:F$9999,F4938)</f>
        <v>00/01/19000</v>
      </c>
    </row>
    <row r="4939" spans="1:1">
      <c r="A4939" s="24" t="str">
        <f ca="1">TEXT(F4939,"dd/mm/yyyy")&amp;COUNTIF(F4939:F$9999,F4939)</f>
        <v>00/01/19000</v>
      </c>
    </row>
    <row r="4940" spans="1:1">
      <c r="A4940" s="24" t="str">
        <f ca="1">TEXT(F4940,"dd/mm/yyyy")&amp;COUNTIF(F4940:F$9999,F4940)</f>
        <v>00/01/19000</v>
      </c>
    </row>
    <row r="4941" spans="1:1">
      <c r="A4941" s="24" t="str">
        <f ca="1">TEXT(F4941,"dd/mm/yyyy")&amp;COUNTIF(F4941:F$9999,F4941)</f>
        <v>00/01/19000</v>
      </c>
    </row>
    <row r="4942" spans="1:1">
      <c r="A4942" s="24" t="str">
        <f ca="1">TEXT(F4942,"dd/mm/yyyy")&amp;COUNTIF(F4942:F$9999,F4942)</f>
        <v>00/01/19000</v>
      </c>
    </row>
    <row r="4943" spans="1:1">
      <c r="A4943" s="24" t="str">
        <f ca="1">TEXT(F4943,"dd/mm/yyyy")&amp;COUNTIF(F4943:F$9999,F4943)</f>
        <v>00/01/19000</v>
      </c>
    </row>
    <row r="4944" spans="1:1">
      <c r="A4944" s="24" t="str">
        <f ca="1">TEXT(F4944,"dd/mm/yyyy")&amp;COUNTIF(F4944:F$9999,F4944)</f>
        <v>00/01/19000</v>
      </c>
    </row>
    <row r="4945" spans="1:1">
      <c r="A4945" s="24" t="str">
        <f ca="1">TEXT(F4945,"dd/mm/yyyy")&amp;COUNTIF(F4945:F$9999,F4945)</f>
        <v>00/01/19000</v>
      </c>
    </row>
    <row r="4946" spans="1:1">
      <c r="A4946" s="24" t="str">
        <f ca="1">TEXT(F4946,"dd/mm/yyyy")&amp;COUNTIF(F4946:F$9999,F4946)</f>
        <v>00/01/19000</v>
      </c>
    </row>
    <row r="4947" spans="1:1">
      <c r="A4947" s="24" t="str">
        <f ca="1">TEXT(F4947,"dd/mm/yyyy")&amp;COUNTIF(F4947:F$9999,F4947)</f>
        <v>00/01/19000</v>
      </c>
    </row>
    <row r="4948" spans="1:1">
      <c r="A4948" s="24" t="str">
        <f ca="1">TEXT(F4948,"dd/mm/yyyy")&amp;COUNTIF(F4948:F$9999,F4948)</f>
        <v>00/01/19000</v>
      </c>
    </row>
    <row r="4949" spans="1:1">
      <c r="A4949" s="24" t="str">
        <f ca="1">TEXT(F4949,"dd/mm/yyyy")&amp;COUNTIF(F4949:F$9999,F4949)</f>
        <v>00/01/19000</v>
      </c>
    </row>
    <row r="4950" spans="1:1">
      <c r="A4950" s="24" t="str">
        <f ca="1">TEXT(F4950,"dd/mm/yyyy")&amp;COUNTIF(F4950:F$9999,F4950)</f>
        <v>00/01/19000</v>
      </c>
    </row>
    <row r="4951" spans="1:1">
      <c r="A4951" s="24" t="str">
        <f ca="1">TEXT(F4951,"dd/mm/yyyy")&amp;COUNTIF(F4951:F$9999,F4951)</f>
        <v>00/01/19000</v>
      </c>
    </row>
    <row r="4952" spans="1:1">
      <c r="A4952" s="24" t="str">
        <f ca="1">TEXT(F4952,"dd/mm/yyyy")&amp;COUNTIF(F4952:F$9999,F4952)</f>
        <v>00/01/19000</v>
      </c>
    </row>
    <row r="4953" spans="1:1">
      <c r="A4953" s="24" t="str">
        <f ca="1">TEXT(F4953,"dd/mm/yyyy")&amp;COUNTIF(F4953:F$9999,F4953)</f>
        <v>00/01/19000</v>
      </c>
    </row>
    <row r="4954" spans="1:1">
      <c r="A4954" s="24" t="str">
        <f ca="1">TEXT(F4954,"dd/mm/yyyy")&amp;COUNTIF(F4954:F$9999,F4954)</f>
        <v>00/01/19000</v>
      </c>
    </row>
    <row r="4955" spans="1:1">
      <c r="A4955" s="24" t="str">
        <f ca="1">TEXT(F4955,"dd/mm/yyyy")&amp;COUNTIF(F4955:F$9999,F4955)</f>
        <v>00/01/19000</v>
      </c>
    </row>
    <row r="4956" spans="1:1">
      <c r="A4956" s="24" t="str">
        <f ca="1">TEXT(F4956,"dd/mm/yyyy")&amp;COUNTIF(F4956:F$9999,F4956)</f>
        <v>00/01/19000</v>
      </c>
    </row>
    <row r="4957" spans="1:1">
      <c r="A4957" s="24" t="str">
        <f ca="1">TEXT(F4957,"dd/mm/yyyy")&amp;COUNTIF(F4957:F$9999,F4957)</f>
        <v>00/01/19000</v>
      </c>
    </row>
    <row r="4958" spans="1:1">
      <c r="A4958" s="24" t="str">
        <f ca="1">TEXT(F4958,"dd/mm/yyyy")&amp;COUNTIF(F4958:F$9999,F4958)</f>
        <v>00/01/19000</v>
      </c>
    </row>
    <row r="4959" spans="1:1">
      <c r="A4959" s="24" t="str">
        <f ca="1">TEXT(F4959,"dd/mm/yyyy")&amp;COUNTIF(F4959:F$9999,F4959)</f>
        <v>00/01/19000</v>
      </c>
    </row>
    <row r="4960" spans="1:1">
      <c r="A4960" s="24" t="str">
        <f ca="1">TEXT(F4960,"dd/mm/yyyy")&amp;COUNTIF(F4960:F$9999,F4960)</f>
        <v>00/01/19000</v>
      </c>
    </row>
    <row r="4961" spans="1:1">
      <c r="A4961" s="24" t="str">
        <f ca="1">TEXT(F4961,"dd/mm/yyyy")&amp;COUNTIF(F4961:F$9999,F4961)</f>
        <v>00/01/19000</v>
      </c>
    </row>
    <row r="4962" spans="1:1">
      <c r="A4962" s="24" t="str">
        <f ca="1">TEXT(F4962,"dd/mm/yyyy")&amp;COUNTIF(F4962:F$9999,F4962)</f>
        <v>00/01/19000</v>
      </c>
    </row>
    <row r="4963" spans="1:1">
      <c r="A4963" s="24" t="str">
        <f ca="1">TEXT(F4963,"dd/mm/yyyy")&amp;COUNTIF(F4963:F$9999,F4963)</f>
        <v>00/01/19000</v>
      </c>
    </row>
    <row r="4964" spans="1:1">
      <c r="A4964" s="24" t="str">
        <f ca="1">TEXT(F4964,"dd/mm/yyyy")&amp;COUNTIF(F4964:F$9999,F4964)</f>
        <v>00/01/19000</v>
      </c>
    </row>
    <row r="4965" spans="1:1">
      <c r="A4965" s="24" t="str">
        <f ca="1">TEXT(F4965,"dd/mm/yyyy")&amp;COUNTIF(F4965:F$9999,F4965)</f>
        <v>00/01/19000</v>
      </c>
    </row>
    <row r="4966" spans="1:1">
      <c r="A4966" s="24" t="str">
        <f ca="1">TEXT(F4966,"dd/mm/yyyy")&amp;COUNTIF(F4966:F$9999,F4966)</f>
        <v>00/01/19000</v>
      </c>
    </row>
    <row r="4967" spans="1:1">
      <c r="A4967" s="24" t="str">
        <f ca="1">TEXT(F4967,"dd/mm/yyyy")&amp;COUNTIF(F4967:F$9999,F4967)</f>
        <v>00/01/19000</v>
      </c>
    </row>
    <row r="4968" spans="1:1">
      <c r="A4968" s="24" t="str">
        <f ca="1">TEXT(F4968,"dd/mm/yyyy")&amp;COUNTIF(F4968:F$9999,F4968)</f>
        <v>00/01/19000</v>
      </c>
    </row>
    <row r="4969" spans="1:1">
      <c r="A4969" s="24" t="str">
        <f ca="1">TEXT(F4969,"dd/mm/yyyy")&amp;COUNTIF(F4969:F$9999,F4969)</f>
        <v>00/01/19000</v>
      </c>
    </row>
    <row r="4970" spans="1:1">
      <c r="A4970" s="24" t="str">
        <f ca="1">TEXT(F4970,"dd/mm/yyyy")&amp;COUNTIF(F4970:F$9999,F4970)</f>
        <v>00/01/19000</v>
      </c>
    </row>
    <row r="4971" spans="1:1">
      <c r="A4971" s="24" t="str">
        <f ca="1">TEXT(F4971,"dd/mm/yyyy")&amp;COUNTIF(F4971:F$9999,F4971)</f>
        <v>00/01/19000</v>
      </c>
    </row>
    <row r="4972" spans="1:1">
      <c r="A4972" s="24" t="str">
        <f ca="1">TEXT(F4972,"dd/mm/yyyy")&amp;COUNTIF(F4972:F$9999,F4972)</f>
        <v>00/01/19000</v>
      </c>
    </row>
    <row r="4973" spans="1:1">
      <c r="A4973" s="24" t="str">
        <f ca="1">TEXT(F4973,"dd/mm/yyyy")&amp;COUNTIF(F4973:F$9999,F4973)</f>
        <v>00/01/19000</v>
      </c>
    </row>
    <row r="4974" spans="1:1">
      <c r="A4974" s="24" t="str">
        <f ca="1">TEXT(F4974,"dd/mm/yyyy")&amp;COUNTIF(F4974:F$9999,F4974)</f>
        <v>00/01/19000</v>
      </c>
    </row>
    <row r="4975" spans="1:1">
      <c r="A4975" s="24" t="str">
        <f ca="1">TEXT(F4975,"dd/mm/yyyy")&amp;COUNTIF(F4975:F$9999,F4975)</f>
        <v>00/01/19000</v>
      </c>
    </row>
    <row r="4976" spans="1:1">
      <c r="A4976" s="24" t="str">
        <f ca="1">TEXT(F4976,"dd/mm/yyyy")&amp;COUNTIF(F4976:F$9999,F4976)</f>
        <v>00/01/19000</v>
      </c>
    </row>
    <row r="4977" spans="1:1">
      <c r="A4977" s="24" t="str">
        <f ca="1">TEXT(F4977,"dd/mm/yyyy")&amp;COUNTIF(F4977:F$9999,F4977)</f>
        <v>00/01/19000</v>
      </c>
    </row>
    <row r="4978" spans="1:1">
      <c r="A4978" s="24" t="str">
        <f ca="1">TEXT(F4978,"dd/mm/yyyy")&amp;COUNTIF(F4978:F$9999,F4978)</f>
        <v>00/01/19000</v>
      </c>
    </row>
    <row r="4979" spans="1:1">
      <c r="A4979" s="24" t="str">
        <f ca="1">TEXT(F4979,"dd/mm/yyyy")&amp;COUNTIF(F4979:F$9999,F4979)</f>
        <v>00/01/19000</v>
      </c>
    </row>
    <row r="4980" spans="1:1">
      <c r="A4980" s="24" t="str">
        <f ca="1">TEXT(F4980,"dd/mm/yyyy")&amp;COUNTIF(F4980:F$9999,F4980)</f>
        <v>00/01/19000</v>
      </c>
    </row>
    <row r="4981" spans="1:1">
      <c r="A4981" s="24" t="str">
        <f ca="1">TEXT(F4981,"dd/mm/yyyy")&amp;COUNTIF(F4981:F$9999,F4981)</f>
        <v>00/01/19000</v>
      </c>
    </row>
    <row r="4982" spans="1:1">
      <c r="A4982" s="24" t="str">
        <f ca="1">TEXT(F4982,"dd/mm/yyyy")&amp;COUNTIF(F4982:F$9999,F4982)</f>
        <v>00/01/19000</v>
      </c>
    </row>
    <row r="4983" spans="1:1">
      <c r="A4983" s="24" t="str">
        <f ca="1">TEXT(F4983,"dd/mm/yyyy")&amp;COUNTIF(F4983:F$9999,F4983)</f>
        <v>00/01/19000</v>
      </c>
    </row>
    <row r="4984" spans="1:1">
      <c r="A4984" s="24" t="str">
        <f ca="1">TEXT(F4984,"dd/mm/yyyy")&amp;COUNTIF(F4984:F$9999,F4984)</f>
        <v>00/01/19000</v>
      </c>
    </row>
    <row r="4985" spans="1:1">
      <c r="A4985" s="24" t="str">
        <f ca="1">TEXT(F4985,"dd/mm/yyyy")&amp;COUNTIF(F4985:F$9999,F4985)</f>
        <v>00/01/19000</v>
      </c>
    </row>
    <row r="4986" spans="1:1">
      <c r="A4986" s="24" t="str">
        <f ca="1">TEXT(F4986,"dd/mm/yyyy")&amp;COUNTIF(F4986:F$9999,F4986)</f>
        <v>00/01/19000</v>
      </c>
    </row>
    <row r="4987" spans="1:1">
      <c r="A4987" s="24" t="str">
        <f ca="1">TEXT(F4987,"dd/mm/yyyy")&amp;COUNTIF(F4987:F$9999,F4987)</f>
        <v>00/01/19000</v>
      </c>
    </row>
    <row r="4988" spans="1:1">
      <c r="A4988" s="24" t="str">
        <f ca="1">TEXT(F4988,"dd/mm/yyyy")&amp;COUNTIF(F4988:F$9999,F4988)</f>
        <v>00/01/19000</v>
      </c>
    </row>
    <row r="4989" spans="1:1">
      <c r="A4989" s="24" t="str">
        <f ca="1">TEXT(F4989,"dd/mm/yyyy")&amp;COUNTIF(F4989:F$9999,F4989)</f>
        <v>00/01/19000</v>
      </c>
    </row>
    <row r="4990" spans="1:1">
      <c r="A4990" s="24" t="str">
        <f ca="1">TEXT(F4990,"dd/mm/yyyy")&amp;COUNTIF(F4990:F$9999,F4990)</f>
        <v>00/01/19000</v>
      </c>
    </row>
    <row r="4991" spans="1:1">
      <c r="A4991" s="24" t="str">
        <f ca="1">TEXT(F4991,"dd/mm/yyyy")&amp;COUNTIF(F4991:F$9999,F4991)</f>
        <v>00/01/19000</v>
      </c>
    </row>
    <row r="4992" spans="1:1">
      <c r="A4992" s="24" t="str">
        <f ca="1">TEXT(F4992,"dd/mm/yyyy")&amp;COUNTIF(F4992:F$9999,F4992)</f>
        <v>00/01/19000</v>
      </c>
    </row>
    <row r="4993" spans="1:1">
      <c r="A4993" s="24" t="str">
        <f ca="1">TEXT(F4993,"dd/mm/yyyy")&amp;COUNTIF(F4993:F$9999,F4993)</f>
        <v>00/01/19000</v>
      </c>
    </row>
    <row r="4994" spans="1:1">
      <c r="A4994" s="24" t="str">
        <f ca="1">TEXT(F4994,"dd/mm/yyyy")&amp;COUNTIF(F4994:F$9999,F4994)</f>
        <v>00/01/19000</v>
      </c>
    </row>
    <row r="4995" spans="1:1">
      <c r="A4995" s="24" t="str">
        <f ca="1">TEXT(F4995,"dd/mm/yyyy")&amp;COUNTIF(F4995:F$9999,F4995)</f>
        <v>00/01/19000</v>
      </c>
    </row>
    <row r="4996" spans="1:1">
      <c r="A4996" s="24" t="str">
        <f ca="1">TEXT(F4996,"dd/mm/yyyy")&amp;COUNTIF(F4996:F$9999,F4996)</f>
        <v>00/01/19000</v>
      </c>
    </row>
    <row r="4997" spans="1:1">
      <c r="A4997" s="24" t="str">
        <f ca="1">TEXT(F4997,"dd/mm/yyyy")&amp;COUNTIF(F4997:F$9999,F4997)</f>
        <v>00/01/19000</v>
      </c>
    </row>
    <row r="4998" spans="1:1">
      <c r="A4998" s="24" t="str">
        <f ca="1">TEXT(F4998,"dd/mm/yyyy")&amp;COUNTIF(F4998:F$9999,F4998)</f>
        <v>00/01/19000</v>
      </c>
    </row>
    <row r="4999" spans="1:1">
      <c r="A4999" s="24" t="str">
        <f ca="1">TEXT(F4999,"dd/mm/yyyy")&amp;COUNTIF(F4999:F$9999,F4999)</f>
        <v>00/01/19000</v>
      </c>
    </row>
    <row r="5000" spans="1:1">
      <c r="A5000" s="24" t="str">
        <f ca="1">TEXT(F5000,"dd/mm/yyyy")&amp;COUNTIF(F5000:F$9999,F5000)</f>
        <v>00/01/19000</v>
      </c>
    </row>
    <row r="5001" spans="1:1">
      <c r="A5001" s="24" t="str">
        <f ca="1">TEXT(F5001,"dd/mm/yyyy")&amp;COUNTIF(F5001:F$9999,F5001)</f>
        <v>00/01/19000</v>
      </c>
    </row>
    <row r="5002" spans="1:1">
      <c r="A5002" s="24" t="str">
        <f ca="1">TEXT(F5002,"dd/mm/yyyy")&amp;COUNTIF(F5002:F$9999,F5002)</f>
        <v>00/01/19000</v>
      </c>
    </row>
    <row r="5003" spans="1:1">
      <c r="A5003" s="24" t="str">
        <f ca="1">TEXT(F5003,"dd/mm/yyyy")&amp;COUNTIF(F5003:F$9999,F5003)</f>
        <v>00/01/19000</v>
      </c>
    </row>
    <row r="5004" spans="1:1">
      <c r="A5004" s="24" t="str">
        <f ca="1">TEXT(F5004,"dd/mm/yyyy")&amp;COUNTIF(F5004:F$9999,F5004)</f>
        <v>00/01/19000</v>
      </c>
    </row>
    <row r="5005" spans="1:1">
      <c r="A5005" s="24" t="str">
        <f ca="1">TEXT(F5005,"dd/mm/yyyy")&amp;COUNTIF(F5005:F$9999,F5005)</f>
        <v>00/01/19000</v>
      </c>
    </row>
    <row r="5006" spans="1:1">
      <c r="A5006" s="24" t="str">
        <f ca="1">TEXT(F5006,"dd/mm/yyyy")&amp;COUNTIF(F5006:F$9999,F5006)</f>
        <v>00/01/19000</v>
      </c>
    </row>
    <row r="5007" spans="1:1">
      <c r="A5007" s="24" t="str">
        <f ca="1">TEXT(F5007,"dd/mm/yyyy")&amp;COUNTIF(F5007:F$9999,F5007)</f>
        <v>00/01/19000</v>
      </c>
    </row>
    <row r="5008" spans="1:1">
      <c r="A5008" s="24" t="str">
        <f ca="1">TEXT(F5008,"dd/mm/yyyy")&amp;COUNTIF(F5008:F$9999,F5008)</f>
        <v>00/01/19000</v>
      </c>
    </row>
    <row r="5009" spans="1:1">
      <c r="A5009" s="24" t="str">
        <f ca="1">TEXT(F5009,"dd/mm/yyyy")&amp;COUNTIF(F5009:F$9999,F5009)</f>
        <v>00/01/19000</v>
      </c>
    </row>
    <row r="5010" spans="1:1">
      <c r="A5010" s="24" t="str">
        <f ca="1">TEXT(F5010,"dd/mm/yyyy")&amp;COUNTIF(F5010:F$9999,F5010)</f>
        <v>00/01/19000</v>
      </c>
    </row>
    <row r="5011" spans="1:1">
      <c r="A5011" s="24" t="str">
        <f ca="1">TEXT(F5011,"dd/mm/yyyy")&amp;COUNTIF(F5011:F$9999,F5011)</f>
        <v>00/01/19000</v>
      </c>
    </row>
    <row r="5012" spans="1:1">
      <c r="A5012" s="24" t="str">
        <f ca="1">TEXT(F5012,"dd/mm/yyyy")&amp;COUNTIF(F5012:F$9999,F5012)</f>
        <v>00/01/19000</v>
      </c>
    </row>
    <row r="5013" spans="1:1">
      <c r="A5013" s="24" t="str">
        <f ca="1">TEXT(F5013,"dd/mm/yyyy")&amp;COUNTIF(F5013:F$9999,F5013)</f>
        <v>00/01/19000</v>
      </c>
    </row>
    <row r="5014" spans="1:1">
      <c r="A5014" s="24" t="str">
        <f ca="1">TEXT(F5014,"dd/mm/yyyy")&amp;COUNTIF(F5014:F$9999,F5014)</f>
        <v>00/01/19000</v>
      </c>
    </row>
    <row r="5015" spans="1:1">
      <c r="A5015" s="24" t="str">
        <f ca="1">TEXT(F5015,"dd/mm/yyyy")&amp;COUNTIF(F5015:F$9999,F5015)</f>
        <v>00/01/19000</v>
      </c>
    </row>
    <row r="5016" spans="1:1">
      <c r="A5016" s="24" t="str">
        <f ca="1">TEXT(F5016,"dd/mm/yyyy")&amp;COUNTIF(F5016:F$9999,F5016)</f>
        <v>00/01/19000</v>
      </c>
    </row>
    <row r="5017" spans="1:1">
      <c r="A5017" s="24" t="str">
        <f ca="1">TEXT(F5017,"dd/mm/yyyy")&amp;COUNTIF(F5017:F$9999,F5017)</f>
        <v>00/01/19000</v>
      </c>
    </row>
    <row r="5018" spans="1:1">
      <c r="A5018" s="24" t="str">
        <f ca="1">TEXT(F5018,"dd/mm/yyyy")&amp;COUNTIF(F5018:F$9999,F5018)</f>
        <v>00/01/19000</v>
      </c>
    </row>
    <row r="5019" spans="1:1">
      <c r="A5019" s="24" t="str">
        <f ca="1">TEXT(F5019,"dd/mm/yyyy")&amp;COUNTIF(F5019:F$9999,F5019)</f>
        <v>00/01/19000</v>
      </c>
    </row>
    <row r="5020" spans="1:1">
      <c r="A5020" s="24" t="str">
        <f ca="1">TEXT(F5020,"dd/mm/yyyy")&amp;COUNTIF(F5020:F$9999,F5020)</f>
        <v>00/01/19000</v>
      </c>
    </row>
    <row r="5021" spans="1:1">
      <c r="A5021" s="24" t="str">
        <f ca="1">TEXT(F5021,"dd/mm/yyyy")&amp;COUNTIF(F5021:F$9999,F5021)</f>
        <v>00/01/19000</v>
      </c>
    </row>
    <row r="5022" spans="1:1">
      <c r="A5022" s="24" t="str">
        <f ca="1">TEXT(F5022,"dd/mm/yyyy")&amp;COUNTIF(F5022:F$9999,F5022)</f>
        <v>00/01/19000</v>
      </c>
    </row>
    <row r="5023" spans="1:1">
      <c r="A5023" s="24" t="str">
        <f ca="1">TEXT(F5023,"dd/mm/yyyy")&amp;COUNTIF(F5023:F$9999,F5023)</f>
        <v>00/01/19000</v>
      </c>
    </row>
    <row r="5024" spans="1:1">
      <c r="A5024" s="24" t="str">
        <f ca="1">TEXT(F5024,"dd/mm/yyyy")&amp;COUNTIF(F5024:F$9999,F5024)</f>
        <v>00/01/19000</v>
      </c>
    </row>
    <row r="5025" spans="1:1">
      <c r="A5025" s="24" t="str">
        <f ca="1">TEXT(F5025,"dd/mm/yyyy")&amp;COUNTIF(F5025:F$9999,F5025)</f>
        <v>00/01/19000</v>
      </c>
    </row>
    <row r="5026" spans="1:1">
      <c r="A5026" s="24" t="str">
        <f ca="1">TEXT(F5026,"dd/mm/yyyy")&amp;COUNTIF(F5026:F$9999,F5026)</f>
        <v>00/01/19000</v>
      </c>
    </row>
    <row r="5027" spans="1:1">
      <c r="A5027" s="24" t="str">
        <f ca="1">TEXT(F5027,"dd/mm/yyyy")&amp;COUNTIF(F5027:F$9999,F5027)</f>
        <v>00/01/19000</v>
      </c>
    </row>
    <row r="5028" spans="1:1">
      <c r="A5028" s="24" t="str">
        <f ca="1">TEXT(F5028,"dd/mm/yyyy")&amp;COUNTIF(F5028:F$9999,F5028)</f>
        <v>00/01/19000</v>
      </c>
    </row>
    <row r="5029" spans="1:1">
      <c r="A5029" s="24" t="str">
        <f ca="1">TEXT(F5029,"dd/mm/yyyy")&amp;COUNTIF(F5029:F$9999,F5029)</f>
        <v>00/01/19000</v>
      </c>
    </row>
    <row r="5030" spans="1:1">
      <c r="A5030" s="24" t="str">
        <f ca="1">TEXT(F5030,"dd/mm/yyyy")&amp;COUNTIF(F5030:F$9999,F5030)</f>
        <v>00/01/19000</v>
      </c>
    </row>
    <row r="5031" spans="1:1">
      <c r="A5031" s="24" t="str">
        <f ca="1">TEXT(F5031,"dd/mm/yyyy")&amp;COUNTIF(F5031:F$9999,F5031)</f>
        <v>00/01/19000</v>
      </c>
    </row>
    <row r="5032" spans="1:1">
      <c r="A5032" s="24" t="str">
        <f ca="1">TEXT(F5032,"dd/mm/yyyy")&amp;COUNTIF(F5032:F$9999,F5032)</f>
        <v>00/01/19000</v>
      </c>
    </row>
    <row r="5033" spans="1:1">
      <c r="A5033" s="24" t="str">
        <f ca="1">TEXT(F5033,"dd/mm/yyyy")&amp;COUNTIF(F5033:F$9999,F5033)</f>
        <v>00/01/19000</v>
      </c>
    </row>
    <row r="5034" spans="1:1">
      <c r="A5034" s="24" t="str">
        <f ca="1">TEXT(F5034,"dd/mm/yyyy")&amp;COUNTIF(F5034:F$9999,F5034)</f>
        <v>00/01/19000</v>
      </c>
    </row>
    <row r="5035" spans="1:1">
      <c r="A5035" s="24" t="str">
        <f ca="1">TEXT(F5035,"dd/mm/yyyy")&amp;COUNTIF(F5035:F$9999,F5035)</f>
        <v>00/01/19000</v>
      </c>
    </row>
    <row r="5036" spans="1:1">
      <c r="A5036" s="24" t="str">
        <f ca="1">TEXT(F5036,"dd/mm/yyyy")&amp;COUNTIF(F5036:F$9999,F5036)</f>
        <v>00/01/19000</v>
      </c>
    </row>
    <row r="5037" spans="1:1">
      <c r="A5037" s="24" t="str">
        <f ca="1">TEXT(F5037,"dd/mm/yyyy")&amp;COUNTIF(F5037:F$9999,F5037)</f>
        <v>00/01/19000</v>
      </c>
    </row>
    <row r="5038" spans="1:1">
      <c r="A5038" s="24" t="str">
        <f ca="1">TEXT(F5038,"dd/mm/yyyy")&amp;COUNTIF(F5038:F$9999,F5038)</f>
        <v>00/01/19000</v>
      </c>
    </row>
    <row r="5039" spans="1:1">
      <c r="A5039" s="24" t="str">
        <f ca="1">TEXT(F5039,"dd/mm/yyyy")&amp;COUNTIF(F5039:F$9999,F5039)</f>
        <v>00/01/19000</v>
      </c>
    </row>
    <row r="5040" spans="1:1">
      <c r="A5040" s="24" t="str">
        <f ca="1">TEXT(F5040,"dd/mm/yyyy")&amp;COUNTIF(F5040:F$9999,F5040)</f>
        <v>00/01/19000</v>
      </c>
    </row>
    <row r="5041" spans="1:1">
      <c r="A5041" s="24" t="str">
        <f ca="1">TEXT(F5041,"dd/mm/yyyy")&amp;COUNTIF(F5041:F$9999,F5041)</f>
        <v>00/01/19000</v>
      </c>
    </row>
    <row r="5042" spans="1:1">
      <c r="A5042" s="24" t="str">
        <f ca="1">TEXT(F5042,"dd/mm/yyyy")&amp;COUNTIF(F5042:F$9999,F5042)</f>
        <v>00/01/19000</v>
      </c>
    </row>
    <row r="5043" spans="1:1">
      <c r="A5043" s="24" t="str">
        <f ca="1">TEXT(F5043,"dd/mm/yyyy")&amp;COUNTIF(F5043:F$9999,F5043)</f>
        <v>00/01/19000</v>
      </c>
    </row>
    <row r="5044" spans="1:1">
      <c r="A5044" s="24" t="str">
        <f ca="1">TEXT(F5044,"dd/mm/yyyy")&amp;COUNTIF(F5044:F$9999,F5044)</f>
        <v>00/01/19000</v>
      </c>
    </row>
    <row r="5045" spans="1:1">
      <c r="A5045" s="24" t="str">
        <f ca="1">TEXT(F5045,"dd/mm/yyyy")&amp;COUNTIF(F5045:F$9999,F5045)</f>
        <v>00/01/19000</v>
      </c>
    </row>
    <row r="5046" spans="1:1">
      <c r="A5046" s="24" t="str">
        <f ca="1">TEXT(F5046,"dd/mm/yyyy")&amp;COUNTIF(F5046:F$9999,F5046)</f>
        <v>00/01/19000</v>
      </c>
    </row>
    <row r="5047" spans="1:1">
      <c r="A5047" s="24" t="str">
        <f ca="1">TEXT(F5047,"dd/mm/yyyy")&amp;COUNTIF(F5047:F$9999,F5047)</f>
        <v>00/01/19000</v>
      </c>
    </row>
    <row r="5048" spans="1:1">
      <c r="A5048" s="24" t="str">
        <f ca="1">TEXT(F5048,"dd/mm/yyyy")&amp;COUNTIF(F5048:F$9999,F5048)</f>
        <v>00/01/19000</v>
      </c>
    </row>
    <row r="5049" spans="1:1">
      <c r="A5049" s="24" t="str">
        <f ca="1">TEXT(F5049,"dd/mm/yyyy")&amp;COUNTIF(F5049:F$9999,F5049)</f>
        <v>00/01/19000</v>
      </c>
    </row>
    <row r="5050" spans="1:1">
      <c r="A5050" s="24" t="str">
        <f ca="1">TEXT(F5050,"dd/mm/yyyy")&amp;COUNTIF(F5050:F$9999,F5050)</f>
        <v>00/01/19000</v>
      </c>
    </row>
    <row r="5051" spans="1:1">
      <c r="A5051" s="24" t="str">
        <f ca="1">TEXT(F5051,"dd/mm/yyyy")&amp;COUNTIF(F5051:F$9999,F5051)</f>
        <v>00/01/19000</v>
      </c>
    </row>
    <row r="5052" spans="1:1">
      <c r="A5052" s="24" t="str">
        <f ca="1">TEXT(F5052,"dd/mm/yyyy")&amp;COUNTIF(F5052:F$9999,F5052)</f>
        <v>00/01/19000</v>
      </c>
    </row>
    <row r="5053" spans="1:1">
      <c r="A5053" s="24" t="str">
        <f ca="1">TEXT(F5053,"dd/mm/yyyy")&amp;COUNTIF(F5053:F$9999,F5053)</f>
        <v>00/01/19000</v>
      </c>
    </row>
    <row r="5054" spans="1:1">
      <c r="A5054" s="24" t="str">
        <f ca="1">TEXT(F5054,"dd/mm/yyyy")&amp;COUNTIF(F5054:F$9999,F5054)</f>
        <v>00/01/19000</v>
      </c>
    </row>
    <row r="5055" spans="1:1">
      <c r="A5055" s="24" t="str">
        <f ca="1">TEXT(F5055,"dd/mm/yyyy")&amp;COUNTIF(F5055:F$9999,F5055)</f>
        <v>00/01/19000</v>
      </c>
    </row>
    <row r="5056" spans="1:1">
      <c r="A5056" s="24" t="str">
        <f ca="1">TEXT(F5056,"dd/mm/yyyy")&amp;COUNTIF(F5056:F$9999,F5056)</f>
        <v>00/01/19000</v>
      </c>
    </row>
    <row r="5057" spans="1:1">
      <c r="A5057" s="24" t="str">
        <f ca="1">TEXT(F5057,"dd/mm/yyyy")&amp;COUNTIF(F5057:F$9999,F5057)</f>
        <v>00/01/19000</v>
      </c>
    </row>
    <row r="5058" spans="1:1">
      <c r="A5058" s="24" t="str">
        <f ca="1">TEXT(F5058,"dd/mm/yyyy")&amp;COUNTIF(F5058:F$9999,F5058)</f>
        <v>00/01/19000</v>
      </c>
    </row>
    <row r="5059" spans="1:1">
      <c r="A5059" s="24" t="str">
        <f ca="1">TEXT(F5059,"dd/mm/yyyy")&amp;COUNTIF(F5059:F$9999,F5059)</f>
        <v>00/01/19000</v>
      </c>
    </row>
    <row r="5060" spans="1:1">
      <c r="A5060" s="24" t="str">
        <f ca="1">TEXT(F5060,"dd/mm/yyyy")&amp;COUNTIF(F5060:F$9999,F5060)</f>
        <v>00/01/19000</v>
      </c>
    </row>
    <row r="5061" spans="1:1">
      <c r="A5061" s="24" t="str">
        <f ca="1">TEXT(F5061,"dd/mm/yyyy")&amp;COUNTIF(F5061:F$9999,F5061)</f>
        <v>00/01/19000</v>
      </c>
    </row>
    <row r="5062" spans="1:1">
      <c r="A5062" s="24" t="str">
        <f ca="1">TEXT(F5062,"dd/mm/yyyy")&amp;COUNTIF(F5062:F$9999,F5062)</f>
        <v>00/01/19000</v>
      </c>
    </row>
    <row r="5063" spans="1:1">
      <c r="A5063" s="24" t="str">
        <f ca="1">TEXT(F5063,"dd/mm/yyyy")&amp;COUNTIF(F5063:F$9999,F5063)</f>
        <v>00/01/19000</v>
      </c>
    </row>
    <row r="5064" spans="1:1">
      <c r="A5064" s="24" t="str">
        <f ca="1">TEXT(F5064,"dd/mm/yyyy")&amp;COUNTIF(F5064:F$9999,F5064)</f>
        <v>00/01/19000</v>
      </c>
    </row>
    <row r="5065" spans="1:1">
      <c r="A5065" s="24" t="str">
        <f ca="1">TEXT(F5065,"dd/mm/yyyy")&amp;COUNTIF(F5065:F$9999,F5065)</f>
        <v>00/01/19000</v>
      </c>
    </row>
    <row r="5066" spans="1:1">
      <c r="A5066" s="24" t="str">
        <f ca="1">TEXT(F5066,"dd/mm/yyyy")&amp;COUNTIF(F5066:F$9999,F5066)</f>
        <v>00/01/19000</v>
      </c>
    </row>
    <row r="5067" spans="1:1">
      <c r="A5067" s="24" t="str">
        <f ca="1">TEXT(F5067,"dd/mm/yyyy")&amp;COUNTIF(F5067:F$9999,F5067)</f>
        <v>00/01/19000</v>
      </c>
    </row>
    <row r="5068" spans="1:1">
      <c r="A5068" s="24" t="str">
        <f ca="1">TEXT(F5068,"dd/mm/yyyy")&amp;COUNTIF(F5068:F$9999,F5068)</f>
        <v>00/01/19000</v>
      </c>
    </row>
    <row r="5069" spans="1:1">
      <c r="A5069" s="24" t="str">
        <f ca="1">TEXT(F5069,"dd/mm/yyyy")&amp;COUNTIF(F5069:F$9999,F5069)</f>
        <v>00/01/19000</v>
      </c>
    </row>
    <row r="5070" spans="1:1">
      <c r="A5070" s="24" t="str">
        <f ca="1">TEXT(F5070,"dd/mm/yyyy")&amp;COUNTIF(F5070:F$9999,F5070)</f>
        <v>00/01/19000</v>
      </c>
    </row>
    <row r="5071" spans="1:1">
      <c r="A5071" s="24" t="str">
        <f ca="1">TEXT(F5071,"dd/mm/yyyy")&amp;COUNTIF(F5071:F$9999,F5071)</f>
        <v>00/01/19000</v>
      </c>
    </row>
    <row r="5072" spans="1:1">
      <c r="A5072" s="24" t="str">
        <f ca="1">TEXT(F5072,"dd/mm/yyyy")&amp;COUNTIF(F5072:F$9999,F5072)</f>
        <v>00/01/19000</v>
      </c>
    </row>
    <row r="5073" spans="1:1">
      <c r="A5073" s="24" t="str">
        <f ca="1">TEXT(F5073,"dd/mm/yyyy")&amp;COUNTIF(F5073:F$9999,F5073)</f>
        <v>00/01/19000</v>
      </c>
    </row>
    <row r="5074" spans="1:1">
      <c r="A5074" s="24" t="str">
        <f ca="1">TEXT(F5074,"dd/mm/yyyy")&amp;COUNTIF(F5074:F$9999,F5074)</f>
        <v>00/01/19000</v>
      </c>
    </row>
    <row r="5075" spans="1:1">
      <c r="A5075" s="24" t="str">
        <f ca="1">TEXT(F5075,"dd/mm/yyyy")&amp;COUNTIF(F5075:F$9999,F5075)</f>
        <v>00/01/19000</v>
      </c>
    </row>
    <row r="5076" spans="1:1">
      <c r="A5076" s="24" t="str">
        <f ca="1">TEXT(F5076,"dd/mm/yyyy")&amp;COUNTIF(F5076:F$9999,F5076)</f>
        <v>00/01/19000</v>
      </c>
    </row>
    <row r="5077" spans="1:1">
      <c r="A5077" s="24" t="str">
        <f ca="1">TEXT(F5077,"dd/mm/yyyy")&amp;COUNTIF(F5077:F$9999,F5077)</f>
        <v>00/01/19000</v>
      </c>
    </row>
    <row r="5078" spans="1:1">
      <c r="A5078" s="24" t="str">
        <f ca="1">TEXT(F5078,"dd/mm/yyyy")&amp;COUNTIF(F5078:F$9999,F5078)</f>
        <v>00/01/19000</v>
      </c>
    </row>
    <row r="5079" spans="1:1">
      <c r="A5079" s="24" t="str">
        <f ca="1">TEXT(F5079,"dd/mm/yyyy")&amp;COUNTIF(F5079:F$9999,F5079)</f>
        <v>00/01/19000</v>
      </c>
    </row>
    <row r="5080" spans="1:1">
      <c r="A5080" s="24" t="str">
        <f ca="1">TEXT(F5080,"dd/mm/yyyy")&amp;COUNTIF(F5080:F$9999,F5080)</f>
        <v>00/01/19000</v>
      </c>
    </row>
    <row r="5081" spans="1:1">
      <c r="A5081" s="24" t="str">
        <f ca="1">TEXT(F5081,"dd/mm/yyyy")&amp;COUNTIF(F5081:F$9999,F5081)</f>
        <v>00/01/19000</v>
      </c>
    </row>
    <row r="5082" spans="1:1">
      <c r="A5082" s="24" t="str">
        <f ca="1">TEXT(F5082,"dd/mm/yyyy")&amp;COUNTIF(F5082:F$9999,F5082)</f>
        <v>00/01/19000</v>
      </c>
    </row>
    <row r="5083" spans="1:1">
      <c r="A5083" s="24" t="str">
        <f ca="1">TEXT(F5083,"dd/mm/yyyy")&amp;COUNTIF(F5083:F$9999,F5083)</f>
        <v>00/01/19000</v>
      </c>
    </row>
    <row r="5084" spans="1:1">
      <c r="A5084" s="24" t="str">
        <f ca="1">TEXT(F5084,"dd/mm/yyyy")&amp;COUNTIF(F5084:F$9999,F5084)</f>
        <v>00/01/19000</v>
      </c>
    </row>
    <row r="5085" spans="1:1">
      <c r="A5085" s="24" t="str">
        <f ca="1">TEXT(F5085,"dd/mm/yyyy")&amp;COUNTIF(F5085:F$9999,F5085)</f>
        <v>00/01/19000</v>
      </c>
    </row>
    <row r="5086" spans="1:1">
      <c r="A5086" s="24" t="str">
        <f ca="1">TEXT(F5086,"dd/mm/yyyy")&amp;COUNTIF(F5086:F$9999,F5086)</f>
        <v>00/01/19000</v>
      </c>
    </row>
    <row r="5087" spans="1:1">
      <c r="A5087" s="24" t="str">
        <f ca="1">TEXT(F5087,"dd/mm/yyyy")&amp;COUNTIF(F5087:F$9999,F5087)</f>
        <v>00/01/19000</v>
      </c>
    </row>
    <row r="5088" spans="1:1">
      <c r="A5088" s="24" t="str">
        <f ca="1">TEXT(F5088,"dd/mm/yyyy")&amp;COUNTIF(F5088:F$9999,F5088)</f>
        <v>00/01/19000</v>
      </c>
    </row>
    <row r="5089" spans="1:1">
      <c r="A5089" s="24" t="str">
        <f ca="1">TEXT(F5089,"dd/mm/yyyy")&amp;COUNTIF(F5089:F$9999,F5089)</f>
        <v>00/01/19000</v>
      </c>
    </row>
    <row r="5090" spans="1:1">
      <c r="A5090" s="24" t="str">
        <f ca="1">TEXT(F5090,"dd/mm/yyyy")&amp;COUNTIF(F5090:F$9999,F5090)</f>
        <v>00/01/19000</v>
      </c>
    </row>
    <row r="5091" spans="1:1">
      <c r="A5091" s="24" t="str">
        <f ca="1">TEXT(F5091,"dd/mm/yyyy")&amp;COUNTIF(F5091:F$9999,F5091)</f>
        <v>00/01/19000</v>
      </c>
    </row>
    <row r="5092" spans="1:1">
      <c r="A5092" s="24" t="str">
        <f ca="1">TEXT(F5092,"dd/mm/yyyy")&amp;COUNTIF(F5092:F$9999,F5092)</f>
        <v>00/01/19000</v>
      </c>
    </row>
    <row r="5093" spans="1:1">
      <c r="A5093" s="24" t="str">
        <f ca="1">TEXT(F5093,"dd/mm/yyyy")&amp;COUNTIF(F5093:F$9999,F5093)</f>
        <v>00/01/19000</v>
      </c>
    </row>
    <row r="5094" spans="1:1">
      <c r="A5094" s="24" t="str">
        <f ca="1">TEXT(F5094,"dd/mm/yyyy")&amp;COUNTIF(F5094:F$9999,F5094)</f>
        <v>00/01/19000</v>
      </c>
    </row>
    <row r="5095" spans="1:1">
      <c r="A5095" s="24" t="str">
        <f ca="1">TEXT(F5095,"dd/mm/yyyy")&amp;COUNTIF(F5095:F$9999,F5095)</f>
        <v>00/01/19000</v>
      </c>
    </row>
    <row r="5096" spans="1:1">
      <c r="A5096" s="24" t="str">
        <f ca="1">TEXT(F5096,"dd/mm/yyyy")&amp;COUNTIF(F5096:F$9999,F5096)</f>
        <v>00/01/19000</v>
      </c>
    </row>
    <row r="5097" spans="1:1">
      <c r="A5097" s="24" t="str">
        <f ca="1">TEXT(F5097,"dd/mm/yyyy")&amp;COUNTIF(F5097:F$9999,F5097)</f>
        <v>00/01/19000</v>
      </c>
    </row>
    <row r="5098" spans="1:1">
      <c r="A5098" s="24" t="str">
        <f ca="1">TEXT(F5098,"dd/mm/yyyy")&amp;COUNTIF(F5098:F$9999,F5098)</f>
        <v>00/01/19000</v>
      </c>
    </row>
    <row r="5099" spans="1:1">
      <c r="A5099" s="24" t="str">
        <f ca="1">TEXT(F5099,"dd/mm/yyyy")&amp;COUNTIF(F5099:F$9999,F5099)</f>
        <v>00/01/19000</v>
      </c>
    </row>
    <row r="5100" spans="1:1">
      <c r="A5100" s="24" t="str">
        <f ca="1">TEXT(F5100,"dd/mm/yyyy")&amp;COUNTIF(F5100:F$9999,F5100)</f>
        <v>00/01/19000</v>
      </c>
    </row>
    <row r="5101" spans="1:1">
      <c r="A5101" s="24" t="str">
        <f ca="1">TEXT(F5101,"dd/mm/yyyy")&amp;COUNTIF(F5101:F$9999,F5101)</f>
        <v>00/01/19000</v>
      </c>
    </row>
    <row r="5102" spans="1:1">
      <c r="A5102" s="24" t="str">
        <f ca="1">TEXT(F5102,"dd/mm/yyyy")&amp;COUNTIF(F5102:F$9999,F5102)</f>
        <v>00/01/19000</v>
      </c>
    </row>
    <row r="5103" spans="1:1">
      <c r="A5103" s="24" t="str">
        <f ca="1">TEXT(F5103,"dd/mm/yyyy")&amp;COUNTIF(F5103:F$9999,F5103)</f>
        <v>00/01/19000</v>
      </c>
    </row>
    <row r="5104" spans="1:1">
      <c r="A5104" s="24" t="str">
        <f ca="1">TEXT(F5104,"dd/mm/yyyy")&amp;COUNTIF(F5104:F$9999,F5104)</f>
        <v>00/01/19000</v>
      </c>
    </row>
    <row r="5105" spans="1:1">
      <c r="A5105" s="24" t="str">
        <f ca="1">TEXT(F5105,"dd/mm/yyyy")&amp;COUNTIF(F5105:F$9999,F5105)</f>
        <v>00/01/19000</v>
      </c>
    </row>
    <row r="5106" spans="1:1">
      <c r="A5106" s="24" t="str">
        <f ca="1">TEXT(F5106,"dd/mm/yyyy")&amp;COUNTIF(F5106:F$9999,F5106)</f>
        <v>00/01/19000</v>
      </c>
    </row>
    <row r="5107" spans="1:1">
      <c r="A5107" s="24" t="str">
        <f ca="1">TEXT(F5107,"dd/mm/yyyy")&amp;COUNTIF(F5107:F$9999,F5107)</f>
        <v>00/01/19000</v>
      </c>
    </row>
    <row r="5108" spans="1:1">
      <c r="A5108" s="24" t="str">
        <f ca="1">TEXT(F5108,"dd/mm/yyyy")&amp;COUNTIF(F5108:F$9999,F5108)</f>
        <v>00/01/19000</v>
      </c>
    </row>
    <row r="5109" spans="1:1">
      <c r="A5109" s="24" t="str">
        <f ca="1">TEXT(F5109,"dd/mm/yyyy")&amp;COUNTIF(F5109:F$9999,F5109)</f>
        <v>00/01/19000</v>
      </c>
    </row>
    <row r="5110" spans="1:1">
      <c r="A5110" s="24" t="str">
        <f ca="1">TEXT(F5110,"dd/mm/yyyy")&amp;COUNTIF(F5110:F$9999,F5110)</f>
        <v>00/01/19000</v>
      </c>
    </row>
    <row r="5111" spans="1:1">
      <c r="A5111" s="24" t="str">
        <f ca="1">TEXT(F5111,"dd/mm/yyyy")&amp;COUNTIF(F5111:F$9999,F5111)</f>
        <v>00/01/19000</v>
      </c>
    </row>
    <row r="5112" spans="1:1">
      <c r="A5112" s="24" t="str">
        <f ca="1">TEXT(F5112,"dd/mm/yyyy")&amp;COUNTIF(F5112:F$9999,F5112)</f>
        <v>00/01/19000</v>
      </c>
    </row>
    <row r="5113" spans="1:1">
      <c r="A5113" s="24" t="str">
        <f ca="1">TEXT(F5113,"dd/mm/yyyy")&amp;COUNTIF(F5113:F$9999,F5113)</f>
        <v>00/01/19000</v>
      </c>
    </row>
    <row r="5114" spans="1:1">
      <c r="A5114" s="24" t="str">
        <f ca="1">TEXT(F5114,"dd/mm/yyyy")&amp;COUNTIF(F5114:F$9999,F5114)</f>
        <v>00/01/19000</v>
      </c>
    </row>
    <row r="5115" spans="1:1">
      <c r="A5115" s="24" t="str">
        <f ca="1">TEXT(F5115,"dd/mm/yyyy")&amp;COUNTIF(F5115:F$9999,F5115)</f>
        <v>00/01/19000</v>
      </c>
    </row>
    <row r="5116" spans="1:1">
      <c r="A5116" s="24" t="str">
        <f ca="1">TEXT(F5116,"dd/mm/yyyy")&amp;COUNTIF(F5116:F$9999,F5116)</f>
        <v>00/01/19000</v>
      </c>
    </row>
    <row r="5117" spans="1:1">
      <c r="A5117" s="24" t="str">
        <f ca="1">TEXT(F5117,"dd/mm/yyyy")&amp;COUNTIF(F5117:F$9999,F5117)</f>
        <v>00/01/19000</v>
      </c>
    </row>
    <row r="5118" spans="1:1">
      <c r="A5118" s="24" t="str">
        <f ca="1">TEXT(F5118,"dd/mm/yyyy")&amp;COUNTIF(F5118:F$9999,F5118)</f>
        <v>00/01/19000</v>
      </c>
    </row>
    <row r="5119" spans="1:1">
      <c r="A5119" s="24" t="str">
        <f ca="1">TEXT(F5119,"dd/mm/yyyy")&amp;COUNTIF(F5119:F$9999,F5119)</f>
        <v>00/01/19000</v>
      </c>
    </row>
    <row r="5120" spans="1:1">
      <c r="A5120" s="24" t="str">
        <f ca="1">TEXT(F5120,"dd/mm/yyyy")&amp;COUNTIF(F5120:F$9999,F5120)</f>
        <v>00/01/19000</v>
      </c>
    </row>
    <row r="5121" spans="1:1">
      <c r="A5121" s="24" t="str">
        <f ca="1">TEXT(F5121,"dd/mm/yyyy")&amp;COUNTIF(F5121:F$9999,F5121)</f>
        <v>00/01/19000</v>
      </c>
    </row>
    <row r="5122" spans="1:1">
      <c r="A5122" s="24" t="str">
        <f ca="1">TEXT(F5122,"dd/mm/yyyy")&amp;COUNTIF(F5122:F$9999,F5122)</f>
        <v>00/01/19000</v>
      </c>
    </row>
    <row r="5123" spans="1:1">
      <c r="A5123" s="24" t="str">
        <f ca="1">TEXT(F5123,"dd/mm/yyyy")&amp;COUNTIF(F5123:F$9999,F5123)</f>
        <v>00/01/19000</v>
      </c>
    </row>
    <row r="5124" spans="1:1">
      <c r="A5124" s="24" t="str">
        <f ca="1">TEXT(F5124,"dd/mm/yyyy")&amp;COUNTIF(F5124:F$9999,F5124)</f>
        <v>00/01/19000</v>
      </c>
    </row>
    <row r="5125" spans="1:1">
      <c r="A5125" s="24" t="str">
        <f ca="1">TEXT(F5125,"dd/mm/yyyy")&amp;COUNTIF(F5125:F$9999,F5125)</f>
        <v>00/01/19000</v>
      </c>
    </row>
    <row r="5126" spans="1:1">
      <c r="A5126" s="24" t="str">
        <f ca="1">TEXT(F5126,"dd/mm/yyyy")&amp;COUNTIF(F5126:F$9999,F5126)</f>
        <v>00/01/19000</v>
      </c>
    </row>
    <row r="5127" spans="1:1">
      <c r="A5127" s="24" t="str">
        <f ca="1">TEXT(F5127,"dd/mm/yyyy")&amp;COUNTIF(F5127:F$9999,F5127)</f>
        <v>00/01/19000</v>
      </c>
    </row>
    <row r="5128" spans="1:1">
      <c r="A5128" s="24" t="str">
        <f ca="1">TEXT(F5128,"dd/mm/yyyy")&amp;COUNTIF(F5128:F$9999,F5128)</f>
        <v>00/01/19000</v>
      </c>
    </row>
    <row r="5129" spans="1:1">
      <c r="A5129" s="24" t="str">
        <f ca="1">TEXT(F5129,"dd/mm/yyyy")&amp;COUNTIF(F5129:F$9999,F5129)</f>
        <v>00/01/19000</v>
      </c>
    </row>
    <row r="5130" spans="1:1">
      <c r="A5130" s="24" t="str">
        <f ca="1">TEXT(F5130,"dd/mm/yyyy")&amp;COUNTIF(F5130:F$9999,F5130)</f>
        <v>00/01/19000</v>
      </c>
    </row>
    <row r="5131" spans="1:1">
      <c r="A5131" s="24" t="str">
        <f ca="1">TEXT(F5131,"dd/mm/yyyy")&amp;COUNTIF(F5131:F$9999,F5131)</f>
        <v>00/01/19000</v>
      </c>
    </row>
    <row r="5132" spans="1:1">
      <c r="A5132" s="24" t="str">
        <f ca="1">TEXT(F5132,"dd/mm/yyyy")&amp;COUNTIF(F5132:F$9999,F5132)</f>
        <v>00/01/19000</v>
      </c>
    </row>
    <row r="5133" spans="1:1">
      <c r="A5133" s="24" t="str">
        <f ca="1">TEXT(F5133,"dd/mm/yyyy")&amp;COUNTIF(F5133:F$9999,F5133)</f>
        <v>00/01/19000</v>
      </c>
    </row>
    <row r="5134" spans="1:1">
      <c r="A5134" s="24" t="str">
        <f ca="1">TEXT(F5134,"dd/mm/yyyy")&amp;COUNTIF(F5134:F$9999,F5134)</f>
        <v>00/01/19000</v>
      </c>
    </row>
    <row r="5135" spans="1:1">
      <c r="A5135" s="24" t="str">
        <f ca="1">TEXT(F5135,"dd/mm/yyyy")&amp;COUNTIF(F5135:F$9999,F5135)</f>
        <v>00/01/19000</v>
      </c>
    </row>
    <row r="5136" spans="1:1">
      <c r="A5136" s="24" t="str">
        <f ca="1">TEXT(F5136,"dd/mm/yyyy")&amp;COUNTIF(F5136:F$9999,F5136)</f>
        <v>00/01/19000</v>
      </c>
    </row>
    <row r="5137" spans="1:1">
      <c r="A5137" s="24" t="str">
        <f ca="1">TEXT(F5137,"dd/mm/yyyy")&amp;COUNTIF(F5137:F$9999,F5137)</f>
        <v>00/01/19000</v>
      </c>
    </row>
    <row r="5138" spans="1:1">
      <c r="A5138" s="24" t="str">
        <f ca="1">TEXT(F5138,"dd/mm/yyyy")&amp;COUNTIF(F5138:F$9999,F5138)</f>
        <v>00/01/19000</v>
      </c>
    </row>
    <row r="5139" spans="1:1">
      <c r="A5139" s="24" t="str">
        <f ca="1">TEXT(F5139,"dd/mm/yyyy")&amp;COUNTIF(F5139:F$9999,F5139)</f>
        <v>00/01/19000</v>
      </c>
    </row>
    <row r="5140" spans="1:1">
      <c r="A5140" s="24" t="str">
        <f ca="1">TEXT(F5140,"dd/mm/yyyy")&amp;COUNTIF(F5140:F$9999,F5140)</f>
        <v>00/01/19000</v>
      </c>
    </row>
    <row r="5141" spans="1:1">
      <c r="A5141" s="24" t="str">
        <f ca="1">TEXT(F5141,"dd/mm/yyyy")&amp;COUNTIF(F5141:F$9999,F5141)</f>
        <v>00/01/19000</v>
      </c>
    </row>
    <row r="5142" spans="1:1">
      <c r="A5142" s="24" t="str">
        <f ca="1">TEXT(F5142,"dd/mm/yyyy")&amp;COUNTIF(F5142:F$9999,F5142)</f>
        <v>00/01/19000</v>
      </c>
    </row>
    <row r="5143" spans="1:1">
      <c r="A5143" s="24" t="str">
        <f ca="1">TEXT(F5143,"dd/mm/yyyy")&amp;COUNTIF(F5143:F$9999,F5143)</f>
        <v>00/01/19000</v>
      </c>
    </row>
    <row r="5144" spans="1:1">
      <c r="A5144" s="24" t="str">
        <f ca="1">TEXT(F5144,"dd/mm/yyyy")&amp;COUNTIF(F5144:F$9999,F5144)</f>
        <v>00/01/19000</v>
      </c>
    </row>
    <row r="5145" spans="1:1">
      <c r="A5145" s="24" t="str">
        <f ca="1">TEXT(F5145,"dd/mm/yyyy")&amp;COUNTIF(F5145:F$9999,F5145)</f>
        <v>00/01/19000</v>
      </c>
    </row>
    <row r="5146" spans="1:1">
      <c r="A5146" s="24" t="str">
        <f ca="1">TEXT(F5146,"dd/mm/yyyy")&amp;COUNTIF(F5146:F$9999,F5146)</f>
        <v>00/01/19000</v>
      </c>
    </row>
    <row r="5147" spans="1:1">
      <c r="A5147" s="24" t="str">
        <f ca="1">TEXT(F5147,"dd/mm/yyyy")&amp;COUNTIF(F5147:F$9999,F5147)</f>
        <v>00/01/19000</v>
      </c>
    </row>
    <row r="5148" spans="1:1">
      <c r="A5148" s="24" t="str">
        <f ca="1">TEXT(F5148,"dd/mm/yyyy")&amp;COUNTIF(F5148:F$9999,F5148)</f>
        <v>00/01/19000</v>
      </c>
    </row>
    <row r="5149" spans="1:1">
      <c r="A5149" s="24" t="str">
        <f ca="1">TEXT(F5149,"dd/mm/yyyy")&amp;COUNTIF(F5149:F$9999,F5149)</f>
        <v>00/01/19000</v>
      </c>
    </row>
    <row r="5150" spans="1:1">
      <c r="A5150" s="24" t="str">
        <f ca="1">TEXT(F5150,"dd/mm/yyyy")&amp;COUNTIF(F5150:F$9999,F5150)</f>
        <v>00/01/19000</v>
      </c>
    </row>
    <row r="5151" spans="1:1">
      <c r="A5151" s="24" t="str">
        <f ca="1">TEXT(F5151,"dd/mm/yyyy")&amp;COUNTIF(F5151:F$9999,F5151)</f>
        <v>00/01/19000</v>
      </c>
    </row>
    <row r="5152" spans="1:1">
      <c r="A5152" s="24" t="str">
        <f ca="1">TEXT(F5152,"dd/mm/yyyy")&amp;COUNTIF(F5152:F$9999,F5152)</f>
        <v>00/01/19000</v>
      </c>
    </row>
    <row r="5153" spans="1:1">
      <c r="A5153" s="24" t="str">
        <f ca="1">TEXT(F5153,"dd/mm/yyyy")&amp;COUNTIF(F5153:F$9999,F5153)</f>
        <v>00/01/19000</v>
      </c>
    </row>
    <row r="5154" spans="1:1">
      <c r="A5154" s="24" t="str">
        <f ca="1">TEXT(F5154,"dd/mm/yyyy")&amp;COUNTIF(F5154:F$9999,F5154)</f>
        <v>00/01/19000</v>
      </c>
    </row>
    <row r="5155" spans="1:1">
      <c r="A5155" s="24" t="str">
        <f ca="1">TEXT(F5155,"dd/mm/yyyy")&amp;COUNTIF(F5155:F$9999,F5155)</f>
        <v>00/01/19000</v>
      </c>
    </row>
    <row r="5156" spans="1:1">
      <c r="A5156" s="24" t="str">
        <f ca="1">TEXT(F5156,"dd/mm/yyyy")&amp;COUNTIF(F5156:F$9999,F5156)</f>
        <v>00/01/19000</v>
      </c>
    </row>
    <row r="5157" spans="1:1">
      <c r="A5157" s="24" t="str">
        <f ca="1">TEXT(F5157,"dd/mm/yyyy")&amp;COUNTIF(F5157:F$9999,F5157)</f>
        <v>00/01/19000</v>
      </c>
    </row>
    <row r="5158" spans="1:1">
      <c r="A5158" s="24" t="str">
        <f ca="1">TEXT(F5158,"dd/mm/yyyy")&amp;COUNTIF(F5158:F$9999,F5158)</f>
        <v>00/01/19000</v>
      </c>
    </row>
    <row r="5159" spans="1:1">
      <c r="A5159" s="24" t="str">
        <f ca="1">TEXT(F5159,"dd/mm/yyyy")&amp;COUNTIF(F5159:F$9999,F5159)</f>
        <v>00/01/19000</v>
      </c>
    </row>
    <row r="5160" spans="1:1">
      <c r="A5160" s="24" t="str">
        <f ca="1">TEXT(F5160,"dd/mm/yyyy")&amp;COUNTIF(F5160:F$9999,F5160)</f>
        <v>00/01/19000</v>
      </c>
    </row>
    <row r="5161" spans="1:1">
      <c r="A5161" s="24" t="str">
        <f ca="1">TEXT(F5161,"dd/mm/yyyy")&amp;COUNTIF(F5161:F$9999,F5161)</f>
        <v>00/01/19000</v>
      </c>
    </row>
    <row r="5162" spans="1:1">
      <c r="A5162" s="24" t="str">
        <f ca="1">TEXT(F5162,"dd/mm/yyyy")&amp;COUNTIF(F5162:F$9999,F5162)</f>
        <v>00/01/19000</v>
      </c>
    </row>
    <row r="5163" spans="1:1">
      <c r="A5163" s="24" t="str">
        <f ca="1">TEXT(F5163,"dd/mm/yyyy")&amp;COUNTIF(F5163:F$9999,F5163)</f>
        <v>00/01/19000</v>
      </c>
    </row>
    <row r="5164" spans="1:1">
      <c r="A5164" s="24" t="str">
        <f ca="1">TEXT(F5164,"dd/mm/yyyy")&amp;COUNTIF(F5164:F$9999,F5164)</f>
        <v>00/01/19000</v>
      </c>
    </row>
    <row r="5165" spans="1:1">
      <c r="A5165" s="24" t="str">
        <f ca="1">TEXT(F5165,"dd/mm/yyyy")&amp;COUNTIF(F5165:F$9999,F5165)</f>
        <v>00/01/19000</v>
      </c>
    </row>
    <row r="5166" spans="1:1">
      <c r="A5166" s="24" t="str">
        <f ca="1">TEXT(F5166,"dd/mm/yyyy")&amp;COUNTIF(F5166:F$9999,F5166)</f>
        <v>00/01/19000</v>
      </c>
    </row>
  </sheetData>
  <autoFilter ref="B3:L1237" xr:uid="{35CA39E4-2F1C-4886-B828-8701C053AF69}">
    <sortState xmlns:xlrd2="http://schemas.microsoft.com/office/spreadsheetml/2017/richdata2" ref="B4:L1237">
      <sortCondition ref="F3:F1237"/>
    </sortState>
  </autoFilter>
  <conditionalFormatting sqref="C1185:C1211">
    <cfRule type="duplicateValues" dxfId="14" priority="6"/>
  </conditionalFormatting>
  <conditionalFormatting sqref="N1222">
    <cfRule type="duplicateValues" dxfId="13" priority="2"/>
  </conditionalFormatting>
  <conditionalFormatting sqref="C1229">
    <cfRule type="duplicateValues" dxfId="12" priority="1"/>
  </conditionalFormatting>
  <conditionalFormatting sqref="N1223:N1226">
    <cfRule type="duplicateValues" dxfId="11" priority="3"/>
  </conditionalFormatting>
  <conditionalFormatting sqref="C1230:C1237">
    <cfRule type="duplicateValues" dxfId="10" priority="4"/>
  </conditionalFormatting>
  <conditionalFormatting sqref="C1212:C1228">
    <cfRule type="duplicateValues" dxfId="9" priority="5"/>
  </conditionalFormatting>
  <conditionalFormatting sqref="C1004:C1029">
    <cfRule type="duplicateValues" dxfId="8" priority="12"/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1616-38E6-4FF2-847C-8EC641182896}">
  <sheetPr codeName="Sheet2"/>
  <dimension ref="A1:R1386"/>
  <sheetViews>
    <sheetView showGridLines="0" topLeftCell="G5" workbookViewId="0">
      <selection activeCell="L20" sqref="L20"/>
    </sheetView>
  </sheetViews>
  <sheetFormatPr defaultRowHeight="15"/>
  <cols>
    <col min="1" max="1" width="10.7109375" style="2" hidden="1" customWidth="1"/>
    <col min="2" max="2" width="8.7109375" bestFit="1" customWidth="1"/>
    <col min="3" max="3" width="16.7109375" bestFit="1" customWidth="1"/>
    <col min="4" max="4" width="30" bestFit="1" customWidth="1"/>
    <col min="5" max="5" width="11" bestFit="1" customWidth="1"/>
    <col min="6" max="6" width="15.28515625" bestFit="1" customWidth="1"/>
    <col min="7" max="7" width="22" bestFit="1" customWidth="1"/>
    <col min="8" max="8" width="14.140625" style="16" bestFit="1" customWidth="1"/>
    <col min="9" max="9" width="14.140625" style="139" customWidth="1"/>
    <col min="10" max="10" width="18.5703125" style="139" bestFit="1" customWidth="1"/>
    <col min="11" max="11" width="18.5703125" style="140" customWidth="1"/>
    <col min="12" max="12" width="18.5703125" style="141" bestFit="1" customWidth="1"/>
    <col min="13" max="13" width="9.140625" style="142"/>
    <col min="14" max="14" width="10.7109375" style="32" hidden="1" customWidth="1"/>
    <col min="16" max="16" width="22.28515625" bestFit="1" customWidth="1"/>
    <col min="17" max="17" width="12.7109375" bestFit="1" customWidth="1"/>
    <col min="18" max="18" width="14.7109375" bestFit="1" customWidth="1"/>
  </cols>
  <sheetData>
    <row r="1" spans="1:18">
      <c r="R1" s="2"/>
    </row>
    <row r="2" spans="1:18">
      <c r="B2" s="10" t="s">
        <v>1000</v>
      </c>
      <c r="C2" s="10" t="s">
        <v>1001</v>
      </c>
      <c r="D2" s="10" t="s">
        <v>1002</v>
      </c>
      <c r="E2" s="10" t="s">
        <v>1003</v>
      </c>
      <c r="F2" s="10" t="s">
        <v>1004</v>
      </c>
      <c r="G2" s="10" t="s">
        <v>1005</v>
      </c>
      <c r="H2" s="19" t="s">
        <v>994</v>
      </c>
      <c r="I2" s="143" t="s">
        <v>998</v>
      </c>
      <c r="J2" s="143" t="s">
        <v>995</v>
      </c>
      <c r="K2" s="144" t="s">
        <v>999</v>
      </c>
      <c r="L2" s="145" t="s">
        <v>996</v>
      </c>
      <c r="M2" s="146" t="s">
        <v>997</v>
      </c>
    </row>
    <row r="3" spans="1:18">
      <c r="A3" s="24" t="str">
        <f ca="1">TEXT(J3,"dd/mm/yyyy")&amp;COUNTIF(J3:J$1200,J3)</f>
        <v>419</v>
      </c>
      <c r="B3" s="1" t="s">
        <v>1006</v>
      </c>
      <c r="C3" s="1" t="s">
        <v>1007</v>
      </c>
      <c r="D3" s="1" t="s">
        <v>1008</v>
      </c>
      <c r="E3" s="1" t="s">
        <v>1009</v>
      </c>
      <c r="F3" s="1" t="s">
        <v>1010</v>
      </c>
      <c r="G3" s="1" t="s">
        <v>1011</v>
      </c>
      <c r="H3" s="20" t="str" cm="1">
        <f t="array" aca="1" ref="H3" ca="1">_xlfn.IFNA(LOOKUP(2,1/('PM DONE'!C:C='PM SCHEDULE'!B3),'PM DONE'!D:D),"")</f>
        <v/>
      </c>
      <c r="I3" s="147" t="str" cm="1">
        <f t="array" aca="1" ref="I3" ca="1">_xlfn.IFNA(LOOKUP(2,1/('PM DONE'!C:C='PM SCHEDULE'!B3),'PM DONE'!F:F),"")</f>
        <v/>
      </c>
      <c r="J3" s="147" t="str">
        <f ca="1">IFERROR(I3+90,"")</f>
        <v/>
      </c>
      <c r="K3" s="148" t="str" cm="1">
        <f t="array" aca="1" ref="K3" ca="1">_xlfn.IFNA(LOOKUP(2,1/('PM DONE'!C:C='PM SCHEDULE'!B3),'PM DONE'!E:E),"")</f>
        <v/>
      </c>
      <c r="L3" s="148" t="str">
        <f ca="1">IFERROR(K3+15000,"")</f>
        <v/>
      </c>
      <c r="M3" s="149" t="str">
        <f t="shared" ref="M3:M5" ca="1" si="0">IFERROR(IF((H3+1)=6,1,(H3+1)),"")</f>
        <v/>
      </c>
      <c r="N3" s="31"/>
      <c r="P3" s="11" t="s">
        <v>2532</v>
      </c>
    </row>
    <row r="4" spans="1:18">
      <c r="A4" s="24" t="str">
        <f ca="1">TEXT(J4,"dd/mm/yyyy")&amp;COUNTIF(J4:J$1200,J4)</f>
        <v>418</v>
      </c>
      <c r="B4" s="1" t="s">
        <v>1012</v>
      </c>
      <c r="C4" s="1" t="s">
        <v>1013</v>
      </c>
      <c r="D4" s="1" t="s">
        <v>1008</v>
      </c>
      <c r="E4" s="1" t="s">
        <v>1009</v>
      </c>
      <c r="F4" s="1" t="s">
        <v>1014</v>
      </c>
      <c r="G4" s="1" t="s">
        <v>1015</v>
      </c>
      <c r="H4" s="20" t="str" cm="1">
        <f t="array" aca="1" ref="H4" ca="1">_xlfn.IFNA(LOOKUP(2,1/('PM DONE'!C:C='PM SCHEDULE'!B4),'PM DONE'!D:D),"")</f>
        <v/>
      </c>
      <c r="I4" s="147" t="str" cm="1">
        <f t="array" aca="1" ref="I4" ca="1">_xlfn.IFNA(LOOKUP(2,1/('PM DONE'!C:C='PM SCHEDULE'!B4),'PM DONE'!F:F),"")</f>
        <v/>
      </c>
      <c r="J4" s="147" t="str">
        <f t="shared" ref="J4" ca="1" si="1">IFERROR(I4+90,"")</f>
        <v/>
      </c>
      <c r="K4" s="148" t="str" cm="1">
        <f t="array" aca="1" ref="K4" ca="1">_xlfn.IFNA(LOOKUP(2,1/('PM DONE'!C:C='PM SCHEDULE'!B4),'PM DONE'!E:E),"")</f>
        <v/>
      </c>
      <c r="L4" s="148" t="str">
        <f t="shared" ref="L4:L321" ca="1" si="2">IFERROR(K4+15000,"")</f>
        <v/>
      </c>
      <c r="M4" s="149" t="str">
        <f t="shared" ca="1" si="0"/>
        <v/>
      </c>
      <c r="N4" s="31"/>
      <c r="P4" s="4" t="s">
        <v>2533</v>
      </c>
      <c r="Q4" s="21"/>
      <c r="R4" s="16"/>
    </row>
    <row r="5" spans="1:18">
      <c r="A5" s="24" t="str">
        <f ca="1">TEXT(J5,"dd/mm/yyyy")&amp;COUNTIF(J5:J$1200,J5)</f>
        <v>00/01/19000</v>
      </c>
      <c r="B5" s="1" t="s">
        <v>1016</v>
      </c>
      <c r="C5" s="1" t="s">
        <v>1017</v>
      </c>
      <c r="D5" s="1" t="s">
        <v>1008</v>
      </c>
      <c r="E5" s="1" t="s">
        <v>1018</v>
      </c>
      <c r="F5" s="1" t="s">
        <v>1019</v>
      </c>
      <c r="G5" s="1" t="s">
        <v>1015</v>
      </c>
      <c r="H5" s="20" t="str" cm="1">
        <f t="array" aca="1" ref="H5" ca="1">_xlfn.IFNA(LOOKUP(2,1/('PM DONE'!C:C='PM SCHEDULE'!B5),'PM DONE'!D:D),"")</f>
        <v/>
      </c>
      <c r="I5" s="147" t="str" cm="1">
        <f t="array" aca="1" ref="I5" ca="1">_xlfn.IFNA(LOOKUP(2,1/('PM DONE'!C:C='PM SCHEDULE'!B5),'PM DONE'!F:F),"")</f>
        <v/>
      </c>
      <c r="J5" s="147"/>
      <c r="K5" s="148" t="str" cm="1">
        <f t="array" aca="1" ref="K5" ca="1">_xlfn.IFNA(LOOKUP(2,1/('PM DONE'!C:C='PM SCHEDULE'!B5),'PM DONE'!E:E),"")</f>
        <v/>
      </c>
      <c r="L5" s="148" t="str">
        <f t="shared" ca="1" si="2"/>
        <v/>
      </c>
      <c r="M5" s="149" t="str">
        <f t="shared" ca="1" si="0"/>
        <v/>
      </c>
      <c r="N5" s="31">
        <f t="shared" ref="N5" ca="1" si="3">IF(J5&lt;(TODAY()-30),J5+30,"")</f>
        <v>30</v>
      </c>
      <c r="P5" s="4" t="s">
        <v>2534</v>
      </c>
      <c r="Q5" s="22"/>
      <c r="R5" s="16"/>
    </row>
    <row r="6" spans="1:18">
      <c r="A6" s="24" t="str">
        <f ca="1">TEXT(J6,"dd/mm/yyyy")&amp;COUNTIF(J6:J$1200,J6)</f>
        <v>13/08/20221</v>
      </c>
      <c r="B6" s="1" t="s">
        <v>26</v>
      </c>
      <c r="C6" s="1" t="s">
        <v>1020</v>
      </c>
      <c r="D6" s="1" t="s">
        <v>1021</v>
      </c>
      <c r="E6" s="1" t="s">
        <v>1009</v>
      </c>
      <c r="F6" s="1" t="s">
        <v>1014</v>
      </c>
      <c r="G6" s="1" t="s">
        <v>1022</v>
      </c>
      <c r="H6" s="20" cm="1">
        <f t="array" aca="1" ref="H6" ca="1">_xlfn.IFNA(LOOKUP(2,1/('PM DONE'!C:C='PM SCHEDULE'!B6),'PM DONE'!D:D),"")</f>
        <v>4</v>
      </c>
      <c r="I6" s="147" t="str" cm="1">
        <f t="array" aca="1" ref="I6" ca="1">_xlfn.IFNA(LOOKUP(2,1/('PM DONE'!C:C='PM SCHEDULE'!B6),'PM DONE'!F:F),"")</f>
        <v>15/04/2022</v>
      </c>
      <c r="J6" s="147">
        <f ca="1">IFERROR(IF(I6+90&lt;((TODAY()-DAY(TODAY())+1)),I6+120,I6+90),"")</f>
        <v>44786</v>
      </c>
      <c r="K6" s="148" cm="1">
        <f t="array" aca="1" ref="K6" ca="1">_xlfn.IFNA(LOOKUP(2,1/('PM DONE'!C:C='PM SCHEDULE'!B6),'PM DONE'!E:E),"")</f>
        <v>363834.2</v>
      </c>
      <c r="L6" s="148">
        <f t="shared" ca="1" si="2"/>
        <v>378834.2</v>
      </c>
      <c r="M6" s="149">
        <f ca="1">IFERROR(IF((H6+1)=6,1,(H6+1)),"")</f>
        <v>5</v>
      </c>
      <c r="N6" t="str">
        <f ca="1">IFERROR(IF(I6+90&lt;((TODAY()-DAY(TODAY())+1)),"true","FALSE"),"")</f>
        <v>true</v>
      </c>
      <c r="P6" s="4" t="s">
        <v>2535</v>
      </c>
      <c r="Q6" s="23"/>
      <c r="R6" s="16"/>
    </row>
    <row r="7" spans="1:18">
      <c r="A7" s="24" t="str">
        <f ca="1">TEXT(J7,"dd/mm/yyyy")&amp;COUNTIF(J7:J$1200,J7)</f>
        <v>29/12/20225</v>
      </c>
      <c r="B7" s="1" t="s">
        <v>409</v>
      </c>
      <c r="C7" s="1" t="s">
        <v>1023</v>
      </c>
      <c r="D7" s="1" t="s">
        <v>1021</v>
      </c>
      <c r="E7" s="1" t="s">
        <v>1009</v>
      </c>
      <c r="F7" s="1" t="s">
        <v>1010</v>
      </c>
      <c r="G7" s="1" t="s">
        <v>1024</v>
      </c>
      <c r="H7" s="20" cm="1">
        <f t="array" aca="1" ref="H7" ca="1">_xlfn.IFNA(LOOKUP(2,1/('PM DONE'!C:C='PM SCHEDULE'!B7),'PM DONE'!D:D),"")</f>
        <v>4</v>
      </c>
      <c r="I7" s="147" t="str" cm="1">
        <f t="array" aca="1" ref="I7" ca="1">_xlfn.IFNA(LOOKUP(2,1/('PM DONE'!C:C='PM SCHEDULE'!B7),'PM DONE'!F:F),"")</f>
        <v>31/08/2022</v>
      </c>
      <c r="J7" s="147">
        <f t="shared" ref="J7:J70" ca="1" si="4">IFERROR(IF(I7+90&lt;((TODAY()-DAY(TODAY())+1)),I7+120,I7+90),"")</f>
        <v>44924</v>
      </c>
      <c r="K7" s="148" cm="1">
        <f t="array" aca="1" ref="K7" ca="1">_xlfn.IFNA(LOOKUP(2,1/('PM DONE'!C:C='PM SCHEDULE'!B7),'PM DONE'!E:E),"")</f>
        <v>129939.5</v>
      </c>
      <c r="L7" s="148">
        <f t="shared" ca="1" si="2"/>
        <v>144939.5</v>
      </c>
      <c r="M7" s="149">
        <f t="shared" ref="M7:M70" ca="1" si="5">IFERROR(IF((H7+1)=6,1,(H7+1)),"")</f>
        <v>5</v>
      </c>
      <c r="N7" t="str">
        <f t="shared" ref="N7:N70" ca="1" si="6">IFERROR(IF(I7+90&lt;((TODAY()-DAY(TODAY())+1)),"true","FALSE"),"")</f>
        <v>true</v>
      </c>
    </row>
    <row r="8" spans="1:18">
      <c r="A8" s="24" t="str">
        <f ca="1">TEXT(J8,"dd/mm/yyyy")&amp;COUNTIF(J8:J$1200,J8)</f>
        <v>16/12/20222</v>
      </c>
      <c r="B8" s="1" t="s">
        <v>712</v>
      </c>
      <c r="C8" s="1" t="s">
        <v>1025</v>
      </c>
      <c r="D8" s="1" t="s">
        <v>1021</v>
      </c>
      <c r="E8" s="1" t="s">
        <v>1009</v>
      </c>
      <c r="F8" s="1" t="s">
        <v>1010</v>
      </c>
      <c r="G8" s="1" t="s">
        <v>1026</v>
      </c>
      <c r="H8" s="20" cm="1">
        <f t="array" aca="1" ref="H8" ca="1">_xlfn.IFNA(LOOKUP(2,1/('PM DONE'!C:C='PM SCHEDULE'!B8),'PM DONE'!D:D),"")</f>
        <v>4</v>
      </c>
      <c r="I8" s="147" t="str" cm="1">
        <f t="array" aca="1" ref="I8" ca="1">_xlfn.IFNA(LOOKUP(2,1/('PM DONE'!C:C='PM SCHEDULE'!B8),'PM DONE'!F:F),"")</f>
        <v>18/08/2022</v>
      </c>
      <c r="J8" s="147">
        <f t="shared" ca="1" si="4"/>
        <v>44911</v>
      </c>
      <c r="K8" s="148" cm="1">
        <f t="array" aca="1" ref="K8" ca="1">_xlfn.IFNA(LOOKUP(2,1/('PM DONE'!C:C='PM SCHEDULE'!B8),'PM DONE'!E:E),"")</f>
        <v>188396.5</v>
      </c>
      <c r="L8" s="148">
        <f t="shared" ca="1" si="2"/>
        <v>203396.5</v>
      </c>
      <c r="M8" s="149">
        <f t="shared" ca="1" si="5"/>
        <v>5</v>
      </c>
      <c r="N8" t="str">
        <f t="shared" ca="1" si="6"/>
        <v>true</v>
      </c>
    </row>
    <row r="9" spans="1:18">
      <c r="A9" s="24" t="str">
        <f ca="1">TEXT(J9,"dd/mm/yyyy")&amp;COUNTIF(J9:J$1200,J9)</f>
        <v>03/08/20222</v>
      </c>
      <c r="B9" s="1" t="s">
        <v>293</v>
      </c>
      <c r="C9" s="1" t="s">
        <v>1027</v>
      </c>
      <c r="D9" s="1" t="s">
        <v>1021</v>
      </c>
      <c r="E9" s="1" t="s">
        <v>1009</v>
      </c>
      <c r="F9" s="1" t="s">
        <v>1010</v>
      </c>
      <c r="G9" s="1" t="s">
        <v>1024</v>
      </c>
      <c r="H9" s="20" cm="1">
        <f t="array" aca="1" ref="H9" ca="1">_xlfn.IFNA(LOOKUP(2,1/('PM DONE'!C:C='PM SCHEDULE'!B9),'PM DONE'!D:D),"")</f>
        <v>4</v>
      </c>
      <c r="I9" s="147" t="str" cm="1">
        <f t="array" aca="1" ref="I9" ca="1">_xlfn.IFNA(LOOKUP(2,1/('PM DONE'!C:C='PM SCHEDULE'!B9),'PM DONE'!F:F),"")</f>
        <v>05/04/2022</v>
      </c>
      <c r="J9" s="147">
        <f t="shared" ca="1" si="4"/>
        <v>44776</v>
      </c>
      <c r="K9" s="148" cm="1">
        <f t="array" aca="1" ref="K9" ca="1">_xlfn.IFNA(LOOKUP(2,1/('PM DONE'!C:C='PM SCHEDULE'!B9),'PM DONE'!E:E),"")</f>
        <v>112039.9</v>
      </c>
      <c r="L9" s="148">
        <f t="shared" ca="1" si="2"/>
        <v>127039.9</v>
      </c>
      <c r="M9" s="149">
        <f t="shared" ca="1" si="5"/>
        <v>5</v>
      </c>
      <c r="N9" t="str">
        <f t="shared" ca="1" si="6"/>
        <v>true</v>
      </c>
      <c r="P9" s="25"/>
    </row>
    <row r="10" spans="1:18">
      <c r="A10" s="24" t="str">
        <f ca="1">TEXT(J10,"dd/mm/yyyy")&amp;COUNTIF(J10:J$1200,J10)</f>
        <v>15/02/20233</v>
      </c>
      <c r="B10" s="1" t="s">
        <v>742</v>
      </c>
      <c r="C10" s="1" t="s">
        <v>1028</v>
      </c>
      <c r="D10" s="1" t="s">
        <v>1021</v>
      </c>
      <c r="E10" s="1" t="s">
        <v>1009</v>
      </c>
      <c r="F10" s="1" t="s">
        <v>1010</v>
      </c>
      <c r="G10" s="1" t="s">
        <v>1024</v>
      </c>
      <c r="H10" s="20" cm="1">
        <f t="array" aca="1" ref="H10" ca="1">_xlfn.IFNA(LOOKUP(2,1/('PM DONE'!C:C='PM SCHEDULE'!B10),'PM DONE'!D:D),"")</f>
        <v>1</v>
      </c>
      <c r="I10" s="147" t="str" cm="1">
        <f t="array" aca="1" ref="I10" ca="1">_xlfn.IFNA(LOOKUP(2,1/('PM DONE'!C:C='PM SCHEDULE'!B10),'PM DONE'!F:F),"")</f>
        <v>17/11/2022</v>
      </c>
      <c r="J10" s="147">
        <f t="shared" ca="1" si="4"/>
        <v>44972</v>
      </c>
      <c r="K10" s="148" cm="1">
        <f t="array" aca="1" ref="K10" ca="1">_xlfn.IFNA(LOOKUP(2,1/('PM DONE'!C:C='PM SCHEDULE'!B10),'PM DONE'!E:E),"")</f>
        <v>180941.7</v>
      </c>
      <c r="L10" s="148">
        <f t="shared" ca="1" si="2"/>
        <v>195941.7</v>
      </c>
      <c r="M10" s="149">
        <f t="shared" ca="1" si="5"/>
        <v>2</v>
      </c>
      <c r="N10" t="str">
        <f t="shared" ca="1" si="6"/>
        <v>FALSE</v>
      </c>
    </row>
    <row r="11" spans="1:18" ht="15.75">
      <c r="A11" s="24" t="str">
        <f ca="1">TEXT(J11,"dd/mm/yyyy")&amp;COUNTIF(J11:J$1200,J11)</f>
        <v>20/11/20222</v>
      </c>
      <c r="B11" s="1" t="s">
        <v>367</v>
      </c>
      <c r="C11" s="1" t="s">
        <v>1029</v>
      </c>
      <c r="D11" s="1" t="s">
        <v>1021</v>
      </c>
      <c r="E11" s="1" t="s">
        <v>1009</v>
      </c>
      <c r="F11" s="1" t="s">
        <v>1010</v>
      </c>
      <c r="G11" s="1" t="s">
        <v>1026</v>
      </c>
      <c r="H11" s="20" cm="1">
        <f t="array" aca="1" ref="H11" ca="1">_xlfn.IFNA(LOOKUP(2,1/('PM DONE'!C:C='PM SCHEDULE'!B11),'PM DONE'!D:D),"")</f>
        <v>4</v>
      </c>
      <c r="I11" s="147" t="str" cm="1">
        <f t="array" aca="1" ref="I11" ca="1">_xlfn.IFNA(LOOKUP(2,1/('PM DONE'!C:C='PM SCHEDULE'!B11),'PM DONE'!F:F),"")</f>
        <v>23/07/2022</v>
      </c>
      <c r="J11" s="147">
        <f t="shared" ca="1" si="4"/>
        <v>44885</v>
      </c>
      <c r="K11" s="148" cm="1">
        <f t="array" aca="1" ref="K11" ca="1">_xlfn.IFNA(LOOKUP(2,1/('PM DONE'!C:C='PM SCHEDULE'!B11),'PM DONE'!E:E),"")</f>
        <v>287918.3</v>
      </c>
      <c r="L11" s="148">
        <f t="shared" ca="1" si="2"/>
        <v>302918.3</v>
      </c>
      <c r="M11" s="149">
        <f t="shared" ca="1" si="5"/>
        <v>5</v>
      </c>
      <c r="N11" t="str">
        <f t="shared" ca="1" si="6"/>
        <v>true</v>
      </c>
      <c r="Q11" s="132"/>
    </row>
    <row r="12" spans="1:18">
      <c r="A12" s="24" t="str">
        <f ca="1">TEXT(J12,"dd/mm/yyyy")&amp;COUNTIF(J12:J$1200,J12)</f>
        <v>416</v>
      </c>
      <c r="B12" s="1" t="s">
        <v>1030</v>
      </c>
      <c r="C12" s="1" t="s">
        <v>1031</v>
      </c>
      <c r="D12" s="1" t="s">
        <v>1021</v>
      </c>
      <c r="E12" s="1" t="s">
        <v>1009</v>
      </c>
      <c r="F12" s="1" t="s">
        <v>1010</v>
      </c>
      <c r="G12" s="1" t="s">
        <v>1024</v>
      </c>
      <c r="H12" s="20" t="str" cm="1">
        <f t="array" aca="1" ref="H12" ca="1">_xlfn.IFNA(LOOKUP(2,1/('PM DONE'!C:C='PM SCHEDULE'!B12),'PM DONE'!D:D),"")</f>
        <v/>
      </c>
      <c r="I12" s="147" t="str" cm="1">
        <f t="array" aca="1" ref="I12" ca="1">_xlfn.IFNA(LOOKUP(2,1/('PM DONE'!C:C='PM SCHEDULE'!B12),'PM DONE'!F:F),"")</f>
        <v/>
      </c>
      <c r="J12" s="147" t="str">
        <f t="shared" ca="1" si="4"/>
        <v/>
      </c>
      <c r="K12" s="148" t="str" cm="1">
        <f t="array" aca="1" ref="K12" ca="1">_xlfn.IFNA(LOOKUP(2,1/('PM DONE'!C:C='PM SCHEDULE'!B12),'PM DONE'!E:E),"")</f>
        <v/>
      </c>
      <c r="L12" s="148" t="str">
        <f t="shared" ca="1" si="2"/>
        <v/>
      </c>
      <c r="M12" s="149" t="str">
        <f t="shared" ca="1" si="5"/>
        <v/>
      </c>
      <c r="N12" t="str">
        <f t="shared" ca="1" si="6"/>
        <v/>
      </c>
      <c r="P12" s="30"/>
    </row>
    <row r="13" spans="1:18">
      <c r="A13" s="24" t="str">
        <f ca="1">TEXT(J13,"dd/mm/yyyy")&amp;COUNTIF(J13:J$1200,J13)</f>
        <v>20/01/20234</v>
      </c>
      <c r="B13" s="1" t="s">
        <v>572</v>
      </c>
      <c r="C13" s="1" t="s">
        <v>1032</v>
      </c>
      <c r="D13" s="1" t="s">
        <v>1021</v>
      </c>
      <c r="E13" s="1" t="s">
        <v>1009</v>
      </c>
      <c r="F13" s="1" t="s">
        <v>1010</v>
      </c>
      <c r="G13" s="1" t="s">
        <v>1026</v>
      </c>
      <c r="H13" s="20" cm="1">
        <f t="array" aca="1" ref="H13" ca="1">_xlfn.IFNA(LOOKUP(2,1/('PM DONE'!C:C='PM SCHEDULE'!B13),'PM DONE'!D:D),"")</f>
        <v>4</v>
      </c>
      <c r="I13" s="147" t="str" cm="1">
        <f t="array" aca="1" ref="I13" ca="1">_xlfn.IFNA(LOOKUP(2,1/('PM DONE'!C:C='PM SCHEDULE'!B13),'PM DONE'!F:F),"")</f>
        <v>22/09/2022</v>
      </c>
      <c r="J13" s="147">
        <f t="shared" ca="1" si="4"/>
        <v>44946</v>
      </c>
      <c r="K13" s="148" cm="1">
        <f t="array" aca="1" ref="K13" ca="1">_xlfn.IFNA(LOOKUP(2,1/('PM DONE'!C:C='PM SCHEDULE'!B13),'PM DONE'!E:E),"")</f>
        <v>264896.90000000002</v>
      </c>
      <c r="L13" s="148">
        <f t="shared" ca="1" si="2"/>
        <v>279896.90000000002</v>
      </c>
      <c r="M13" s="149">
        <f t="shared" ca="1" si="5"/>
        <v>5</v>
      </c>
      <c r="N13" t="str">
        <f t="shared" ca="1" si="6"/>
        <v>true</v>
      </c>
      <c r="R13" s="131"/>
    </row>
    <row r="14" spans="1:18">
      <c r="A14" s="24" t="str">
        <f ca="1">TEXT(J14,"dd/mm/yyyy")&amp;COUNTIF(J14:J$1200,J14)</f>
        <v>24/12/20227</v>
      </c>
      <c r="B14" s="1" t="s">
        <v>100</v>
      </c>
      <c r="C14" s="1" t="s">
        <v>1033</v>
      </c>
      <c r="D14" s="1" t="s">
        <v>1021</v>
      </c>
      <c r="E14" s="1" t="s">
        <v>1009</v>
      </c>
      <c r="F14" s="1" t="s">
        <v>1014</v>
      </c>
      <c r="G14" s="1" t="s">
        <v>1034</v>
      </c>
      <c r="H14" s="20" cm="1">
        <f t="array" aca="1" ref="H14" ca="1">_xlfn.IFNA(LOOKUP(2,1/('PM DONE'!C:C='PM SCHEDULE'!B14),'PM DONE'!D:D),"")</f>
        <v>4</v>
      </c>
      <c r="I14" s="147" t="str" cm="1">
        <f t="array" aca="1" ref="I14" ca="1">_xlfn.IFNA(LOOKUP(2,1/('PM DONE'!C:C='PM SCHEDULE'!B14),'PM DONE'!F:F),"")</f>
        <v>26/08/2022</v>
      </c>
      <c r="J14" s="147">
        <f t="shared" ca="1" si="4"/>
        <v>44919</v>
      </c>
      <c r="K14" s="148" cm="1">
        <f t="array" aca="1" ref="K14" ca="1">_xlfn.IFNA(LOOKUP(2,1/('PM DONE'!C:C='PM SCHEDULE'!B14),'PM DONE'!E:E),"")</f>
        <v>415448.6</v>
      </c>
      <c r="L14" s="148">
        <f t="shared" ca="1" si="2"/>
        <v>430448.6</v>
      </c>
      <c r="M14" s="149">
        <f t="shared" ca="1" si="5"/>
        <v>5</v>
      </c>
      <c r="N14" t="str">
        <f t="shared" ca="1" si="6"/>
        <v>true</v>
      </c>
    </row>
    <row r="15" spans="1:18">
      <c r="A15" s="24" t="str">
        <f ca="1">TEXT(J15,"dd/mm/yyyy")&amp;COUNTIF(J15:J$1200,J15)</f>
        <v>08/10/20225</v>
      </c>
      <c r="B15" s="1" t="s">
        <v>551</v>
      </c>
      <c r="C15" s="1" t="s">
        <v>1035</v>
      </c>
      <c r="D15" s="1" t="s">
        <v>1021</v>
      </c>
      <c r="E15" s="1" t="s">
        <v>1009</v>
      </c>
      <c r="F15" s="1" t="s">
        <v>1014</v>
      </c>
      <c r="G15" s="1" t="s">
        <v>1036</v>
      </c>
      <c r="H15" s="20" cm="1">
        <f t="array" aca="1" ref="H15" ca="1">_xlfn.IFNA(LOOKUP(2,1/('PM DONE'!C:C='PM SCHEDULE'!B15),'PM DONE'!D:D),"")</f>
        <v>4</v>
      </c>
      <c r="I15" s="147" t="str" cm="1">
        <f t="array" aca="1" ref="I15" ca="1">_xlfn.IFNA(LOOKUP(2,1/('PM DONE'!C:C='PM SCHEDULE'!B15),'PM DONE'!F:F),"")</f>
        <v>10/06/2022</v>
      </c>
      <c r="J15" s="147">
        <f t="shared" ca="1" si="4"/>
        <v>44842</v>
      </c>
      <c r="K15" s="148" cm="1">
        <f t="array" aca="1" ref="K15" ca="1">_xlfn.IFNA(LOOKUP(2,1/('PM DONE'!C:C='PM SCHEDULE'!B15),'PM DONE'!E:E),"")</f>
        <v>161307.79999999999</v>
      </c>
      <c r="L15" s="148">
        <f t="shared" ca="1" si="2"/>
        <v>176307.8</v>
      </c>
      <c r="M15" s="149">
        <f t="shared" ca="1" si="5"/>
        <v>5</v>
      </c>
      <c r="N15" t="str">
        <f t="shared" ca="1" si="6"/>
        <v>true</v>
      </c>
    </row>
    <row r="16" spans="1:18">
      <c r="A16" s="24" t="str">
        <f ca="1">TEXT(J16,"dd/mm/yyyy")&amp;COUNTIF(J16:J$1200,J16)</f>
        <v>18/10/20224</v>
      </c>
      <c r="B16" s="1" t="s">
        <v>169</v>
      </c>
      <c r="C16" s="1" t="s">
        <v>1037</v>
      </c>
      <c r="D16" s="1" t="s">
        <v>1021</v>
      </c>
      <c r="E16" s="1" t="s">
        <v>1009</v>
      </c>
      <c r="F16" s="1" t="s">
        <v>1010</v>
      </c>
      <c r="G16" s="1" t="s">
        <v>1024</v>
      </c>
      <c r="H16" s="20" cm="1">
        <f t="array" aca="1" ref="H16" ca="1">_xlfn.IFNA(LOOKUP(2,1/('PM DONE'!C:C='PM SCHEDULE'!B16),'PM DONE'!D:D),"")</f>
        <v>4</v>
      </c>
      <c r="I16" s="147" t="str" cm="1">
        <f t="array" aca="1" ref="I16" ca="1">_xlfn.IFNA(LOOKUP(2,1/('PM DONE'!C:C='PM SCHEDULE'!B16),'PM DONE'!F:F),"")</f>
        <v>20/06/2022</v>
      </c>
      <c r="J16" s="147">
        <f t="shared" ca="1" si="4"/>
        <v>44852</v>
      </c>
      <c r="K16" s="148" cm="1">
        <f t="array" aca="1" ref="K16" ca="1">_xlfn.IFNA(LOOKUP(2,1/('PM DONE'!C:C='PM SCHEDULE'!B16),'PM DONE'!E:E),"")</f>
        <v>73465</v>
      </c>
      <c r="L16" s="148">
        <f t="shared" ca="1" si="2"/>
        <v>88465</v>
      </c>
      <c r="M16" s="149">
        <f t="shared" ca="1" si="5"/>
        <v>5</v>
      </c>
      <c r="N16" t="str">
        <f t="shared" ca="1" si="6"/>
        <v>true</v>
      </c>
    </row>
    <row r="17" spans="1:16">
      <c r="A17" s="24" t="str">
        <f ca="1">TEXT(J17,"dd/mm/yyyy")&amp;COUNTIF(J17:J$1200,J17)</f>
        <v>415</v>
      </c>
      <c r="B17" s="1" t="s">
        <v>1038</v>
      </c>
      <c r="C17" s="1" t="s">
        <v>1039</v>
      </c>
      <c r="D17" s="1" t="s">
        <v>1021</v>
      </c>
      <c r="E17" s="1" t="s">
        <v>1009</v>
      </c>
      <c r="F17" s="1" t="s">
        <v>1014</v>
      </c>
      <c r="G17" s="1" t="s">
        <v>1036</v>
      </c>
      <c r="H17" s="20" t="str" cm="1">
        <f t="array" aca="1" ref="H17" ca="1">_xlfn.IFNA(LOOKUP(2,1/('PM DONE'!C:C='PM SCHEDULE'!B17),'PM DONE'!D:D),"")</f>
        <v/>
      </c>
      <c r="I17" s="147" t="str" cm="1">
        <f t="array" aca="1" ref="I17" ca="1">_xlfn.IFNA(LOOKUP(2,1/('PM DONE'!C:C='PM SCHEDULE'!B17),'PM DONE'!F:F),"")</f>
        <v/>
      </c>
      <c r="J17" s="147" t="str">
        <f t="shared" ca="1" si="4"/>
        <v/>
      </c>
      <c r="K17" s="148" t="str" cm="1">
        <f t="array" aca="1" ref="K17" ca="1">_xlfn.IFNA(LOOKUP(2,1/('PM DONE'!C:C='PM SCHEDULE'!B17),'PM DONE'!E:E),"")</f>
        <v/>
      </c>
      <c r="L17" s="148" t="str">
        <f t="shared" ca="1" si="2"/>
        <v/>
      </c>
      <c r="M17" s="149" t="str">
        <f t="shared" ca="1" si="5"/>
        <v/>
      </c>
      <c r="N17" t="str">
        <f t="shared" ca="1" si="6"/>
        <v/>
      </c>
    </row>
    <row r="18" spans="1:16">
      <c r="A18" s="24" t="str">
        <f ca="1">TEXT(J18,"dd/mm/yyyy")&amp;COUNTIF(J18:J$1200,J18)</f>
        <v>22/11/20223</v>
      </c>
      <c r="B18" s="1" t="s">
        <v>669</v>
      </c>
      <c r="C18" s="1" t="s">
        <v>1040</v>
      </c>
      <c r="D18" s="1" t="s">
        <v>1021</v>
      </c>
      <c r="E18" s="1" t="s">
        <v>1009</v>
      </c>
      <c r="F18" s="1" t="s">
        <v>1010</v>
      </c>
      <c r="G18" s="1" t="s">
        <v>1024</v>
      </c>
      <c r="H18" s="20" cm="1">
        <f t="array" aca="1" ref="H18" ca="1">_xlfn.IFNA(LOOKUP(2,1/('PM DONE'!C:C='PM SCHEDULE'!B18),'PM DONE'!D:D),"")</f>
        <v>4</v>
      </c>
      <c r="I18" s="147" t="str" cm="1">
        <f t="array" aca="1" ref="I18" ca="1">_xlfn.IFNA(LOOKUP(2,1/('PM DONE'!C:C='PM SCHEDULE'!B18),'PM DONE'!F:F),"")</f>
        <v>25/07/2022</v>
      </c>
      <c r="J18" s="147">
        <f t="shared" ca="1" si="4"/>
        <v>44887</v>
      </c>
      <c r="K18" s="148" cm="1">
        <f t="array" aca="1" ref="K18" ca="1">_xlfn.IFNA(LOOKUP(2,1/('PM DONE'!C:C='PM SCHEDULE'!B18),'PM DONE'!E:E),"")</f>
        <v>164648.29999999999</v>
      </c>
      <c r="L18" s="148">
        <f t="shared" ca="1" si="2"/>
        <v>179648.3</v>
      </c>
      <c r="M18" s="149">
        <f t="shared" ca="1" si="5"/>
        <v>5</v>
      </c>
      <c r="N18" t="str">
        <f t="shared" ca="1" si="6"/>
        <v>true</v>
      </c>
      <c r="P18" s="2"/>
    </row>
    <row r="19" spans="1:16">
      <c r="A19" s="24" t="str">
        <f ca="1">TEXT(J19,"dd/mm/yyyy")&amp;COUNTIF(J19:J$1200,J19)</f>
        <v>12/11/20222</v>
      </c>
      <c r="B19" s="1" t="s">
        <v>644</v>
      </c>
      <c r="C19" s="1" t="s">
        <v>1041</v>
      </c>
      <c r="D19" s="1" t="s">
        <v>1021</v>
      </c>
      <c r="E19" s="1" t="s">
        <v>1042</v>
      </c>
      <c r="F19" s="1" t="s">
        <v>1043</v>
      </c>
      <c r="G19" s="1" t="s">
        <v>1044</v>
      </c>
      <c r="H19" s="20" cm="1">
        <f t="array" aca="1" ref="H19" ca="1">_xlfn.IFNA(LOOKUP(2,1/('PM DONE'!C:C='PM SCHEDULE'!B19),'PM DONE'!D:D),"")</f>
        <v>4</v>
      </c>
      <c r="I19" s="147" t="str" cm="1">
        <f t="array" aca="1" ref="I19" ca="1">_xlfn.IFNA(LOOKUP(2,1/('PM DONE'!C:C='PM SCHEDULE'!B19),'PM DONE'!F:F),"")</f>
        <v>15/07/2022</v>
      </c>
      <c r="J19" s="147">
        <f t="shared" ca="1" si="4"/>
        <v>44877</v>
      </c>
      <c r="K19" s="148" t="str" cm="1">
        <f t="array" aca="1" ref="K19" ca="1">_xlfn.IFNA(LOOKUP(2,1/('PM DONE'!C:C='PM SCHEDULE'!B19),'PM DONE'!E:E),"")</f>
        <v>N/A</v>
      </c>
      <c r="L19" s="148" t="str">
        <f t="shared" ca="1" si="2"/>
        <v/>
      </c>
      <c r="M19" s="149">
        <f t="shared" ca="1" si="5"/>
        <v>5</v>
      </c>
      <c r="N19" t="str">
        <f t="shared" ca="1" si="6"/>
        <v>true</v>
      </c>
    </row>
    <row r="20" spans="1:16">
      <c r="A20" s="24" t="str">
        <f ca="1">TEXT(J20,"dd/mm/yyyy")&amp;COUNTIF(J20:J$1200,J20)</f>
        <v>19/08/20222</v>
      </c>
      <c r="B20" s="1" t="s">
        <v>343</v>
      </c>
      <c r="C20" s="1" t="s">
        <v>1045</v>
      </c>
      <c r="D20" s="1" t="s">
        <v>1021</v>
      </c>
      <c r="E20" s="1" t="s">
        <v>1042</v>
      </c>
      <c r="F20" s="1" t="s">
        <v>1043</v>
      </c>
      <c r="G20" s="1" t="s">
        <v>1044</v>
      </c>
      <c r="H20" s="20" cm="1">
        <f t="array" aca="1" ref="H20" ca="1">_xlfn.IFNA(LOOKUP(2,1/('PM DONE'!C:C='PM SCHEDULE'!B20),'PM DONE'!D:D),"")</f>
        <v>4</v>
      </c>
      <c r="I20" s="147" t="str" cm="1">
        <f t="array" aca="1" ref="I20" ca="1">_xlfn.IFNA(LOOKUP(2,1/('PM DONE'!C:C='PM SCHEDULE'!B20),'PM DONE'!F:F),"")</f>
        <v>21/04/2022</v>
      </c>
      <c r="J20" s="147">
        <f t="shared" ca="1" si="4"/>
        <v>44792</v>
      </c>
      <c r="K20" s="148" t="str" cm="1">
        <f t="array" aca="1" ref="K20" ca="1">_xlfn.IFNA(LOOKUP(2,1/('PM DONE'!C:C='PM SCHEDULE'!B20),'PM DONE'!E:E),"")</f>
        <v>NOT AVAILABLE</v>
      </c>
      <c r="L20" s="148" t="str">
        <f t="shared" ca="1" si="2"/>
        <v/>
      </c>
      <c r="M20" s="149">
        <f t="shared" ca="1" si="5"/>
        <v>5</v>
      </c>
      <c r="N20" t="str">
        <f t="shared" ca="1" si="6"/>
        <v>true</v>
      </c>
    </row>
    <row r="21" spans="1:16">
      <c r="A21" s="24" t="str">
        <f ca="1">TEXT(J21,"dd/mm/yyyy")&amp;COUNTIF(J21:J$1200,J21)</f>
        <v>08/06/20222</v>
      </c>
      <c r="B21" s="1" t="s">
        <v>88</v>
      </c>
      <c r="C21" s="1" t="s">
        <v>1046</v>
      </c>
      <c r="D21" s="1" t="s">
        <v>1021</v>
      </c>
      <c r="E21" s="1" t="s">
        <v>1042</v>
      </c>
      <c r="F21" s="1" t="s">
        <v>1043</v>
      </c>
      <c r="G21" s="1" t="s">
        <v>1044</v>
      </c>
      <c r="H21" s="20" cm="1">
        <f t="array" aca="1" ref="H21" ca="1">_xlfn.IFNA(LOOKUP(2,1/('PM DONE'!C:C='PM SCHEDULE'!B21),'PM DONE'!D:D),"")</f>
        <v>1</v>
      </c>
      <c r="I21" s="147" t="str" cm="1">
        <f t="array" aca="1" ref="I21" ca="1">_xlfn.IFNA(LOOKUP(2,1/('PM DONE'!C:C='PM SCHEDULE'!B21),'PM DONE'!F:F),"")</f>
        <v>08/02/2022</v>
      </c>
      <c r="J21" s="147">
        <f t="shared" ca="1" si="4"/>
        <v>44720</v>
      </c>
      <c r="K21" s="148" t="str" cm="1">
        <f t="array" aca="1" ref="K21" ca="1">_xlfn.IFNA(LOOKUP(2,1/('PM DONE'!C:C='PM SCHEDULE'!B21),'PM DONE'!E:E),"")</f>
        <v>N/A</v>
      </c>
      <c r="L21" s="148" t="str">
        <f t="shared" ca="1" si="2"/>
        <v/>
      </c>
      <c r="M21" s="149">
        <f t="shared" ca="1" si="5"/>
        <v>2</v>
      </c>
      <c r="N21" t="str">
        <f t="shared" ca="1" si="6"/>
        <v>true</v>
      </c>
    </row>
    <row r="22" spans="1:16">
      <c r="A22" s="24" t="str">
        <f ca="1">TEXT(J22,"dd/mm/yyyy")&amp;COUNTIF(J22:J$1200,J22)</f>
        <v>03/01/20236</v>
      </c>
      <c r="B22" s="1" t="s">
        <v>178</v>
      </c>
      <c r="C22" s="1" t="s">
        <v>1047</v>
      </c>
      <c r="D22" s="1" t="s">
        <v>1021</v>
      </c>
      <c r="E22" s="1" t="s">
        <v>1009</v>
      </c>
      <c r="F22" s="1" t="s">
        <v>1014</v>
      </c>
      <c r="G22" s="1" t="s">
        <v>1048</v>
      </c>
      <c r="H22" s="20" cm="1">
        <f t="array" aca="1" ref="H22" ca="1">_xlfn.IFNA(LOOKUP(2,1/('PM DONE'!C:C='PM SCHEDULE'!B22),'PM DONE'!D:D),"")</f>
        <v>4</v>
      </c>
      <c r="I22" s="147" t="str" cm="1">
        <f t="array" aca="1" ref="I22" ca="1">_xlfn.IFNA(LOOKUP(2,1/('PM DONE'!C:C='PM SCHEDULE'!B22),'PM DONE'!F:F),"")</f>
        <v>05/10/2022</v>
      </c>
      <c r="J22" s="147">
        <f t="shared" ca="1" si="4"/>
        <v>44929</v>
      </c>
      <c r="K22" s="148" cm="1">
        <f t="array" aca="1" ref="K22" ca="1">_xlfn.IFNA(LOOKUP(2,1/('PM DONE'!C:C='PM SCHEDULE'!B22),'PM DONE'!E:E),"")</f>
        <v>348441.4</v>
      </c>
      <c r="L22" s="148">
        <f t="shared" ca="1" si="2"/>
        <v>363441.4</v>
      </c>
      <c r="M22" s="149">
        <f t="shared" ca="1" si="5"/>
        <v>5</v>
      </c>
      <c r="N22" t="str">
        <f t="shared" ca="1" si="6"/>
        <v>FALSE</v>
      </c>
    </row>
    <row r="23" spans="1:16">
      <c r="A23" s="24" t="str">
        <f ca="1">TEXT(J23,"dd/mm/yyyy")&amp;COUNTIF(J23:J$1200,J23)</f>
        <v>09/02/20233</v>
      </c>
      <c r="B23" s="1" t="s">
        <v>736</v>
      </c>
      <c r="C23" s="1" t="s">
        <v>1049</v>
      </c>
      <c r="D23" s="1" t="s">
        <v>1021</v>
      </c>
      <c r="E23" s="1" t="s">
        <v>1042</v>
      </c>
      <c r="F23" s="1" t="s">
        <v>1043</v>
      </c>
      <c r="G23" s="1" t="s">
        <v>1044</v>
      </c>
      <c r="H23" s="20" cm="1">
        <f t="array" aca="1" ref="H23" ca="1">_xlfn.IFNA(LOOKUP(2,1/('PM DONE'!C:C='PM SCHEDULE'!B23),'PM DONE'!D:D),"")</f>
        <v>4</v>
      </c>
      <c r="I23" s="147" t="str" cm="1">
        <f t="array" aca="1" ref="I23" ca="1">_xlfn.IFNA(LOOKUP(2,1/('PM DONE'!C:C='PM SCHEDULE'!B23),'PM DONE'!F:F),"")</f>
        <v>11/11/2022</v>
      </c>
      <c r="J23" s="147">
        <f t="shared" ca="1" si="4"/>
        <v>44966</v>
      </c>
      <c r="K23" s="148" t="str" cm="1">
        <f t="array" aca="1" ref="K23" ca="1">_xlfn.IFNA(LOOKUP(2,1/('PM DONE'!C:C='PM SCHEDULE'!B23),'PM DONE'!E:E),"")</f>
        <v>N/A</v>
      </c>
      <c r="L23" s="148" t="str">
        <f t="shared" ca="1" si="2"/>
        <v/>
      </c>
      <c r="M23" s="149">
        <f t="shared" ca="1" si="5"/>
        <v>5</v>
      </c>
      <c r="N23" t="str">
        <f t="shared" ca="1" si="6"/>
        <v>FALSE</v>
      </c>
    </row>
    <row r="24" spans="1:16">
      <c r="A24" s="24" t="str">
        <f ca="1">TEXT(J24,"dd/mm/yyyy")&amp;COUNTIF(J24:J$1200,J24)</f>
        <v>01/01/20239</v>
      </c>
      <c r="B24" s="1" t="s">
        <v>249</v>
      </c>
      <c r="C24" s="1" t="s">
        <v>1050</v>
      </c>
      <c r="D24" s="1" t="s">
        <v>1021</v>
      </c>
      <c r="E24" s="1" t="s">
        <v>1009</v>
      </c>
      <c r="F24" s="1" t="s">
        <v>1010</v>
      </c>
      <c r="G24" s="1" t="s">
        <v>1026</v>
      </c>
      <c r="H24" s="20" cm="1">
        <f t="array" aca="1" ref="H24" ca="1">_xlfn.IFNA(LOOKUP(2,1/('PM DONE'!C:C='PM SCHEDULE'!B24),'PM DONE'!D:D),"")</f>
        <v>4</v>
      </c>
      <c r="I24" s="147" t="str" cm="1">
        <f t="array" aca="1" ref="I24" ca="1">_xlfn.IFNA(LOOKUP(2,1/('PM DONE'!C:C='PM SCHEDULE'!B24),'PM DONE'!F:F),"")</f>
        <v>03/10/2022</v>
      </c>
      <c r="J24" s="147">
        <f t="shared" ca="1" si="4"/>
        <v>44927</v>
      </c>
      <c r="K24" s="148" cm="1">
        <f t="array" aca="1" ref="K24" ca="1">_xlfn.IFNA(LOOKUP(2,1/('PM DONE'!C:C='PM SCHEDULE'!B24),'PM DONE'!E:E),"")</f>
        <v>210808.5</v>
      </c>
      <c r="L24" s="148">
        <f t="shared" ca="1" si="2"/>
        <v>225808.5</v>
      </c>
      <c r="M24" s="149">
        <f t="shared" ca="1" si="5"/>
        <v>5</v>
      </c>
      <c r="N24" t="str">
        <f t="shared" ca="1" si="6"/>
        <v>FALSE</v>
      </c>
    </row>
    <row r="25" spans="1:16">
      <c r="A25" s="24" t="str">
        <f ca="1">TEXT(J25,"dd/mm/yyyy")&amp;COUNTIF(J25:J$1200,J25)</f>
        <v>10/02/20234</v>
      </c>
      <c r="B25" s="1" t="s">
        <v>313</v>
      </c>
      <c r="C25" s="1" t="s">
        <v>1051</v>
      </c>
      <c r="D25" s="1" t="s">
        <v>1021</v>
      </c>
      <c r="E25" s="1" t="s">
        <v>1009</v>
      </c>
      <c r="F25" s="1" t="s">
        <v>1014</v>
      </c>
      <c r="G25" s="1" t="s">
        <v>1034</v>
      </c>
      <c r="H25" s="20" cm="1">
        <f t="array" aca="1" ref="H25" ca="1">_xlfn.IFNA(LOOKUP(2,1/('PM DONE'!C:C='PM SCHEDULE'!B25),'PM DONE'!D:D),"")</f>
        <v>4</v>
      </c>
      <c r="I25" s="147" t="str" cm="1">
        <f t="array" aca="1" ref="I25" ca="1">_xlfn.IFNA(LOOKUP(2,1/('PM DONE'!C:C='PM SCHEDULE'!B25),'PM DONE'!F:F),"")</f>
        <v>12/11/2022</v>
      </c>
      <c r="J25" s="147">
        <f t="shared" ca="1" si="4"/>
        <v>44967</v>
      </c>
      <c r="K25" s="148" cm="1">
        <f t="array" aca="1" ref="K25" ca="1">_xlfn.IFNA(LOOKUP(2,1/('PM DONE'!C:C='PM SCHEDULE'!B25),'PM DONE'!E:E),"")</f>
        <v>406478.9</v>
      </c>
      <c r="L25" s="148">
        <f t="shared" ca="1" si="2"/>
        <v>421478.9</v>
      </c>
      <c r="M25" s="149">
        <f t="shared" ca="1" si="5"/>
        <v>5</v>
      </c>
      <c r="N25" t="str">
        <f t="shared" ca="1" si="6"/>
        <v>FALSE</v>
      </c>
    </row>
    <row r="26" spans="1:16">
      <c r="A26" s="24" t="str">
        <f ca="1">TEXT(J26,"dd/mm/yyyy")&amp;COUNTIF(J26:J$1200,J26)</f>
        <v>23/02/20234</v>
      </c>
      <c r="B26" s="1" t="s">
        <v>197</v>
      </c>
      <c r="C26" s="1" t="s">
        <v>1052</v>
      </c>
      <c r="D26" s="1" t="s">
        <v>1021</v>
      </c>
      <c r="E26" s="1" t="s">
        <v>1009</v>
      </c>
      <c r="F26" s="1" t="s">
        <v>1014</v>
      </c>
      <c r="G26" s="1" t="s">
        <v>1034</v>
      </c>
      <c r="H26" s="20" cm="1">
        <f t="array" aca="1" ref="H26" ca="1">_xlfn.IFNA(LOOKUP(2,1/('PM DONE'!C:C='PM SCHEDULE'!B26),'PM DONE'!D:D),"")</f>
        <v>3</v>
      </c>
      <c r="I26" s="147" t="str" cm="1">
        <f t="array" aca="1" ref="I26" ca="1">_xlfn.IFNA(LOOKUP(2,1/('PM DONE'!C:C='PM SCHEDULE'!B26),'PM DONE'!F:F),"")</f>
        <v>25/11/2022</v>
      </c>
      <c r="J26" s="147">
        <f t="shared" ca="1" si="4"/>
        <v>44980</v>
      </c>
      <c r="K26" s="148" cm="1">
        <f t="array" aca="1" ref="K26" ca="1">_xlfn.IFNA(LOOKUP(2,1/('PM DONE'!C:C='PM SCHEDULE'!B26),'PM DONE'!E:E),"")</f>
        <v>408729.1</v>
      </c>
      <c r="L26" s="148">
        <f t="shared" ca="1" si="2"/>
        <v>423729.1</v>
      </c>
      <c r="M26" s="149">
        <f t="shared" ca="1" si="5"/>
        <v>4</v>
      </c>
      <c r="N26" t="str">
        <f t="shared" ca="1" si="6"/>
        <v>FALSE</v>
      </c>
    </row>
    <row r="27" spans="1:16">
      <c r="A27" s="24" t="str">
        <f ca="1">TEXT(J27,"dd/mm/yyyy")&amp;COUNTIF(J27:J$1200,J27)</f>
        <v>22/12/20226</v>
      </c>
      <c r="B27" s="1" t="s">
        <v>267</v>
      </c>
      <c r="C27" s="1" t="s">
        <v>1053</v>
      </c>
      <c r="D27" s="1" t="s">
        <v>1021</v>
      </c>
      <c r="E27" s="1" t="s">
        <v>1042</v>
      </c>
      <c r="F27" s="1" t="s">
        <v>1043</v>
      </c>
      <c r="G27" s="1" t="s">
        <v>1044</v>
      </c>
      <c r="H27" s="20" cm="1">
        <f t="array" aca="1" ref="H27" ca="1">_xlfn.IFNA(LOOKUP(2,1/('PM DONE'!C:C='PM SCHEDULE'!B27),'PM DONE'!D:D),"")</f>
        <v>4</v>
      </c>
      <c r="I27" s="147" t="str" cm="1">
        <f t="array" aca="1" ref="I27" ca="1">_xlfn.IFNA(LOOKUP(2,1/('PM DONE'!C:C='PM SCHEDULE'!B27),'PM DONE'!F:F),"")</f>
        <v>24/08/2022</v>
      </c>
      <c r="J27" s="147">
        <f t="shared" ca="1" si="4"/>
        <v>44917</v>
      </c>
      <c r="K27" s="148" t="str" cm="1">
        <f t="array" aca="1" ref="K27" ca="1">_xlfn.IFNA(LOOKUP(2,1/('PM DONE'!C:C='PM SCHEDULE'!B27),'PM DONE'!E:E),"")</f>
        <v>N/A</v>
      </c>
      <c r="L27" s="148" t="str">
        <f t="shared" ca="1" si="2"/>
        <v/>
      </c>
      <c r="M27" s="149">
        <f t="shared" ca="1" si="5"/>
        <v>5</v>
      </c>
      <c r="N27" t="str">
        <f t="shared" ca="1" si="6"/>
        <v>true</v>
      </c>
    </row>
    <row r="28" spans="1:16">
      <c r="A28" s="24" t="str">
        <f ca="1">TEXT(J28,"dd/mm/yyyy")&amp;COUNTIF(J28:J$1200,J28)</f>
        <v>25/01/20234</v>
      </c>
      <c r="B28" s="1" t="s">
        <v>104</v>
      </c>
      <c r="C28" s="1" t="s">
        <v>1054</v>
      </c>
      <c r="D28" s="1" t="s">
        <v>1021</v>
      </c>
      <c r="E28" s="1" t="s">
        <v>1009</v>
      </c>
      <c r="F28" s="1" t="s">
        <v>1010</v>
      </c>
      <c r="G28" s="1" t="s">
        <v>1026</v>
      </c>
      <c r="H28" s="20" cm="1">
        <f t="array" aca="1" ref="H28" ca="1">_xlfn.IFNA(LOOKUP(2,1/('PM DONE'!C:C='PM SCHEDULE'!B28),'PM DONE'!D:D),"")</f>
        <v>4</v>
      </c>
      <c r="I28" s="147" t="str" cm="1">
        <f t="array" aca="1" ref="I28" ca="1">_xlfn.IFNA(LOOKUP(2,1/('PM DONE'!C:C='PM SCHEDULE'!B28),'PM DONE'!F:F),"")</f>
        <v>27/09/2022</v>
      </c>
      <c r="J28" s="147">
        <f t="shared" ca="1" si="4"/>
        <v>44951</v>
      </c>
      <c r="K28" s="148" cm="1">
        <f t="array" aca="1" ref="K28" ca="1">_xlfn.IFNA(LOOKUP(2,1/('PM DONE'!C:C='PM SCHEDULE'!B28),'PM DONE'!E:E),"")</f>
        <v>303539.3</v>
      </c>
      <c r="L28" s="148">
        <f t="shared" ca="1" si="2"/>
        <v>318539.3</v>
      </c>
      <c r="M28" s="149">
        <f t="shared" ca="1" si="5"/>
        <v>5</v>
      </c>
      <c r="N28" t="str">
        <f t="shared" ca="1" si="6"/>
        <v>true</v>
      </c>
    </row>
    <row r="29" spans="1:16">
      <c r="A29" s="24" t="str">
        <f ca="1">TEXT(J29,"dd/mm/yyyy")&amp;COUNTIF(J29:J$1200,J29)</f>
        <v>20/01/20233</v>
      </c>
      <c r="B29" s="1" t="s">
        <v>149</v>
      </c>
      <c r="C29" s="1" t="s">
        <v>1055</v>
      </c>
      <c r="D29" s="1" t="s">
        <v>1021</v>
      </c>
      <c r="E29" s="1" t="s">
        <v>1009</v>
      </c>
      <c r="F29" s="1" t="s">
        <v>1010</v>
      </c>
      <c r="G29" s="1" t="s">
        <v>1026</v>
      </c>
      <c r="H29" s="20" cm="1">
        <f t="array" aca="1" ref="H29" ca="1">_xlfn.IFNA(LOOKUP(2,1/('PM DONE'!C:C='PM SCHEDULE'!B29),'PM DONE'!D:D),"")</f>
        <v>4</v>
      </c>
      <c r="I29" s="147" t="str" cm="1">
        <f t="array" aca="1" ref="I29" ca="1">_xlfn.IFNA(LOOKUP(2,1/('PM DONE'!C:C='PM SCHEDULE'!B29),'PM DONE'!F:F),"")</f>
        <v>22/09/2022</v>
      </c>
      <c r="J29" s="147">
        <f t="shared" ca="1" si="4"/>
        <v>44946</v>
      </c>
      <c r="K29" s="148" cm="1">
        <f t="array" aca="1" ref="K29" ca="1">_xlfn.IFNA(LOOKUP(2,1/('PM DONE'!C:C='PM SCHEDULE'!B29),'PM DONE'!E:E),"")</f>
        <v>179921.5</v>
      </c>
      <c r="L29" s="148">
        <f t="shared" ca="1" si="2"/>
        <v>194921.5</v>
      </c>
      <c r="M29" s="149">
        <f t="shared" ca="1" si="5"/>
        <v>5</v>
      </c>
      <c r="N29" t="str">
        <f t="shared" ca="1" si="6"/>
        <v>true</v>
      </c>
    </row>
    <row r="30" spans="1:16">
      <c r="A30" s="24" t="str">
        <f ca="1">TEXT(J30,"dd/mm/yyyy")&amp;COUNTIF(J30:J$1200,J30)</f>
        <v>03/11/20223</v>
      </c>
      <c r="B30" s="1" t="s">
        <v>253</v>
      </c>
      <c r="C30" s="1" t="s">
        <v>1056</v>
      </c>
      <c r="D30" s="1" t="s">
        <v>1021</v>
      </c>
      <c r="E30" s="1" t="s">
        <v>1057</v>
      </c>
      <c r="F30" s="1" t="s">
        <v>1058</v>
      </c>
      <c r="G30" s="1" t="s">
        <v>1059</v>
      </c>
      <c r="H30" s="20" cm="1">
        <f t="array" aca="1" ref="H30" ca="1">_xlfn.IFNA(LOOKUP(2,1/('PM DONE'!C:C='PM SCHEDULE'!B30),'PM DONE'!D:D),"")</f>
        <v>4</v>
      </c>
      <c r="I30" s="147" t="str" cm="1">
        <f t="array" aca="1" ref="I30" ca="1">_xlfn.IFNA(LOOKUP(2,1/('PM DONE'!C:C='PM SCHEDULE'!B30),'PM DONE'!F:F),"")</f>
        <v>06/07/2022</v>
      </c>
      <c r="J30" s="147">
        <f t="shared" ca="1" si="4"/>
        <v>44868</v>
      </c>
      <c r="K30" s="148" cm="1">
        <f t="array" aca="1" ref="K30" ca="1">_xlfn.IFNA(LOOKUP(2,1/('PM DONE'!C:C='PM SCHEDULE'!B30),'PM DONE'!E:E),"")</f>
        <v>53096</v>
      </c>
      <c r="L30" s="148">
        <f t="shared" ca="1" si="2"/>
        <v>68096</v>
      </c>
      <c r="M30" s="149">
        <f t="shared" ca="1" si="5"/>
        <v>5</v>
      </c>
      <c r="N30" t="str">
        <f t="shared" ca="1" si="6"/>
        <v>true</v>
      </c>
    </row>
    <row r="31" spans="1:16">
      <c r="A31" s="24" t="str">
        <f ca="1">TEXT(J31,"dd/mm/yyyy")&amp;COUNTIF(J31:J$1200,J31)</f>
        <v>09/01/20233</v>
      </c>
      <c r="B31" s="1" t="s">
        <v>93</v>
      </c>
      <c r="C31" s="1" t="s">
        <v>1060</v>
      </c>
      <c r="D31" s="1" t="s">
        <v>1021</v>
      </c>
      <c r="E31" s="1" t="s">
        <v>1057</v>
      </c>
      <c r="F31" s="1" t="s">
        <v>1058</v>
      </c>
      <c r="G31" s="1" t="s">
        <v>1059</v>
      </c>
      <c r="H31" s="20" cm="1">
        <f t="array" aca="1" ref="H31" ca="1">_xlfn.IFNA(LOOKUP(2,1/('PM DONE'!C:C='PM SCHEDULE'!B31),'PM DONE'!D:D),"")</f>
        <v>4</v>
      </c>
      <c r="I31" s="147" t="str" cm="1">
        <f t="array" aca="1" ref="I31" ca="1">_xlfn.IFNA(LOOKUP(2,1/('PM DONE'!C:C='PM SCHEDULE'!B31),'PM DONE'!F:F),"")</f>
        <v>11/10/2022</v>
      </c>
      <c r="J31" s="147">
        <f t="shared" ca="1" si="4"/>
        <v>44935</v>
      </c>
      <c r="K31" s="148" cm="1">
        <f t="array" aca="1" ref="K31" ca="1">_xlfn.IFNA(LOOKUP(2,1/('PM DONE'!C:C='PM SCHEDULE'!B31),'PM DONE'!E:E),"")</f>
        <v>70525</v>
      </c>
      <c r="L31" s="148">
        <f t="shared" ca="1" si="2"/>
        <v>85525</v>
      </c>
      <c r="M31" s="149">
        <f t="shared" ca="1" si="5"/>
        <v>5</v>
      </c>
      <c r="N31" t="str">
        <f t="shared" ca="1" si="6"/>
        <v>FALSE</v>
      </c>
    </row>
    <row r="32" spans="1:16">
      <c r="A32" s="24" t="str">
        <f ca="1">TEXT(J32,"dd/mm/yyyy")&amp;COUNTIF(J32:J$1200,J32)</f>
        <v>30/12/20224</v>
      </c>
      <c r="B32" s="1" t="s">
        <v>464</v>
      </c>
      <c r="C32" s="1" t="s">
        <v>1061</v>
      </c>
      <c r="D32" s="1" t="s">
        <v>1021</v>
      </c>
      <c r="E32" s="1" t="s">
        <v>1057</v>
      </c>
      <c r="F32" s="1" t="s">
        <v>1058</v>
      </c>
      <c r="G32" s="1" t="s">
        <v>1059</v>
      </c>
      <c r="H32" s="20" cm="1">
        <f t="array" aca="1" ref="H32" ca="1">_xlfn.IFNA(LOOKUP(2,1/('PM DONE'!C:C='PM SCHEDULE'!B32),'PM DONE'!D:D),"")</f>
        <v>4</v>
      </c>
      <c r="I32" s="147" t="str" cm="1">
        <f t="array" aca="1" ref="I32" ca="1">_xlfn.IFNA(LOOKUP(2,1/('PM DONE'!C:C='PM SCHEDULE'!B32),'PM DONE'!F:F),"")</f>
        <v>01/09/2022</v>
      </c>
      <c r="J32" s="147">
        <f t="shared" ca="1" si="4"/>
        <v>44925</v>
      </c>
      <c r="K32" s="148" cm="1">
        <f t="array" aca="1" ref="K32" ca="1">_xlfn.IFNA(LOOKUP(2,1/('PM DONE'!C:C='PM SCHEDULE'!B32),'PM DONE'!E:E),"")</f>
        <v>59902</v>
      </c>
      <c r="L32" s="148">
        <f t="shared" ca="1" si="2"/>
        <v>74902</v>
      </c>
      <c r="M32" s="149">
        <f t="shared" ca="1" si="5"/>
        <v>5</v>
      </c>
      <c r="N32" t="str">
        <f t="shared" ca="1" si="6"/>
        <v>true</v>
      </c>
    </row>
    <row r="33" spans="1:14">
      <c r="A33" s="24" t="str">
        <f ca="1">TEXT(J33,"dd/mm/yyyy")&amp;COUNTIF(J33:J$1200,J33)</f>
        <v>02/03/20233</v>
      </c>
      <c r="B33" s="1" t="s">
        <v>338</v>
      </c>
      <c r="C33" s="1" t="s">
        <v>1062</v>
      </c>
      <c r="D33" s="1" t="s">
        <v>1021</v>
      </c>
      <c r="E33" s="1" t="s">
        <v>1057</v>
      </c>
      <c r="F33" s="1" t="s">
        <v>1058</v>
      </c>
      <c r="G33" s="1" t="s">
        <v>1059</v>
      </c>
      <c r="H33" s="20" cm="1">
        <f t="array" aca="1" ref="H33" ca="1">_xlfn.IFNA(LOOKUP(2,1/('PM DONE'!C:C='PM SCHEDULE'!B33),'PM DONE'!D:D),"")</f>
        <v>4</v>
      </c>
      <c r="I33" s="147" cm="1">
        <f t="array" aca="1" ref="I33" ca="1">_xlfn.IFNA(LOOKUP(2,1/('PM DONE'!C:C='PM SCHEDULE'!B33),'PM DONE'!F:F),"")</f>
        <v>44897</v>
      </c>
      <c r="J33" s="147">
        <f t="shared" ca="1" si="4"/>
        <v>44987</v>
      </c>
      <c r="K33" s="148" cm="1">
        <f t="array" aca="1" ref="K33" ca="1">_xlfn.IFNA(LOOKUP(2,1/('PM DONE'!C:C='PM SCHEDULE'!B33),'PM DONE'!E:E),"")</f>
        <v>65062</v>
      </c>
      <c r="L33" s="148">
        <f t="shared" ca="1" si="2"/>
        <v>80062</v>
      </c>
      <c r="M33" s="149">
        <f t="shared" ca="1" si="5"/>
        <v>5</v>
      </c>
      <c r="N33" t="str">
        <f t="shared" ca="1" si="6"/>
        <v>FALSE</v>
      </c>
    </row>
    <row r="34" spans="1:14">
      <c r="A34" s="24" t="str">
        <f ca="1">TEXT(J34,"dd/mm/yyyy")&amp;COUNTIF(J34:J$1200,J34)</f>
        <v>26/01/20236</v>
      </c>
      <c r="B34" s="1" t="s">
        <v>180</v>
      </c>
      <c r="C34" s="1" t="s">
        <v>1063</v>
      </c>
      <c r="D34" s="1" t="s">
        <v>1021</v>
      </c>
      <c r="E34" s="1" t="s">
        <v>1057</v>
      </c>
      <c r="F34" s="1" t="s">
        <v>1058</v>
      </c>
      <c r="G34" s="1" t="s">
        <v>1059</v>
      </c>
      <c r="H34" s="20" cm="1">
        <f t="array" aca="1" ref="H34" ca="1">_xlfn.IFNA(LOOKUP(2,1/('PM DONE'!C:C='PM SCHEDULE'!B34),'PM DONE'!D:D),"")</f>
        <v>4</v>
      </c>
      <c r="I34" s="147" t="str" cm="1">
        <f t="array" aca="1" ref="I34" ca="1">_xlfn.IFNA(LOOKUP(2,1/('PM DONE'!C:C='PM SCHEDULE'!B34),'PM DONE'!F:F),"")</f>
        <v>28/09/2022</v>
      </c>
      <c r="J34" s="147">
        <f t="shared" ca="1" si="4"/>
        <v>44952</v>
      </c>
      <c r="K34" s="148" cm="1">
        <f t="array" aca="1" ref="K34" ca="1">_xlfn.IFNA(LOOKUP(2,1/('PM DONE'!C:C='PM SCHEDULE'!B34),'PM DONE'!E:E),"")</f>
        <v>66763</v>
      </c>
      <c r="L34" s="148">
        <f t="shared" ca="1" si="2"/>
        <v>81763</v>
      </c>
      <c r="M34" s="149">
        <f t="shared" ca="1" si="5"/>
        <v>5</v>
      </c>
      <c r="N34" t="str">
        <f t="shared" ca="1" si="6"/>
        <v>true</v>
      </c>
    </row>
    <row r="35" spans="1:14">
      <c r="A35" s="24" t="str">
        <f ca="1">TEXT(J35,"dd/mm/yyyy")&amp;COUNTIF(J35:J$1200,J35)</f>
        <v>09/11/20222</v>
      </c>
      <c r="B35" s="1" t="s">
        <v>297</v>
      </c>
      <c r="C35" s="1" t="s">
        <v>1064</v>
      </c>
      <c r="D35" s="1" t="s">
        <v>1021</v>
      </c>
      <c r="E35" s="1" t="s">
        <v>1057</v>
      </c>
      <c r="F35" s="1" t="s">
        <v>1058</v>
      </c>
      <c r="G35" s="1" t="s">
        <v>1059</v>
      </c>
      <c r="H35" s="20" cm="1">
        <f t="array" aca="1" ref="H35" ca="1">_xlfn.IFNA(LOOKUP(2,1/('PM DONE'!C:C='PM SCHEDULE'!B35),'PM DONE'!D:D),"")</f>
        <v>4</v>
      </c>
      <c r="I35" s="147" t="str" cm="1">
        <f t="array" aca="1" ref="I35" ca="1">_xlfn.IFNA(LOOKUP(2,1/('PM DONE'!C:C='PM SCHEDULE'!B35),'PM DONE'!F:F),"")</f>
        <v>12/07/2022</v>
      </c>
      <c r="J35" s="147">
        <f t="shared" ca="1" si="4"/>
        <v>44874</v>
      </c>
      <c r="K35" s="148" cm="1">
        <f t="array" aca="1" ref="K35" ca="1">_xlfn.IFNA(LOOKUP(2,1/('PM DONE'!C:C='PM SCHEDULE'!B35),'PM DONE'!E:E),"")</f>
        <v>54696</v>
      </c>
      <c r="L35" s="148">
        <f t="shared" ca="1" si="2"/>
        <v>69696</v>
      </c>
      <c r="M35" s="149">
        <f t="shared" ca="1" si="5"/>
        <v>5</v>
      </c>
      <c r="N35" t="str">
        <f t="shared" ca="1" si="6"/>
        <v>true</v>
      </c>
    </row>
    <row r="36" spans="1:14">
      <c r="A36" s="24" t="str">
        <f ca="1">TEXT(J36,"dd/mm/yyyy")&amp;COUNTIF(J36:J$1200,J36)</f>
        <v>08/12/20224</v>
      </c>
      <c r="B36" s="1" t="s">
        <v>42</v>
      </c>
      <c r="C36" s="1" t="s">
        <v>1065</v>
      </c>
      <c r="D36" s="1" t="s">
        <v>1021</v>
      </c>
      <c r="E36" s="1" t="s">
        <v>1057</v>
      </c>
      <c r="F36" s="1" t="s">
        <v>1058</v>
      </c>
      <c r="G36" s="1" t="s">
        <v>1059</v>
      </c>
      <c r="H36" s="20" cm="1">
        <f t="array" aca="1" ref="H36" ca="1">_xlfn.IFNA(LOOKUP(2,1/('PM DONE'!C:C='PM SCHEDULE'!B36),'PM DONE'!D:D),"")</f>
        <v>4</v>
      </c>
      <c r="I36" s="147" t="str" cm="1">
        <f t="array" aca="1" ref="I36" ca="1">_xlfn.IFNA(LOOKUP(2,1/('PM DONE'!C:C='PM SCHEDULE'!B36),'PM DONE'!F:F),"")</f>
        <v>10/08/2022</v>
      </c>
      <c r="J36" s="147">
        <f t="shared" ca="1" si="4"/>
        <v>44903</v>
      </c>
      <c r="K36" s="148" cm="1">
        <f t="array" aca="1" ref="K36" ca="1">_xlfn.IFNA(LOOKUP(2,1/('PM DONE'!C:C='PM SCHEDULE'!B36),'PM DONE'!E:E),"")</f>
        <v>52823</v>
      </c>
      <c r="L36" s="148">
        <f t="shared" ca="1" si="2"/>
        <v>67823</v>
      </c>
      <c r="M36" s="149">
        <f t="shared" ca="1" si="5"/>
        <v>5</v>
      </c>
      <c r="N36" t="str">
        <f t="shared" ca="1" si="6"/>
        <v>true</v>
      </c>
    </row>
    <row r="37" spans="1:14">
      <c r="A37" s="24" t="str">
        <f ca="1">TEXT(J37,"dd/mm/yyyy")&amp;COUNTIF(J37:J$1200,J37)</f>
        <v>19/02/20232</v>
      </c>
      <c r="B37" s="1" t="s">
        <v>299</v>
      </c>
      <c r="C37" s="1" t="s">
        <v>1066</v>
      </c>
      <c r="D37" s="1" t="s">
        <v>1021</v>
      </c>
      <c r="E37" s="1" t="s">
        <v>1057</v>
      </c>
      <c r="F37" s="1" t="s">
        <v>1058</v>
      </c>
      <c r="G37" s="1" t="s">
        <v>1059</v>
      </c>
      <c r="H37" s="20" t="str" cm="1">
        <f t="array" aca="1" ref="H37" ca="1">_xlfn.IFNA(LOOKUP(2,1/('PM DONE'!C:C='PM SCHEDULE'!B37),'PM DONE'!D:D),"")</f>
        <v>X-Maintenance</v>
      </c>
      <c r="I37" s="147" t="str" cm="1">
        <f t="array" aca="1" ref="I37" ca="1">_xlfn.IFNA(LOOKUP(2,1/('PM DONE'!C:C='PM SCHEDULE'!B37),'PM DONE'!F:F),"")</f>
        <v>21/11/2022</v>
      </c>
      <c r="J37" s="147">
        <f t="shared" ca="1" si="4"/>
        <v>44976</v>
      </c>
      <c r="K37" s="148" cm="1">
        <f t="array" aca="1" ref="K37" ca="1">_xlfn.IFNA(LOOKUP(2,1/('PM DONE'!C:C='PM SCHEDULE'!B37),'PM DONE'!E:E),"")</f>
        <v>57363</v>
      </c>
      <c r="L37" s="148">
        <f t="shared" ca="1" si="2"/>
        <v>72363</v>
      </c>
      <c r="M37" s="149" t="str">
        <f t="shared" ca="1" si="5"/>
        <v/>
      </c>
      <c r="N37" t="str">
        <f t="shared" ca="1" si="6"/>
        <v>FALSE</v>
      </c>
    </row>
    <row r="38" spans="1:14">
      <c r="A38" s="24" t="str">
        <f ca="1">TEXT(J38,"dd/mm/yyyy")&amp;COUNTIF(J38:J$1200,J38)</f>
        <v>26/02/20234</v>
      </c>
      <c r="B38" s="1" t="s">
        <v>35</v>
      </c>
      <c r="C38" s="1" t="s">
        <v>1067</v>
      </c>
      <c r="D38" s="1" t="s">
        <v>1021</v>
      </c>
      <c r="E38" s="1" t="s">
        <v>1057</v>
      </c>
      <c r="F38" s="1" t="s">
        <v>1058</v>
      </c>
      <c r="G38" s="1" t="s">
        <v>1059</v>
      </c>
      <c r="H38" s="20" cm="1">
        <f t="array" aca="1" ref="H38" ca="1">_xlfn.IFNA(LOOKUP(2,1/('PM DONE'!C:C='PM SCHEDULE'!B38),'PM DONE'!D:D),"")</f>
        <v>1</v>
      </c>
      <c r="I38" s="147" t="str" cm="1">
        <f t="array" aca="1" ref="I38" ca="1">_xlfn.IFNA(LOOKUP(2,1/('PM DONE'!C:C='PM SCHEDULE'!B38),'PM DONE'!F:F),"")</f>
        <v>28/11/2022</v>
      </c>
      <c r="J38" s="147">
        <f t="shared" ca="1" si="4"/>
        <v>44983</v>
      </c>
      <c r="K38" s="148" cm="1">
        <f t="array" aca="1" ref="K38" ca="1">_xlfn.IFNA(LOOKUP(2,1/('PM DONE'!C:C='PM SCHEDULE'!B38),'PM DONE'!E:E),"")</f>
        <v>68763</v>
      </c>
      <c r="L38" s="148">
        <f t="shared" ca="1" si="2"/>
        <v>83763</v>
      </c>
      <c r="M38" s="149">
        <f t="shared" ca="1" si="5"/>
        <v>2</v>
      </c>
      <c r="N38" t="str">
        <f t="shared" ca="1" si="6"/>
        <v>FALSE</v>
      </c>
    </row>
    <row r="39" spans="1:14">
      <c r="A39" s="24" t="str">
        <f ca="1">TEXT(J39,"dd/mm/yyyy")&amp;COUNTIF(J39:J$1200,J39)</f>
        <v>01/01/20238</v>
      </c>
      <c r="B39" s="1" t="s">
        <v>174</v>
      </c>
      <c r="C39" s="1" t="s">
        <v>1068</v>
      </c>
      <c r="D39" s="1" t="s">
        <v>1021</v>
      </c>
      <c r="E39" s="1" t="s">
        <v>1057</v>
      </c>
      <c r="F39" s="1" t="s">
        <v>1058</v>
      </c>
      <c r="G39" s="1" t="s">
        <v>1059</v>
      </c>
      <c r="H39" s="20" cm="1">
        <f t="array" aca="1" ref="H39" ca="1">_xlfn.IFNA(LOOKUP(2,1/('PM DONE'!C:C='PM SCHEDULE'!B39),'PM DONE'!D:D),"")</f>
        <v>4</v>
      </c>
      <c r="I39" s="147" t="str" cm="1">
        <f t="array" aca="1" ref="I39" ca="1">_xlfn.IFNA(LOOKUP(2,1/('PM DONE'!C:C='PM SCHEDULE'!B39),'PM DONE'!F:F),"")</f>
        <v>03/10/2022</v>
      </c>
      <c r="J39" s="147">
        <f t="shared" ca="1" si="4"/>
        <v>44927</v>
      </c>
      <c r="K39" s="148" cm="1">
        <f t="array" aca="1" ref="K39" ca="1">_xlfn.IFNA(LOOKUP(2,1/('PM DONE'!C:C='PM SCHEDULE'!B39),'PM DONE'!E:E),"")</f>
        <v>74179</v>
      </c>
      <c r="L39" s="148">
        <f t="shared" ca="1" si="2"/>
        <v>89179</v>
      </c>
      <c r="M39" s="149">
        <f t="shared" ca="1" si="5"/>
        <v>5</v>
      </c>
      <c r="N39" t="str">
        <f t="shared" ca="1" si="6"/>
        <v>FALSE</v>
      </c>
    </row>
    <row r="40" spans="1:14">
      <c r="A40" s="24" t="str">
        <f ca="1">TEXT(J40,"dd/mm/yyyy")&amp;COUNTIF(J40:J$1200,J40)</f>
        <v>02/12/20223</v>
      </c>
      <c r="B40" s="1" t="s">
        <v>329</v>
      </c>
      <c r="C40" s="1" t="s">
        <v>1069</v>
      </c>
      <c r="D40" s="1" t="s">
        <v>1021</v>
      </c>
      <c r="E40" s="1" t="s">
        <v>1057</v>
      </c>
      <c r="F40" s="1" t="s">
        <v>1058</v>
      </c>
      <c r="G40" s="1" t="s">
        <v>1059</v>
      </c>
      <c r="H40" s="20" cm="1">
        <f t="array" aca="1" ref="H40" ca="1">_xlfn.IFNA(LOOKUP(2,1/('PM DONE'!C:C='PM SCHEDULE'!B40),'PM DONE'!D:D),"")</f>
        <v>4</v>
      </c>
      <c r="I40" s="147" t="str" cm="1">
        <f t="array" aca="1" ref="I40" ca="1">_xlfn.IFNA(LOOKUP(2,1/('PM DONE'!C:C='PM SCHEDULE'!B40),'PM DONE'!F:F),"")</f>
        <v>04/08/2022</v>
      </c>
      <c r="J40" s="147">
        <f t="shared" ca="1" si="4"/>
        <v>44897</v>
      </c>
      <c r="K40" s="148" cm="1">
        <f t="array" aca="1" ref="K40" ca="1">_xlfn.IFNA(LOOKUP(2,1/('PM DONE'!C:C='PM SCHEDULE'!B40),'PM DONE'!E:E),"")</f>
        <v>70043</v>
      </c>
      <c r="L40" s="148">
        <f t="shared" ca="1" si="2"/>
        <v>85043</v>
      </c>
      <c r="M40" s="149">
        <f t="shared" ca="1" si="5"/>
        <v>5</v>
      </c>
      <c r="N40" t="str">
        <f t="shared" ca="1" si="6"/>
        <v>true</v>
      </c>
    </row>
    <row r="41" spans="1:14">
      <c r="A41" s="24" t="str">
        <f ca="1">TEXT(J41,"dd/mm/yyyy")&amp;COUNTIF(J41:J$1200,J41)</f>
        <v>27/02/20236</v>
      </c>
      <c r="B41" s="1" t="s">
        <v>108</v>
      </c>
      <c r="C41" s="1" t="s">
        <v>1070</v>
      </c>
      <c r="D41" s="1" t="s">
        <v>1021</v>
      </c>
      <c r="E41" s="1" t="s">
        <v>1057</v>
      </c>
      <c r="F41" s="1" t="s">
        <v>1058</v>
      </c>
      <c r="G41" s="1" t="s">
        <v>1059</v>
      </c>
      <c r="H41" s="20" cm="1">
        <f t="array" aca="1" ref="H41" ca="1">_xlfn.IFNA(LOOKUP(2,1/('PM DONE'!C:C='PM SCHEDULE'!B41),'PM DONE'!D:D),"")</f>
        <v>3</v>
      </c>
      <c r="I41" s="147" t="str" cm="1">
        <f t="array" aca="1" ref="I41" ca="1">_xlfn.IFNA(LOOKUP(2,1/('PM DONE'!C:C='PM SCHEDULE'!B41),'PM DONE'!F:F),"")</f>
        <v>29/11/2022</v>
      </c>
      <c r="J41" s="147">
        <f t="shared" ca="1" si="4"/>
        <v>44984</v>
      </c>
      <c r="K41" s="148" cm="1">
        <f t="array" aca="1" ref="K41" ca="1">_xlfn.IFNA(LOOKUP(2,1/('PM DONE'!C:C='PM SCHEDULE'!B41),'PM DONE'!E:E),"")</f>
        <v>167075</v>
      </c>
      <c r="L41" s="148">
        <f t="shared" ca="1" si="2"/>
        <v>182075</v>
      </c>
      <c r="M41" s="149">
        <f t="shared" ca="1" si="5"/>
        <v>4</v>
      </c>
      <c r="N41" t="str">
        <f t="shared" ca="1" si="6"/>
        <v>FALSE</v>
      </c>
    </row>
    <row r="42" spans="1:14">
      <c r="A42" s="24" t="str">
        <f ca="1">TEXT(J42,"dd/mm/yyyy")&amp;COUNTIF(J42:J$1200,J42)</f>
        <v>04/12/20222</v>
      </c>
      <c r="B42" s="1" t="s">
        <v>296</v>
      </c>
      <c r="C42" s="1" t="s">
        <v>1071</v>
      </c>
      <c r="D42" s="1" t="s">
        <v>1021</v>
      </c>
      <c r="E42" s="1" t="s">
        <v>1057</v>
      </c>
      <c r="F42" s="1" t="s">
        <v>1058</v>
      </c>
      <c r="G42" s="1" t="s">
        <v>1059</v>
      </c>
      <c r="H42" s="20" cm="1">
        <f t="array" aca="1" ref="H42" ca="1">_xlfn.IFNA(LOOKUP(2,1/('PM DONE'!C:C='PM SCHEDULE'!B42),'PM DONE'!D:D),"")</f>
        <v>4</v>
      </c>
      <c r="I42" s="147" t="str" cm="1">
        <f t="array" aca="1" ref="I42" ca="1">_xlfn.IFNA(LOOKUP(2,1/('PM DONE'!C:C='PM SCHEDULE'!B42),'PM DONE'!F:F),"")</f>
        <v>06/08/2022</v>
      </c>
      <c r="J42" s="147">
        <f t="shared" ca="1" si="4"/>
        <v>44899</v>
      </c>
      <c r="K42" s="148" cm="1">
        <f t="array" aca="1" ref="K42" ca="1">_xlfn.IFNA(LOOKUP(2,1/('PM DONE'!C:C='PM SCHEDULE'!B42),'PM DONE'!E:E),"")</f>
        <v>44825</v>
      </c>
      <c r="L42" s="148">
        <f t="shared" ca="1" si="2"/>
        <v>59825</v>
      </c>
      <c r="M42" s="149">
        <f t="shared" ca="1" si="5"/>
        <v>5</v>
      </c>
      <c r="N42" t="str">
        <f t="shared" ca="1" si="6"/>
        <v>true</v>
      </c>
    </row>
    <row r="43" spans="1:14">
      <c r="A43" s="24" t="str">
        <f ca="1">TEXT(J43,"dd/mm/yyyy")&amp;COUNTIF(J43:J$1200,J43)</f>
        <v>01/11/20223</v>
      </c>
      <c r="B43" s="1" t="s">
        <v>251</v>
      </c>
      <c r="C43" s="1" t="s">
        <v>1072</v>
      </c>
      <c r="D43" s="1" t="s">
        <v>1021</v>
      </c>
      <c r="E43" s="1" t="s">
        <v>1057</v>
      </c>
      <c r="F43" s="1" t="s">
        <v>1058</v>
      </c>
      <c r="G43" s="1" t="s">
        <v>1059</v>
      </c>
      <c r="H43" s="20" cm="1">
        <f t="array" aca="1" ref="H43" ca="1">_xlfn.IFNA(LOOKUP(2,1/('PM DONE'!C:C='PM SCHEDULE'!B43),'PM DONE'!D:D),"")</f>
        <v>4</v>
      </c>
      <c r="I43" s="147" t="str" cm="1">
        <f t="array" aca="1" ref="I43" ca="1">_xlfn.IFNA(LOOKUP(2,1/('PM DONE'!C:C='PM SCHEDULE'!B43),'PM DONE'!F:F),"")</f>
        <v>04/07/2022</v>
      </c>
      <c r="J43" s="147">
        <f t="shared" ca="1" si="4"/>
        <v>44866</v>
      </c>
      <c r="K43" s="148" cm="1">
        <f t="array" aca="1" ref="K43" ca="1">_xlfn.IFNA(LOOKUP(2,1/('PM DONE'!C:C='PM SCHEDULE'!B43),'PM DONE'!E:E),"")</f>
        <v>65753</v>
      </c>
      <c r="L43" s="148">
        <f t="shared" ca="1" si="2"/>
        <v>80753</v>
      </c>
      <c r="M43" s="149">
        <f t="shared" ca="1" si="5"/>
        <v>5</v>
      </c>
      <c r="N43" t="str">
        <f t="shared" ca="1" si="6"/>
        <v>true</v>
      </c>
    </row>
    <row r="44" spans="1:14">
      <c r="A44" s="24" t="str">
        <f ca="1">TEXT(J44,"dd/mm/yyyy")&amp;COUNTIF(J44:J$1200,J44)</f>
        <v>04/07/20221</v>
      </c>
      <c r="B44" s="1" t="s">
        <v>177</v>
      </c>
      <c r="C44" s="1" t="s">
        <v>1073</v>
      </c>
      <c r="D44" s="1" t="s">
        <v>1021</v>
      </c>
      <c r="E44" s="1" t="s">
        <v>1057</v>
      </c>
      <c r="F44" s="1" t="s">
        <v>1058</v>
      </c>
      <c r="G44" s="1" t="s">
        <v>1059</v>
      </c>
      <c r="H44" s="20" cm="1">
        <f t="array" aca="1" ref="H44" ca="1">_xlfn.IFNA(LOOKUP(2,1/('PM DONE'!C:C='PM SCHEDULE'!B44),'PM DONE'!D:D),"")</f>
        <v>4</v>
      </c>
      <c r="I44" s="147" t="str" cm="1">
        <f t="array" aca="1" ref="I44" ca="1">_xlfn.IFNA(LOOKUP(2,1/('PM DONE'!C:C='PM SCHEDULE'!B44),'PM DONE'!F:F),"")</f>
        <v>06/03/2022</v>
      </c>
      <c r="J44" s="147">
        <f t="shared" ca="1" si="4"/>
        <v>44746</v>
      </c>
      <c r="K44" s="148" cm="1">
        <f t="array" aca="1" ref="K44" ca="1">_xlfn.IFNA(LOOKUP(2,1/('PM DONE'!C:C='PM SCHEDULE'!B44),'PM DONE'!E:E),"")</f>
        <v>52591</v>
      </c>
      <c r="L44" s="148">
        <f t="shared" ca="1" si="2"/>
        <v>67591</v>
      </c>
      <c r="M44" s="149">
        <f t="shared" ca="1" si="5"/>
        <v>5</v>
      </c>
      <c r="N44" t="str">
        <f t="shared" ca="1" si="6"/>
        <v>true</v>
      </c>
    </row>
    <row r="45" spans="1:14">
      <c r="A45" s="24" t="str">
        <f ca="1">TEXT(J45,"dd/mm/yyyy")&amp;COUNTIF(J45:J$1200,J45)</f>
        <v>11/11/20224</v>
      </c>
      <c r="B45" s="1" t="s">
        <v>221</v>
      </c>
      <c r="C45" s="1" t="s">
        <v>1074</v>
      </c>
      <c r="D45" s="1" t="s">
        <v>1021</v>
      </c>
      <c r="E45" s="1" t="s">
        <v>1009</v>
      </c>
      <c r="F45" s="1" t="s">
        <v>1010</v>
      </c>
      <c r="G45" s="1" t="s">
        <v>1024</v>
      </c>
      <c r="H45" s="20" cm="1">
        <f t="array" aca="1" ref="H45" ca="1">_xlfn.IFNA(LOOKUP(2,1/('PM DONE'!C:C='PM SCHEDULE'!B45),'PM DONE'!D:D),"")</f>
        <v>4</v>
      </c>
      <c r="I45" s="147" t="str" cm="1">
        <f t="array" aca="1" ref="I45" ca="1">_xlfn.IFNA(LOOKUP(2,1/('PM DONE'!C:C='PM SCHEDULE'!B45),'PM DONE'!F:F),"")</f>
        <v>14/07/2022</v>
      </c>
      <c r="J45" s="147">
        <f t="shared" ca="1" si="4"/>
        <v>44876</v>
      </c>
      <c r="K45" s="148" cm="1">
        <f t="array" aca="1" ref="K45" ca="1">_xlfn.IFNA(LOOKUP(2,1/('PM DONE'!C:C='PM SCHEDULE'!B45),'PM DONE'!E:E),"")</f>
        <v>188996</v>
      </c>
      <c r="L45" s="148">
        <f t="shared" ca="1" si="2"/>
        <v>203996</v>
      </c>
      <c r="M45" s="149">
        <f t="shared" ca="1" si="5"/>
        <v>5</v>
      </c>
      <c r="N45" t="str">
        <f t="shared" ca="1" si="6"/>
        <v>true</v>
      </c>
    </row>
    <row r="46" spans="1:14">
      <c r="A46" s="24" t="str">
        <f ca="1">TEXT(J46,"dd/mm/yyyy")&amp;COUNTIF(J46:J$1200,J46)</f>
        <v>14/10/20223</v>
      </c>
      <c r="B46" s="1" t="s">
        <v>578</v>
      </c>
      <c r="C46" s="1" t="s">
        <v>1075</v>
      </c>
      <c r="D46" s="1" t="s">
        <v>1021</v>
      </c>
      <c r="E46" s="1" t="s">
        <v>1057</v>
      </c>
      <c r="F46" s="1" t="s">
        <v>1058</v>
      </c>
      <c r="G46" s="1" t="s">
        <v>1059</v>
      </c>
      <c r="H46" s="20" cm="1">
        <f t="array" aca="1" ref="H46" ca="1">_xlfn.IFNA(LOOKUP(2,1/('PM DONE'!C:C='PM SCHEDULE'!B46),'PM DONE'!D:D),"")</f>
        <v>4</v>
      </c>
      <c r="I46" s="147" t="str" cm="1">
        <f t="array" aca="1" ref="I46" ca="1">_xlfn.IFNA(LOOKUP(2,1/('PM DONE'!C:C='PM SCHEDULE'!B46),'PM DONE'!F:F),"")</f>
        <v>16/06/2022</v>
      </c>
      <c r="J46" s="147">
        <f t="shared" ca="1" si="4"/>
        <v>44848</v>
      </c>
      <c r="K46" s="148" cm="1">
        <f t="array" aca="1" ref="K46" ca="1">_xlfn.IFNA(LOOKUP(2,1/('PM DONE'!C:C='PM SCHEDULE'!B46),'PM DONE'!E:E),"")</f>
        <v>36273</v>
      </c>
      <c r="L46" s="148">
        <f t="shared" ca="1" si="2"/>
        <v>51273</v>
      </c>
      <c r="M46" s="149">
        <f t="shared" ca="1" si="5"/>
        <v>5</v>
      </c>
      <c r="N46" t="str">
        <f t="shared" ca="1" si="6"/>
        <v>true</v>
      </c>
    </row>
    <row r="47" spans="1:14">
      <c r="A47" s="24" t="str">
        <f ca="1">TEXT(J47,"dd/mm/yyyy")&amp;COUNTIF(J47:J$1200,J47)</f>
        <v>26/02/20233</v>
      </c>
      <c r="B47" s="1" t="s">
        <v>444</v>
      </c>
      <c r="C47" s="1" t="s">
        <v>1076</v>
      </c>
      <c r="D47" s="1" t="s">
        <v>1021</v>
      </c>
      <c r="E47" s="1" t="s">
        <v>1009</v>
      </c>
      <c r="F47" s="1" t="s">
        <v>1077</v>
      </c>
      <c r="G47" s="1" t="s">
        <v>1024</v>
      </c>
      <c r="H47" s="20" cm="1">
        <f t="array" aca="1" ref="H47" ca="1">_xlfn.IFNA(LOOKUP(2,1/('PM DONE'!C:C='PM SCHEDULE'!B47),'PM DONE'!D:D),"")</f>
        <v>4</v>
      </c>
      <c r="I47" s="147" t="str" cm="1">
        <f t="array" aca="1" ref="I47" ca="1">_xlfn.IFNA(LOOKUP(2,1/('PM DONE'!C:C='PM SCHEDULE'!B47),'PM DONE'!F:F),"")</f>
        <v>28/11/2022</v>
      </c>
      <c r="J47" s="147">
        <f t="shared" ca="1" si="4"/>
        <v>44983</v>
      </c>
      <c r="K47" s="148" cm="1">
        <f t="array" aca="1" ref="K47" ca="1">_xlfn.IFNA(LOOKUP(2,1/('PM DONE'!C:C='PM SCHEDULE'!B47),'PM DONE'!E:E),"")</f>
        <v>185743.8</v>
      </c>
      <c r="L47" s="148">
        <f t="shared" ca="1" si="2"/>
        <v>200743.8</v>
      </c>
      <c r="M47" s="149">
        <f t="shared" ca="1" si="5"/>
        <v>5</v>
      </c>
      <c r="N47" t="str">
        <f t="shared" ca="1" si="6"/>
        <v>FALSE</v>
      </c>
    </row>
    <row r="48" spans="1:14">
      <c r="A48" s="24" t="str">
        <f ca="1">TEXT(J48,"dd/mm/yyyy")&amp;COUNTIF(J48:J$1200,J48)</f>
        <v>414</v>
      </c>
      <c r="B48" s="1" t="s">
        <v>1078</v>
      </c>
      <c r="C48" s="1" t="s">
        <v>1079</v>
      </c>
      <c r="D48" s="1" t="s">
        <v>1021</v>
      </c>
      <c r="E48" s="1" t="s">
        <v>1009</v>
      </c>
      <c r="F48" s="1" t="s">
        <v>1014</v>
      </c>
      <c r="G48" s="1" t="s">
        <v>1036</v>
      </c>
      <c r="H48" s="20" t="str" cm="1">
        <f t="array" aca="1" ref="H48" ca="1">_xlfn.IFNA(LOOKUP(2,1/('PM DONE'!C:C='PM SCHEDULE'!B48),'PM DONE'!D:D),"")</f>
        <v/>
      </c>
      <c r="I48" s="147" t="str" cm="1">
        <f t="array" aca="1" ref="I48" ca="1">_xlfn.IFNA(LOOKUP(2,1/('PM DONE'!C:C='PM SCHEDULE'!B48),'PM DONE'!F:F),"")</f>
        <v/>
      </c>
      <c r="J48" s="147" t="str">
        <f t="shared" ca="1" si="4"/>
        <v/>
      </c>
      <c r="K48" s="148" t="str" cm="1">
        <f t="array" aca="1" ref="K48" ca="1">_xlfn.IFNA(LOOKUP(2,1/('PM DONE'!C:C='PM SCHEDULE'!B48),'PM DONE'!E:E),"")</f>
        <v/>
      </c>
      <c r="L48" s="148" t="str">
        <f t="shared" ca="1" si="2"/>
        <v/>
      </c>
      <c r="M48" s="149" t="str">
        <f t="shared" ca="1" si="5"/>
        <v/>
      </c>
      <c r="N48" t="str">
        <f t="shared" ca="1" si="6"/>
        <v/>
      </c>
    </row>
    <row r="49" spans="1:14">
      <c r="A49" s="24" t="str">
        <f ca="1">TEXT(J49,"dd/mm/yyyy")&amp;COUNTIF(J49:J$1200,J49)</f>
        <v>15/01/20234</v>
      </c>
      <c r="B49" s="1" t="s">
        <v>153</v>
      </c>
      <c r="C49" s="1" t="s">
        <v>1080</v>
      </c>
      <c r="D49" s="1" t="s">
        <v>1021</v>
      </c>
      <c r="E49" s="1" t="s">
        <v>1009</v>
      </c>
      <c r="F49" s="1" t="s">
        <v>1014</v>
      </c>
      <c r="G49" s="1" t="s">
        <v>1036</v>
      </c>
      <c r="H49" s="20" cm="1">
        <f t="array" aca="1" ref="H49" ca="1">_xlfn.IFNA(LOOKUP(2,1/('PM DONE'!C:C='PM SCHEDULE'!B49),'PM DONE'!D:D),"")</f>
        <v>4</v>
      </c>
      <c r="I49" s="147" t="str" cm="1">
        <f t="array" aca="1" ref="I49" ca="1">_xlfn.IFNA(LOOKUP(2,1/('PM DONE'!C:C='PM SCHEDULE'!B49),'PM DONE'!F:F),"")</f>
        <v>17/09/2022</v>
      </c>
      <c r="J49" s="147">
        <f t="shared" ca="1" si="4"/>
        <v>44941</v>
      </c>
      <c r="K49" s="148" cm="1">
        <f t="array" aca="1" ref="K49" ca="1">_xlfn.IFNA(LOOKUP(2,1/('PM DONE'!C:C='PM SCHEDULE'!B49),'PM DONE'!E:E),"")</f>
        <v>108849</v>
      </c>
      <c r="L49" s="148">
        <f t="shared" ca="1" si="2"/>
        <v>123849</v>
      </c>
      <c r="M49" s="149">
        <f t="shared" ca="1" si="5"/>
        <v>5</v>
      </c>
      <c r="N49" t="str">
        <f t="shared" ca="1" si="6"/>
        <v>true</v>
      </c>
    </row>
    <row r="50" spans="1:14">
      <c r="A50" s="24" t="str">
        <f ca="1">TEXT(J50,"dd/mm/yyyy")&amp;COUNTIF(J50:J$1200,J50)</f>
        <v>23/11/20223</v>
      </c>
      <c r="B50" s="1" t="s">
        <v>46</v>
      </c>
      <c r="C50" s="1" t="s">
        <v>1081</v>
      </c>
      <c r="D50" s="1" t="s">
        <v>1021</v>
      </c>
      <c r="E50" s="1" t="s">
        <v>1009</v>
      </c>
      <c r="F50" s="1" t="s">
        <v>1077</v>
      </c>
      <c r="G50" s="1" t="s">
        <v>1026</v>
      </c>
      <c r="H50" s="20" cm="1">
        <f t="array" aca="1" ref="H50" ca="1">_xlfn.IFNA(LOOKUP(2,1/('PM DONE'!C:C='PM SCHEDULE'!B50),'PM DONE'!D:D),"")</f>
        <v>4</v>
      </c>
      <c r="I50" s="147" t="str" cm="1">
        <f t="array" aca="1" ref="I50" ca="1">_xlfn.IFNA(LOOKUP(2,1/('PM DONE'!C:C='PM SCHEDULE'!B50),'PM DONE'!F:F),"")</f>
        <v>26/07/2022</v>
      </c>
      <c r="J50" s="147">
        <f t="shared" ca="1" si="4"/>
        <v>44888</v>
      </c>
      <c r="K50" s="148" cm="1">
        <f t="array" aca="1" ref="K50" ca="1">_xlfn.IFNA(LOOKUP(2,1/('PM DONE'!C:C='PM SCHEDULE'!B50),'PM DONE'!E:E),"")</f>
        <v>425858.8</v>
      </c>
      <c r="L50" s="148">
        <f t="shared" ca="1" si="2"/>
        <v>440858.8</v>
      </c>
      <c r="M50" s="149">
        <f t="shared" ca="1" si="5"/>
        <v>5</v>
      </c>
      <c r="N50" t="str">
        <f t="shared" ca="1" si="6"/>
        <v>true</v>
      </c>
    </row>
    <row r="51" spans="1:14">
      <c r="A51" s="24" t="str">
        <f ca="1">TEXT(J51,"dd/mm/yyyy")&amp;COUNTIF(J51:J$1200,J51)</f>
        <v>09/02/20232</v>
      </c>
      <c r="B51" s="1" t="s">
        <v>672</v>
      </c>
      <c r="C51" s="1" t="s">
        <v>1082</v>
      </c>
      <c r="D51" s="1" t="s">
        <v>1021</v>
      </c>
      <c r="E51" s="1" t="s">
        <v>1009</v>
      </c>
      <c r="F51" s="1" t="s">
        <v>1077</v>
      </c>
      <c r="G51" s="1" t="s">
        <v>1026</v>
      </c>
      <c r="H51" s="20" cm="1">
        <f t="array" aca="1" ref="H51" ca="1">_xlfn.IFNA(LOOKUP(2,1/('PM DONE'!C:C='PM SCHEDULE'!B51),'PM DONE'!D:D),"")</f>
        <v>4</v>
      </c>
      <c r="I51" s="147" t="str" cm="1">
        <f t="array" aca="1" ref="I51" ca="1">_xlfn.IFNA(LOOKUP(2,1/('PM DONE'!C:C='PM SCHEDULE'!B51),'PM DONE'!F:F),"")</f>
        <v>11/11/2022</v>
      </c>
      <c r="J51" s="147">
        <f t="shared" ca="1" si="4"/>
        <v>44966</v>
      </c>
      <c r="K51" s="148" cm="1">
        <f t="array" aca="1" ref="K51" ca="1">_xlfn.IFNA(LOOKUP(2,1/('PM DONE'!C:C='PM SCHEDULE'!B51),'PM DONE'!E:E),"")</f>
        <v>396038.3</v>
      </c>
      <c r="L51" s="148">
        <f t="shared" ca="1" si="2"/>
        <v>411038.3</v>
      </c>
      <c r="M51" s="149">
        <f t="shared" ca="1" si="5"/>
        <v>5</v>
      </c>
      <c r="N51" t="str">
        <f t="shared" ca="1" si="6"/>
        <v>FALSE</v>
      </c>
    </row>
    <row r="52" spans="1:14">
      <c r="A52" s="24" t="str">
        <f ca="1">TEXT(J52,"dd/mm/yyyy")&amp;COUNTIF(J52:J$1200,J52)</f>
        <v>02/03/20232</v>
      </c>
      <c r="B52" s="1" t="s">
        <v>167</v>
      </c>
      <c r="C52" s="1" t="s">
        <v>1083</v>
      </c>
      <c r="D52" s="1" t="s">
        <v>1021</v>
      </c>
      <c r="E52" s="1" t="s">
        <v>1009</v>
      </c>
      <c r="F52" s="1" t="s">
        <v>1084</v>
      </c>
      <c r="G52" s="1" t="s">
        <v>1085</v>
      </c>
      <c r="H52" s="20" cm="1">
        <f t="array" aca="1" ref="H52" ca="1">_xlfn.IFNA(LOOKUP(2,1/('PM DONE'!C:C='PM SCHEDULE'!B52),'PM DONE'!D:D),"")</f>
        <v>3</v>
      </c>
      <c r="I52" s="147" cm="1">
        <f t="array" aca="1" ref="I52" ca="1">_xlfn.IFNA(LOOKUP(2,1/('PM DONE'!C:C='PM SCHEDULE'!B52),'PM DONE'!F:F),"")</f>
        <v>44897</v>
      </c>
      <c r="J52" s="147">
        <f t="shared" ca="1" si="4"/>
        <v>44987</v>
      </c>
      <c r="K52" s="148" cm="1">
        <f t="array" aca="1" ref="K52" ca="1">_xlfn.IFNA(LOOKUP(2,1/('PM DONE'!C:C='PM SCHEDULE'!B52),'PM DONE'!E:E),"")</f>
        <v>402723.5</v>
      </c>
      <c r="L52" s="148">
        <f t="shared" ca="1" si="2"/>
        <v>417723.5</v>
      </c>
      <c r="M52" s="149">
        <f t="shared" ca="1" si="5"/>
        <v>4</v>
      </c>
      <c r="N52" t="str">
        <f t="shared" ca="1" si="6"/>
        <v>FALSE</v>
      </c>
    </row>
    <row r="53" spans="1:14">
      <c r="A53" s="24" t="str">
        <f ca="1">TEXT(J53,"dd/mm/yyyy")&amp;COUNTIF(J53:J$1200,J53)</f>
        <v>08/10/20224</v>
      </c>
      <c r="B53" s="1" t="s">
        <v>144</v>
      </c>
      <c r="C53" s="1" t="s">
        <v>1086</v>
      </c>
      <c r="D53" s="1" t="s">
        <v>1021</v>
      </c>
      <c r="E53" s="1" t="s">
        <v>1057</v>
      </c>
      <c r="F53" s="1" t="s">
        <v>1058</v>
      </c>
      <c r="G53" s="1" t="s">
        <v>1059</v>
      </c>
      <c r="H53" s="20" cm="1">
        <f t="array" aca="1" ref="H53" ca="1">_xlfn.IFNA(LOOKUP(2,1/('PM DONE'!C:C='PM SCHEDULE'!B53),'PM DONE'!D:D),"")</f>
        <v>4</v>
      </c>
      <c r="I53" s="147" t="str" cm="1">
        <f t="array" aca="1" ref="I53" ca="1">_xlfn.IFNA(LOOKUP(2,1/('PM DONE'!C:C='PM SCHEDULE'!B53),'PM DONE'!F:F),"")</f>
        <v>10/06/2022</v>
      </c>
      <c r="J53" s="147">
        <f t="shared" ca="1" si="4"/>
        <v>44842</v>
      </c>
      <c r="K53" s="148" cm="1">
        <f t="array" aca="1" ref="K53" ca="1">_xlfn.IFNA(LOOKUP(2,1/('PM DONE'!C:C='PM SCHEDULE'!B53),'PM DONE'!E:E),"")</f>
        <v>75395</v>
      </c>
      <c r="L53" s="148">
        <f t="shared" ca="1" si="2"/>
        <v>90395</v>
      </c>
      <c r="M53" s="149">
        <f t="shared" ca="1" si="5"/>
        <v>5</v>
      </c>
      <c r="N53" t="str">
        <f t="shared" ca="1" si="6"/>
        <v>true</v>
      </c>
    </row>
    <row r="54" spans="1:14">
      <c r="A54" s="24" t="str">
        <f ca="1">TEXT(J54,"dd/mm/yyyy")&amp;COUNTIF(J54:J$1200,J54)</f>
        <v>413</v>
      </c>
      <c r="B54" s="1" t="s">
        <v>1087</v>
      </c>
      <c r="C54" s="1" t="s">
        <v>1088</v>
      </c>
      <c r="D54" s="1" t="s">
        <v>1021</v>
      </c>
      <c r="E54" s="1" t="s">
        <v>1009</v>
      </c>
      <c r="F54" s="1" t="s">
        <v>1014</v>
      </c>
      <c r="G54" s="1" t="s">
        <v>1036</v>
      </c>
      <c r="H54" s="20" t="str" cm="1">
        <f t="array" aca="1" ref="H54" ca="1">_xlfn.IFNA(LOOKUP(2,1/('PM DONE'!C:C='PM SCHEDULE'!B54),'PM DONE'!D:D),"")</f>
        <v/>
      </c>
      <c r="I54" s="147" t="str" cm="1">
        <f t="array" aca="1" ref="I54" ca="1">_xlfn.IFNA(LOOKUP(2,1/('PM DONE'!C:C='PM SCHEDULE'!B54),'PM DONE'!F:F),"")</f>
        <v/>
      </c>
      <c r="J54" s="147" t="str">
        <f t="shared" ca="1" si="4"/>
        <v/>
      </c>
      <c r="K54" s="148" t="str" cm="1">
        <f t="array" aca="1" ref="K54" ca="1">_xlfn.IFNA(LOOKUP(2,1/('PM DONE'!C:C='PM SCHEDULE'!B54),'PM DONE'!E:E),"")</f>
        <v/>
      </c>
      <c r="L54" s="148" t="str">
        <f t="shared" ca="1" si="2"/>
        <v/>
      </c>
      <c r="M54" s="149" t="str">
        <f t="shared" ca="1" si="5"/>
        <v/>
      </c>
      <c r="N54" t="str">
        <f t="shared" ca="1" si="6"/>
        <v/>
      </c>
    </row>
    <row r="55" spans="1:14">
      <c r="A55" s="24" t="str">
        <f ca="1">TEXT(J55,"dd/mm/yyyy")&amp;COUNTIF(J55:J$1200,J55)</f>
        <v>11/11/20223</v>
      </c>
      <c r="B55" s="1" t="s">
        <v>110</v>
      </c>
      <c r="C55" s="1" t="s">
        <v>1089</v>
      </c>
      <c r="D55" s="1" t="s">
        <v>1021</v>
      </c>
      <c r="E55" s="1" t="s">
        <v>1009</v>
      </c>
      <c r="F55" s="1" t="s">
        <v>1010</v>
      </c>
      <c r="G55" s="1" t="s">
        <v>1026</v>
      </c>
      <c r="H55" s="20" cm="1">
        <f t="array" aca="1" ref="H55" ca="1">_xlfn.IFNA(LOOKUP(2,1/('PM DONE'!C:C='PM SCHEDULE'!B55),'PM DONE'!D:D),"")</f>
        <v>4</v>
      </c>
      <c r="I55" s="147" t="str" cm="1">
        <f t="array" aca="1" ref="I55" ca="1">_xlfn.IFNA(LOOKUP(2,1/('PM DONE'!C:C='PM SCHEDULE'!B55),'PM DONE'!F:F),"")</f>
        <v>14/07/2022</v>
      </c>
      <c r="J55" s="147">
        <f t="shared" ca="1" si="4"/>
        <v>44876</v>
      </c>
      <c r="K55" s="148" cm="1">
        <f t="array" aca="1" ref="K55" ca="1">_xlfn.IFNA(LOOKUP(2,1/('PM DONE'!C:C='PM SCHEDULE'!B55),'PM DONE'!E:E),"")</f>
        <v>199113</v>
      </c>
      <c r="L55" s="148">
        <f t="shared" ca="1" si="2"/>
        <v>214113</v>
      </c>
      <c r="M55" s="149">
        <f t="shared" ca="1" si="5"/>
        <v>5</v>
      </c>
      <c r="N55" t="str">
        <f t="shared" ca="1" si="6"/>
        <v>true</v>
      </c>
    </row>
    <row r="56" spans="1:14">
      <c r="A56" s="24" t="str">
        <f ca="1">TEXT(J56,"dd/mm/yyyy")&amp;COUNTIF(J56:J$1200,J56)</f>
        <v>20/01/20232</v>
      </c>
      <c r="B56" s="1" t="s">
        <v>7</v>
      </c>
      <c r="C56" s="1" t="s">
        <v>1090</v>
      </c>
      <c r="D56" s="1" t="s">
        <v>1021</v>
      </c>
      <c r="E56" s="1" t="s">
        <v>1057</v>
      </c>
      <c r="F56" s="1" t="s">
        <v>1058</v>
      </c>
      <c r="G56" s="1" t="s">
        <v>1059</v>
      </c>
      <c r="H56" s="20" cm="1">
        <f t="array" aca="1" ref="H56" ca="1">_xlfn.IFNA(LOOKUP(2,1/('PM DONE'!C:C='PM SCHEDULE'!B56),'PM DONE'!D:D),"")</f>
        <v>4</v>
      </c>
      <c r="I56" s="147" t="str" cm="1">
        <f t="array" aca="1" ref="I56" ca="1">_xlfn.IFNA(LOOKUP(2,1/('PM DONE'!C:C='PM SCHEDULE'!B56),'PM DONE'!F:F),"")</f>
        <v>22/09/2022</v>
      </c>
      <c r="J56" s="147">
        <f t="shared" ca="1" si="4"/>
        <v>44946</v>
      </c>
      <c r="K56" s="148" cm="1">
        <f t="array" aca="1" ref="K56" ca="1">_xlfn.IFNA(LOOKUP(2,1/('PM DONE'!C:C='PM SCHEDULE'!B56),'PM DONE'!E:E),"")</f>
        <v>68263</v>
      </c>
      <c r="L56" s="148">
        <f t="shared" ca="1" si="2"/>
        <v>83263</v>
      </c>
      <c r="M56" s="149">
        <f t="shared" ca="1" si="5"/>
        <v>5</v>
      </c>
      <c r="N56" t="str">
        <f t="shared" ca="1" si="6"/>
        <v>true</v>
      </c>
    </row>
    <row r="57" spans="1:14">
      <c r="A57" s="24" t="str">
        <f ca="1">TEXT(J57,"dd/mm/yyyy")&amp;COUNTIF(J57:J$1200,J57)</f>
        <v>02/03/20231</v>
      </c>
      <c r="B57" s="1" t="s">
        <v>695</v>
      </c>
      <c r="C57" s="1" t="s">
        <v>1091</v>
      </c>
      <c r="D57" s="1" t="s">
        <v>1021</v>
      </c>
      <c r="E57" s="1" t="s">
        <v>1009</v>
      </c>
      <c r="F57" s="1" t="s">
        <v>1014</v>
      </c>
      <c r="G57" s="1" t="s">
        <v>1092</v>
      </c>
      <c r="H57" s="20" cm="1">
        <f t="array" aca="1" ref="H57" ca="1">_xlfn.IFNA(LOOKUP(2,1/('PM DONE'!C:C='PM SCHEDULE'!B57),'PM DONE'!D:D),"")</f>
        <v>3</v>
      </c>
      <c r="I57" s="147" cm="1">
        <f t="array" aca="1" ref="I57" ca="1">_xlfn.IFNA(LOOKUP(2,1/('PM DONE'!C:C='PM SCHEDULE'!B57),'PM DONE'!F:F),"")</f>
        <v>44897</v>
      </c>
      <c r="J57" s="147">
        <f t="shared" ca="1" si="4"/>
        <v>44987</v>
      </c>
      <c r="K57" s="148" cm="1">
        <f t="array" aca="1" ref="K57" ca="1">_xlfn.IFNA(LOOKUP(2,1/('PM DONE'!C:C='PM SCHEDULE'!B57),'PM DONE'!E:E),"")</f>
        <v>164730.6</v>
      </c>
      <c r="L57" s="148">
        <f t="shared" ca="1" si="2"/>
        <v>179730.6</v>
      </c>
      <c r="M57" s="149">
        <f t="shared" ca="1" si="5"/>
        <v>4</v>
      </c>
      <c r="N57" t="str">
        <f t="shared" ca="1" si="6"/>
        <v>FALSE</v>
      </c>
    </row>
    <row r="58" spans="1:14">
      <c r="A58" s="24" t="str">
        <f ca="1">TEXT(J58,"dd/mm/yyyy")&amp;COUNTIF(J58:J$1200,J58)</f>
        <v>05/01/20237</v>
      </c>
      <c r="B58" s="1" t="s">
        <v>133</v>
      </c>
      <c r="C58" s="1" t="s">
        <v>1093</v>
      </c>
      <c r="D58" s="1" t="s">
        <v>1021</v>
      </c>
      <c r="E58" s="1" t="s">
        <v>1009</v>
      </c>
      <c r="F58" s="1" t="s">
        <v>1014</v>
      </c>
      <c r="G58" s="1" t="s">
        <v>1034</v>
      </c>
      <c r="H58" s="20" cm="1">
        <f t="array" aca="1" ref="H58" ca="1">_xlfn.IFNA(LOOKUP(2,1/('PM DONE'!C:C='PM SCHEDULE'!B58),'PM DONE'!D:D),"")</f>
        <v>4</v>
      </c>
      <c r="I58" s="147" t="str" cm="1">
        <f t="array" aca="1" ref="I58" ca="1">_xlfn.IFNA(LOOKUP(2,1/('PM DONE'!C:C='PM SCHEDULE'!B58),'PM DONE'!F:F),"")</f>
        <v>07/09/2022</v>
      </c>
      <c r="J58" s="147">
        <f t="shared" ca="1" si="4"/>
        <v>44931</v>
      </c>
      <c r="K58" s="148" cm="1">
        <f t="array" aca="1" ref="K58" ca="1">_xlfn.IFNA(LOOKUP(2,1/('PM DONE'!C:C='PM SCHEDULE'!B58),'PM DONE'!E:E),"")</f>
        <v>405291.9</v>
      </c>
      <c r="L58" s="148">
        <f t="shared" ca="1" si="2"/>
        <v>420291.9</v>
      </c>
      <c r="M58" s="149">
        <f t="shared" ca="1" si="5"/>
        <v>5</v>
      </c>
      <c r="N58" t="str">
        <f t="shared" ca="1" si="6"/>
        <v>true</v>
      </c>
    </row>
    <row r="59" spans="1:14">
      <c r="A59" s="24" t="str">
        <f ca="1">TEXT(J59,"dd/mm/yyyy")&amp;COUNTIF(J59:J$1200,J59)</f>
        <v>21/02/20235</v>
      </c>
      <c r="B59" s="1" t="s">
        <v>339</v>
      </c>
      <c r="C59" s="1" t="s">
        <v>1094</v>
      </c>
      <c r="D59" s="1" t="s">
        <v>1021</v>
      </c>
      <c r="E59" s="1" t="s">
        <v>1018</v>
      </c>
      <c r="F59" s="1" t="s">
        <v>1019</v>
      </c>
      <c r="G59" s="1" t="s">
        <v>1095</v>
      </c>
      <c r="H59" s="20" cm="1">
        <f t="array" aca="1" ref="H59" ca="1">_xlfn.IFNA(LOOKUP(2,1/('PM DONE'!C:C='PM SCHEDULE'!B59),'PM DONE'!D:D),"")</f>
        <v>5</v>
      </c>
      <c r="I59" s="147" t="str" cm="1">
        <f t="array" aca="1" ref="I59" ca="1">_xlfn.IFNA(LOOKUP(2,1/('PM DONE'!C:C='PM SCHEDULE'!B59),'PM DONE'!F:F),"")</f>
        <v>23/11/2022</v>
      </c>
      <c r="J59" s="147">
        <f t="shared" ca="1" si="4"/>
        <v>44978</v>
      </c>
      <c r="K59" s="148" cm="1">
        <f t="array" aca="1" ref="K59" ca="1">_xlfn.IFNA(LOOKUP(2,1/('PM DONE'!C:C='PM SCHEDULE'!B59),'PM DONE'!E:E),"")</f>
        <v>128066</v>
      </c>
      <c r="L59" s="148">
        <f t="shared" ca="1" si="2"/>
        <v>143066</v>
      </c>
      <c r="M59" s="149">
        <f t="shared" ca="1" si="5"/>
        <v>1</v>
      </c>
      <c r="N59" t="str">
        <f t="shared" ca="1" si="6"/>
        <v>FALSE</v>
      </c>
    </row>
    <row r="60" spans="1:14">
      <c r="A60" s="24" t="str">
        <f ca="1">TEXT(J60,"dd/mm/yyyy")&amp;COUNTIF(J60:J$1200,J60)</f>
        <v>21/01/20231</v>
      </c>
      <c r="B60" s="1" t="s">
        <v>727</v>
      </c>
      <c r="C60" s="1" t="s">
        <v>1096</v>
      </c>
      <c r="D60" s="1" t="s">
        <v>1021</v>
      </c>
      <c r="E60" s="1" t="s">
        <v>1009</v>
      </c>
      <c r="F60" s="1" t="s">
        <v>1014</v>
      </c>
      <c r="G60" s="1" t="s">
        <v>1022</v>
      </c>
      <c r="H60" s="20" cm="1">
        <f t="array" aca="1" ref="H60" ca="1">_xlfn.IFNA(LOOKUP(2,1/('PM DONE'!C:C='PM SCHEDULE'!B60),'PM DONE'!D:D),"")</f>
        <v>4</v>
      </c>
      <c r="I60" s="147" t="str" cm="1">
        <f t="array" aca="1" ref="I60" ca="1">_xlfn.IFNA(LOOKUP(2,1/('PM DONE'!C:C='PM SCHEDULE'!B60),'PM DONE'!F:F),"")</f>
        <v>23/09/2022</v>
      </c>
      <c r="J60" s="147">
        <f t="shared" ca="1" si="4"/>
        <v>44947</v>
      </c>
      <c r="K60" s="148" cm="1">
        <f t="array" aca="1" ref="K60" ca="1">_xlfn.IFNA(LOOKUP(2,1/('PM DONE'!C:C='PM SCHEDULE'!B60),'PM DONE'!E:E),"")</f>
        <v>276283.09999999998</v>
      </c>
      <c r="L60" s="148">
        <f t="shared" ca="1" si="2"/>
        <v>291283.09999999998</v>
      </c>
      <c r="M60" s="149">
        <f t="shared" ca="1" si="5"/>
        <v>5</v>
      </c>
      <c r="N60" t="str">
        <f t="shared" ca="1" si="6"/>
        <v>true</v>
      </c>
    </row>
    <row r="61" spans="1:14">
      <c r="A61" s="24" t="str">
        <f ca="1">TEXT(J61,"dd/mm/yyyy")&amp;COUNTIF(J61:J$1200,J61)</f>
        <v>20/01/20231</v>
      </c>
      <c r="B61" s="1" t="s">
        <v>256</v>
      </c>
      <c r="C61" s="1" t="s">
        <v>1097</v>
      </c>
      <c r="D61" s="1" t="s">
        <v>1021</v>
      </c>
      <c r="E61" s="1" t="s">
        <v>1057</v>
      </c>
      <c r="F61" s="1" t="s">
        <v>1058</v>
      </c>
      <c r="G61" s="1" t="s">
        <v>1059</v>
      </c>
      <c r="H61" s="20" cm="1">
        <f t="array" aca="1" ref="H61" ca="1">_xlfn.IFNA(LOOKUP(2,1/('PM DONE'!C:C='PM SCHEDULE'!B61),'PM DONE'!D:D),"")</f>
        <v>4</v>
      </c>
      <c r="I61" s="147" t="str" cm="1">
        <f t="array" aca="1" ref="I61" ca="1">_xlfn.IFNA(LOOKUP(2,1/('PM DONE'!C:C='PM SCHEDULE'!B61),'PM DONE'!F:F),"")</f>
        <v>22/09/2022</v>
      </c>
      <c r="J61" s="147">
        <f t="shared" ca="1" si="4"/>
        <v>44946</v>
      </c>
      <c r="K61" s="148" cm="1">
        <f t="array" aca="1" ref="K61" ca="1">_xlfn.IFNA(LOOKUP(2,1/('PM DONE'!C:C='PM SCHEDULE'!B61),'PM DONE'!E:E),"")</f>
        <v>42571</v>
      </c>
      <c r="L61" s="148">
        <f t="shared" ca="1" si="2"/>
        <v>57571</v>
      </c>
      <c r="M61" s="149">
        <f t="shared" ca="1" si="5"/>
        <v>5</v>
      </c>
      <c r="N61" t="str">
        <f t="shared" ca="1" si="6"/>
        <v>true</v>
      </c>
    </row>
    <row r="62" spans="1:14">
      <c r="A62" s="24" t="str">
        <f ca="1">TEXT(J62,"dd/mm/yyyy")&amp;COUNTIF(J62:J$1200,J62)</f>
        <v>14/12/20224</v>
      </c>
      <c r="B62" s="1" t="s">
        <v>1098</v>
      </c>
      <c r="C62" s="1" t="s">
        <v>1099</v>
      </c>
      <c r="D62" s="1" t="s">
        <v>1021</v>
      </c>
      <c r="E62" s="1" t="s">
        <v>1009</v>
      </c>
      <c r="F62" s="1" t="s">
        <v>1014</v>
      </c>
      <c r="G62" s="1" t="s">
        <v>1015</v>
      </c>
      <c r="H62" s="20" cm="1">
        <f t="array" aca="1" ref="H62" ca="1">_xlfn.IFNA(LOOKUP(2,1/('PM DONE'!C:C='PM SCHEDULE'!B62),'PM DONE'!D:D),"")</f>
        <v>1</v>
      </c>
      <c r="I62" s="147" cm="1">
        <f t="array" aca="1" ref="I62" ca="1">_xlfn.IFNA(LOOKUP(2,1/('PM DONE'!C:C='PM SCHEDULE'!B62),'PM DONE'!F:F),"")</f>
        <v>44789</v>
      </c>
      <c r="J62" s="147">
        <f t="shared" ca="1" si="4"/>
        <v>44909</v>
      </c>
      <c r="K62" s="148" cm="1">
        <f t="array" aca="1" ref="K62" ca="1">_xlfn.IFNA(LOOKUP(2,1/('PM DONE'!C:C='PM SCHEDULE'!B62),'PM DONE'!E:E),"")</f>
        <v>228693.8</v>
      </c>
      <c r="L62" s="148">
        <f t="shared" ca="1" si="2"/>
        <v>243693.8</v>
      </c>
      <c r="M62" s="149">
        <f t="shared" ca="1" si="5"/>
        <v>2</v>
      </c>
      <c r="N62" t="str">
        <f t="shared" ca="1" si="6"/>
        <v>true</v>
      </c>
    </row>
    <row r="63" spans="1:14">
      <c r="A63" s="24" t="str">
        <f ca="1">TEXT(J63,"dd/mm/yyyy")&amp;COUNTIF(J63:J$1200,J63)</f>
        <v>06/10/20221</v>
      </c>
      <c r="B63" s="1" t="s">
        <v>112</v>
      </c>
      <c r="C63" s="1" t="s">
        <v>1100</v>
      </c>
      <c r="D63" s="1" t="s">
        <v>1021</v>
      </c>
      <c r="E63" s="1" t="s">
        <v>1009</v>
      </c>
      <c r="F63" s="1" t="s">
        <v>1010</v>
      </c>
      <c r="G63" s="1" t="s">
        <v>1024</v>
      </c>
      <c r="H63" s="20" cm="1">
        <f t="array" aca="1" ref="H63" ca="1">_xlfn.IFNA(LOOKUP(2,1/('PM DONE'!C:C='PM SCHEDULE'!B63),'PM DONE'!D:D),"")</f>
        <v>4</v>
      </c>
      <c r="I63" s="147" t="str" cm="1">
        <f t="array" aca="1" ref="I63" ca="1">_xlfn.IFNA(LOOKUP(2,1/('PM DONE'!C:C='PM SCHEDULE'!B63),'PM DONE'!F:F),"")</f>
        <v>08/06/2022</v>
      </c>
      <c r="J63" s="147">
        <f t="shared" ca="1" si="4"/>
        <v>44840</v>
      </c>
      <c r="K63" s="148" cm="1">
        <f t="array" aca="1" ref="K63" ca="1">_xlfn.IFNA(LOOKUP(2,1/('PM DONE'!C:C='PM SCHEDULE'!B63),'PM DONE'!E:E),"")</f>
        <v>185225</v>
      </c>
      <c r="L63" s="148">
        <f t="shared" ca="1" si="2"/>
        <v>200225</v>
      </c>
      <c r="M63" s="149">
        <f t="shared" ca="1" si="5"/>
        <v>5</v>
      </c>
      <c r="N63" t="str">
        <f t="shared" ca="1" si="6"/>
        <v>true</v>
      </c>
    </row>
    <row r="64" spans="1:14">
      <c r="A64" s="24" t="str">
        <f ca="1">TEXT(J64,"dd/mm/yyyy")&amp;COUNTIF(J64:J$1200,J64)</f>
        <v>07/03/20235</v>
      </c>
      <c r="B64" s="1" t="s">
        <v>17</v>
      </c>
      <c r="C64" s="1" t="s">
        <v>1101</v>
      </c>
      <c r="D64" s="1" t="s">
        <v>1021</v>
      </c>
      <c r="E64" s="1" t="s">
        <v>1009</v>
      </c>
      <c r="F64" s="1" t="s">
        <v>1010</v>
      </c>
      <c r="G64" s="1" t="s">
        <v>1034</v>
      </c>
      <c r="H64" s="20" cm="1">
        <f t="array" aca="1" ref="H64" ca="1">_xlfn.IFNA(LOOKUP(2,1/('PM DONE'!C:C='PM SCHEDULE'!B64),'PM DONE'!D:D),"")</f>
        <v>2</v>
      </c>
      <c r="I64" s="147" cm="1">
        <f t="array" aca="1" ref="I64" ca="1">_xlfn.IFNA(LOOKUP(2,1/('PM DONE'!C:C='PM SCHEDULE'!B64),'PM DONE'!F:F),"")</f>
        <v>44902</v>
      </c>
      <c r="J64" s="147">
        <f t="shared" ca="1" si="4"/>
        <v>44992</v>
      </c>
      <c r="K64" s="148" cm="1">
        <f t="array" aca="1" ref="K64" ca="1">_xlfn.IFNA(LOOKUP(2,1/('PM DONE'!C:C='PM SCHEDULE'!B64),'PM DONE'!E:E),"")</f>
        <v>336469.9</v>
      </c>
      <c r="L64" s="148">
        <f t="shared" ca="1" si="2"/>
        <v>351469.9</v>
      </c>
      <c r="M64" s="149">
        <f t="shared" ca="1" si="5"/>
        <v>3</v>
      </c>
      <c r="N64" t="str">
        <f t="shared" ca="1" si="6"/>
        <v>FALSE</v>
      </c>
    </row>
    <row r="65" spans="1:14">
      <c r="A65" s="24" t="str">
        <f ca="1">TEXT(J65,"dd/mm/yyyy")&amp;COUNTIF(J65:J$1200,J65)</f>
        <v>24/01/20233</v>
      </c>
      <c r="B65" s="1" t="s">
        <v>132</v>
      </c>
      <c r="C65" s="1" t="s">
        <v>1102</v>
      </c>
      <c r="D65" s="1" t="s">
        <v>1021</v>
      </c>
      <c r="E65" s="1" t="s">
        <v>1057</v>
      </c>
      <c r="F65" s="1" t="s">
        <v>1058</v>
      </c>
      <c r="G65" s="1" t="s">
        <v>1059</v>
      </c>
      <c r="H65" s="20" cm="1">
        <f t="array" aca="1" ref="H65" ca="1">_xlfn.IFNA(LOOKUP(2,1/('PM DONE'!C:C='PM SCHEDULE'!B65),'PM DONE'!D:D),"")</f>
        <v>4</v>
      </c>
      <c r="I65" s="147" t="str" cm="1">
        <f t="array" aca="1" ref="I65" ca="1">_xlfn.IFNA(LOOKUP(2,1/('PM DONE'!C:C='PM SCHEDULE'!B65),'PM DONE'!F:F),"")</f>
        <v>26/09/2022</v>
      </c>
      <c r="J65" s="147">
        <f t="shared" ca="1" si="4"/>
        <v>44950</v>
      </c>
      <c r="K65" s="148" cm="1">
        <f t="array" aca="1" ref="K65" ca="1">_xlfn.IFNA(LOOKUP(2,1/('PM DONE'!C:C='PM SCHEDULE'!B65),'PM DONE'!E:E),"")</f>
        <v>38458</v>
      </c>
      <c r="L65" s="148">
        <f t="shared" ca="1" si="2"/>
        <v>53458</v>
      </c>
      <c r="M65" s="149">
        <f t="shared" ca="1" si="5"/>
        <v>5</v>
      </c>
      <c r="N65" t="str">
        <f t="shared" ca="1" si="6"/>
        <v>true</v>
      </c>
    </row>
    <row r="66" spans="1:14">
      <c r="A66" s="24" t="str">
        <f ca="1">TEXT(J66,"dd/mm/yyyy")&amp;COUNTIF(J66:J$1200,J66)</f>
        <v>13/03/20236</v>
      </c>
      <c r="B66" s="1" t="s">
        <v>1103</v>
      </c>
      <c r="C66" s="1" t="s">
        <v>1104</v>
      </c>
      <c r="D66" s="1" t="s">
        <v>1021</v>
      </c>
      <c r="E66" s="1" t="s">
        <v>1018</v>
      </c>
      <c r="F66" s="1" t="s">
        <v>1019</v>
      </c>
      <c r="G66" s="1" t="s">
        <v>1015</v>
      </c>
      <c r="H66" s="20" cm="1">
        <f t="array" aca="1" ref="H66" ca="1">_xlfn.IFNA(LOOKUP(2,1/('PM DONE'!C:C='PM SCHEDULE'!B66),'PM DONE'!D:D),"")</f>
        <v>1</v>
      </c>
      <c r="I66" s="147" cm="1">
        <f t="array" aca="1" ref="I66" ca="1">_xlfn.IFNA(LOOKUP(2,1/('PM DONE'!C:C='PM SCHEDULE'!B66),'PM DONE'!F:F),"")</f>
        <v>44908</v>
      </c>
      <c r="J66" s="147">
        <f t="shared" ca="1" si="4"/>
        <v>44998</v>
      </c>
      <c r="K66" s="148" cm="1">
        <f t="array" aca="1" ref="K66" ca="1">_xlfn.IFNA(LOOKUP(2,1/('PM DONE'!C:C='PM SCHEDULE'!B66),'PM DONE'!E:E),"")</f>
        <v>149326.79999999999</v>
      </c>
      <c r="L66" s="148">
        <f t="shared" ca="1" si="2"/>
        <v>164326.79999999999</v>
      </c>
      <c r="M66" s="149">
        <f t="shared" ca="1" si="5"/>
        <v>2</v>
      </c>
      <c r="N66" t="str">
        <f t="shared" ca="1" si="6"/>
        <v>FALSE</v>
      </c>
    </row>
    <row r="67" spans="1:14">
      <c r="A67" s="24" t="str">
        <f ca="1">TEXT(J67,"dd/mm/yyyy")&amp;COUNTIF(J67:J$1200,J67)</f>
        <v>23/12/20223</v>
      </c>
      <c r="B67" s="1" t="s">
        <v>58</v>
      </c>
      <c r="C67" s="1" t="s">
        <v>1105</v>
      </c>
      <c r="D67" s="1" t="s">
        <v>1021</v>
      </c>
      <c r="E67" s="1" t="s">
        <v>1018</v>
      </c>
      <c r="F67" s="1" t="s">
        <v>1019</v>
      </c>
      <c r="G67" s="1" t="s">
        <v>1095</v>
      </c>
      <c r="H67" s="20" cm="1">
        <f t="array" aca="1" ref="H67" ca="1">_xlfn.IFNA(LOOKUP(2,1/('PM DONE'!C:C='PM SCHEDULE'!B67),'PM DONE'!D:D),"")</f>
        <v>4</v>
      </c>
      <c r="I67" s="147" t="str" cm="1">
        <f t="array" aca="1" ref="I67" ca="1">_xlfn.IFNA(LOOKUP(2,1/('PM DONE'!C:C='PM SCHEDULE'!B67),'PM DONE'!F:F),"")</f>
        <v>25/08/2022</v>
      </c>
      <c r="J67" s="147">
        <f t="shared" ca="1" si="4"/>
        <v>44918</v>
      </c>
      <c r="K67" s="148" cm="1">
        <f t="array" aca="1" ref="K67" ca="1">_xlfn.IFNA(LOOKUP(2,1/('PM DONE'!C:C='PM SCHEDULE'!B67),'PM DONE'!E:E),"")</f>
        <v>108451</v>
      </c>
      <c r="L67" s="148">
        <f t="shared" ca="1" si="2"/>
        <v>123451</v>
      </c>
      <c r="M67" s="149">
        <f t="shared" ca="1" si="5"/>
        <v>5</v>
      </c>
      <c r="N67" t="str">
        <f t="shared" ca="1" si="6"/>
        <v>true</v>
      </c>
    </row>
    <row r="68" spans="1:14">
      <c r="A68" s="24" t="str">
        <f ca="1">TEXT(J68,"dd/mm/yyyy")&amp;COUNTIF(J68:J$1200,J68)</f>
        <v>28/02/20232</v>
      </c>
      <c r="B68" s="1" t="s">
        <v>1106</v>
      </c>
      <c r="C68" s="1" t="s">
        <v>1107</v>
      </c>
      <c r="D68" s="1" t="s">
        <v>1021</v>
      </c>
      <c r="E68" s="1" t="s">
        <v>1018</v>
      </c>
      <c r="F68" s="1" t="s">
        <v>1019</v>
      </c>
      <c r="G68" s="1" t="s">
        <v>1015</v>
      </c>
      <c r="H68" s="20" cm="1">
        <f t="array" aca="1" ref="H68" ca="1">_xlfn.IFNA(LOOKUP(2,1/('PM DONE'!C:C='PM SCHEDULE'!B68),'PM DONE'!D:D),"")</f>
        <v>1</v>
      </c>
      <c r="I68" s="147" cm="1">
        <f t="array" aca="1" ref="I68" ca="1">_xlfn.IFNA(LOOKUP(2,1/('PM DONE'!C:C='PM SCHEDULE'!B68),'PM DONE'!F:F),"")</f>
        <v>44895</v>
      </c>
      <c r="J68" s="147">
        <f t="shared" ca="1" si="4"/>
        <v>44985</v>
      </c>
      <c r="K68" s="148" cm="1">
        <f t="array" aca="1" ref="K68" ca="1">_xlfn.IFNA(LOOKUP(2,1/('PM DONE'!C:C='PM SCHEDULE'!B68),'PM DONE'!E:E),"")</f>
        <v>149437.79999999999</v>
      </c>
      <c r="L68" s="148">
        <f t="shared" ca="1" si="2"/>
        <v>164437.79999999999</v>
      </c>
      <c r="M68" s="149">
        <f t="shared" ca="1" si="5"/>
        <v>2</v>
      </c>
      <c r="N68" t="str">
        <f t="shared" ca="1" si="6"/>
        <v>FALSE</v>
      </c>
    </row>
    <row r="69" spans="1:14">
      <c r="A69" s="24" t="str">
        <f ca="1">TEXT(J69,"dd/mm/yyyy")&amp;COUNTIF(J69:J$1200,J69)</f>
        <v>08/09/20221</v>
      </c>
      <c r="B69" s="1" t="s">
        <v>1108</v>
      </c>
      <c r="C69" s="1" t="s">
        <v>1109</v>
      </c>
      <c r="D69" s="1" t="s">
        <v>1021</v>
      </c>
      <c r="E69" s="1" t="s">
        <v>1018</v>
      </c>
      <c r="F69" s="1" t="s">
        <v>1019</v>
      </c>
      <c r="G69" s="1" t="s">
        <v>1015</v>
      </c>
      <c r="H69" s="20" cm="1">
        <f t="array" aca="1" ref="H69" ca="1">_xlfn.IFNA(LOOKUP(2,1/('PM DONE'!C:C='PM SCHEDULE'!B69),'PM DONE'!D:D),"")</f>
        <v>4</v>
      </c>
      <c r="I69" s="147" cm="1">
        <f t="array" aca="1" ref="I69" ca="1">_xlfn.IFNA(LOOKUP(2,1/('PM DONE'!C:C='PM SCHEDULE'!B69),'PM DONE'!F:F),"")</f>
        <v>44692</v>
      </c>
      <c r="J69" s="147">
        <f t="shared" ca="1" si="4"/>
        <v>44812</v>
      </c>
      <c r="K69" s="148" cm="1">
        <f t="array" aca="1" ref="K69" ca="1">_xlfn.IFNA(LOOKUP(2,1/('PM DONE'!C:C='PM SCHEDULE'!B69),'PM DONE'!E:E),"")</f>
        <v>106362.9</v>
      </c>
      <c r="L69" s="148">
        <f t="shared" ca="1" si="2"/>
        <v>121362.9</v>
      </c>
      <c r="M69" s="149">
        <f t="shared" ca="1" si="5"/>
        <v>5</v>
      </c>
      <c r="N69" t="str">
        <f t="shared" ca="1" si="6"/>
        <v>true</v>
      </c>
    </row>
    <row r="70" spans="1:14">
      <c r="A70" s="24" t="str">
        <f ca="1">TEXT(J70,"dd/mm/yyyy")&amp;COUNTIF(J70:J$1200,J70)</f>
        <v>16/03/20235</v>
      </c>
      <c r="B70" s="1" t="s">
        <v>1110</v>
      </c>
      <c r="C70" s="1" t="s">
        <v>1111</v>
      </c>
      <c r="D70" s="1" t="s">
        <v>1021</v>
      </c>
      <c r="E70" s="1" t="s">
        <v>1018</v>
      </c>
      <c r="F70" s="1" t="s">
        <v>1019</v>
      </c>
      <c r="G70" s="1" t="s">
        <v>1015</v>
      </c>
      <c r="H70" s="20" cm="1">
        <f t="array" aca="1" ref="H70" ca="1">_xlfn.IFNA(LOOKUP(2,1/('PM DONE'!C:C='PM SCHEDULE'!B70),'PM DONE'!D:D),"")</f>
        <v>4</v>
      </c>
      <c r="I70" s="147" cm="1">
        <f t="array" aca="1" ref="I70" ca="1">_xlfn.IFNA(LOOKUP(2,1/('PM DONE'!C:C='PM SCHEDULE'!B70),'PM DONE'!F:F),"")</f>
        <v>44911</v>
      </c>
      <c r="J70" s="147">
        <f t="shared" ca="1" si="4"/>
        <v>45001</v>
      </c>
      <c r="K70" s="148" cm="1">
        <f t="array" aca="1" ref="K70" ca="1">_xlfn.IFNA(LOOKUP(2,1/('PM DONE'!C:C='PM SCHEDULE'!B70),'PM DONE'!E:E),"")</f>
        <v>134145.1</v>
      </c>
      <c r="L70" s="148">
        <f t="shared" ca="1" si="2"/>
        <v>149145.1</v>
      </c>
      <c r="M70" s="149">
        <f t="shared" ca="1" si="5"/>
        <v>5</v>
      </c>
      <c r="N70" t="str">
        <f t="shared" ca="1" si="6"/>
        <v>FALSE</v>
      </c>
    </row>
    <row r="71" spans="1:14">
      <c r="A71" s="24" t="str">
        <f ca="1">TEXT(J71,"dd/mm/yyyy")&amp;COUNTIF(J71:J$1200,J71)</f>
        <v>20/10/20221</v>
      </c>
      <c r="B71" s="1" t="s">
        <v>1112</v>
      </c>
      <c r="C71" s="1" t="s">
        <v>1113</v>
      </c>
      <c r="D71" s="1" t="s">
        <v>1021</v>
      </c>
      <c r="E71" s="1" t="s">
        <v>1018</v>
      </c>
      <c r="F71" s="1" t="s">
        <v>1019</v>
      </c>
      <c r="G71" s="1" t="s">
        <v>1015</v>
      </c>
      <c r="H71" s="20" cm="1">
        <f t="array" aca="1" ref="H71" ca="1">_xlfn.IFNA(LOOKUP(2,1/('PM DONE'!C:C='PM SCHEDULE'!B71),'PM DONE'!D:D),"")</f>
        <v>4</v>
      </c>
      <c r="I71" s="147" cm="1">
        <f t="array" aca="1" ref="I71" ca="1">_xlfn.IFNA(LOOKUP(2,1/('PM DONE'!C:C='PM SCHEDULE'!B71),'PM DONE'!F:F),"")</f>
        <v>44734</v>
      </c>
      <c r="J71" s="147">
        <f t="shared" ref="J71:J134" ca="1" si="7">IFERROR(IF(I71+90&lt;((TODAY()-DAY(TODAY())+1)),I71+120,I71+90),"")</f>
        <v>44854</v>
      </c>
      <c r="K71" s="148" cm="1">
        <f t="array" aca="1" ref="K71" ca="1">_xlfn.IFNA(LOOKUP(2,1/('PM DONE'!C:C='PM SCHEDULE'!B71),'PM DONE'!E:E),"")</f>
        <v>140493.9</v>
      </c>
      <c r="L71" s="148">
        <f t="shared" ref="L71" ca="1" si="8">IFERROR(K71+15000,"")</f>
        <v>155493.9</v>
      </c>
      <c r="M71" s="149">
        <f t="shared" ref="M71:M134" ca="1" si="9">IFERROR(IF((H71+1)=6,1,(H71+1)),"")</f>
        <v>5</v>
      </c>
      <c r="N71" t="str">
        <f t="shared" ref="N71:N134" ca="1" si="10">IFERROR(IF(I71+90&lt;((TODAY()-DAY(TODAY())+1)),"true","FALSE"),"")</f>
        <v>true</v>
      </c>
    </row>
    <row r="72" spans="1:14">
      <c r="A72" s="24" t="str">
        <f ca="1">TEXT(J72,"dd/mm/yyyy")&amp;COUNTIF(J72:J$1200,J72)</f>
        <v>05/01/20236</v>
      </c>
      <c r="B72" s="1" t="s">
        <v>1114</v>
      </c>
      <c r="C72" s="1" t="s">
        <v>1115</v>
      </c>
      <c r="D72" s="1" t="s">
        <v>1021</v>
      </c>
      <c r="E72" s="1" t="s">
        <v>1018</v>
      </c>
      <c r="F72" s="1" t="s">
        <v>1019</v>
      </c>
      <c r="G72" s="1" t="s">
        <v>1015</v>
      </c>
      <c r="H72" s="20" cm="1">
        <f t="array" aca="1" ref="H72" ca="1">_xlfn.IFNA(LOOKUP(2,1/('PM DONE'!C:C='PM SCHEDULE'!B72),'PM DONE'!D:D),"")</f>
        <v>1</v>
      </c>
      <c r="I72" s="147" cm="1">
        <f t="array" aca="1" ref="I72" ca="1">_xlfn.IFNA(LOOKUP(2,1/('PM DONE'!C:C='PM SCHEDULE'!B72),'PM DONE'!F:F),"")</f>
        <v>44841</v>
      </c>
      <c r="J72" s="147">
        <f t="shared" ca="1" si="7"/>
        <v>44931</v>
      </c>
      <c r="K72" s="148" cm="1">
        <f t="array" aca="1" ref="K72" ca="1">_xlfn.IFNA(LOOKUP(2,1/('PM DONE'!C:C='PM SCHEDULE'!B72),'PM DONE'!E:E),"")</f>
        <v>110929.3</v>
      </c>
      <c r="L72" s="148">
        <f t="shared" ca="1" si="2"/>
        <v>125929.3</v>
      </c>
      <c r="M72" s="149">
        <f t="shared" ca="1" si="9"/>
        <v>2</v>
      </c>
      <c r="N72" t="str">
        <f t="shared" ca="1" si="10"/>
        <v>FALSE</v>
      </c>
    </row>
    <row r="73" spans="1:14">
      <c r="A73" s="24" t="str">
        <f ca="1">TEXT(J73,"dd/mm/yyyy")&amp;COUNTIF(J73:J$1200,J73)</f>
        <v>19/01/20236</v>
      </c>
      <c r="B73" s="1" t="s">
        <v>1116</v>
      </c>
      <c r="C73" s="1" t="s">
        <v>1117</v>
      </c>
      <c r="D73" s="1" t="s">
        <v>1021</v>
      </c>
      <c r="E73" s="1" t="s">
        <v>1018</v>
      </c>
      <c r="F73" s="1" t="s">
        <v>1019</v>
      </c>
      <c r="G73" s="1" t="s">
        <v>1015</v>
      </c>
      <c r="H73" s="20" cm="1">
        <f t="array" aca="1" ref="H73" ca="1">_xlfn.IFNA(LOOKUP(2,1/('PM DONE'!C:C='PM SCHEDULE'!B73),'PM DONE'!D:D),"")</f>
        <v>1</v>
      </c>
      <c r="I73" s="147" cm="1">
        <f t="array" aca="1" ref="I73" ca="1">_xlfn.IFNA(LOOKUP(2,1/('PM DONE'!C:C='PM SCHEDULE'!B73),'PM DONE'!F:F),"")</f>
        <v>44825</v>
      </c>
      <c r="J73" s="147">
        <f t="shared" ca="1" si="7"/>
        <v>44945</v>
      </c>
      <c r="K73" s="148" cm="1">
        <f t="array" aca="1" ref="K73" ca="1">_xlfn.IFNA(LOOKUP(2,1/('PM DONE'!C:C='PM SCHEDULE'!B73),'PM DONE'!E:E),"")</f>
        <v>127820.9</v>
      </c>
      <c r="L73" s="148">
        <f t="shared" ca="1" si="2"/>
        <v>142820.9</v>
      </c>
      <c r="M73" s="149">
        <f t="shared" ca="1" si="9"/>
        <v>2</v>
      </c>
      <c r="N73" t="str">
        <f t="shared" ca="1" si="10"/>
        <v>true</v>
      </c>
    </row>
    <row r="74" spans="1:14">
      <c r="A74" s="24" t="str">
        <f ca="1">TEXT(J74,"dd/mm/yyyy")&amp;COUNTIF(J74:J$1200,J74)</f>
        <v>21/02/20234</v>
      </c>
      <c r="B74" s="1" t="s">
        <v>1118</v>
      </c>
      <c r="C74" s="1" t="s">
        <v>1119</v>
      </c>
      <c r="D74" s="1" t="s">
        <v>1021</v>
      </c>
      <c r="E74" s="1" t="s">
        <v>1018</v>
      </c>
      <c r="F74" s="1" t="s">
        <v>1019</v>
      </c>
      <c r="G74" s="1" t="s">
        <v>1015</v>
      </c>
      <c r="H74" s="20" cm="1">
        <f t="array" aca="1" ref="H74" ca="1">_xlfn.IFNA(LOOKUP(2,1/('PM DONE'!C:C='PM SCHEDULE'!B74),'PM DONE'!D:D),"")</f>
        <v>1</v>
      </c>
      <c r="I74" s="147" cm="1">
        <f t="array" aca="1" ref="I74" ca="1">_xlfn.IFNA(LOOKUP(2,1/('PM DONE'!C:C='PM SCHEDULE'!B74),'PM DONE'!F:F),"")</f>
        <v>44888</v>
      </c>
      <c r="J74" s="147">
        <f t="shared" ca="1" si="7"/>
        <v>44978</v>
      </c>
      <c r="K74" s="148" cm="1">
        <f t="array" aca="1" ref="K74" ca="1">_xlfn.IFNA(LOOKUP(2,1/('PM DONE'!C:C='PM SCHEDULE'!B74),'PM DONE'!E:E),"")</f>
        <v>110368.8</v>
      </c>
      <c r="L74" s="148">
        <f t="shared" ca="1" si="2"/>
        <v>125368.8</v>
      </c>
      <c r="M74" s="149">
        <f t="shared" ca="1" si="9"/>
        <v>2</v>
      </c>
      <c r="N74" t="str">
        <f t="shared" ca="1" si="10"/>
        <v>FALSE</v>
      </c>
    </row>
    <row r="75" spans="1:14">
      <c r="A75" s="24" t="str">
        <f ca="1">TEXT(J75,"dd/mm/yyyy")&amp;COUNTIF(J75:J$1200,J75)</f>
        <v>14/03/20233</v>
      </c>
      <c r="B75" s="1" t="s">
        <v>1120</v>
      </c>
      <c r="C75" s="1" t="s">
        <v>1121</v>
      </c>
      <c r="D75" s="1" t="s">
        <v>1021</v>
      </c>
      <c r="E75" s="1" t="s">
        <v>1018</v>
      </c>
      <c r="F75" s="1" t="s">
        <v>1019</v>
      </c>
      <c r="G75" s="1" t="s">
        <v>1015</v>
      </c>
      <c r="H75" s="20" cm="1">
        <f t="array" aca="1" ref="H75" ca="1">_xlfn.IFNA(LOOKUP(2,1/('PM DONE'!C:C='PM SCHEDULE'!B75),'PM DONE'!D:D),"")</f>
        <v>1</v>
      </c>
      <c r="I75" s="147" cm="1">
        <f t="array" aca="1" ref="I75" ca="1">_xlfn.IFNA(LOOKUP(2,1/('PM DONE'!C:C='PM SCHEDULE'!B75),'PM DONE'!F:F),"")</f>
        <v>44909</v>
      </c>
      <c r="J75" s="147">
        <f t="shared" ca="1" si="7"/>
        <v>44999</v>
      </c>
      <c r="K75" s="148" cm="1">
        <f t="array" aca="1" ref="K75" ca="1">_xlfn.IFNA(LOOKUP(2,1/('PM DONE'!C:C='PM SCHEDULE'!B75),'PM DONE'!E:E),"")</f>
        <v>129113</v>
      </c>
      <c r="L75" s="148">
        <f t="shared" ref="L75" ca="1" si="11">IFERROR(K75+15000,"")</f>
        <v>144113</v>
      </c>
      <c r="M75" s="149">
        <f t="shared" ca="1" si="9"/>
        <v>2</v>
      </c>
      <c r="N75" t="str">
        <f t="shared" ca="1" si="10"/>
        <v>FALSE</v>
      </c>
    </row>
    <row r="76" spans="1:14">
      <c r="A76" s="24" t="str">
        <f ca="1">TEXT(J76,"dd/mm/yyyy")&amp;COUNTIF(J76:J$1200,J76)</f>
        <v>16/03/20234</v>
      </c>
      <c r="B76" s="1" t="s">
        <v>1122</v>
      </c>
      <c r="C76" s="1" t="s">
        <v>1123</v>
      </c>
      <c r="D76" s="1" t="s">
        <v>1021</v>
      </c>
      <c r="E76" s="1" t="s">
        <v>1018</v>
      </c>
      <c r="F76" s="1" t="s">
        <v>1019</v>
      </c>
      <c r="G76" s="1" t="s">
        <v>1015</v>
      </c>
      <c r="H76" s="20" cm="1">
        <f t="array" aca="1" ref="H76" ca="1">_xlfn.IFNA(LOOKUP(2,1/('PM DONE'!C:C='PM SCHEDULE'!B76),'PM DONE'!D:D),"")</f>
        <v>1</v>
      </c>
      <c r="I76" s="147" cm="1">
        <f t="array" aca="1" ref="I76" ca="1">_xlfn.IFNA(LOOKUP(2,1/('PM DONE'!C:C='PM SCHEDULE'!B76),'PM DONE'!F:F),"")</f>
        <v>44911</v>
      </c>
      <c r="J76" s="147">
        <f t="shared" ca="1" si="7"/>
        <v>45001</v>
      </c>
      <c r="K76" s="148" cm="1">
        <f t="array" aca="1" ref="K76" ca="1">_xlfn.IFNA(LOOKUP(2,1/('PM DONE'!C:C='PM SCHEDULE'!B76),'PM DONE'!E:E),"")</f>
        <v>123952.9</v>
      </c>
      <c r="L76" s="148">
        <f t="shared" ca="1" si="2"/>
        <v>138952.9</v>
      </c>
      <c r="M76" s="149">
        <f t="shared" ca="1" si="9"/>
        <v>2</v>
      </c>
      <c r="N76" t="str">
        <f t="shared" ca="1" si="10"/>
        <v>FALSE</v>
      </c>
    </row>
    <row r="77" spans="1:14">
      <c r="A77" s="24" t="str">
        <f ca="1">TEXT(J77,"dd/mm/yyyy")&amp;COUNTIF(J77:J$1200,J77)</f>
        <v>26/01/20235</v>
      </c>
      <c r="B77" s="1" t="s">
        <v>1124</v>
      </c>
      <c r="C77" s="1" t="s">
        <v>1125</v>
      </c>
      <c r="D77" s="1" t="s">
        <v>1021</v>
      </c>
      <c r="E77" s="1" t="s">
        <v>1018</v>
      </c>
      <c r="F77" s="1" t="s">
        <v>1019</v>
      </c>
      <c r="G77" s="1" t="s">
        <v>1015</v>
      </c>
      <c r="H77" s="20" cm="1">
        <f t="array" aca="1" ref="H77" ca="1">_xlfn.IFNA(LOOKUP(2,1/('PM DONE'!C:C='PM SCHEDULE'!B77),'PM DONE'!D:D),"")</f>
        <v>4</v>
      </c>
      <c r="I77" s="147" cm="1">
        <f t="array" aca="1" ref="I77" ca="1">_xlfn.IFNA(LOOKUP(2,1/('PM DONE'!C:C='PM SCHEDULE'!B77),'PM DONE'!F:F),"")</f>
        <v>44832</v>
      </c>
      <c r="J77" s="147">
        <f t="shared" ca="1" si="7"/>
        <v>44952</v>
      </c>
      <c r="K77" s="148" cm="1">
        <f t="array" aca="1" ref="K77" ca="1">_xlfn.IFNA(LOOKUP(2,1/('PM DONE'!C:C='PM SCHEDULE'!B77),'PM DONE'!E:E),"")</f>
        <v>132349.9</v>
      </c>
      <c r="L77" s="148">
        <f t="shared" ca="1" si="2"/>
        <v>147349.9</v>
      </c>
      <c r="M77" s="149">
        <f t="shared" ca="1" si="9"/>
        <v>5</v>
      </c>
      <c r="N77" t="str">
        <f t="shared" ca="1" si="10"/>
        <v>true</v>
      </c>
    </row>
    <row r="78" spans="1:14">
      <c r="A78" s="24" t="str">
        <f ca="1">TEXT(J78,"dd/mm/yyyy")&amp;COUNTIF(J78:J$1200,J78)</f>
        <v>412</v>
      </c>
      <c r="B78" s="1" t="s">
        <v>1126</v>
      </c>
      <c r="C78" s="1" t="s">
        <v>1127</v>
      </c>
      <c r="D78" s="1" t="s">
        <v>1021</v>
      </c>
      <c r="E78" s="1" t="s">
        <v>1009</v>
      </c>
      <c r="F78" s="1" t="s">
        <v>1128</v>
      </c>
      <c r="G78" s="1" t="s">
        <v>1129</v>
      </c>
      <c r="H78" s="20" t="str" cm="1">
        <f t="array" aca="1" ref="H78" ca="1">_xlfn.IFNA(LOOKUP(2,1/('PM DONE'!C:C='PM SCHEDULE'!B78),'PM DONE'!D:D),"")</f>
        <v/>
      </c>
      <c r="I78" s="147" t="str" cm="1">
        <f t="array" aca="1" ref="I78" ca="1">_xlfn.IFNA(LOOKUP(2,1/('PM DONE'!C:C='PM SCHEDULE'!B78),'PM DONE'!F:F),"")</f>
        <v/>
      </c>
      <c r="J78" s="147" t="str">
        <f t="shared" ca="1" si="7"/>
        <v/>
      </c>
      <c r="K78" s="148" t="str" cm="1">
        <f t="array" aca="1" ref="K78" ca="1">_xlfn.IFNA(LOOKUP(2,1/('PM DONE'!C:C='PM SCHEDULE'!B78),'PM DONE'!E:E),"")</f>
        <v/>
      </c>
      <c r="L78" s="148" t="str">
        <f t="shared" ca="1" si="2"/>
        <v/>
      </c>
      <c r="M78" s="149" t="str">
        <f t="shared" ca="1" si="9"/>
        <v/>
      </c>
      <c r="N78" t="str">
        <f t="shared" ca="1" si="10"/>
        <v/>
      </c>
    </row>
    <row r="79" spans="1:14">
      <c r="A79" s="24" t="str">
        <f ca="1">TEXT(J79,"dd/mm/yyyy")&amp;COUNTIF(J79:J$1200,J79)</f>
        <v>17/12/20222</v>
      </c>
      <c r="B79" s="1" t="s">
        <v>1130</v>
      </c>
      <c r="C79" s="1" t="s">
        <v>1131</v>
      </c>
      <c r="D79" s="1" t="s">
        <v>1021</v>
      </c>
      <c r="E79" s="1" t="s">
        <v>1018</v>
      </c>
      <c r="F79" s="1" t="s">
        <v>1019</v>
      </c>
      <c r="G79" s="1" t="s">
        <v>1015</v>
      </c>
      <c r="H79" s="20" cm="1">
        <f t="array" aca="1" ref="H79" ca="1">_xlfn.IFNA(LOOKUP(2,1/('PM DONE'!C:C='PM SCHEDULE'!B79),'PM DONE'!D:D),"")</f>
        <v>4</v>
      </c>
      <c r="I79" s="147" cm="1">
        <f t="array" aca="1" ref="I79" ca="1">_xlfn.IFNA(LOOKUP(2,1/('PM DONE'!C:C='PM SCHEDULE'!B79),'PM DONE'!F:F),"")</f>
        <v>44792</v>
      </c>
      <c r="J79" s="147">
        <f t="shared" ca="1" si="7"/>
        <v>44912</v>
      </c>
      <c r="K79" s="148" cm="1">
        <f t="array" aca="1" ref="K79" ca="1">_xlfn.IFNA(LOOKUP(2,1/('PM DONE'!C:C='PM SCHEDULE'!B79),'PM DONE'!E:E),"")</f>
        <v>71733.600000000006</v>
      </c>
      <c r="L79" s="148">
        <f t="shared" ref="L79" ca="1" si="12">IFERROR(K79+15000,"")</f>
        <v>86733.6</v>
      </c>
      <c r="M79" s="149">
        <f t="shared" ca="1" si="9"/>
        <v>5</v>
      </c>
      <c r="N79" t="str">
        <f t="shared" ca="1" si="10"/>
        <v>true</v>
      </c>
    </row>
    <row r="80" spans="1:14">
      <c r="A80" s="24" t="str">
        <f ca="1">TEXT(J80,"dd/mm/yyyy")&amp;COUNTIF(J80:J$1200,J80)</f>
        <v>411</v>
      </c>
      <c r="B80" s="1" t="s">
        <v>1132</v>
      </c>
      <c r="C80" s="1" t="s">
        <v>1133</v>
      </c>
      <c r="D80" s="1" t="s">
        <v>1021</v>
      </c>
      <c r="E80" s="1" t="s">
        <v>1042</v>
      </c>
      <c r="F80" s="1" t="s">
        <v>1043</v>
      </c>
      <c r="G80" s="1" t="s">
        <v>1134</v>
      </c>
      <c r="H80" s="20" t="str" cm="1">
        <f t="array" aca="1" ref="H80" ca="1">_xlfn.IFNA(LOOKUP(2,1/('PM DONE'!C:C='PM SCHEDULE'!B80),'PM DONE'!D:D),"")</f>
        <v/>
      </c>
      <c r="I80" s="147" t="str" cm="1">
        <f t="array" aca="1" ref="I80" ca="1">_xlfn.IFNA(LOOKUP(2,1/('PM DONE'!C:C='PM SCHEDULE'!B80),'PM DONE'!F:F),"")</f>
        <v/>
      </c>
      <c r="J80" s="147" t="str">
        <f t="shared" ca="1" si="7"/>
        <v/>
      </c>
      <c r="K80" s="148" t="str" cm="1">
        <f t="array" aca="1" ref="K80" ca="1">_xlfn.IFNA(LOOKUP(2,1/('PM DONE'!C:C='PM SCHEDULE'!B80),'PM DONE'!E:E),"")</f>
        <v/>
      </c>
      <c r="L80" s="148" t="str">
        <f t="shared" ca="1" si="2"/>
        <v/>
      </c>
      <c r="M80" s="149" t="str">
        <f t="shared" ca="1" si="9"/>
        <v/>
      </c>
      <c r="N80" t="str">
        <f t="shared" ca="1" si="10"/>
        <v/>
      </c>
    </row>
    <row r="81" spans="1:14">
      <c r="A81" s="24" t="str">
        <f ca="1">TEXT(J81,"dd/mm/yyyy")&amp;COUNTIF(J81:J$1200,J81)</f>
        <v>410</v>
      </c>
      <c r="B81" s="1" t="s">
        <v>1135</v>
      </c>
      <c r="C81" s="1" t="s">
        <v>1136</v>
      </c>
      <c r="D81" s="1" t="s">
        <v>1021</v>
      </c>
      <c r="E81" s="1" t="s">
        <v>1137</v>
      </c>
      <c r="F81" s="1" t="s">
        <v>1138</v>
      </c>
      <c r="G81" s="1" t="s">
        <v>1139</v>
      </c>
      <c r="H81" s="20" t="str" cm="1">
        <f t="array" aca="1" ref="H81" ca="1">_xlfn.IFNA(LOOKUP(2,1/('PM DONE'!C:C='PM SCHEDULE'!B81),'PM DONE'!D:D),"")</f>
        <v/>
      </c>
      <c r="I81" s="147" t="str" cm="1">
        <f t="array" aca="1" ref="I81" ca="1">_xlfn.IFNA(LOOKUP(2,1/('PM DONE'!C:C='PM SCHEDULE'!B81),'PM DONE'!F:F),"")</f>
        <v/>
      </c>
      <c r="J81" s="147" t="str">
        <f t="shared" ca="1" si="7"/>
        <v/>
      </c>
      <c r="K81" s="148" t="str" cm="1">
        <f t="array" aca="1" ref="K81" ca="1">_xlfn.IFNA(LOOKUP(2,1/('PM DONE'!C:C='PM SCHEDULE'!B81),'PM DONE'!E:E),"")</f>
        <v/>
      </c>
      <c r="L81" s="148" t="str">
        <f t="shared" ca="1" si="2"/>
        <v/>
      </c>
      <c r="M81" s="149" t="str">
        <f t="shared" ca="1" si="9"/>
        <v/>
      </c>
      <c r="N81" t="str">
        <f t="shared" ca="1" si="10"/>
        <v/>
      </c>
    </row>
    <row r="82" spans="1:14">
      <c r="A82" s="24" t="str">
        <f ca="1">TEXT(J82,"dd/mm/yyyy")&amp;COUNTIF(J82:J$1200,J82)</f>
        <v>409</v>
      </c>
      <c r="B82" s="1" t="s">
        <v>1140</v>
      </c>
      <c r="C82" s="1" t="s">
        <v>1141</v>
      </c>
      <c r="D82" s="1" t="s">
        <v>1021</v>
      </c>
      <c r="E82" s="1" t="s">
        <v>1137</v>
      </c>
      <c r="F82" s="1" t="s">
        <v>1138</v>
      </c>
      <c r="G82" s="1" t="s">
        <v>1139</v>
      </c>
      <c r="H82" s="20" t="str" cm="1">
        <f t="array" aca="1" ref="H82" ca="1">_xlfn.IFNA(LOOKUP(2,1/('PM DONE'!C:C='PM SCHEDULE'!B82),'PM DONE'!D:D),"")</f>
        <v/>
      </c>
      <c r="I82" s="147" t="str" cm="1">
        <f t="array" aca="1" ref="I82" ca="1">_xlfn.IFNA(LOOKUP(2,1/('PM DONE'!C:C='PM SCHEDULE'!B82),'PM DONE'!F:F),"")</f>
        <v/>
      </c>
      <c r="J82" s="147" t="str">
        <f t="shared" ca="1" si="7"/>
        <v/>
      </c>
      <c r="K82" s="148" t="str" cm="1">
        <f t="array" aca="1" ref="K82" ca="1">_xlfn.IFNA(LOOKUP(2,1/('PM DONE'!C:C='PM SCHEDULE'!B82),'PM DONE'!E:E),"")</f>
        <v/>
      </c>
      <c r="L82" s="148" t="str">
        <f t="shared" ca="1" si="2"/>
        <v/>
      </c>
      <c r="M82" s="149" t="str">
        <f t="shared" ca="1" si="9"/>
        <v/>
      </c>
      <c r="N82" t="str">
        <f t="shared" ca="1" si="10"/>
        <v/>
      </c>
    </row>
    <row r="83" spans="1:14">
      <c r="A83" s="24" t="str">
        <f ca="1">TEXT(J83,"dd/mm/yyyy")&amp;COUNTIF(J83:J$1200,J83)</f>
        <v>408</v>
      </c>
      <c r="B83" s="1" t="s">
        <v>1142</v>
      </c>
      <c r="C83" s="1" t="s">
        <v>1143</v>
      </c>
      <c r="D83" s="1" t="s">
        <v>1021</v>
      </c>
      <c r="E83" s="1" t="s">
        <v>1057</v>
      </c>
      <c r="F83" s="1" t="s">
        <v>1144</v>
      </c>
      <c r="G83" s="1" t="s">
        <v>1145</v>
      </c>
      <c r="H83" s="20" t="str" cm="1">
        <f t="array" aca="1" ref="H83" ca="1">_xlfn.IFNA(LOOKUP(2,1/('PM DONE'!C:C='PM SCHEDULE'!B83),'PM DONE'!D:D),"")</f>
        <v/>
      </c>
      <c r="I83" s="147" t="str" cm="1">
        <f t="array" aca="1" ref="I83" ca="1">_xlfn.IFNA(LOOKUP(2,1/('PM DONE'!C:C='PM SCHEDULE'!B83),'PM DONE'!F:F),"")</f>
        <v/>
      </c>
      <c r="J83" s="147" t="str">
        <f t="shared" ca="1" si="7"/>
        <v/>
      </c>
      <c r="K83" s="148" t="str" cm="1">
        <f t="array" aca="1" ref="K83" ca="1">_xlfn.IFNA(LOOKUP(2,1/('PM DONE'!C:C='PM SCHEDULE'!B83),'PM DONE'!E:E),"")</f>
        <v/>
      </c>
      <c r="L83" s="148" t="str">
        <f t="shared" ref="L83" ca="1" si="13">IFERROR(K83+15000,"")</f>
        <v/>
      </c>
      <c r="M83" s="149" t="str">
        <f t="shared" ca="1" si="9"/>
        <v/>
      </c>
      <c r="N83" t="str">
        <f t="shared" ca="1" si="10"/>
        <v/>
      </c>
    </row>
    <row r="84" spans="1:14">
      <c r="A84" s="24" t="str">
        <f ca="1">TEXT(J84,"dd/mm/yyyy")&amp;COUNTIF(J84:J$1200,J84)</f>
        <v>407</v>
      </c>
      <c r="B84" s="1" t="s">
        <v>1146</v>
      </c>
      <c r="C84" s="1" t="s">
        <v>1147</v>
      </c>
      <c r="D84" s="1" t="s">
        <v>1021</v>
      </c>
      <c r="E84" s="1" t="s">
        <v>1057</v>
      </c>
      <c r="F84" s="1" t="s">
        <v>1144</v>
      </c>
      <c r="G84" s="1" t="s">
        <v>1145</v>
      </c>
      <c r="H84" s="20" t="str" cm="1">
        <f t="array" aca="1" ref="H84" ca="1">_xlfn.IFNA(LOOKUP(2,1/('PM DONE'!C:C='PM SCHEDULE'!B84),'PM DONE'!D:D),"")</f>
        <v/>
      </c>
      <c r="I84" s="147" t="str" cm="1">
        <f t="array" aca="1" ref="I84" ca="1">_xlfn.IFNA(LOOKUP(2,1/('PM DONE'!C:C='PM SCHEDULE'!B84),'PM DONE'!F:F),"")</f>
        <v/>
      </c>
      <c r="J84" s="147" t="str">
        <f t="shared" ca="1" si="7"/>
        <v/>
      </c>
      <c r="K84" s="148" t="str" cm="1">
        <f t="array" aca="1" ref="K84" ca="1">_xlfn.IFNA(LOOKUP(2,1/('PM DONE'!C:C='PM SCHEDULE'!B84),'PM DONE'!E:E),"")</f>
        <v/>
      </c>
      <c r="L84" s="148" t="str">
        <f t="shared" ca="1" si="2"/>
        <v/>
      </c>
      <c r="M84" s="149" t="str">
        <f t="shared" ca="1" si="9"/>
        <v/>
      </c>
      <c r="N84" t="str">
        <f t="shared" ca="1" si="10"/>
        <v/>
      </c>
    </row>
    <row r="85" spans="1:14">
      <c r="A85" s="24" t="str">
        <f ca="1">TEXT(J85,"dd/mm/yyyy")&amp;COUNTIF(J85:J$1200,J85)</f>
        <v>406</v>
      </c>
      <c r="B85" s="1" t="s">
        <v>1148</v>
      </c>
      <c r="C85" s="1" t="s">
        <v>1149</v>
      </c>
      <c r="D85" s="1" t="s">
        <v>1021</v>
      </c>
      <c r="E85" s="1" t="s">
        <v>1057</v>
      </c>
      <c r="F85" s="1" t="s">
        <v>1144</v>
      </c>
      <c r="G85" s="1" t="s">
        <v>1145</v>
      </c>
      <c r="H85" s="20" t="str" cm="1">
        <f t="array" aca="1" ref="H85" ca="1">_xlfn.IFNA(LOOKUP(2,1/('PM DONE'!C:C='PM SCHEDULE'!B85),'PM DONE'!D:D),"")</f>
        <v/>
      </c>
      <c r="I85" s="147" t="str" cm="1">
        <f t="array" aca="1" ref="I85" ca="1">_xlfn.IFNA(LOOKUP(2,1/('PM DONE'!C:C='PM SCHEDULE'!B85),'PM DONE'!F:F),"")</f>
        <v/>
      </c>
      <c r="J85" s="147" t="str">
        <f t="shared" ca="1" si="7"/>
        <v/>
      </c>
      <c r="K85" s="148" t="str" cm="1">
        <f t="array" aca="1" ref="K85" ca="1">_xlfn.IFNA(LOOKUP(2,1/('PM DONE'!C:C='PM SCHEDULE'!B85),'PM DONE'!E:E),"")</f>
        <v/>
      </c>
      <c r="L85" s="148" t="str">
        <f t="shared" ca="1" si="2"/>
        <v/>
      </c>
      <c r="M85" s="149" t="str">
        <f t="shared" ca="1" si="9"/>
        <v/>
      </c>
      <c r="N85" t="str">
        <f t="shared" ca="1" si="10"/>
        <v/>
      </c>
    </row>
    <row r="86" spans="1:14">
      <c r="A86" s="24" t="str">
        <f ca="1">TEXT(J86,"dd/mm/yyyy")&amp;COUNTIF(J86:J$1200,J86)</f>
        <v>405</v>
      </c>
      <c r="B86" s="1" t="s">
        <v>1150</v>
      </c>
      <c r="C86" s="1" t="s">
        <v>1151</v>
      </c>
      <c r="D86" s="1" t="s">
        <v>1021</v>
      </c>
      <c r="E86" s="1" t="s">
        <v>1057</v>
      </c>
      <c r="F86" s="1" t="s">
        <v>1144</v>
      </c>
      <c r="G86" s="1" t="s">
        <v>1145</v>
      </c>
      <c r="H86" s="20" t="str" cm="1">
        <f t="array" aca="1" ref="H86" ca="1">_xlfn.IFNA(LOOKUP(2,1/('PM DONE'!C:C='PM SCHEDULE'!B86),'PM DONE'!D:D),"")</f>
        <v/>
      </c>
      <c r="I86" s="147" t="str" cm="1">
        <f t="array" aca="1" ref="I86" ca="1">_xlfn.IFNA(LOOKUP(2,1/('PM DONE'!C:C='PM SCHEDULE'!B86),'PM DONE'!F:F),"")</f>
        <v/>
      </c>
      <c r="J86" s="147" t="str">
        <f t="shared" ca="1" si="7"/>
        <v/>
      </c>
      <c r="K86" s="148" t="str" cm="1">
        <f t="array" aca="1" ref="K86" ca="1">_xlfn.IFNA(LOOKUP(2,1/('PM DONE'!C:C='PM SCHEDULE'!B86),'PM DONE'!E:E),"")</f>
        <v/>
      </c>
      <c r="L86" s="148" t="str">
        <f t="shared" ca="1" si="2"/>
        <v/>
      </c>
      <c r="M86" s="149" t="str">
        <f t="shared" ca="1" si="9"/>
        <v/>
      </c>
      <c r="N86" t="str">
        <f t="shared" ca="1" si="10"/>
        <v/>
      </c>
    </row>
    <row r="87" spans="1:14">
      <c r="A87" s="24" t="str">
        <f ca="1">TEXT(J87,"dd/mm/yyyy")&amp;COUNTIF(J87:J$1200,J87)</f>
        <v>404</v>
      </c>
      <c r="B87" s="1" t="s">
        <v>1152</v>
      </c>
      <c r="C87" s="1" t="s">
        <v>1153</v>
      </c>
      <c r="D87" s="1" t="s">
        <v>1021</v>
      </c>
      <c r="E87" s="1" t="s">
        <v>1057</v>
      </c>
      <c r="F87" s="1" t="s">
        <v>1144</v>
      </c>
      <c r="G87" s="1" t="s">
        <v>1145</v>
      </c>
      <c r="H87" s="20" t="str" cm="1">
        <f t="array" aca="1" ref="H87" ca="1">_xlfn.IFNA(LOOKUP(2,1/('PM DONE'!C:C='PM SCHEDULE'!B87),'PM DONE'!D:D),"")</f>
        <v/>
      </c>
      <c r="I87" s="147" t="str" cm="1">
        <f t="array" aca="1" ref="I87" ca="1">_xlfn.IFNA(LOOKUP(2,1/('PM DONE'!C:C='PM SCHEDULE'!B87),'PM DONE'!F:F),"")</f>
        <v/>
      </c>
      <c r="J87" s="147" t="str">
        <f t="shared" ca="1" si="7"/>
        <v/>
      </c>
      <c r="K87" s="148" t="str" cm="1">
        <f t="array" aca="1" ref="K87" ca="1">_xlfn.IFNA(LOOKUP(2,1/('PM DONE'!C:C='PM SCHEDULE'!B87),'PM DONE'!E:E),"")</f>
        <v/>
      </c>
      <c r="L87" s="148" t="str">
        <f t="shared" ref="L87" ca="1" si="14">IFERROR(K87+15000,"")</f>
        <v/>
      </c>
      <c r="M87" s="149" t="str">
        <f t="shared" ca="1" si="9"/>
        <v/>
      </c>
      <c r="N87" t="str">
        <f t="shared" ca="1" si="10"/>
        <v/>
      </c>
    </row>
    <row r="88" spans="1:14">
      <c r="A88" s="24" t="str">
        <f ca="1">TEXT(J88,"dd/mm/yyyy")&amp;COUNTIF(J88:J$1200,J88)</f>
        <v>403</v>
      </c>
      <c r="B88" s="1" t="s">
        <v>1154</v>
      </c>
      <c r="C88" s="1" t="s">
        <v>1155</v>
      </c>
      <c r="D88" s="1" t="s">
        <v>1021</v>
      </c>
      <c r="E88" s="1" t="s">
        <v>1057</v>
      </c>
      <c r="F88" s="1" t="s">
        <v>1144</v>
      </c>
      <c r="G88" s="1" t="s">
        <v>1145</v>
      </c>
      <c r="H88" s="20" t="str" cm="1">
        <f t="array" aca="1" ref="H88" ca="1">_xlfn.IFNA(LOOKUP(2,1/('PM DONE'!C:C='PM SCHEDULE'!B88),'PM DONE'!D:D),"")</f>
        <v/>
      </c>
      <c r="I88" s="147" t="str" cm="1">
        <f t="array" aca="1" ref="I88" ca="1">_xlfn.IFNA(LOOKUP(2,1/('PM DONE'!C:C='PM SCHEDULE'!B88),'PM DONE'!F:F),"")</f>
        <v/>
      </c>
      <c r="J88" s="147" t="str">
        <f t="shared" ca="1" si="7"/>
        <v/>
      </c>
      <c r="K88" s="148" t="str" cm="1">
        <f t="array" aca="1" ref="K88" ca="1">_xlfn.IFNA(LOOKUP(2,1/('PM DONE'!C:C='PM SCHEDULE'!B88),'PM DONE'!E:E),"")</f>
        <v/>
      </c>
      <c r="L88" s="148" t="str">
        <f t="shared" ca="1" si="2"/>
        <v/>
      </c>
      <c r="M88" s="149" t="str">
        <f t="shared" ca="1" si="9"/>
        <v/>
      </c>
      <c r="N88" t="str">
        <f t="shared" ca="1" si="10"/>
        <v/>
      </c>
    </row>
    <row r="89" spans="1:14">
      <c r="A89" s="24" t="str">
        <f ca="1">TEXT(J89,"dd/mm/yyyy")&amp;COUNTIF(J89:J$1200,J89)</f>
        <v>402</v>
      </c>
      <c r="B89" s="1" t="s">
        <v>1156</v>
      </c>
      <c r="C89" s="1" t="s">
        <v>1157</v>
      </c>
      <c r="D89" s="1" t="s">
        <v>1021</v>
      </c>
      <c r="E89" s="1" t="s">
        <v>1057</v>
      </c>
      <c r="F89" s="1" t="s">
        <v>1144</v>
      </c>
      <c r="G89" s="1" t="s">
        <v>1145</v>
      </c>
      <c r="H89" s="20" t="str" cm="1">
        <f t="array" aca="1" ref="H89" ca="1">_xlfn.IFNA(LOOKUP(2,1/('PM DONE'!C:C='PM SCHEDULE'!B89),'PM DONE'!D:D),"")</f>
        <v/>
      </c>
      <c r="I89" s="147" t="str" cm="1">
        <f t="array" aca="1" ref="I89" ca="1">_xlfn.IFNA(LOOKUP(2,1/('PM DONE'!C:C='PM SCHEDULE'!B89),'PM DONE'!F:F),"")</f>
        <v/>
      </c>
      <c r="J89" s="147" t="str">
        <f t="shared" ca="1" si="7"/>
        <v/>
      </c>
      <c r="K89" s="148" t="str" cm="1">
        <f t="array" aca="1" ref="K89" ca="1">_xlfn.IFNA(LOOKUP(2,1/('PM DONE'!C:C='PM SCHEDULE'!B89),'PM DONE'!E:E),"")</f>
        <v/>
      </c>
      <c r="L89" s="148" t="str">
        <f t="shared" ca="1" si="2"/>
        <v/>
      </c>
      <c r="M89" s="149" t="str">
        <f t="shared" ca="1" si="9"/>
        <v/>
      </c>
      <c r="N89" t="str">
        <f t="shared" ca="1" si="10"/>
        <v/>
      </c>
    </row>
    <row r="90" spans="1:14">
      <c r="A90" s="24" t="str">
        <f ca="1">TEXT(J90,"dd/mm/yyyy")&amp;COUNTIF(J90:J$1200,J90)</f>
        <v>401</v>
      </c>
      <c r="B90" s="1" t="s">
        <v>1158</v>
      </c>
      <c r="C90" s="1" t="s">
        <v>1159</v>
      </c>
      <c r="D90" s="1" t="s">
        <v>1021</v>
      </c>
      <c r="E90" s="1" t="s">
        <v>1057</v>
      </c>
      <c r="F90" s="1" t="s">
        <v>1144</v>
      </c>
      <c r="G90" s="1" t="s">
        <v>1145</v>
      </c>
      <c r="H90" s="20" t="str" cm="1">
        <f t="array" aca="1" ref="H90" ca="1">_xlfn.IFNA(LOOKUP(2,1/('PM DONE'!C:C='PM SCHEDULE'!B90),'PM DONE'!D:D),"")</f>
        <v/>
      </c>
      <c r="I90" s="147" t="str" cm="1">
        <f t="array" aca="1" ref="I90" ca="1">_xlfn.IFNA(LOOKUP(2,1/('PM DONE'!C:C='PM SCHEDULE'!B90),'PM DONE'!F:F),"")</f>
        <v/>
      </c>
      <c r="J90" s="147" t="str">
        <f t="shared" ca="1" si="7"/>
        <v/>
      </c>
      <c r="K90" s="148" t="str" cm="1">
        <f t="array" aca="1" ref="K90" ca="1">_xlfn.IFNA(LOOKUP(2,1/('PM DONE'!C:C='PM SCHEDULE'!B90),'PM DONE'!E:E),"")</f>
        <v/>
      </c>
      <c r="L90" s="148" t="str">
        <f t="shared" ca="1" si="2"/>
        <v/>
      </c>
      <c r="M90" s="149" t="str">
        <f t="shared" ca="1" si="9"/>
        <v/>
      </c>
      <c r="N90" t="str">
        <f t="shared" ca="1" si="10"/>
        <v/>
      </c>
    </row>
    <row r="91" spans="1:14">
      <c r="A91" s="24" t="str">
        <f ca="1">TEXT(J91,"dd/mm/yyyy")&amp;COUNTIF(J91:J$1200,J91)</f>
        <v>400</v>
      </c>
      <c r="B91" s="1" t="s">
        <v>1160</v>
      </c>
      <c r="C91" s="1" t="s">
        <v>1161</v>
      </c>
      <c r="D91" s="1" t="s">
        <v>1021</v>
      </c>
      <c r="E91" s="1" t="s">
        <v>1057</v>
      </c>
      <c r="F91" s="1" t="s">
        <v>1144</v>
      </c>
      <c r="G91" s="1" t="s">
        <v>1145</v>
      </c>
      <c r="H91" s="20" t="str" cm="1">
        <f t="array" aca="1" ref="H91" ca="1">_xlfn.IFNA(LOOKUP(2,1/('PM DONE'!C:C='PM SCHEDULE'!B91),'PM DONE'!D:D),"")</f>
        <v/>
      </c>
      <c r="I91" s="147" t="str" cm="1">
        <f t="array" aca="1" ref="I91" ca="1">_xlfn.IFNA(LOOKUP(2,1/('PM DONE'!C:C='PM SCHEDULE'!B91),'PM DONE'!F:F),"")</f>
        <v/>
      </c>
      <c r="J91" s="147" t="str">
        <f t="shared" ca="1" si="7"/>
        <v/>
      </c>
      <c r="K91" s="148" t="str" cm="1">
        <f t="array" aca="1" ref="K91" ca="1">_xlfn.IFNA(LOOKUP(2,1/('PM DONE'!C:C='PM SCHEDULE'!B91),'PM DONE'!E:E),"")</f>
        <v/>
      </c>
      <c r="L91" s="148" t="str">
        <f t="shared" ref="L91" ca="1" si="15">IFERROR(K91+15000,"")</f>
        <v/>
      </c>
      <c r="M91" s="149" t="str">
        <f t="shared" ca="1" si="9"/>
        <v/>
      </c>
      <c r="N91" t="str">
        <f t="shared" ca="1" si="10"/>
        <v/>
      </c>
    </row>
    <row r="92" spans="1:14">
      <c r="A92" s="24" t="str">
        <f ca="1">TEXT(J92,"dd/mm/yyyy")&amp;COUNTIF(J92:J$1200,J92)</f>
        <v>399</v>
      </c>
      <c r="B92" s="1" t="s">
        <v>1162</v>
      </c>
      <c r="C92" s="1" t="s">
        <v>1163</v>
      </c>
      <c r="D92" s="1" t="s">
        <v>1021</v>
      </c>
      <c r="E92" s="1" t="s">
        <v>1057</v>
      </c>
      <c r="F92" s="1" t="s">
        <v>1144</v>
      </c>
      <c r="G92" s="1" t="s">
        <v>1164</v>
      </c>
      <c r="H92" s="20" t="str" cm="1">
        <f t="array" aca="1" ref="H92" ca="1">_xlfn.IFNA(LOOKUP(2,1/('PM DONE'!C:C='PM SCHEDULE'!B92),'PM DONE'!D:D),"")</f>
        <v/>
      </c>
      <c r="I92" s="147" t="str" cm="1">
        <f t="array" aca="1" ref="I92" ca="1">_xlfn.IFNA(LOOKUP(2,1/('PM DONE'!C:C='PM SCHEDULE'!B92),'PM DONE'!F:F),"")</f>
        <v/>
      </c>
      <c r="J92" s="147" t="str">
        <f t="shared" ca="1" si="7"/>
        <v/>
      </c>
      <c r="K92" s="148" t="str" cm="1">
        <f t="array" aca="1" ref="K92" ca="1">_xlfn.IFNA(LOOKUP(2,1/('PM DONE'!C:C='PM SCHEDULE'!B92),'PM DONE'!E:E),"")</f>
        <v/>
      </c>
      <c r="L92" s="148" t="str">
        <f t="shared" ca="1" si="2"/>
        <v/>
      </c>
      <c r="M92" s="149" t="str">
        <f t="shared" ca="1" si="9"/>
        <v/>
      </c>
      <c r="N92" t="str">
        <f t="shared" ca="1" si="10"/>
        <v/>
      </c>
    </row>
    <row r="93" spans="1:14">
      <c r="A93" s="24" t="str">
        <f ca="1">TEXT(J93,"dd/mm/yyyy")&amp;COUNTIF(J93:J$1200,J93)</f>
        <v>398</v>
      </c>
      <c r="B93" s="1" t="s">
        <v>1165</v>
      </c>
      <c r="C93" s="1" t="s">
        <v>1166</v>
      </c>
      <c r="D93" s="1" t="s">
        <v>1021</v>
      </c>
      <c r="E93" s="1" t="s">
        <v>1057</v>
      </c>
      <c r="F93" s="1" t="s">
        <v>1144</v>
      </c>
      <c r="G93" s="1" t="s">
        <v>1145</v>
      </c>
      <c r="H93" s="20" t="str" cm="1">
        <f t="array" aca="1" ref="H93" ca="1">_xlfn.IFNA(LOOKUP(2,1/('PM DONE'!C:C='PM SCHEDULE'!B93),'PM DONE'!D:D),"")</f>
        <v/>
      </c>
      <c r="I93" s="147" t="str" cm="1">
        <f t="array" aca="1" ref="I93" ca="1">_xlfn.IFNA(LOOKUP(2,1/('PM DONE'!C:C='PM SCHEDULE'!B93),'PM DONE'!F:F),"")</f>
        <v/>
      </c>
      <c r="J93" s="147" t="str">
        <f t="shared" ca="1" si="7"/>
        <v/>
      </c>
      <c r="K93" s="148" t="str" cm="1">
        <f t="array" aca="1" ref="K93" ca="1">_xlfn.IFNA(LOOKUP(2,1/('PM DONE'!C:C='PM SCHEDULE'!B93),'PM DONE'!E:E),"")</f>
        <v/>
      </c>
      <c r="L93" s="148" t="str">
        <f t="shared" ca="1" si="2"/>
        <v/>
      </c>
      <c r="M93" s="149" t="str">
        <f t="shared" ca="1" si="9"/>
        <v/>
      </c>
      <c r="N93" t="str">
        <f t="shared" ca="1" si="10"/>
        <v/>
      </c>
    </row>
    <row r="94" spans="1:14">
      <c r="A94" s="24" t="str">
        <f ca="1">TEXT(J94,"dd/mm/yyyy")&amp;COUNTIF(J94:J$1200,J94)</f>
        <v>397</v>
      </c>
      <c r="B94" s="1" t="s">
        <v>1167</v>
      </c>
      <c r="C94" s="1" t="s">
        <v>1168</v>
      </c>
      <c r="D94" s="1" t="s">
        <v>1021</v>
      </c>
      <c r="E94" s="1" t="s">
        <v>1057</v>
      </c>
      <c r="F94" s="1" t="s">
        <v>1144</v>
      </c>
      <c r="G94" s="1" t="s">
        <v>1145</v>
      </c>
      <c r="H94" s="20" t="str" cm="1">
        <f t="array" aca="1" ref="H94" ca="1">_xlfn.IFNA(LOOKUP(2,1/('PM DONE'!C:C='PM SCHEDULE'!B94),'PM DONE'!D:D),"")</f>
        <v/>
      </c>
      <c r="I94" s="147" t="str" cm="1">
        <f t="array" aca="1" ref="I94" ca="1">_xlfn.IFNA(LOOKUP(2,1/('PM DONE'!C:C='PM SCHEDULE'!B94),'PM DONE'!F:F),"")</f>
        <v/>
      </c>
      <c r="J94" s="147" t="str">
        <f t="shared" ca="1" si="7"/>
        <v/>
      </c>
      <c r="K94" s="148" t="str" cm="1">
        <f t="array" aca="1" ref="K94" ca="1">_xlfn.IFNA(LOOKUP(2,1/('PM DONE'!C:C='PM SCHEDULE'!B94),'PM DONE'!E:E),"")</f>
        <v/>
      </c>
      <c r="L94" s="148" t="str">
        <f t="shared" ca="1" si="2"/>
        <v/>
      </c>
      <c r="M94" s="149" t="str">
        <f t="shared" ca="1" si="9"/>
        <v/>
      </c>
      <c r="N94" t="str">
        <f t="shared" ca="1" si="10"/>
        <v/>
      </c>
    </row>
    <row r="95" spans="1:14">
      <c r="A95" s="24" t="str">
        <f ca="1">TEXT(J95,"dd/mm/yyyy")&amp;COUNTIF(J95:J$1200,J95)</f>
        <v>396</v>
      </c>
      <c r="B95" s="1" t="s">
        <v>1169</v>
      </c>
      <c r="C95" s="1" t="s">
        <v>1170</v>
      </c>
      <c r="D95" s="1" t="s">
        <v>1021</v>
      </c>
      <c r="E95" s="1" t="s">
        <v>1057</v>
      </c>
      <c r="F95" s="1" t="s">
        <v>1144</v>
      </c>
      <c r="G95" s="1" t="s">
        <v>1145</v>
      </c>
      <c r="H95" s="20" t="str" cm="1">
        <f t="array" aca="1" ref="H95" ca="1">_xlfn.IFNA(LOOKUP(2,1/('PM DONE'!C:C='PM SCHEDULE'!B95),'PM DONE'!D:D),"")</f>
        <v/>
      </c>
      <c r="I95" s="147" t="str" cm="1">
        <f t="array" aca="1" ref="I95" ca="1">_xlfn.IFNA(LOOKUP(2,1/('PM DONE'!C:C='PM SCHEDULE'!B95),'PM DONE'!F:F),"")</f>
        <v/>
      </c>
      <c r="J95" s="147" t="str">
        <f t="shared" ca="1" si="7"/>
        <v/>
      </c>
      <c r="K95" s="148" t="str" cm="1">
        <f t="array" aca="1" ref="K95" ca="1">_xlfn.IFNA(LOOKUP(2,1/('PM DONE'!C:C='PM SCHEDULE'!B95),'PM DONE'!E:E),"")</f>
        <v/>
      </c>
      <c r="L95" s="148" t="str">
        <f t="shared" ref="L95" ca="1" si="16">IFERROR(K95+15000,"")</f>
        <v/>
      </c>
      <c r="M95" s="149" t="str">
        <f t="shared" ca="1" si="9"/>
        <v/>
      </c>
      <c r="N95" t="str">
        <f t="shared" ca="1" si="10"/>
        <v/>
      </c>
    </row>
    <row r="96" spans="1:14">
      <c r="A96" s="24" t="str">
        <f ca="1">TEXT(J96,"dd/mm/yyyy")&amp;COUNTIF(J96:J$1200,J96)</f>
        <v>395</v>
      </c>
      <c r="B96" s="1" t="s">
        <v>1171</v>
      </c>
      <c r="C96" s="1" t="s">
        <v>1172</v>
      </c>
      <c r="D96" s="1" t="s">
        <v>1021</v>
      </c>
      <c r="E96" s="1" t="s">
        <v>1057</v>
      </c>
      <c r="F96" s="1" t="s">
        <v>1144</v>
      </c>
      <c r="G96" s="1" t="s">
        <v>1145</v>
      </c>
      <c r="H96" s="20" t="str" cm="1">
        <f t="array" aca="1" ref="H96" ca="1">_xlfn.IFNA(LOOKUP(2,1/('PM DONE'!C:C='PM SCHEDULE'!B96),'PM DONE'!D:D),"")</f>
        <v/>
      </c>
      <c r="I96" s="147" t="str" cm="1">
        <f t="array" aca="1" ref="I96" ca="1">_xlfn.IFNA(LOOKUP(2,1/('PM DONE'!C:C='PM SCHEDULE'!B96),'PM DONE'!F:F),"")</f>
        <v/>
      </c>
      <c r="J96" s="147" t="str">
        <f t="shared" ca="1" si="7"/>
        <v/>
      </c>
      <c r="K96" s="148" t="str" cm="1">
        <f t="array" aca="1" ref="K96" ca="1">_xlfn.IFNA(LOOKUP(2,1/('PM DONE'!C:C='PM SCHEDULE'!B96),'PM DONE'!E:E),"")</f>
        <v/>
      </c>
      <c r="L96" s="148" t="str">
        <f t="shared" ca="1" si="2"/>
        <v/>
      </c>
      <c r="M96" s="149" t="str">
        <f t="shared" ca="1" si="9"/>
        <v/>
      </c>
      <c r="N96" t="str">
        <f t="shared" ca="1" si="10"/>
        <v/>
      </c>
    </row>
    <row r="97" spans="1:14">
      <c r="A97" s="24" t="str">
        <f ca="1">TEXT(J97,"dd/mm/yyyy")&amp;COUNTIF(J97:J$1200,J97)</f>
        <v>394</v>
      </c>
      <c r="B97" s="1" t="s">
        <v>1173</v>
      </c>
      <c r="C97" s="1" t="s">
        <v>1174</v>
      </c>
      <c r="D97" s="1" t="s">
        <v>1021</v>
      </c>
      <c r="E97" s="1" t="s">
        <v>1057</v>
      </c>
      <c r="F97" s="1" t="s">
        <v>1144</v>
      </c>
      <c r="G97" s="1" t="s">
        <v>1145</v>
      </c>
      <c r="H97" s="20" t="str" cm="1">
        <f t="array" aca="1" ref="H97" ca="1">_xlfn.IFNA(LOOKUP(2,1/('PM DONE'!C:C='PM SCHEDULE'!B97),'PM DONE'!D:D),"")</f>
        <v/>
      </c>
      <c r="I97" s="147" t="str" cm="1">
        <f t="array" aca="1" ref="I97" ca="1">_xlfn.IFNA(LOOKUP(2,1/('PM DONE'!C:C='PM SCHEDULE'!B97),'PM DONE'!F:F),"")</f>
        <v/>
      </c>
      <c r="J97" s="147" t="str">
        <f t="shared" ca="1" si="7"/>
        <v/>
      </c>
      <c r="K97" s="148" t="str" cm="1">
        <f t="array" aca="1" ref="K97" ca="1">_xlfn.IFNA(LOOKUP(2,1/('PM DONE'!C:C='PM SCHEDULE'!B97),'PM DONE'!E:E),"")</f>
        <v/>
      </c>
      <c r="L97" s="148" t="str">
        <f t="shared" ca="1" si="2"/>
        <v/>
      </c>
      <c r="M97" s="149" t="str">
        <f t="shared" ca="1" si="9"/>
        <v/>
      </c>
      <c r="N97" t="str">
        <f t="shared" ca="1" si="10"/>
        <v/>
      </c>
    </row>
    <row r="98" spans="1:14">
      <c r="A98" s="24" t="str">
        <f ca="1">TEXT(J98,"dd/mm/yyyy")&amp;COUNTIF(J98:J$1200,J98)</f>
        <v>08/12/20223</v>
      </c>
      <c r="B98" s="1" t="s">
        <v>72</v>
      </c>
      <c r="C98" s="1" t="s">
        <v>1175</v>
      </c>
      <c r="D98" s="1" t="s">
        <v>1176</v>
      </c>
      <c r="E98" s="1" t="s">
        <v>1009</v>
      </c>
      <c r="F98" s="1" t="s">
        <v>1077</v>
      </c>
      <c r="G98" s="1" t="s">
        <v>1177</v>
      </c>
      <c r="H98" s="20" cm="1">
        <f t="array" aca="1" ref="H98" ca="1">_xlfn.IFNA(LOOKUP(2,1/('PM DONE'!C:C='PM SCHEDULE'!B98),'PM DONE'!D:D),"")</f>
        <v>4</v>
      </c>
      <c r="I98" s="147" t="str" cm="1">
        <f t="array" aca="1" ref="I98" ca="1">_xlfn.IFNA(LOOKUP(2,1/('PM DONE'!C:C='PM SCHEDULE'!B98),'PM DONE'!F:F),"")</f>
        <v>10/08/2022</v>
      </c>
      <c r="J98" s="147">
        <f t="shared" ca="1" si="7"/>
        <v>44903</v>
      </c>
      <c r="K98" s="148" t="str" cm="1">
        <f t="array" aca="1" ref="K98" ca="1">_xlfn.IFNA(LOOKUP(2,1/('PM DONE'!C:C='PM SCHEDULE'!B98),'PM DONE'!E:E),"")</f>
        <v>N/A</v>
      </c>
      <c r="L98" s="148" t="str">
        <f t="shared" ca="1" si="2"/>
        <v/>
      </c>
      <c r="M98" s="149">
        <f t="shared" ca="1" si="9"/>
        <v>5</v>
      </c>
      <c r="N98" t="str">
        <f t="shared" ca="1" si="10"/>
        <v>true</v>
      </c>
    </row>
    <row r="99" spans="1:14">
      <c r="A99" s="24" t="str">
        <f ca="1">TEXT(J99,"dd/mm/yyyy")&amp;COUNTIF(J99:J$1200,J99)</f>
        <v>08/02/20237</v>
      </c>
      <c r="B99" s="1" t="s">
        <v>498</v>
      </c>
      <c r="C99" s="1" t="s">
        <v>1178</v>
      </c>
      <c r="D99" s="1" t="s">
        <v>1176</v>
      </c>
      <c r="E99" s="1" t="s">
        <v>1009</v>
      </c>
      <c r="F99" s="1" t="s">
        <v>1010</v>
      </c>
      <c r="G99" s="1" t="s">
        <v>1177</v>
      </c>
      <c r="H99" s="20" cm="1">
        <f t="array" aca="1" ref="H99" ca="1">_xlfn.IFNA(LOOKUP(2,1/('PM DONE'!C:C='PM SCHEDULE'!B99),'PM DONE'!D:D),"")</f>
        <v>4</v>
      </c>
      <c r="I99" s="147" t="str" cm="1">
        <f t="array" aca="1" ref="I99" ca="1">_xlfn.IFNA(LOOKUP(2,1/('PM DONE'!C:C='PM SCHEDULE'!B99),'PM DONE'!F:F),"")</f>
        <v>10/11/2022</v>
      </c>
      <c r="J99" s="147">
        <f t="shared" ca="1" si="7"/>
        <v>44965</v>
      </c>
      <c r="K99" s="148" cm="1">
        <f t="array" aca="1" ref="K99" ca="1">_xlfn.IFNA(LOOKUP(2,1/('PM DONE'!C:C='PM SCHEDULE'!B99),'PM DONE'!E:E),"")</f>
        <v>330305.90000000002</v>
      </c>
      <c r="L99" s="148">
        <f t="shared" ref="L99" ca="1" si="17">IFERROR(K99+15000,"")</f>
        <v>345305.9</v>
      </c>
      <c r="M99" s="149">
        <f t="shared" ca="1" si="9"/>
        <v>5</v>
      </c>
      <c r="N99" t="str">
        <f t="shared" ca="1" si="10"/>
        <v>FALSE</v>
      </c>
    </row>
    <row r="100" spans="1:14">
      <c r="A100" s="24" t="str">
        <f ca="1">TEXT(J100,"dd/mm/yyyy")&amp;COUNTIF(J100:J$1200,J100)</f>
        <v>16/02/20234</v>
      </c>
      <c r="B100" s="1" t="s">
        <v>234</v>
      </c>
      <c r="C100" s="1" t="s">
        <v>1179</v>
      </c>
      <c r="D100" s="1" t="s">
        <v>1176</v>
      </c>
      <c r="E100" s="1" t="s">
        <v>1009</v>
      </c>
      <c r="F100" s="1" t="s">
        <v>1014</v>
      </c>
      <c r="G100" s="1" t="s">
        <v>1092</v>
      </c>
      <c r="H100" s="20" cm="1">
        <f t="array" aca="1" ref="H100" ca="1">_xlfn.IFNA(LOOKUP(2,1/('PM DONE'!C:C='PM SCHEDULE'!B100),'PM DONE'!D:D),"")</f>
        <v>1</v>
      </c>
      <c r="I100" s="147" t="str" cm="1">
        <f t="array" aca="1" ref="I100" ca="1">_xlfn.IFNA(LOOKUP(2,1/('PM DONE'!C:C='PM SCHEDULE'!B100),'PM DONE'!F:F),"")</f>
        <v>18/11/2022</v>
      </c>
      <c r="J100" s="147">
        <f t="shared" ca="1" si="7"/>
        <v>44973</v>
      </c>
      <c r="K100" s="148" cm="1">
        <f t="array" aca="1" ref="K100" ca="1">_xlfn.IFNA(LOOKUP(2,1/('PM DONE'!C:C='PM SCHEDULE'!B100),'PM DONE'!E:E),"")</f>
        <v>173784.9</v>
      </c>
      <c r="L100" s="148">
        <f t="shared" ca="1" si="2"/>
        <v>188784.9</v>
      </c>
      <c r="M100" s="149">
        <f t="shared" ca="1" si="9"/>
        <v>2</v>
      </c>
      <c r="N100" t="str">
        <f t="shared" ca="1" si="10"/>
        <v>FALSE</v>
      </c>
    </row>
    <row r="101" spans="1:14">
      <c r="A101" s="24" t="str">
        <f ca="1">TEXT(J101,"dd/mm/yyyy")&amp;COUNTIF(J101:J$1200,J101)</f>
        <v>12/02/20235</v>
      </c>
      <c r="B101" s="1" t="s">
        <v>511</v>
      </c>
      <c r="C101" s="1" t="s">
        <v>1180</v>
      </c>
      <c r="D101" s="1" t="s">
        <v>1176</v>
      </c>
      <c r="E101" s="1" t="s">
        <v>1018</v>
      </c>
      <c r="F101" s="1" t="s">
        <v>1019</v>
      </c>
      <c r="G101" s="1" t="s">
        <v>1095</v>
      </c>
      <c r="H101" s="20" cm="1">
        <f t="array" aca="1" ref="H101" ca="1">_xlfn.IFNA(LOOKUP(2,1/('PM DONE'!C:C='PM SCHEDULE'!B101),'PM DONE'!D:D),"")</f>
        <v>4</v>
      </c>
      <c r="I101" s="147" t="str" cm="1">
        <f t="array" aca="1" ref="I101" ca="1">_xlfn.IFNA(LOOKUP(2,1/('PM DONE'!C:C='PM SCHEDULE'!B101),'PM DONE'!F:F),"")</f>
        <v>14/11/2022</v>
      </c>
      <c r="J101" s="147">
        <f t="shared" ca="1" si="7"/>
        <v>44969</v>
      </c>
      <c r="K101" s="148" cm="1">
        <f t="array" aca="1" ref="K101" ca="1">_xlfn.IFNA(LOOKUP(2,1/('PM DONE'!C:C='PM SCHEDULE'!B101),'PM DONE'!E:E),"")</f>
        <v>105926</v>
      </c>
      <c r="L101" s="148">
        <f t="shared" ca="1" si="2"/>
        <v>120926</v>
      </c>
      <c r="M101" s="149">
        <f t="shared" ca="1" si="9"/>
        <v>5</v>
      </c>
      <c r="N101" t="str">
        <f t="shared" ca="1" si="10"/>
        <v>FALSE</v>
      </c>
    </row>
    <row r="102" spans="1:14">
      <c r="A102" s="24" t="str">
        <f ca="1">TEXT(J102,"dd/mm/yyyy")&amp;COUNTIF(J102:J$1200,J102)</f>
        <v>393</v>
      </c>
      <c r="B102" s="1" t="s">
        <v>1181</v>
      </c>
      <c r="C102" s="1" t="s">
        <v>1182</v>
      </c>
      <c r="D102" s="1" t="s">
        <v>1176</v>
      </c>
      <c r="E102" s="1" t="s">
        <v>1009</v>
      </c>
      <c r="F102" s="1" t="s">
        <v>1014</v>
      </c>
      <c r="G102" s="1" t="s">
        <v>1036</v>
      </c>
      <c r="H102" s="20" t="str" cm="1">
        <f t="array" aca="1" ref="H102" ca="1">_xlfn.IFNA(LOOKUP(2,1/('PM DONE'!C:C='PM SCHEDULE'!B102),'PM DONE'!D:D),"")</f>
        <v/>
      </c>
      <c r="I102" s="147" t="str" cm="1">
        <f t="array" aca="1" ref="I102" ca="1">_xlfn.IFNA(LOOKUP(2,1/('PM DONE'!C:C='PM SCHEDULE'!B102),'PM DONE'!F:F),"")</f>
        <v/>
      </c>
      <c r="J102" s="147" t="str">
        <f t="shared" ca="1" si="7"/>
        <v/>
      </c>
      <c r="K102" s="148" t="str" cm="1">
        <f t="array" aca="1" ref="K102" ca="1">_xlfn.IFNA(LOOKUP(2,1/('PM DONE'!C:C='PM SCHEDULE'!B102),'PM DONE'!E:E),"")</f>
        <v/>
      </c>
      <c r="L102" s="148" t="str">
        <f t="shared" ca="1" si="2"/>
        <v/>
      </c>
      <c r="M102" s="149" t="str">
        <f t="shared" ca="1" si="9"/>
        <v/>
      </c>
      <c r="N102" t="str">
        <f t="shared" ca="1" si="10"/>
        <v/>
      </c>
    </row>
    <row r="103" spans="1:14">
      <c r="A103" s="24" t="str">
        <f ca="1">TEXT(J103,"dd/mm/yyyy")&amp;COUNTIF(J103:J$1200,J103)</f>
        <v>22/12/20225</v>
      </c>
      <c r="B103" s="1" t="s">
        <v>298</v>
      </c>
      <c r="C103" s="1" t="s">
        <v>1183</v>
      </c>
      <c r="D103" s="1" t="s">
        <v>1176</v>
      </c>
      <c r="E103" s="1" t="s">
        <v>1057</v>
      </c>
      <c r="F103" s="1" t="s">
        <v>1058</v>
      </c>
      <c r="G103" s="1" t="s">
        <v>1059</v>
      </c>
      <c r="H103" s="20" cm="1">
        <f t="array" aca="1" ref="H103" ca="1">_xlfn.IFNA(LOOKUP(2,1/('PM DONE'!C:C='PM SCHEDULE'!B103),'PM DONE'!D:D),"")</f>
        <v>4</v>
      </c>
      <c r="I103" s="147" t="str" cm="1">
        <f t="array" aca="1" ref="I103" ca="1">_xlfn.IFNA(LOOKUP(2,1/('PM DONE'!C:C='PM SCHEDULE'!B103),'PM DONE'!F:F),"")</f>
        <v>24/08/2022</v>
      </c>
      <c r="J103" s="147">
        <f t="shared" ca="1" si="7"/>
        <v>44917</v>
      </c>
      <c r="K103" s="148" cm="1">
        <f t="array" aca="1" ref="K103" ca="1">_xlfn.IFNA(LOOKUP(2,1/('PM DONE'!C:C='PM SCHEDULE'!B103),'PM DONE'!E:E),"")</f>
        <v>60792</v>
      </c>
      <c r="L103" s="148">
        <f t="shared" ref="L103" ca="1" si="18">IFERROR(K103+15000,"")</f>
        <v>75792</v>
      </c>
      <c r="M103" s="149">
        <f t="shared" ca="1" si="9"/>
        <v>5</v>
      </c>
      <c r="N103" t="str">
        <f t="shared" ca="1" si="10"/>
        <v>true</v>
      </c>
    </row>
    <row r="104" spans="1:14">
      <c r="A104" s="24" t="str">
        <f ca="1">TEXT(J104,"dd/mm/yyyy")&amp;COUNTIF(J104:J$1200,J104)</f>
        <v>18/01/20234</v>
      </c>
      <c r="B104" s="1" t="s">
        <v>392</v>
      </c>
      <c r="C104" s="1" t="s">
        <v>1184</v>
      </c>
      <c r="D104" s="1" t="s">
        <v>1176</v>
      </c>
      <c r="E104" s="1" t="s">
        <v>1009</v>
      </c>
      <c r="F104" s="1" t="s">
        <v>1010</v>
      </c>
      <c r="G104" s="1" t="s">
        <v>1024</v>
      </c>
      <c r="H104" s="20" cm="1">
        <f t="array" aca="1" ref="H104" ca="1">_xlfn.IFNA(LOOKUP(2,1/('PM DONE'!C:C='PM SCHEDULE'!B104),'PM DONE'!D:D),"")</f>
        <v>4</v>
      </c>
      <c r="I104" s="147" t="str" cm="1">
        <f t="array" aca="1" ref="I104" ca="1">_xlfn.IFNA(LOOKUP(2,1/('PM DONE'!C:C='PM SCHEDULE'!B104),'PM DONE'!F:F),"")</f>
        <v>20/10/2022</v>
      </c>
      <c r="J104" s="147">
        <f t="shared" ca="1" si="7"/>
        <v>44944</v>
      </c>
      <c r="K104" s="148" cm="1">
        <f t="array" aca="1" ref="K104" ca="1">_xlfn.IFNA(LOOKUP(2,1/('PM DONE'!C:C='PM SCHEDULE'!B104),'PM DONE'!E:E),"")</f>
        <v>146768.20000000001</v>
      </c>
      <c r="L104" s="148">
        <f t="shared" ca="1" si="2"/>
        <v>161768.20000000001</v>
      </c>
      <c r="M104" s="149">
        <f t="shared" ca="1" si="9"/>
        <v>5</v>
      </c>
      <c r="N104" t="str">
        <f t="shared" ca="1" si="10"/>
        <v>FALSE</v>
      </c>
    </row>
    <row r="105" spans="1:14">
      <c r="A105" s="24" t="str">
        <f ca="1">TEXT(J105,"dd/mm/yyyy")&amp;COUNTIF(J105:J$1200,J105)</f>
        <v>05/01/20235</v>
      </c>
      <c r="B105" s="1" t="s">
        <v>521</v>
      </c>
      <c r="C105" s="1" t="s">
        <v>1185</v>
      </c>
      <c r="D105" s="1" t="s">
        <v>1176</v>
      </c>
      <c r="E105" s="1" t="s">
        <v>1018</v>
      </c>
      <c r="F105" s="1" t="s">
        <v>1019</v>
      </c>
      <c r="G105" s="1" t="s">
        <v>1095</v>
      </c>
      <c r="H105" s="20" cm="1">
        <f t="array" aca="1" ref="H105" ca="1">_xlfn.IFNA(LOOKUP(2,1/('PM DONE'!C:C='PM SCHEDULE'!B105),'PM DONE'!D:D),"")</f>
        <v>4</v>
      </c>
      <c r="I105" s="147" t="str" cm="1">
        <f t="array" aca="1" ref="I105" ca="1">_xlfn.IFNA(LOOKUP(2,1/('PM DONE'!C:C='PM SCHEDULE'!B105),'PM DONE'!F:F),"")</f>
        <v>07/10/2022</v>
      </c>
      <c r="J105" s="147">
        <f t="shared" ca="1" si="7"/>
        <v>44931</v>
      </c>
      <c r="K105" s="148" cm="1">
        <f t="array" aca="1" ref="K105" ca="1">_xlfn.IFNA(LOOKUP(2,1/('PM DONE'!C:C='PM SCHEDULE'!B105),'PM DONE'!E:E),"")</f>
        <v>106885</v>
      </c>
      <c r="L105" s="148">
        <f t="shared" ca="1" si="2"/>
        <v>121885</v>
      </c>
      <c r="M105" s="149">
        <f t="shared" ca="1" si="9"/>
        <v>5</v>
      </c>
      <c r="N105" t="str">
        <f t="shared" ca="1" si="10"/>
        <v>FALSE</v>
      </c>
    </row>
    <row r="106" spans="1:14">
      <c r="A106" s="24" t="str">
        <f ca="1">TEXT(J106,"dd/mm/yyyy")&amp;COUNTIF(J106:J$1200,J106)</f>
        <v>07/02/20234</v>
      </c>
      <c r="B106" s="1" t="s">
        <v>226</v>
      </c>
      <c r="C106" s="1" t="s">
        <v>1186</v>
      </c>
      <c r="D106" s="1" t="s">
        <v>1176</v>
      </c>
      <c r="E106" s="1" t="s">
        <v>1009</v>
      </c>
      <c r="F106" s="1" t="s">
        <v>1010</v>
      </c>
      <c r="G106" s="1" t="s">
        <v>1024</v>
      </c>
      <c r="H106" s="20" cm="1">
        <f t="array" aca="1" ref="H106" ca="1">_xlfn.IFNA(LOOKUP(2,1/('PM DONE'!C:C='PM SCHEDULE'!B106),'PM DONE'!D:D),"")</f>
        <v>4</v>
      </c>
      <c r="I106" s="147" t="str" cm="1">
        <f t="array" aca="1" ref="I106" ca="1">_xlfn.IFNA(LOOKUP(2,1/('PM DONE'!C:C='PM SCHEDULE'!B106),'PM DONE'!F:F),"")</f>
        <v>09/11/2022</v>
      </c>
      <c r="J106" s="147">
        <f t="shared" ca="1" si="7"/>
        <v>44964</v>
      </c>
      <c r="K106" s="148" cm="1">
        <f t="array" aca="1" ref="K106" ca="1">_xlfn.IFNA(LOOKUP(2,1/('PM DONE'!C:C='PM SCHEDULE'!B106),'PM DONE'!E:E),"")</f>
        <v>721490.4</v>
      </c>
      <c r="L106" s="148">
        <f t="shared" ca="1" si="2"/>
        <v>736490.4</v>
      </c>
      <c r="M106" s="149">
        <f t="shared" ca="1" si="9"/>
        <v>5</v>
      </c>
      <c r="N106" t="str">
        <f t="shared" ca="1" si="10"/>
        <v>FALSE</v>
      </c>
    </row>
    <row r="107" spans="1:14">
      <c r="A107" s="24" t="str">
        <f ca="1">TEXT(J107,"dd/mm/yyyy")&amp;COUNTIF(J107:J$1200,J107)</f>
        <v>12/10/20222</v>
      </c>
      <c r="B107" s="1" t="s">
        <v>27</v>
      </c>
      <c r="C107" s="1" t="s">
        <v>1187</v>
      </c>
      <c r="D107" s="1" t="s">
        <v>1176</v>
      </c>
      <c r="E107" s="1" t="s">
        <v>1009</v>
      </c>
      <c r="F107" s="1" t="s">
        <v>1014</v>
      </c>
      <c r="G107" s="1" t="s">
        <v>1092</v>
      </c>
      <c r="H107" s="20" cm="1">
        <f t="array" aca="1" ref="H107" ca="1">_xlfn.IFNA(LOOKUP(2,1/('PM DONE'!C:C='PM SCHEDULE'!B107),'PM DONE'!D:D),"")</f>
        <v>4</v>
      </c>
      <c r="I107" s="147" t="str" cm="1">
        <f t="array" aca="1" ref="I107" ca="1">_xlfn.IFNA(LOOKUP(2,1/('PM DONE'!C:C='PM SCHEDULE'!B107),'PM DONE'!F:F),"")</f>
        <v>14/06/2022</v>
      </c>
      <c r="J107" s="147">
        <f t="shared" ca="1" si="7"/>
        <v>44846</v>
      </c>
      <c r="K107" s="148" cm="1">
        <f t="array" aca="1" ref="K107" ca="1">_xlfn.IFNA(LOOKUP(2,1/('PM DONE'!C:C='PM SCHEDULE'!B107),'PM DONE'!E:E),"")</f>
        <v>143899.6</v>
      </c>
      <c r="L107" s="148">
        <f t="shared" ref="L107" ca="1" si="19">IFERROR(K107+15000,"")</f>
        <v>158899.6</v>
      </c>
      <c r="M107" s="149">
        <f t="shared" ca="1" si="9"/>
        <v>5</v>
      </c>
      <c r="N107" t="str">
        <f t="shared" ca="1" si="10"/>
        <v>true</v>
      </c>
    </row>
    <row r="108" spans="1:14">
      <c r="A108" s="24" t="str">
        <f ca="1">TEXT(J108,"dd/mm/yyyy")&amp;COUNTIF(J108:J$1200,J108)</f>
        <v>08/03/20234</v>
      </c>
      <c r="B108" s="1" t="s">
        <v>23</v>
      </c>
      <c r="C108" s="1" t="s">
        <v>1188</v>
      </c>
      <c r="D108" s="1" t="s">
        <v>1176</v>
      </c>
      <c r="E108" s="1" t="s">
        <v>1009</v>
      </c>
      <c r="F108" s="1" t="s">
        <v>1014</v>
      </c>
      <c r="G108" s="1" t="s">
        <v>1036</v>
      </c>
      <c r="H108" s="20" cm="1">
        <f t="array" aca="1" ref="H108" ca="1">_xlfn.IFNA(LOOKUP(2,1/('PM DONE'!C:C='PM SCHEDULE'!B108),'PM DONE'!D:D),"")</f>
        <v>3</v>
      </c>
      <c r="I108" s="147" cm="1">
        <f t="array" aca="1" ref="I108" ca="1">_xlfn.IFNA(LOOKUP(2,1/('PM DONE'!C:C='PM SCHEDULE'!B108),'PM DONE'!F:F),"")</f>
        <v>44903</v>
      </c>
      <c r="J108" s="147">
        <f t="shared" ca="1" si="7"/>
        <v>44993</v>
      </c>
      <c r="K108" s="148" cm="1">
        <f t="array" aca="1" ref="K108" ca="1">_xlfn.IFNA(LOOKUP(2,1/('PM DONE'!C:C='PM SCHEDULE'!B108),'PM DONE'!E:E),"")</f>
        <v>157612.9</v>
      </c>
      <c r="L108" s="148">
        <f t="shared" ca="1" si="2"/>
        <v>172612.9</v>
      </c>
      <c r="M108" s="149">
        <f t="shared" ca="1" si="9"/>
        <v>4</v>
      </c>
      <c r="N108" t="str">
        <f t="shared" ca="1" si="10"/>
        <v>FALSE</v>
      </c>
    </row>
    <row r="109" spans="1:14">
      <c r="A109" s="24" t="str">
        <f ca="1">TEXT(J109,"dd/mm/yyyy")&amp;COUNTIF(J109:J$1200,J109)</f>
        <v>06/11/20221</v>
      </c>
      <c r="B109" s="1" t="s">
        <v>252</v>
      </c>
      <c r="C109" s="1" t="s">
        <v>1189</v>
      </c>
      <c r="D109" s="1" t="s">
        <v>1176</v>
      </c>
      <c r="E109" s="1" t="s">
        <v>1057</v>
      </c>
      <c r="F109" s="1" t="s">
        <v>1058</v>
      </c>
      <c r="G109" s="1" t="s">
        <v>1059</v>
      </c>
      <c r="H109" s="20" cm="1">
        <f t="array" aca="1" ref="H109" ca="1">_xlfn.IFNA(LOOKUP(2,1/('PM DONE'!C:C='PM SCHEDULE'!B109),'PM DONE'!D:D),"")</f>
        <v>4</v>
      </c>
      <c r="I109" s="147" t="str" cm="1">
        <f t="array" aca="1" ref="I109" ca="1">_xlfn.IFNA(LOOKUP(2,1/('PM DONE'!C:C='PM SCHEDULE'!B109),'PM DONE'!F:F),"")</f>
        <v>09/07/2022</v>
      </c>
      <c r="J109" s="147">
        <f t="shared" ca="1" si="7"/>
        <v>44871</v>
      </c>
      <c r="K109" s="148" cm="1">
        <f t="array" aca="1" ref="K109" ca="1">_xlfn.IFNA(LOOKUP(2,1/('PM DONE'!C:C='PM SCHEDULE'!B109),'PM DONE'!E:E),"")</f>
        <v>66603</v>
      </c>
      <c r="L109" s="148">
        <f t="shared" ca="1" si="2"/>
        <v>81603</v>
      </c>
      <c r="M109" s="149">
        <f t="shared" ca="1" si="9"/>
        <v>5</v>
      </c>
      <c r="N109" t="str">
        <f t="shared" ca="1" si="10"/>
        <v>true</v>
      </c>
    </row>
    <row r="110" spans="1:14">
      <c r="A110" s="24" t="str">
        <f ca="1">TEXT(J110,"dd/mm/yyyy")&amp;COUNTIF(J110:J$1200,J110)</f>
        <v>392</v>
      </c>
      <c r="B110" s="1" t="s">
        <v>1190</v>
      </c>
      <c r="C110" s="1" t="s">
        <v>1191</v>
      </c>
      <c r="D110" s="1" t="s">
        <v>1176</v>
      </c>
      <c r="E110" s="1" t="s">
        <v>1009</v>
      </c>
      <c r="F110" s="1" t="s">
        <v>1014</v>
      </c>
      <c r="G110" s="1" t="s">
        <v>1036</v>
      </c>
      <c r="H110" s="20" t="str" cm="1">
        <f t="array" aca="1" ref="H110" ca="1">_xlfn.IFNA(LOOKUP(2,1/('PM DONE'!C:C='PM SCHEDULE'!B110),'PM DONE'!D:D),"")</f>
        <v/>
      </c>
      <c r="I110" s="147" t="str" cm="1">
        <f t="array" aca="1" ref="I110" ca="1">_xlfn.IFNA(LOOKUP(2,1/('PM DONE'!C:C='PM SCHEDULE'!B110),'PM DONE'!F:F),"")</f>
        <v/>
      </c>
      <c r="J110" s="147" t="str">
        <f t="shared" ca="1" si="7"/>
        <v/>
      </c>
      <c r="K110" s="148" t="str" cm="1">
        <f t="array" aca="1" ref="K110" ca="1">_xlfn.IFNA(LOOKUP(2,1/('PM DONE'!C:C='PM SCHEDULE'!B110),'PM DONE'!E:E),"")</f>
        <v/>
      </c>
      <c r="L110" s="148" t="str">
        <f t="shared" ca="1" si="2"/>
        <v/>
      </c>
      <c r="M110" s="149" t="str">
        <f t="shared" ca="1" si="9"/>
        <v/>
      </c>
      <c r="N110" t="str">
        <f t="shared" ca="1" si="10"/>
        <v/>
      </c>
    </row>
    <row r="111" spans="1:14">
      <c r="A111" s="24" t="str">
        <f ca="1">TEXT(J111,"dd/mm/yyyy")&amp;COUNTIF(J111:J$1200,J111)</f>
        <v>26/11/20221</v>
      </c>
      <c r="B111" s="1" t="s">
        <v>692</v>
      </c>
      <c r="C111" s="1" t="s">
        <v>1192</v>
      </c>
      <c r="D111" s="1" t="s">
        <v>1176</v>
      </c>
      <c r="E111" s="1" t="s">
        <v>1009</v>
      </c>
      <c r="F111" s="1" t="s">
        <v>1014</v>
      </c>
      <c r="G111" s="1" t="s">
        <v>1036</v>
      </c>
      <c r="H111" s="20" cm="1">
        <f t="array" aca="1" ref="H111" ca="1">_xlfn.IFNA(LOOKUP(2,1/('PM DONE'!C:C='PM SCHEDULE'!B111),'PM DONE'!D:D),"")</f>
        <v>4</v>
      </c>
      <c r="I111" s="147" t="str" cm="1">
        <f t="array" aca="1" ref="I111" ca="1">_xlfn.IFNA(LOOKUP(2,1/('PM DONE'!C:C='PM SCHEDULE'!B111),'PM DONE'!F:F),"")</f>
        <v>29/07/2022</v>
      </c>
      <c r="J111" s="147">
        <f t="shared" ca="1" si="7"/>
        <v>44891</v>
      </c>
      <c r="K111" s="148" cm="1">
        <f t="array" aca="1" ref="K111" ca="1">_xlfn.IFNA(LOOKUP(2,1/('PM DONE'!C:C='PM SCHEDULE'!B111),'PM DONE'!E:E),"")</f>
        <v>131043.9</v>
      </c>
      <c r="L111" s="148">
        <f t="shared" ref="L111" ca="1" si="20">IFERROR(K111+15000,"")</f>
        <v>146043.9</v>
      </c>
      <c r="M111" s="149">
        <f t="shared" ca="1" si="9"/>
        <v>5</v>
      </c>
      <c r="N111" t="str">
        <f t="shared" ca="1" si="10"/>
        <v>true</v>
      </c>
    </row>
    <row r="112" spans="1:14">
      <c r="A112" s="24" t="str">
        <f ca="1">TEXT(J112,"dd/mm/yyyy")&amp;COUNTIF(J112:J$1200,J112)</f>
        <v>06/03/20235</v>
      </c>
      <c r="B112" s="1" t="s">
        <v>1193</v>
      </c>
      <c r="C112" s="1" t="s">
        <v>1194</v>
      </c>
      <c r="D112" s="1" t="s">
        <v>1176</v>
      </c>
      <c r="E112" s="1" t="s">
        <v>1009</v>
      </c>
      <c r="F112" s="1" t="s">
        <v>1014</v>
      </c>
      <c r="G112" s="1" t="s">
        <v>1036</v>
      </c>
      <c r="H112" s="20" cm="1">
        <f t="array" aca="1" ref="H112" ca="1">_xlfn.IFNA(LOOKUP(2,1/('PM DONE'!C:C='PM SCHEDULE'!B112),'PM DONE'!D:D),"")</f>
        <v>4</v>
      </c>
      <c r="I112" s="147" cm="1">
        <f t="array" aca="1" ref="I112" ca="1">_xlfn.IFNA(LOOKUP(2,1/('PM DONE'!C:C='PM SCHEDULE'!B112),'PM DONE'!F:F),"")</f>
        <v>44901</v>
      </c>
      <c r="J112" s="147">
        <f t="shared" ca="1" si="7"/>
        <v>44991</v>
      </c>
      <c r="K112" s="148" cm="1">
        <f t="array" aca="1" ref="K112" ca="1">_xlfn.IFNA(LOOKUP(2,1/('PM DONE'!C:C='PM SCHEDULE'!B112),'PM DONE'!E:E),"")</f>
        <v>175651.5</v>
      </c>
      <c r="L112" s="148">
        <f t="shared" ca="1" si="2"/>
        <v>190651.5</v>
      </c>
      <c r="M112" s="149">
        <f t="shared" ca="1" si="9"/>
        <v>5</v>
      </c>
      <c r="N112" t="str">
        <f t="shared" ca="1" si="10"/>
        <v>FALSE</v>
      </c>
    </row>
    <row r="113" spans="1:14">
      <c r="A113" s="24" t="str">
        <f ca="1">TEXT(J113,"dd/mm/yyyy")&amp;COUNTIF(J113:J$1200,J113)</f>
        <v>28/01/20234</v>
      </c>
      <c r="B113" s="1" t="s">
        <v>257</v>
      </c>
      <c r="C113" s="1" t="s">
        <v>1195</v>
      </c>
      <c r="D113" s="1" t="s">
        <v>1176</v>
      </c>
      <c r="E113" s="1" t="s">
        <v>1018</v>
      </c>
      <c r="F113" s="1" t="s">
        <v>1019</v>
      </c>
      <c r="G113" s="1" t="s">
        <v>1095</v>
      </c>
      <c r="H113" s="20" cm="1">
        <f t="array" aca="1" ref="H113" ca="1">_xlfn.IFNA(LOOKUP(2,1/('PM DONE'!C:C='PM SCHEDULE'!B113),'PM DONE'!D:D),"")</f>
        <v>4</v>
      </c>
      <c r="I113" s="147" t="str" cm="1">
        <f t="array" aca="1" ref="I113" ca="1">_xlfn.IFNA(LOOKUP(2,1/('PM DONE'!C:C='PM SCHEDULE'!B113),'PM DONE'!F:F),"")</f>
        <v>30/09/2022</v>
      </c>
      <c r="J113" s="147">
        <f t="shared" ca="1" si="7"/>
        <v>44954</v>
      </c>
      <c r="K113" s="148" cm="1">
        <f t="array" aca="1" ref="K113" ca="1">_xlfn.IFNA(LOOKUP(2,1/('PM DONE'!C:C='PM SCHEDULE'!B113),'PM DONE'!E:E),"")</f>
        <v>92834</v>
      </c>
      <c r="L113" s="148">
        <f t="shared" ca="1" si="2"/>
        <v>107834</v>
      </c>
      <c r="M113" s="149">
        <f t="shared" ca="1" si="9"/>
        <v>5</v>
      </c>
      <c r="N113" t="str">
        <f t="shared" ca="1" si="10"/>
        <v>true</v>
      </c>
    </row>
    <row r="114" spans="1:14">
      <c r="A114" s="24" t="str">
        <f ca="1">TEXT(J114,"dd/mm/yyyy")&amp;COUNTIF(J114:J$1200,J114)</f>
        <v>01/03/20233</v>
      </c>
      <c r="B114" s="1" t="s">
        <v>286</v>
      </c>
      <c r="C114" s="1" t="s">
        <v>1196</v>
      </c>
      <c r="D114" s="1" t="s">
        <v>1176</v>
      </c>
      <c r="E114" s="1" t="s">
        <v>1018</v>
      </c>
      <c r="F114" s="1" t="s">
        <v>1019</v>
      </c>
      <c r="G114" s="1" t="s">
        <v>1095</v>
      </c>
      <c r="H114" s="20" cm="1">
        <f t="array" aca="1" ref="H114" ca="1">_xlfn.IFNA(LOOKUP(2,1/('PM DONE'!C:C='PM SCHEDULE'!B114),'PM DONE'!D:D),"")</f>
        <v>3</v>
      </c>
      <c r="I114" s="147" cm="1">
        <f t="array" aca="1" ref="I114" ca="1">_xlfn.IFNA(LOOKUP(2,1/('PM DONE'!C:C='PM SCHEDULE'!B114),'PM DONE'!F:F),"")</f>
        <v>44896</v>
      </c>
      <c r="J114" s="147">
        <f t="shared" ca="1" si="7"/>
        <v>44986</v>
      </c>
      <c r="K114" s="148" cm="1">
        <f t="array" aca="1" ref="K114" ca="1">_xlfn.IFNA(LOOKUP(2,1/('PM DONE'!C:C='PM SCHEDULE'!B114),'PM DONE'!E:E),"")</f>
        <v>111714</v>
      </c>
      <c r="L114" s="148">
        <f t="shared" ca="1" si="2"/>
        <v>126714</v>
      </c>
      <c r="M114" s="149">
        <f t="shared" ca="1" si="9"/>
        <v>4</v>
      </c>
      <c r="N114" t="str">
        <f t="shared" ca="1" si="10"/>
        <v>FALSE</v>
      </c>
    </row>
    <row r="115" spans="1:14">
      <c r="A115" s="24" t="str">
        <f ca="1">TEXT(J115,"dd/mm/yyyy")&amp;COUNTIF(J115:J$1200,J115)</f>
        <v>13/02/20235</v>
      </c>
      <c r="B115" s="1" t="s">
        <v>10</v>
      </c>
      <c r="C115" s="1" t="s">
        <v>1197</v>
      </c>
      <c r="D115" s="1" t="s">
        <v>1176</v>
      </c>
      <c r="E115" s="1" t="s">
        <v>1018</v>
      </c>
      <c r="F115" s="1" t="s">
        <v>1019</v>
      </c>
      <c r="G115" s="1" t="s">
        <v>1095</v>
      </c>
      <c r="H115" s="20" cm="1">
        <f t="array" aca="1" ref="H115" ca="1">_xlfn.IFNA(LOOKUP(2,1/('PM DONE'!C:C='PM SCHEDULE'!B115),'PM DONE'!D:D),"")</f>
        <v>4</v>
      </c>
      <c r="I115" s="147" t="str" cm="1">
        <f t="array" aca="1" ref="I115" ca="1">_xlfn.IFNA(LOOKUP(2,1/('PM DONE'!C:C='PM SCHEDULE'!B115),'PM DONE'!F:F),"")</f>
        <v>15/11/2022</v>
      </c>
      <c r="J115" s="147">
        <f t="shared" ca="1" si="7"/>
        <v>44970</v>
      </c>
      <c r="K115" s="148" cm="1">
        <f t="array" aca="1" ref="K115" ca="1">_xlfn.IFNA(LOOKUP(2,1/('PM DONE'!C:C='PM SCHEDULE'!B115),'PM DONE'!E:E),"")</f>
        <v>140192</v>
      </c>
      <c r="L115" s="148">
        <f t="shared" ref="L115" ca="1" si="21">IFERROR(K115+15000,"")</f>
        <v>155192</v>
      </c>
      <c r="M115" s="149">
        <f t="shared" ca="1" si="9"/>
        <v>5</v>
      </c>
      <c r="N115" t="str">
        <f t="shared" ca="1" si="10"/>
        <v>FALSE</v>
      </c>
    </row>
    <row r="116" spans="1:14">
      <c r="A116" s="24" t="str">
        <f ca="1">TEXT(J116,"dd/mm/yyyy")&amp;COUNTIF(J116:J$1200,J116)</f>
        <v>27/02/20235</v>
      </c>
      <c r="B116" s="1" t="s">
        <v>714</v>
      </c>
      <c r="C116" s="1" t="s">
        <v>1198</v>
      </c>
      <c r="D116" s="1" t="s">
        <v>1176</v>
      </c>
      <c r="E116" s="1" t="s">
        <v>1018</v>
      </c>
      <c r="F116" s="1" t="s">
        <v>1019</v>
      </c>
      <c r="G116" s="1" t="s">
        <v>1095</v>
      </c>
      <c r="H116" s="20" cm="1">
        <f t="array" aca="1" ref="H116" ca="1">_xlfn.IFNA(LOOKUP(2,1/('PM DONE'!C:C='PM SCHEDULE'!B116),'PM DONE'!D:D),"")</f>
        <v>1</v>
      </c>
      <c r="I116" s="147" t="str" cm="1">
        <f t="array" aca="1" ref="I116" ca="1">_xlfn.IFNA(LOOKUP(2,1/('PM DONE'!C:C='PM SCHEDULE'!B116),'PM DONE'!F:F),"")</f>
        <v>29/11/2022</v>
      </c>
      <c r="J116" s="147">
        <f t="shared" ca="1" si="7"/>
        <v>44984</v>
      </c>
      <c r="K116" s="148" cm="1">
        <f t="array" aca="1" ref="K116" ca="1">_xlfn.IFNA(LOOKUP(2,1/('PM DONE'!C:C='PM SCHEDULE'!B116),'PM DONE'!E:E),"")</f>
        <v>138926</v>
      </c>
      <c r="L116" s="148">
        <f t="shared" ca="1" si="2"/>
        <v>153926</v>
      </c>
      <c r="M116" s="149">
        <f t="shared" ca="1" si="9"/>
        <v>2</v>
      </c>
      <c r="N116" t="str">
        <f t="shared" ca="1" si="10"/>
        <v>FALSE</v>
      </c>
    </row>
    <row r="117" spans="1:14">
      <c r="A117" s="24" t="str">
        <f ca="1">TEXT(J117,"dd/mm/yyyy")&amp;COUNTIF(J117:J$1200,J117)</f>
        <v>23/01/20232</v>
      </c>
      <c r="B117" s="1" t="s">
        <v>492</v>
      </c>
      <c r="C117" s="1" t="s">
        <v>1199</v>
      </c>
      <c r="D117" s="1" t="s">
        <v>1176</v>
      </c>
      <c r="E117" s="1" t="s">
        <v>1018</v>
      </c>
      <c r="F117" s="1" t="s">
        <v>1019</v>
      </c>
      <c r="G117" s="1" t="s">
        <v>1095</v>
      </c>
      <c r="H117" s="20" cm="1">
        <f t="array" aca="1" ref="H117" ca="1">_xlfn.IFNA(LOOKUP(2,1/('PM DONE'!C:C='PM SCHEDULE'!B117),'PM DONE'!D:D),"")</f>
        <v>4</v>
      </c>
      <c r="I117" s="147" t="str" cm="1">
        <f t="array" aca="1" ref="I117" ca="1">_xlfn.IFNA(LOOKUP(2,1/('PM DONE'!C:C='PM SCHEDULE'!B117),'PM DONE'!F:F),"")</f>
        <v>25/10/2022</v>
      </c>
      <c r="J117" s="147">
        <f t="shared" ca="1" si="7"/>
        <v>44949</v>
      </c>
      <c r="K117" s="148" cm="1">
        <f t="array" aca="1" ref="K117" ca="1">_xlfn.IFNA(LOOKUP(2,1/('PM DONE'!C:C='PM SCHEDULE'!B117),'PM DONE'!E:E),"")</f>
        <v>107237</v>
      </c>
      <c r="L117" s="148">
        <f t="shared" ca="1" si="2"/>
        <v>122237</v>
      </c>
      <c r="M117" s="149">
        <f t="shared" ca="1" si="9"/>
        <v>5</v>
      </c>
      <c r="N117" t="str">
        <f t="shared" ca="1" si="10"/>
        <v>FALSE</v>
      </c>
    </row>
    <row r="118" spans="1:14">
      <c r="A118" s="24" t="str">
        <f ca="1">TEXT(J118,"dd/mm/yyyy")&amp;COUNTIF(J118:J$1200,J118)</f>
        <v>19/01/20235</v>
      </c>
      <c r="B118" s="1" t="s">
        <v>39</v>
      </c>
      <c r="C118" s="1" t="s">
        <v>1200</v>
      </c>
      <c r="D118" s="1" t="s">
        <v>1176</v>
      </c>
      <c r="E118" s="1" t="s">
        <v>1018</v>
      </c>
      <c r="F118" s="1" t="s">
        <v>1019</v>
      </c>
      <c r="G118" s="1" t="s">
        <v>1095</v>
      </c>
      <c r="H118" s="20" cm="1">
        <f t="array" aca="1" ref="H118" ca="1">_xlfn.IFNA(LOOKUP(2,1/('PM DONE'!C:C='PM SCHEDULE'!B118),'PM DONE'!D:D),"")</f>
        <v>4</v>
      </c>
      <c r="I118" s="147" t="str" cm="1">
        <f t="array" aca="1" ref="I118" ca="1">_xlfn.IFNA(LOOKUP(2,1/('PM DONE'!C:C='PM SCHEDULE'!B118),'PM DONE'!F:F),"")</f>
        <v>21/09/2022</v>
      </c>
      <c r="J118" s="147">
        <f t="shared" ca="1" si="7"/>
        <v>44945</v>
      </c>
      <c r="K118" s="148" cm="1">
        <f t="array" aca="1" ref="K118" ca="1">_xlfn.IFNA(LOOKUP(2,1/('PM DONE'!C:C='PM SCHEDULE'!B118),'PM DONE'!E:E),"")</f>
        <v>102612</v>
      </c>
      <c r="L118" s="148">
        <f t="shared" ca="1" si="2"/>
        <v>117612</v>
      </c>
      <c r="M118" s="149">
        <f t="shared" ca="1" si="9"/>
        <v>5</v>
      </c>
      <c r="N118" t="str">
        <f t="shared" ca="1" si="10"/>
        <v>true</v>
      </c>
    </row>
    <row r="119" spans="1:14">
      <c r="A119" s="24" t="str">
        <f ca="1">TEXT(J119,"dd/mm/yyyy")&amp;COUNTIF(J119:J$1200,J119)</f>
        <v>08/02/20236</v>
      </c>
      <c r="B119" s="1" t="s">
        <v>334</v>
      </c>
      <c r="C119" s="1" t="s">
        <v>1201</v>
      </c>
      <c r="D119" s="1" t="s">
        <v>1176</v>
      </c>
      <c r="E119" s="1" t="s">
        <v>1018</v>
      </c>
      <c r="F119" s="1" t="s">
        <v>1019</v>
      </c>
      <c r="G119" s="1" t="s">
        <v>1095</v>
      </c>
      <c r="H119" s="20" cm="1">
        <f t="array" aca="1" ref="H119" ca="1">_xlfn.IFNA(LOOKUP(2,1/('PM DONE'!C:C='PM SCHEDULE'!B119),'PM DONE'!D:D),"")</f>
        <v>4</v>
      </c>
      <c r="I119" s="147" t="str" cm="1">
        <f t="array" aca="1" ref="I119" ca="1">_xlfn.IFNA(LOOKUP(2,1/('PM DONE'!C:C='PM SCHEDULE'!B119),'PM DONE'!F:F),"")</f>
        <v>10/11/2022</v>
      </c>
      <c r="J119" s="147">
        <f t="shared" ca="1" si="7"/>
        <v>44965</v>
      </c>
      <c r="K119" s="148" cm="1">
        <f t="array" aca="1" ref="K119" ca="1">_xlfn.IFNA(LOOKUP(2,1/('PM DONE'!C:C='PM SCHEDULE'!B119),'PM DONE'!E:E),"")</f>
        <v>126767</v>
      </c>
      <c r="L119" s="148">
        <f t="shared" ref="L119" ca="1" si="22">IFERROR(K119+15000,"")</f>
        <v>141767</v>
      </c>
      <c r="M119" s="149">
        <f t="shared" ca="1" si="9"/>
        <v>5</v>
      </c>
      <c r="N119" t="str">
        <f t="shared" ca="1" si="10"/>
        <v>FALSE</v>
      </c>
    </row>
    <row r="120" spans="1:14">
      <c r="A120" s="24" t="str">
        <f ca="1">TEXT(J120,"dd/mm/yyyy")&amp;COUNTIF(J120:J$1200,J120)</f>
        <v>06/03/20234</v>
      </c>
      <c r="B120" s="1" t="s">
        <v>61</v>
      </c>
      <c r="C120" s="1" t="s">
        <v>1202</v>
      </c>
      <c r="D120" s="1" t="s">
        <v>1176</v>
      </c>
      <c r="E120" s="1" t="s">
        <v>1018</v>
      </c>
      <c r="F120" s="1" t="s">
        <v>1019</v>
      </c>
      <c r="G120" s="1" t="s">
        <v>1095</v>
      </c>
      <c r="H120" s="20" cm="1">
        <f t="array" aca="1" ref="H120" ca="1">_xlfn.IFNA(LOOKUP(2,1/('PM DONE'!C:C='PM SCHEDULE'!B120),'PM DONE'!D:D),"")</f>
        <v>1</v>
      </c>
      <c r="I120" s="147" cm="1">
        <f t="array" aca="1" ref="I120" ca="1">_xlfn.IFNA(LOOKUP(2,1/('PM DONE'!C:C='PM SCHEDULE'!B120),'PM DONE'!F:F),"")</f>
        <v>44901</v>
      </c>
      <c r="J120" s="147">
        <f t="shared" ca="1" si="7"/>
        <v>44991</v>
      </c>
      <c r="K120" s="148" cm="1">
        <f t="array" aca="1" ref="K120" ca="1">_xlfn.IFNA(LOOKUP(2,1/('PM DONE'!C:C='PM SCHEDULE'!B120),'PM DONE'!E:E),"")</f>
        <v>140616</v>
      </c>
      <c r="L120" s="148">
        <f t="shared" ca="1" si="2"/>
        <v>155616</v>
      </c>
      <c r="M120" s="149">
        <f t="shared" ca="1" si="9"/>
        <v>2</v>
      </c>
      <c r="N120" t="str">
        <f t="shared" ca="1" si="10"/>
        <v>FALSE</v>
      </c>
    </row>
    <row r="121" spans="1:14">
      <c r="A121" s="24" t="str">
        <f ca="1">TEXT(J121,"dd/mm/yyyy")&amp;COUNTIF(J121:J$1200,J121)</f>
        <v>06/01/20232</v>
      </c>
      <c r="B121" s="1" t="s">
        <v>325</v>
      </c>
      <c r="C121" s="1" t="s">
        <v>1203</v>
      </c>
      <c r="D121" s="1" t="s">
        <v>1176</v>
      </c>
      <c r="E121" s="1" t="s">
        <v>1018</v>
      </c>
      <c r="F121" s="1" t="s">
        <v>1019</v>
      </c>
      <c r="G121" s="1" t="s">
        <v>1095</v>
      </c>
      <c r="H121" s="20" cm="1">
        <f t="array" aca="1" ref="H121" ca="1">_xlfn.IFNA(LOOKUP(2,1/('PM DONE'!C:C='PM SCHEDULE'!B121),'PM DONE'!D:D),"")</f>
        <v>4</v>
      </c>
      <c r="I121" s="147" t="str" cm="1">
        <f t="array" aca="1" ref="I121" ca="1">_xlfn.IFNA(LOOKUP(2,1/('PM DONE'!C:C='PM SCHEDULE'!B121),'PM DONE'!F:F),"")</f>
        <v>08/10/2022</v>
      </c>
      <c r="J121" s="147">
        <f t="shared" ca="1" si="7"/>
        <v>44932</v>
      </c>
      <c r="K121" s="148" cm="1">
        <f t="array" aca="1" ref="K121" ca="1">_xlfn.IFNA(LOOKUP(2,1/('PM DONE'!C:C='PM SCHEDULE'!B121),'PM DONE'!E:E),"")</f>
        <v>119264</v>
      </c>
      <c r="L121" s="148">
        <f t="shared" ca="1" si="2"/>
        <v>134264</v>
      </c>
      <c r="M121" s="149">
        <f t="shared" ca="1" si="9"/>
        <v>5</v>
      </c>
      <c r="N121" t="str">
        <f t="shared" ca="1" si="10"/>
        <v>FALSE</v>
      </c>
    </row>
    <row r="122" spans="1:14">
      <c r="A122" s="24" t="str">
        <f ca="1">TEXT(J122,"dd/mm/yyyy")&amp;COUNTIF(J122:J$1200,J122)</f>
        <v>29/12/20224</v>
      </c>
      <c r="B122" s="1" t="s">
        <v>287</v>
      </c>
      <c r="C122" s="1" t="s">
        <v>1204</v>
      </c>
      <c r="D122" s="1" t="s">
        <v>1176</v>
      </c>
      <c r="E122" s="1" t="s">
        <v>1018</v>
      </c>
      <c r="F122" s="1" t="s">
        <v>1019</v>
      </c>
      <c r="G122" s="1" t="s">
        <v>1095</v>
      </c>
      <c r="H122" s="20" cm="1">
        <f t="array" aca="1" ref="H122" ca="1">_xlfn.IFNA(LOOKUP(2,1/('PM DONE'!C:C='PM SCHEDULE'!B122),'PM DONE'!D:D),"")</f>
        <v>4</v>
      </c>
      <c r="I122" s="147" t="str" cm="1">
        <f t="array" aca="1" ref="I122" ca="1">_xlfn.IFNA(LOOKUP(2,1/('PM DONE'!C:C='PM SCHEDULE'!B122),'PM DONE'!F:F),"")</f>
        <v>31/08/2022</v>
      </c>
      <c r="J122" s="147">
        <f t="shared" ca="1" si="7"/>
        <v>44924</v>
      </c>
      <c r="K122" s="148" cm="1">
        <f t="array" aca="1" ref="K122" ca="1">_xlfn.IFNA(LOOKUP(2,1/('PM DONE'!C:C='PM SCHEDULE'!B122),'PM DONE'!E:E),"")</f>
        <v>117177</v>
      </c>
      <c r="L122" s="148">
        <f t="shared" ca="1" si="2"/>
        <v>132177</v>
      </c>
      <c r="M122" s="149">
        <f t="shared" ca="1" si="9"/>
        <v>5</v>
      </c>
      <c r="N122" t="str">
        <f t="shared" ca="1" si="10"/>
        <v>true</v>
      </c>
    </row>
    <row r="123" spans="1:14">
      <c r="A123" s="24" t="str">
        <f ca="1">TEXT(J123,"dd/mm/yyyy")&amp;COUNTIF(J123:J$1200,J123)</f>
        <v>08/02/20235</v>
      </c>
      <c r="B123" s="1" t="s">
        <v>179</v>
      </c>
      <c r="C123" s="1" t="s">
        <v>1205</v>
      </c>
      <c r="D123" s="1" t="s">
        <v>1176</v>
      </c>
      <c r="E123" s="1" t="s">
        <v>1018</v>
      </c>
      <c r="F123" s="1" t="s">
        <v>1019</v>
      </c>
      <c r="G123" s="1" t="s">
        <v>1095</v>
      </c>
      <c r="H123" s="20" cm="1">
        <f t="array" aca="1" ref="H123" ca="1">_xlfn.IFNA(LOOKUP(2,1/('PM DONE'!C:C='PM SCHEDULE'!B123),'PM DONE'!D:D),"")</f>
        <v>4</v>
      </c>
      <c r="I123" s="147" t="str" cm="1">
        <f t="array" aca="1" ref="I123" ca="1">_xlfn.IFNA(LOOKUP(2,1/('PM DONE'!C:C='PM SCHEDULE'!B123),'PM DONE'!F:F),"")</f>
        <v>10/11/2022</v>
      </c>
      <c r="J123" s="147">
        <f t="shared" ca="1" si="7"/>
        <v>44965</v>
      </c>
      <c r="K123" s="148" cm="1">
        <f t="array" aca="1" ref="K123" ca="1">_xlfn.IFNA(LOOKUP(2,1/('PM DONE'!C:C='PM SCHEDULE'!B123),'PM DONE'!E:E),"")</f>
        <v>121813</v>
      </c>
      <c r="L123" s="148">
        <f t="shared" ref="L123" ca="1" si="23">IFERROR(K123+15000,"")</f>
        <v>136813</v>
      </c>
      <c r="M123" s="149">
        <f t="shared" ca="1" si="9"/>
        <v>5</v>
      </c>
      <c r="N123" t="str">
        <f t="shared" ca="1" si="10"/>
        <v>FALSE</v>
      </c>
    </row>
    <row r="124" spans="1:14">
      <c r="A124" s="24" t="str">
        <f ca="1">TEXT(J124,"dd/mm/yyyy")&amp;COUNTIF(J124:J$1200,J124)</f>
        <v>07/12/20221</v>
      </c>
      <c r="B124" s="1" t="s">
        <v>1206</v>
      </c>
      <c r="C124" s="1" t="s">
        <v>1207</v>
      </c>
      <c r="D124" s="1" t="s">
        <v>1176</v>
      </c>
      <c r="E124" s="1" t="s">
        <v>1018</v>
      </c>
      <c r="F124" s="1" t="s">
        <v>1019</v>
      </c>
      <c r="G124" s="1" t="s">
        <v>1015</v>
      </c>
      <c r="H124" s="20" cm="1">
        <f t="array" aca="1" ref="H124" ca="1">_xlfn.IFNA(LOOKUP(2,1/('PM DONE'!C:C='PM SCHEDULE'!B124),'PM DONE'!D:D),"")</f>
        <v>4</v>
      </c>
      <c r="I124" s="147" cm="1">
        <f t="array" aca="1" ref="I124" ca="1">_xlfn.IFNA(LOOKUP(2,1/('PM DONE'!C:C='PM SCHEDULE'!B124),'PM DONE'!F:F),"")</f>
        <v>44782</v>
      </c>
      <c r="J124" s="147">
        <f t="shared" ca="1" si="7"/>
        <v>44902</v>
      </c>
      <c r="K124" s="148" cm="1">
        <f t="array" aca="1" ref="K124" ca="1">_xlfn.IFNA(LOOKUP(2,1/('PM DONE'!C:C='PM SCHEDULE'!B124),'PM DONE'!E:E),"")</f>
        <v>135197.6</v>
      </c>
      <c r="L124" s="148">
        <f t="shared" ca="1" si="2"/>
        <v>150197.6</v>
      </c>
      <c r="M124" s="149">
        <f t="shared" ca="1" si="9"/>
        <v>5</v>
      </c>
      <c r="N124" t="str">
        <f t="shared" ca="1" si="10"/>
        <v>true</v>
      </c>
    </row>
    <row r="125" spans="1:14">
      <c r="A125" s="24" t="str">
        <f ca="1">TEXT(J125,"dd/mm/yyyy")&amp;COUNTIF(J125:J$1200,J125)</f>
        <v>10/01/20235</v>
      </c>
      <c r="B125" s="1" t="s">
        <v>154</v>
      </c>
      <c r="C125" s="1" t="s">
        <v>1208</v>
      </c>
      <c r="D125" s="1" t="s">
        <v>1176</v>
      </c>
      <c r="E125" s="1" t="s">
        <v>1018</v>
      </c>
      <c r="F125" s="1" t="s">
        <v>1019</v>
      </c>
      <c r="G125" s="1" t="s">
        <v>1095</v>
      </c>
      <c r="H125" s="20" cm="1">
        <f t="array" aca="1" ref="H125" ca="1">_xlfn.IFNA(LOOKUP(2,1/('PM DONE'!C:C='PM SCHEDULE'!B125),'PM DONE'!D:D),"")</f>
        <v>4</v>
      </c>
      <c r="I125" s="147" t="str" cm="1">
        <f t="array" aca="1" ref="I125" ca="1">_xlfn.IFNA(LOOKUP(2,1/('PM DONE'!C:C='PM SCHEDULE'!B125),'PM DONE'!F:F),"")</f>
        <v>12/09/2022</v>
      </c>
      <c r="J125" s="147">
        <f t="shared" ca="1" si="7"/>
        <v>44936</v>
      </c>
      <c r="K125" s="148" cm="1">
        <f t="array" aca="1" ref="K125" ca="1">_xlfn.IFNA(LOOKUP(2,1/('PM DONE'!C:C='PM SCHEDULE'!B125),'PM DONE'!E:E),"")</f>
        <v>99536</v>
      </c>
      <c r="L125" s="148">
        <f t="shared" ca="1" si="2"/>
        <v>114536</v>
      </c>
      <c r="M125" s="149">
        <f t="shared" ca="1" si="9"/>
        <v>5</v>
      </c>
      <c r="N125" t="str">
        <f t="shared" ca="1" si="10"/>
        <v>true</v>
      </c>
    </row>
    <row r="126" spans="1:14">
      <c r="A126" s="24" t="str">
        <f ca="1">TEXT(J126,"dd/mm/yyyy")&amp;COUNTIF(J126:J$1200,J126)</f>
        <v>08/02/20234</v>
      </c>
      <c r="B126" s="1" t="s">
        <v>145</v>
      </c>
      <c r="C126" s="1" t="s">
        <v>1209</v>
      </c>
      <c r="D126" s="1" t="s">
        <v>1176</v>
      </c>
      <c r="E126" s="1" t="s">
        <v>1018</v>
      </c>
      <c r="F126" s="1" t="s">
        <v>1019</v>
      </c>
      <c r="G126" s="1" t="s">
        <v>1095</v>
      </c>
      <c r="H126" s="20" cm="1">
        <f t="array" aca="1" ref="H126" ca="1">_xlfn.IFNA(LOOKUP(2,1/('PM DONE'!C:C='PM SCHEDULE'!B126),'PM DONE'!D:D),"")</f>
        <v>4</v>
      </c>
      <c r="I126" s="147" t="str" cm="1">
        <f t="array" aca="1" ref="I126" ca="1">_xlfn.IFNA(LOOKUP(2,1/('PM DONE'!C:C='PM SCHEDULE'!B126),'PM DONE'!F:F),"")</f>
        <v>10/11/2022</v>
      </c>
      <c r="J126" s="147">
        <f t="shared" ca="1" si="7"/>
        <v>44965</v>
      </c>
      <c r="K126" s="148" cm="1">
        <f t="array" aca="1" ref="K126" ca="1">_xlfn.IFNA(LOOKUP(2,1/('PM DONE'!C:C='PM SCHEDULE'!B126),'PM DONE'!E:E),"")</f>
        <v>117774</v>
      </c>
      <c r="L126" s="148">
        <f t="shared" ca="1" si="2"/>
        <v>132774</v>
      </c>
      <c r="M126" s="149">
        <f t="shared" ca="1" si="9"/>
        <v>5</v>
      </c>
      <c r="N126" t="str">
        <f t="shared" ca="1" si="10"/>
        <v>FALSE</v>
      </c>
    </row>
    <row r="127" spans="1:14">
      <c r="A127" s="24" t="str">
        <f ca="1">TEXT(J127,"dd/mm/yyyy")&amp;COUNTIF(J127:J$1200,J127)</f>
        <v>08/02/20233</v>
      </c>
      <c r="B127" s="1" t="s">
        <v>183</v>
      </c>
      <c r="C127" s="1" t="s">
        <v>1210</v>
      </c>
      <c r="D127" s="1" t="s">
        <v>1176</v>
      </c>
      <c r="E127" s="1" t="s">
        <v>1018</v>
      </c>
      <c r="F127" s="1" t="s">
        <v>1019</v>
      </c>
      <c r="G127" s="1" t="s">
        <v>1095</v>
      </c>
      <c r="H127" s="20" cm="1">
        <f t="array" aca="1" ref="H127" ca="1">_xlfn.IFNA(LOOKUP(2,1/('PM DONE'!C:C='PM SCHEDULE'!B127),'PM DONE'!D:D),"")</f>
        <v>4</v>
      </c>
      <c r="I127" s="147" t="str" cm="1">
        <f t="array" aca="1" ref="I127" ca="1">_xlfn.IFNA(LOOKUP(2,1/('PM DONE'!C:C='PM SCHEDULE'!B127),'PM DONE'!F:F),"")</f>
        <v>10/11/2022</v>
      </c>
      <c r="J127" s="147">
        <f t="shared" ca="1" si="7"/>
        <v>44965</v>
      </c>
      <c r="K127" s="148" cm="1">
        <f t="array" aca="1" ref="K127" ca="1">_xlfn.IFNA(LOOKUP(2,1/('PM DONE'!C:C='PM SCHEDULE'!B127),'PM DONE'!E:E),"")</f>
        <v>112195</v>
      </c>
      <c r="L127" s="148">
        <f t="shared" ref="L127" ca="1" si="24">IFERROR(K127+15000,"")</f>
        <v>127195</v>
      </c>
      <c r="M127" s="149">
        <f t="shared" ca="1" si="9"/>
        <v>5</v>
      </c>
      <c r="N127" t="str">
        <f t="shared" ca="1" si="10"/>
        <v>FALSE</v>
      </c>
    </row>
    <row r="128" spans="1:14">
      <c r="A128" s="24" t="str">
        <f ca="1">TEXT(J128,"dd/mm/yyyy")&amp;COUNTIF(J128:J$1200,J128)</f>
        <v>11/01/20235</v>
      </c>
      <c r="B128" s="1" t="s">
        <v>561</v>
      </c>
      <c r="C128" s="1" t="s">
        <v>1211</v>
      </c>
      <c r="D128" s="1" t="s">
        <v>1176</v>
      </c>
      <c r="E128" s="1" t="s">
        <v>1018</v>
      </c>
      <c r="F128" s="1" t="s">
        <v>1019</v>
      </c>
      <c r="G128" s="1" t="s">
        <v>1095</v>
      </c>
      <c r="H128" s="20" cm="1">
        <f t="array" aca="1" ref="H128" ca="1">_xlfn.IFNA(LOOKUP(2,1/('PM DONE'!C:C='PM SCHEDULE'!B128),'PM DONE'!D:D),"")</f>
        <v>4</v>
      </c>
      <c r="I128" s="147" t="str" cm="1">
        <f t="array" aca="1" ref="I128" ca="1">_xlfn.IFNA(LOOKUP(2,1/('PM DONE'!C:C='PM SCHEDULE'!B128),'PM DONE'!F:F),"")</f>
        <v>13/09/2022</v>
      </c>
      <c r="J128" s="147">
        <f t="shared" ca="1" si="7"/>
        <v>44937</v>
      </c>
      <c r="K128" s="148" cm="1">
        <f t="array" aca="1" ref="K128" ca="1">_xlfn.IFNA(LOOKUP(2,1/('PM DONE'!C:C='PM SCHEDULE'!B128),'PM DONE'!E:E),"")</f>
        <v>130336</v>
      </c>
      <c r="L128" s="148">
        <f t="shared" ca="1" si="2"/>
        <v>145336</v>
      </c>
      <c r="M128" s="149">
        <f t="shared" ca="1" si="9"/>
        <v>5</v>
      </c>
      <c r="N128" t="str">
        <f t="shared" ca="1" si="10"/>
        <v>true</v>
      </c>
    </row>
    <row r="129" spans="1:14">
      <c r="A129" s="24" t="str">
        <f ca="1">TEXT(J129,"dd/mm/yyyy")&amp;COUNTIF(J129:J$1200,J129)</f>
        <v>03/12/20222</v>
      </c>
      <c r="B129" s="1" t="s">
        <v>241</v>
      </c>
      <c r="C129" s="1" t="s">
        <v>1212</v>
      </c>
      <c r="D129" s="1" t="s">
        <v>1176</v>
      </c>
      <c r="E129" s="1" t="s">
        <v>1018</v>
      </c>
      <c r="F129" s="1" t="s">
        <v>1019</v>
      </c>
      <c r="G129" s="1" t="s">
        <v>1095</v>
      </c>
      <c r="H129" s="20" cm="1">
        <f t="array" aca="1" ref="H129" ca="1">_xlfn.IFNA(LOOKUP(2,1/('PM DONE'!C:C='PM SCHEDULE'!B129),'PM DONE'!D:D),"")</f>
        <v>4</v>
      </c>
      <c r="I129" s="147" t="str" cm="1">
        <f t="array" aca="1" ref="I129" ca="1">_xlfn.IFNA(LOOKUP(2,1/('PM DONE'!C:C='PM SCHEDULE'!B129),'PM DONE'!F:F),"")</f>
        <v>05/08/2022</v>
      </c>
      <c r="J129" s="147">
        <f t="shared" ca="1" si="7"/>
        <v>44898</v>
      </c>
      <c r="K129" s="148" cm="1">
        <f t="array" aca="1" ref="K129" ca="1">_xlfn.IFNA(LOOKUP(2,1/('PM DONE'!C:C='PM SCHEDULE'!B129),'PM DONE'!E:E),"")</f>
        <v>95051</v>
      </c>
      <c r="L129" s="148">
        <f t="shared" ca="1" si="2"/>
        <v>110051</v>
      </c>
      <c r="M129" s="149">
        <f t="shared" ca="1" si="9"/>
        <v>5</v>
      </c>
      <c r="N129" t="str">
        <f t="shared" ca="1" si="10"/>
        <v>true</v>
      </c>
    </row>
    <row r="130" spans="1:14">
      <c r="A130" s="24" t="str">
        <f ca="1">TEXT(J130,"dd/mm/yyyy")&amp;COUNTIF(J130:J$1200,J130)</f>
        <v>01/12/20222</v>
      </c>
      <c r="B130" s="1" t="s">
        <v>250</v>
      </c>
      <c r="C130" s="1" t="s">
        <v>1213</v>
      </c>
      <c r="D130" s="1" t="s">
        <v>1176</v>
      </c>
      <c r="E130" s="1" t="s">
        <v>1018</v>
      </c>
      <c r="F130" s="1" t="s">
        <v>1019</v>
      </c>
      <c r="G130" s="1" t="s">
        <v>1095</v>
      </c>
      <c r="H130" s="20" cm="1">
        <f t="array" aca="1" ref="H130" ca="1">_xlfn.IFNA(LOOKUP(2,1/('PM DONE'!C:C='PM SCHEDULE'!B130),'PM DONE'!D:D),"")</f>
        <v>4</v>
      </c>
      <c r="I130" s="147" t="str" cm="1">
        <f t="array" aca="1" ref="I130" ca="1">_xlfn.IFNA(LOOKUP(2,1/('PM DONE'!C:C='PM SCHEDULE'!B130),'PM DONE'!F:F),"")</f>
        <v>03/08/2022</v>
      </c>
      <c r="J130" s="147">
        <f t="shared" ca="1" si="7"/>
        <v>44896</v>
      </c>
      <c r="K130" s="148" cm="1">
        <f t="array" aca="1" ref="K130" ca="1">_xlfn.IFNA(LOOKUP(2,1/('PM DONE'!C:C='PM SCHEDULE'!B130),'PM DONE'!E:E),"")</f>
        <v>103189</v>
      </c>
      <c r="L130" s="148">
        <f t="shared" ca="1" si="2"/>
        <v>118189</v>
      </c>
      <c r="M130" s="149">
        <f t="shared" ca="1" si="9"/>
        <v>5</v>
      </c>
      <c r="N130" t="str">
        <f t="shared" ca="1" si="10"/>
        <v>true</v>
      </c>
    </row>
    <row r="131" spans="1:14">
      <c r="A131" s="24" t="str">
        <f ca="1">TEXT(J131,"dd/mm/yyyy")&amp;COUNTIF(J131:J$1200,J131)</f>
        <v>07/02/20233</v>
      </c>
      <c r="B131" s="1" t="s">
        <v>141</v>
      </c>
      <c r="C131" s="1" t="s">
        <v>1214</v>
      </c>
      <c r="D131" s="1" t="s">
        <v>1176</v>
      </c>
      <c r="E131" s="1" t="s">
        <v>1018</v>
      </c>
      <c r="F131" s="1" t="s">
        <v>1019</v>
      </c>
      <c r="G131" s="1" t="s">
        <v>1095</v>
      </c>
      <c r="H131" s="20" cm="1">
        <f t="array" aca="1" ref="H131" ca="1">_xlfn.IFNA(LOOKUP(2,1/('PM DONE'!C:C='PM SCHEDULE'!B131),'PM DONE'!D:D),"")</f>
        <v>4</v>
      </c>
      <c r="I131" s="147" t="str" cm="1">
        <f t="array" aca="1" ref="I131" ca="1">_xlfn.IFNA(LOOKUP(2,1/('PM DONE'!C:C='PM SCHEDULE'!B131),'PM DONE'!F:F),"")</f>
        <v>09/11/2022</v>
      </c>
      <c r="J131" s="147">
        <f t="shared" ca="1" si="7"/>
        <v>44964</v>
      </c>
      <c r="K131" s="148" cm="1">
        <f t="array" aca="1" ref="K131" ca="1">_xlfn.IFNA(LOOKUP(2,1/('PM DONE'!C:C='PM SCHEDULE'!B131),'PM DONE'!E:E),"")</f>
        <v>122093</v>
      </c>
      <c r="L131" s="148">
        <f t="shared" ref="L131" ca="1" si="25">IFERROR(K131+15000,"")</f>
        <v>137093</v>
      </c>
      <c r="M131" s="149">
        <f t="shared" ca="1" si="9"/>
        <v>5</v>
      </c>
      <c r="N131" t="str">
        <f t="shared" ca="1" si="10"/>
        <v>FALSE</v>
      </c>
    </row>
    <row r="132" spans="1:14">
      <c r="A132" s="24" t="str">
        <f ca="1">TEXT(J132,"dd/mm/yyyy")&amp;COUNTIF(J132:J$1200,J132)</f>
        <v>19/01/20234</v>
      </c>
      <c r="B132" s="1" t="s">
        <v>300</v>
      </c>
      <c r="C132" s="1" t="s">
        <v>1215</v>
      </c>
      <c r="D132" s="1" t="s">
        <v>1176</v>
      </c>
      <c r="E132" s="1" t="s">
        <v>1018</v>
      </c>
      <c r="F132" s="1" t="s">
        <v>1019</v>
      </c>
      <c r="G132" s="1" t="s">
        <v>1095</v>
      </c>
      <c r="H132" s="20" cm="1">
        <f t="array" aca="1" ref="H132" ca="1">_xlfn.IFNA(LOOKUP(2,1/('PM DONE'!C:C='PM SCHEDULE'!B132),'PM DONE'!D:D),"")</f>
        <v>4</v>
      </c>
      <c r="I132" s="147" t="str" cm="1">
        <f t="array" aca="1" ref="I132" ca="1">_xlfn.IFNA(LOOKUP(2,1/('PM DONE'!C:C='PM SCHEDULE'!B132),'PM DONE'!F:F),"")</f>
        <v>21/09/2022</v>
      </c>
      <c r="J132" s="147">
        <f t="shared" ca="1" si="7"/>
        <v>44945</v>
      </c>
      <c r="K132" s="148" cm="1">
        <f t="array" aca="1" ref="K132" ca="1">_xlfn.IFNA(LOOKUP(2,1/('PM DONE'!C:C='PM SCHEDULE'!B132),'PM DONE'!E:E),"")</f>
        <v>104047</v>
      </c>
      <c r="L132" s="148">
        <f t="shared" ca="1" si="2"/>
        <v>119047</v>
      </c>
      <c r="M132" s="149">
        <f t="shared" ca="1" si="9"/>
        <v>5</v>
      </c>
      <c r="N132" t="str">
        <f t="shared" ca="1" si="10"/>
        <v>true</v>
      </c>
    </row>
    <row r="133" spans="1:14">
      <c r="A133" s="24" t="str">
        <f ca="1">TEXT(J133,"dd/mm/yyyy")&amp;COUNTIF(J133:J$1200,J133)</f>
        <v>04/01/20236</v>
      </c>
      <c r="B133" s="1" t="s">
        <v>172</v>
      </c>
      <c r="C133" s="1" t="s">
        <v>1216</v>
      </c>
      <c r="D133" s="1" t="s">
        <v>1176</v>
      </c>
      <c r="E133" s="1" t="s">
        <v>1018</v>
      </c>
      <c r="F133" s="1" t="s">
        <v>1019</v>
      </c>
      <c r="G133" s="1" t="s">
        <v>1095</v>
      </c>
      <c r="H133" s="20" cm="1">
        <f t="array" aca="1" ref="H133" ca="1">_xlfn.IFNA(LOOKUP(2,1/('PM DONE'!C:C='PM SCHEDULE'!B133),'PM DONE'!D:D),"")</f>
        <v>4</v>
      </c>
      <c r="I133" s="147" t="str" cm="1">
        <f t="array" aca="1" ref="I133" ca="1">_xlfn.IFNA(LOOKUP(2,1/('PM DONE'!C:C='PM SCHEDULE'!B133),'PM DONE'!F:F),"")</f>
        <v>06/10/2022</v>
      </c>
      <c r="J133" s="147">
        <f t="shared" ca="1" si="7"/>
        <v>44930</v>
      </c>
      <c r="K133" s="148" cm="1">
        <f t="array" aca="1" ref="K133" ca="1">_xlfn.IFNA(LOOKUP(2,1/('PM DONE'!C:C='PM SCHEDULE'!B133),'PM DONE'!E:E),"")</f>
        <v>109518</v>
      </c>
      <c r="L133" s="148">
        <f t="shared" ca="1" si="2"/>
        <v>124518</v>
      </c>
      <c r="M133" s="149">
        <f t="shared" ca="1" si="9"/>
        <v>5</v>
      </c>
      <c r="N133" t="str">
        <f t="shared" ca="1" si="10"/>
        <v>FALSE</v>
      </c>
    </row>
    <row r="134" spans="1:14">
      <c r="A134" s="24" t="str">
        <f ca="1">TEXT(J134,"dd/mm/yyyy")&amp;COUNTIF(J134:J$1200,J134)</f>
        <v>27/02/20234</v>
      </c>
      <c r="B134" s="1" t="s">
        <v>1217</v>
      </c>
      <c r="C134" s="1" t="s">
        <v>1218</v>
      </c>
      <c r="D134" s="1" t="s">
        <v>1176</v>
      </c>
      <c r="E134" s="1" t="s">
        <v>1018</v>
      </c>
      <c r="F134" s="1" t="s">
        <v>1019</v>
      </c>
      <c r="G134" s="1" t="s">
        <v>1015</v>
      </c>
      <c r="H134" s="20" cm="1">
        <f t="array" aca="1" ref="H134" ca="1">_xlfn.IFNA(LOOKUP(2,1/('PM DONE'!C:C='PM SCHEDULE'!B134),'PM DONE'!D:D),"")</f>
        <v>1</v>
      </c>
      <c r="I134" s="147" cm="1">
        <f t="array" aca="1" ref="I134" ca="1">_xlfn.IFNA(LOOKUP(2,1/('PM DONE'!C:C='PM SCHEDULE'!B134),'PM DONE'!F:F),"")</f>
        <v>44894</v>
      </c>
      <c r="J134" s="147">
        <f t="shared" ca="1" si="7"/>
        <v>44984</v>
      </c>
      <c r="K134" s="148" cm="1">
        <f t="array" aca="1" ref="K134" ca="1">_xlfn.IFNA(LOOKUP(2,1/('PM DONE'!C:C='PM SCHEDULE'!B134),'PM DONE'!E:E),"")</f>
        <v>121025.60000000001</v>
      </c>
      <c r="L134" s="148">
        <f t="shared" ca="1" si="2"/>
        <v>136025.60000000001</v>
      </c>
      <c r="M134" s="149">
        <f t="shared" ca="1" si="9"/>
        <v>2</v>
      </c>
      <c r="N134" t="str">
        <f t="shared" ca="1" si="10"/>
        <v>FALSE</v>
      </c>
    </row>
    <row r="135" spans="1:14">
      <c r="A135" s="24" t="str">
        <f ca="1">TEXT(J135,"dd/mm/yyyy")&amp;COUNTIF(J135:J$1200,J135)</f>
        <v>25/02/20231</v>
      </c>
      <c r="B135" s="1" t="s">
        <v>1219</v>
      </c>
      <c r="C135" s="1" t="s">
        <v>1220</v>
      </c>
      <c r="D135" s="1" t="s">
        <v>1176</v>
      </c>
      <c r="E135" s="1" t="s">
        <v>1018</v>
      </c>
      <c r="F135" s="1" t="s">
        <v>1019</v>
      </c>
      <c r="G135" s="1" t="s">
        <v>1015</v>
      </c>
      <c r="H135" s="20" cm="1">
        <f t="array" aca="1" ref="H135" ca="1">_xlfn.IFNA(LOOKUP(2,1/('PM DONE'!C:C='PM SCHEDULE'!B135),'PM DONE'!D:D),"")</f>
        <v>1</v>
      </c>
      <c r="I135" s="147" cm="1">
        <f t="array" aca="1" ref="I135" ca="1">_xlfn.IFNA(LOOKUP(2,1/('PM DONE'!C:C='PM SCHEDULE'!B135),'PM DONE'!F:F),"")</f>
        <v>44892</v>
      </c>
      <c r="J135" s="147">
        <f t="shared" ref="J135:J198" ca="1" si="26">IFERROR(IF(I135+90&lt;((TODAY()-DAY(TODAY())+1)),I135+120,I135+90),"")</f>
        <v>44982</v>
      </c>
      <c r="K135" s="148" cm="1">
        <f t="array" aca="1" ref="K135" ca="1">_xlfn.IFNA(LOOKUP(2,1/('PM DONE'!C:C='PM SCHEDULE'!B135),'PM DONE'!E:E),"")</f>
        <v>138153.5</v>
      </c>
      <c r="L135" s="148">
        <f t="shared" ref="L135" ca="1" si="27">IFERROR(K135+15000,"")</f>
        <v>153153.5</v>
      </c>
      <c r="M135" s="149">
        <f t="shared" ref="M135:M198" ca="1" si="28">IFERROR(IF((H135+1)=6,1,(H135+1)),"")</f>
        <v>2</v>
      </c>
      <c r="N135" t="str">
        <f t="shared" ref="N135:N198" ca="1" si="29">IFERROR(IF(I135+90&lt;((TODAY()-DAY(TODAY())+1)),"true","FALSE"),"")</f>
        <v>FALSE</v>
      </c>
    </row>
    <row r="136" spans="1:14">
      <c r="A136" s="24" t="str">
        <f ca="1">TEXT(J136,"dd/mm/yyyy")&amp;COUNTIF(J136:J$1200,J136)</f>
        <v>03/01/20235</v>
      </c>
      <c r="B136" s="1" t="s">
        <v>1221</v>
      </c>
      <c r="C136" s="1" t="s">
        <v>1222</v>
      </c>
      <c r="D136" s="1" t="s">
        <v>1176</v>
      </c>
      <c r="E136" s="1" t="s">
        <v>1018</v>
      </c>
      <c r="F136" s="1" t="s">
        <v>1019</v>
      </c>
      <c r="G136" s="1" t="s">
        <v>1015</v>
      </c>
      <c r="H136" s="20" cm="1">
        <f t="array" aca="1" ref="H136" ca="1">_xlfn.IFNA(LOOKUP(2,1/('PM DONE'!C:C='PM SCHEDULE'!B136),'PM DONE'!D:D),"")</f>
        <v>1</v>
      </c>
      <c r="I136" s="147" cm="1">
        <f t="array" aca="1" ref="I136" ca="1">_xlfn.IFNA(LOOKUP(2,1/('PM DONE'!C:C='PM SCHEDULE'!B136),'PM DONE'!F:F),"")</f>
        <v>44809</v>
      </c>
      <c r="J136" s="147">
        <f t="shared" ca="1" si="26"/>
        <v>44929</v>
      </c>
      <c r="K136" s="148" cm="1">
        <f t="array" aca="1" ref="K136" ca="1">_xlfn.IFNA(LOOKUP(2,1/('PM DONE'!C:C='PM SCHEDULE'!B136),'PM DONE'!E:E),"")</f>
        <v>120412</v>
      </c>
      <c r="L136" s="148">
        <f t="shared" ca="1" si="2"/>
        <v>135412</v>
      </c>
      <c r="M136" s="149">
        <f t="shared" ca="1" si="28"/>
        <v>2</v>
      </c>
      <c r="N136" t="str">
        <f t="shared" ca="1" si="29"/>
        <v>true</v>
      </c>
    </row>
    <row r="137" spans="1:14">
      <c r="A137" s="24" t="str">
        <f ca="1">TEXT(J137,"dd/mm/yyyy")&amp;COUNTIF(J137:J$1200,J137)</f>
        <v>15/03/20233</v>
      </c>
      <c r="B137" s="1" t="s">
        <v>1223</v>
      </c>
      <c r="C137" s="1" t="s">
        <v>1224</v>
      </c>
      <c r="D137" s="1" t="s">
        <v>1176</v>
      </c>
      <c r="E137" s="1" t="s">
        <v>1018</v>
      </c>
      <c r="F137" s="1" t="s">
        <v>1019</v>
      </c>
      <c r="G137" s="1" t="s">
        <v>1015</v>
      </c>
      <c r="H137" s="20" cm="1">
        <f t="array" aca="1" ref="H137" ca="1">_xlfn.IFNA(LOOKUP(2,1/('PM DONE'!C:C='PM SCHEDULE'!B137),'PM DONE'!D:D),"")</f>
        <v>2</v>
      </c>
      <c r="I137" s="147" cm="1">
        <f t="array" aca="1" ref="I137" ca="1">_xlfn.IFNA(LOOKUP(2,1/('PM DONE'!C:C='PM SCHEDULE'!B137),'PM DONE'!F:F),"")</f>
        <v>44910</v>
      </c>
      <c r="J137" s="147">
        <f t="shared" ca="1" si="26"/>
        <v>45000</v>
      </c>
      <c r="K137" s="148" cm="1">
        <f t="array" aca="1" ref="K137" ca="1">_xlfn.IFNA(LOOKUP(2,1/('PM DONE'!C:C='PM SCHEDULE'!B137),'PM DONE'!E:E),"")</f>
        <v>121188.6</v>
      </c>
      <c r="L137" s="148">
        <f t="shared" ca="1" si="2"/>
        <v>136188.6</v>
      </c>
      <c r="M137" s="149">
        <f t="shared" ca="1" si="28"/>
        <v>3</v>
      </c>
      <c r="N137" t="str">
        <f t="shared" ca="1" si="29"/>
        <v>FALSE</v>
      </c>
    </row>
    <row r="138" spans="1:14">
      <c r="A138" s="24" t="str">
        <f ca="1">TEXT(J138,"dd/mm/yyyy")&amp;COUNTIF(J138:J$1200,J138)</f>
        <v>02/09/20221</v>
      </c>
      <c r="B138" s="1" t="s">
        <v>1225</v>
      </c>
      <c r="C138" s="1" t="s">
        <v>1226</v>
      </c>
      <c r="D138" s="1" t="s">
        <v>1176</v>
      </c>
      <c r="E138" s="1" t="s">
        <v>1018</v>
      </c>
      <c r="F138" s="1" t="s">
        <v>1019</v>
      </c>
      <c r="G138" s="1" t="s">
        <v>1095</v>
      </c>
      <c r="H138" s="20" cm="1">
        <f t="array" aca="1" ref="H138" ca="1">_xlfn.IFNA(LOOKUP(2,1/('PM DONE'!C:C='PM SCHEDULE'!B138),'PM DONE'!D:D),"")</f>
        <v>4</v>
      </c>
      <c r="I138" s="147" cm="1">
        <f t="array" aca="1" ref="I138" ca="1">_xlfn.IFNA(LOOKUP(2,1/('PM DONE'!C:C='PM SCHEDULE'!B138),'PM DONE'!F:F),"")</f>
        <v>44686</v>
      </c>
      <c r="J138" s="147">
        <f t="shared" ca="1" si="26"/>
        <v>44806</v>
      </c>
      <c r="K138" s="148" cm="1">
        <f t="array" aca="1" ref="K138" ca="1">_xlfn.IFNA(LOOKUP(2,1/('PM DONE'!C:C='PM SCHEDULE'!B138),'PM DONE'!E:E),"")</f>
        <v>67028.800000000003</v>
      </c>
      <c r="L138" s="148">
        <f t="shared" ca="1" si="2"/>
        <v>82028.800000000003</v>
      </c>
      <c r="M138" s="149">
        <f t="shared" ca="1" si="28"/>
        <v>5</v>
      </c>
      <c r="N138" t="str">
        <f t="shared" ca="1" si="29"/>
        <v>true</v>
      </c>
    </row>
    <row r="139" spans="1:14">
      <c r="A139" s="24" t="str">
        <f ca="1">TEXT(J139,"dd/mm/yyyy")&amp;COUNTIF(J139:J$1200,J139)</f>
        <v>12/03/20235</v>
      </c>
      <c r="B139" s="1" t="s">
        <v>1227</v>
      </c>
      <c r="C139" s="1" t="s">
        <v>1228</v>
      </c>
      <c r="D139" s="1" t="s">
        <v>1176</v>
      </c>
      <c r="E139" s="1" t="s">
        <v>1018</v>
      </c>
      <c r="F139" s="1" t="s">
        <v>1019</v>
      </c>
      <c r="G139" s="1" t="s">
        <v>1015</v>
      </c>
      <c r="H139" s="20" cm="1">
        <f t="array" aca="1" ref="H139" ca="1">_xlfn.IFNA(LOOKUP(2,1/('PM DONE'!C:C='PM SCHEDULE'!B139),'PM DONE'!D:D),"")</f>
        <v>2</v>
      </c>
      <c r="I139" s="147" cm="1">
        <f t="array" aca="1" ref="I139" ca="1">_xlfn.IFNA(LOOKUP(2,1/('PM DONE'!C:C='PM SCHEDULE'!B139),'PM DONE'!F:F),"")</f>
        <v>44907</v>
      </c>
      <c r="J139" s="147">
        <f t="shared" ca="1" si="26"/>
        <v>44997</v>
      </c>
      <c r="K139" s="148" cm="1">
        <f t="array" aca="1" ref="K139" ca="1">_xlfn.IFNA(LOOKUP(2,1/('PM DONE'!C:C='PM SCHEDULE'!B139),'PM DONE'!E:E),"")</f>
        <v>99567.2</v>
      </c>
      <c r="L139" s="148">
        <f t="shared" ref="L139" ca="1" si="30">IFERROR(K139+15000,"")</f>
        <v>114567.2</v>
      </c>
      <c r="M139" s="149">
        <f t="shared" ca="1" si="28"/>
        <v>3</v>
      </c>
      <c r="N139" t="str">
        <f t="shared" ca="1" si="29"/>
        <v>FALSE</v>
      </c>
    </row>
    <row r="140" spans="1:14">
      <c r="A140" s="24" t="str">
        <f ca="1">TEXT(J140,"dd/mm/yyyy")&amp;COUNTIF(J140:J$1200,J140)</f>
        <v>20/02/20232</v>
      </c>
      <c r="B140" s="1" t="s">
        <v>1229</v>
      </c>
      <c r="C140" s="1" t="s">
        <v>1230</v>
      </c>
      <c r="D140" s="1" t="s">
        <v>1176</v>
      </c>
      <c r="E140" s="1" t="s">
        <v>1018</v>
      </c>
      <c r="F140" s="1" t="s">
        <v>1019</v>
      </c>
      <c r="G140" s="1" t="s">
        <v>1015</v>
      </c>
      <c r="H140" s="20" cm="1">
        <f t="array" aca="1" ref="H140" ca="1">_xlfn.IFNA(LOOKUP(2,1/('PM DONE'!C:C='PM SCHEDULE'!B140),'PM DONE'!D:D),"")</f>
        <v>1</v>
      </c>
      <c r="I140" s="147" cm="1">
        <f t="array" aca="1" ref="I140" ca="1">_xlfn.IFNA(LOOKUP(2,1/('PM DONE'!C:C='PM SCHEDULE'!B140),'PM DONE'!F:F),"")</f>
        <v>44887</v>
      </c>
      <c r="J140" s="147">
        <f t="shared" ca="1" si="26"/>
        <v>44977</v>
      </c>
      <c r="K140" s="148" cm="1">
        <f t="array" aca="1" ref="K140" ca="1">_xlfn.IFNA(LOOKUP(2,1/('PM DONE'!C:C='PM SCHEDULE'!B140),'PM DONE'!E:E),"")</f>
        <v>188633.3</v>
      </c>
      <c r="L140" s="148">
        <f t="shared" ca="1" si="2"/>
        <v>203633.3</v>
      </c>
      <c r="M140" s="149">
        <f t="shared" ca="1" si="28"/>
        <v>2</v>
      </c>
      <c r="N140" t="str">
        <f t="shared" ca="1" si="29"/>
        <v>FALSE</v>
      </c>
    </row>
    <row r="141" spans="1:14">
      <c r="A141" s="24" t="str">
        <f ca="1">TEXT(J141,"dd/mm/yyyy")&amp;COUNTIF(J141:J$1200,J141)</f>
        <v>17/01/20233</v>
      </c>
      <c r="B141" s="1" t="s">
        <v>59</v>
      </c>
      <c r="C141" s="1" t="s">
        <v>1231</v>
      </c>
      <c r="D141" s="1" t="s">
        <v>1176</v>
      </c>
      <c r="E141" s="1" t="s">
        <v>1018</v>
      </c>
      <c r="F141" s="1" t="s">
        <v>1019</v>
      </c>
      <c r="G141" s="1" t="s">
        <v>1095</v>
      </c>
      <c r="H141" s="20" cm="1">
        <f t="array" aca="1" ref="H141" ca="1">_xlfn.IFNA(LOOKUP(2,1/('PM DONE'!C:C='PM SCHEDULE'!B141),'PM DONE'!D:D),"")</f>
        <v>4</v>
      </c>
      <c r="I141" s="147" t="str" cm="1">
        <f t="array" aca="1" ref="I141" ca="1">_xlfn.IFNA(LOOKUP(2,1/('PM DONE'!C:C='PM SCHEDULE'!B141),'PM DONE'!F:F),"")</f>
        <v>19/09/2022</v>
      </c>
      <c r="J141" s="147">
        <f t="shared" ca="1" si="26"/>
        <v>44943</v>
      </c>
      <c r="K141" s="148" cm="1">
        <f t="array" aca="1" ref="K141" ca="1">_xlfn.IFNA(LOOKUP(2,1/('PM DONE'!C:C='PM SCHEDULE'!B141),'PM DONE'!E:E),"")</f>
        <v>85798</v>
      </c>
      <c r="L141" s="148">
        <f t="shared" ca="1" si="2"/>
        <v>100798</v>
      </c>
      <c r="M141" s="149">
        <f t="shared" ca="1" si="28"/>
        <v>5</v>
      </c>
      <c r="N141" t="str">
        <f t="shared" ca="1" si="29"/>
        <v>true</v>
      </c>
    </row>
    <row r="142" spans="1:14">
      <c r="A142" s="24" t="str">
        <f ca="1">TEXT(J142,"dd/mm/yyyy")&amp;COUNTIF(J142:J$1200,J142)</f>
        <v>391</v>
      </c>
      <c r="B142" s="1" t="s">
        <v>1232</v>
      </c>
      <c r="C142" s="1" t="s">
        <v>1233</v>
      </c>
      <c r="D142" s="1" t="s">
        <v>1176</v>
      </c>
      <c r="E142" s="1" t="s">
        <v>1137</v>
      </c>
      <c r="F142" s="1" t="s">
        <v>1138</v>
      </c>
      <c r="G142" s="1" t="s">
        <v>1234</v>
      </c>
      <c r="H142" s="20" t="str" cm="1">
        <f t="array" aca="1" ref="H142" ca="1">_xlfn.IFNA(LOOKUP(2,1/('PM DONE'!C:C='PM SCHEDULE'!B142),'PM DONE'!D:D),"")</f>
        <v/>
      </c>
      <c r="I142" s="147" t="str" cm="1">
        <f t="array" aca="1" ref="I142" ca="1">_xlfn.IFNA(LOOKUP(2,1/('PM DONE'!C:C='PM SCHEDULE'!B142),'PM DONE'!F:F),"")</f>
        <v/>
      </c>
      <c r="J142" s="147" t="str">
        <f t="shared" ca="1" si="26"/>
        <v/>
      </c>
      <c r="K142" s="148" t="str" cm="1">
        <f t="array" aca="1" ref="K142" ca="1">_xlfn.IFNA(LOOKUP(2,1/('PM DONE'!C:C='PM SCHEDULE'!B142),'PM DONE'!E:E),"")</f>
        <v/>
      </c>
      <c r="L142" s="148" t="str">
        <f t="shared" ca="1" si="2"/>
        <v/>
      </c>
      <c r="M142" s="149" t="str">
        <f t="shared" ca="1" si="28"/>
        <v/>
      </c>
      <c r="N142" t="str">
        <f t="shared" ca="1" si="29"/>
        <v/>
      </c>
    </row>
    <row r="143" spans="1:14">
      <c r="A143" s="24" t="str">
        <f ca="1">TEXT(J143,"dd/mm/yyyy")&amp;COUNTIF(J143:J$1200,J143)</f>
        <v>390</v>
      </c>
      <c r="B143" s="1" t="s">
        <v>1235</v>
      </c>
      <c r="C143" s="1" t="s">
        <v>1236</v>
      </c>
      <c r="D143" s="1" t="s">
        <v>1176</v>
      </c>
      <c r="E143" s="1" t="s">
        <v>1137</v>
      </c>
      <c r="F143" s="1" t="s">
        <v>1138</v>
      </c>
      <c r="G143" s="1" t="s">
        <v>1139</v>
      </c>
      <c r="H143" s="20" t="str" cm="1">
        <f t="array" aca="1" ref="H143" ca="1">_xlfn.IFNA(LOOKUP(2,1/('PM DONE'!C:C='PM SCHEDULE'!B143),'PM DONE'!D:D),"")</f>
        <v/>
      </c>
      <c r="I143" s="147" t="str" cm="1">
        <f t="array" aca="1" ref="I143" ca="1">_xlfn.IFNA(LOOKUP(2,1/('PM DONE'!C:C='PM SCHEDULE'!B143),'PM DONE'!F:F),"")</f>
        <v/>
      </c>
      <c r="J143" s="147" t="str">
        <f t="shared" ca="1" si="26"/>
        <v/>
      </c>
      <c r="K143" s="148" t="str" cm="1">
        <f t="array" aca="1" ref="K143" ca="1">_xlfn.IFNA(LOOKUP(2,1/('PM DONE'!C:C='PM SCHEDULE'!B143),'PM DONE'!E:E),"")</f>
        <v/>
      </c>
      <c r="L143" s="148" t="str">
        <f t="shared" ref="L143" ca="1" si="31">IFERROR(K143+15000,"")</f>
        <v/>
      </c>
      <c r="M143" s="149" t="str">
        <f t="shared" ca="1" si="28"/>
        <v/>
      </c>
      <c r="N143" t="str">
        <f t="shared" ca="1" si="29"/>
        <v/>
      </c>
    </row>
    <row r="144" spans="1:14">
      <c r="A144" s="24" t="str">
        <f ca="1">TEXT(J144,"dd/mm/yyyy")&amp;COUNTIF(J144:J$1200,J144)</f>
        <v>389</v>
      </c>
      <c r="B144" s="1" t="s">
        <v>1237</v>
      </c>
      <c r="C144" s="1" t="s">
        <v>1238</v>
      </c>
      <c r="D144" s="1" t="s">
        <v>1176</v>
      </c>
      <c r="E144" s="1" t="s">
        <v>1137</v>
      </c>
      <c r="F144" s="1" t="s">
        <v>1138</v>
      </c>
      <c r="G144" s="1" t="s">
        <v>1139</v>
      </c>
      <c r="H144" s="20" t="str" cm="1">
        <f t="array" aca="1" ref="H144" ca="1">_xlfn.IFNA(LOOKUP(2,1/('PM DONE'!C:C='PM SCHEDULE'!B144),'PM DONE'!D:D),"")</f>
        <v/>
      </c>
      <c r="I144" s="147" t="str" cm="1">
        <f t="array" aca="1" ref="I144" ca="1">_xlfn.IFNA(LOOKUP(2,1/('PM DONE'!C:C='PM SCHEDULE'!B144),'PM DONE'!F:F),"")</f>
        <v/>
      </c>
      <c r="J144" s="147" t="str">
        <f t="shared" ca="1" si="26"/>
        <v/>
      </c>
      <c r="K144" s="148" t="str" cm="1">
        <f t="array" aca="1" ref="K144" ca="1">_xlfn.IFNA(LOOKUP(2,1/('PM DONE'!C:C='PM SCHEDULE'!B144),'PM DONE'!E:E),"")</f>
        <v/>
      </c>
      <c r="L144" s="148" t="str">
        <f t="shared" ca="1" si="2"/>
        <v/>
      </c>
      <c r="M144" s="149" t="str">
        <f t="shared" ca="1" si="28"/>
        <v/>
      </c>
      <c r="N144" t="str">
        <f t="shared" ca="1" si="29"/>
        <v/>
      </c>
    </row>
    <row r="145" spans="1:14">
      <c r="A145" s="24" t="str">
        <f ca="1">TEXT(J145,"dd/mm/yyyy")&amp;COUNTIF(J145:J$1200,J145)</f>
        <v>388</v>
      </c>
      <c r="B145" s="1" t="s">
        <v>1239</v>
      </c>
      <c r="C145" s="1" t="s">
        <v>1240</v>
      </c>
      <c r="D145" s="1" t="s">
        <v>1176</v>
      </c>
      <c r="E145" s="1" t="s">
        <v>1137</v>
      </c>
      <c r="F145" s="1" t="s">
        <v>1138</v>
      </c>
      <c r="G145" s="1" t="s">
        <v>1139</v>
      </c>
      <c r="H145" s="20" t="str" cm="1">
        <f t="array" aca="1" ref="H145" ca="1">_xlfn.IFNA(LOOKUP(2,1/('PM DONE'!C:C='PM SCHEDULE'!B145),'PM DONE'!D:D),"")</f>
        <v/>
      </c>
      <c r="I145" s="147" t="str" cm="1">
        <f t="array" aca="1" ref="I145" ca="1">_xlfn.IFNA(LOOKUP(2,1/('PM DONE'!C:C='PM SCHEDULE'!B145),'PM DONE'!F:F),"")</f>
        <v/>
      </c>
      <c r="J145" s="147" t="str">
        <f t="shared" ca="1" si="26"/>
        <v/>
      </c>
      <c r="K145" s="148" t="str" cm="1">
        <f t="array" aca="1" ref="K145" ca="1">_xlfn.IFNA(LOOKUP(2,1/('PM DONE'!C:C='PM SCHEDULE'!B145),'PM DONE'!E:E),"")</f>
        <v/>
      </c>
      <c r="L145" s="148" t="str">
        <f t="shared" ca="1" si="2"/>
        <v/>
      </c>
      <c r="M145" s="149" t="str">
        <f t="shared" ca="1" si="28"/>
        <v/>
      </c>
      <c r="N145" t="str">
        <f t="shared" ca="1" si="29"/>
        <v/>
      </c>
    </row>
    <row r="146" spans="1:14">
      <c r="A146" s="24" t="str">
        <f ca="1">TEXT(J146,"dd/mm/yyyy")&amp;COUNTIF(J146:J$1200,J146)</f>
        <v>387</v>
      </c>
      <c r="B146" s="1" t="s">
        <v>1241</v>
      </c>
      <c r="C146" s="1" t="s">
        <v>1242</v>
      </c>
      <c r="D146" s="1" t="s">
        <v>1176</v>
      </c>
      <c r="E146" s="1" t="s">
        <v>1137</v>
      </c>
      <c r="F146" s="1" t="s">
        <v>1138</v>
      </c>
      <c r="G146" s="1" t="s">
        <v>1139</v>
      </c>
      <c r="H146" s="20" t="str" cm="1">
        <f t="array" aca="1" ref="H146" ca="1">_xlfn.IFNA(LOOKUP(2,1/('PM DONE'!C:C='PM SCHEDULE'!B146),'PM DONE'!D:D),"")</f>
        <v/>
      </c>
      <c r="I146" s="147" t="str" cm="1">
        <f t="array" aca="1" ref="I146" ca="1">_xlfn.IFNA(LOOKUP(2,1/('PM DONE'!C:C='PM SCHEDULE'!B146),'PM DONE'!F:F),"")</f>
        <v/>
      </c>
      <c r="J146" s="147" t="str">
        <f t="shared" ca="1" si="26"/>
        <v/>
      </c>
      <c r="K146" s="148" t="str" cm="1">
        <f t="array" aca="1" ref="K146" ca="1">_xlfn.IFNA(LOOKUP(2,1/('PM DONE'!C:C='PM SCHEDULE'!B146),'PM DONE'!E:E),"")</f>
        <v/>
      </c>
      <c r="L146" s="148" t="str">
        <f t="shared" ca="1" si="2"/>
        <v/>
      </c>
      <c r="M146" s="149" t="str">
        <f t="shared" ca="1" si="28"/>
        <v/>
      </c>
      <c r="N146" t="str">
        <f t="shared" ca="1" si="29"/>
        <v/>
      </c>
    </row>
    <row r="147" spans="1:14">
      <c r="A147" s="24" t="str">
        <f ca="1">TEXT(J147,"dd/mm/yyyy")&amp;COUNTIF(J147:J$1200,J147)</f>
        <v>386</v>
      </c>
      <c r="B147" s="1" t="s">
        <v>1243</v>
      </c>
      <c r="C147" s="1" t="s">
        <v>1244</v>
      </c>
      <c r="D147" s="1" t="s">
        <v>1176</v>
      </c>
      <c r="E147" s="1" t="s">
        <v>1137</v>
      </c>
      <c r="F147" s="1" t="s">
        <v>1138</v>
      </c>
      <c r="G147" s="1" t="s">
        <v>1139</v>
      </c>
      <c r="H147" s="20" t="str" cm="1">
        <f t="array" aca="1" ref="H147" ca="1">_xlfn.IFNA(LOOKUP(2,1/('PM DONE'!C:C='PM SCHEDULE'!B147),'PM DONE'!D:D),"")</f>
        <v/>
      </c>
      <c r="I147" s="147" t="str" cm="1">
        <f t="array" aca="1" ref="I147" ca="1">_xlfn.IFNA(LOOKUP(2,1/('PM DONE'!C:C='PM SCHEDULE'!B147),'PM DONE'!F:F),"")</f>
        <v/>
      </c>
      <c r="J147" s="147" t="str">
        <f t="shared" ca="1" si="26"/>
        <v/>
      </c>
      <c r="K147" s="148" t="str" cm="1">
        <f t="array" aca="1" ref="K147" ca="1">_xlfn.IFNA(LOOKUP(2,1/('PM DONE'!C:C='PM SCHEDULE'!B147),'PM DONE'!E:E),"")</f>
        <v/>
      </c>
      <c r="L147" s="148" t="str">
        <f t="shared" ref="L147" ca="1" si="32">IFERROR(K147+15000,"")</f>
        <v/>
      </c>
      <c r="M147" s="149" t="str">
        <f t="shared" ca="1" si="28"/>
        <v/>
      </c>
      <c r="N147" t="str">
        <f t="shared" ca="1" si="29"/>
        <v/>
      </c>
    </row>
    <row r="148" spans="1:14">
      <c r="A148" s="24" t="str">
        <f ca="1">TEXT(J148,"dd/mm/yyyy")&amp;COUNTIF(J148:J$1200,J148)</f>
        <v>385</v>
      </c>
      <c r="B148" s="1" t="s">
        <v>1245</v>
      </c>
      <c r="C148" s="1" t="s">
        <v>1246</v>
      </c>
      <c r="D148" s="1" t="s">
        <v>1176</v>
      </c>
      <c r="E148" s="1" t="s">
        <v>1137</v>
      </c>
      <c r="F148" s="1" t="s">
        <v>1138</v>
      </c>
      <c r="G148" s="1" t="s">
        <v>1139</v>
      </c>
      <c r="H148" s="20" t="str" cm="1">
        <f t="array" aca="1" ref="H148" ca="1">_xlfn.IFNA(LOOKUP(2,1/('PM DONE'!C:C='PM SCHEDULE'!B148),'PM DONE'!D:D),"")</f>
        <v/>
      </c>
      <c r="I148" s="147" t="str" cm="1">
        <f t="array" aca="1" ref="I148" ca="1">_xlfn.IFNA(LOOKUP(2,1/('PM DONE'!C:C='PM SCHEDULE'!B148),'PM DONE'!F:F),"")</f>
        <v/>
      </c>
      <c r="J148" s="147" t="str">
        <f t="shared" ca="1" si="26"/>
        <v/>
      </c>
      <c r="K148" s="148" t="str" cm="1">
        <f t="array" aca="1" ref="K148" ca="1">_xlfn.IFNA(LOOKUP(2,1/('PM DONE'!C:C='PM SCHEDULE'!B148),'PM DONE'!E:E),"")</f>
        <v/>
      </c>
      <c r="L148" s="148" t="str">
        <f t="shared" ca="1" si="2"/>
        <v/>
      </c>
      <c r="M148" s="149" t="str">
        <f t="shared" ca="1" si="28"/>
        <v/>
      </c>
      <c r="N148" t="str">
        <f t="shared" ca="1" si="29"/>
        <v/>
      </c>
    </row>
    <row r="149" spans="1:14">
      <c r="A149" s="24" t="str">
        <f ca="1">TEXT(J149,"dd/mm/yyyy")&amp;COUNTIF(J149:J$1200,J149)</f>
        <v>384</v>
      </c>
      <c r="B149" s="1" t="s">
        <v>1247</v>
      </c>
      <c r="C149" s="1" t="s">
        <v>1248</v>
      </c>
      <c r="D149" s="1" t="s">
        <v>1176</v>
      </c>
      <c r="E149" s="1" t="s">
        <v>1137</v>
      </c>
      <c r="F149" s="1" t="s">
        <v>1138</v>
      </c>
      <c r="G149" s="1" t="s">
        <v>1139</v>
      </c>
      <c r="H149" s="20" t="str" cm="1">
        <f t="array" aca="1" ref="H149" ca="1">_xlfn.IFNA(LOOKUP(2,1/('PM DONE'!C:C='PM SCHEDULE'!B149),'PM DONE'!D:D),"")</f>
        <v/>
      </c>
      <c r="I149" s="147" t="str" cm="1">
        <f t="array" aca="1" ref="I149" ca="1">_xlfn.IFNA(LOOKUP(2,1/('PM DONE'!C:C='PM SCHEDULE'!B149),'PM DONE'!F:F),"")</f>
        <v/>
      </c>
      <c r="J149" s="147" t="str">
        <f t="shared" ca="1" si="26"/>
        <v/>
      </c>
      <c r="K149" s="148" t="str" cm="1">
        <f t="array" aca="1" ref="K149" ca="1">_xlfn.IFNA(LOOKUP(2,1/('PM DONE'!C:C='PM SCHEDULE'!B149),'PM DONE'!E:E),"")</f>
        <v/>
      </c>
      <c r="L149" s="148" t="str">
        <f t="shared" ca="1" si="2"/>
        <v/>
      </c>
      <c r="M149" s="149" t="str">
        <f t="shared" ca="1" si="28"/>
        <v/>
      </c>
      <c r="N149" t="str">
        <f t="shared" ca="1" si="29"/>
        <v/>
      </c>
    </row>
    <row r="150" spans="1:14">
      <c r="A150" s="24" t="str">
        <f ca="1">TEXT(J150,"dd/mm/yyyy")&amp;COUNTIF(J150:J$1200,J150)</f>
        <v>383</v>
      </c>
      <c r="B150" s="1" t="s">
        <v>1249</v>
      </c>
      <c r="C150" s="1" t="s">
        <v>1250</v>
      </c>
      <c r="D150" s="1" t="s">
        <v>1176</v>
      </c>
      <c r="E150" s="1" t="s">
        <v>1137</v>
      </c>
      <c r="F150" s="1" t="s">
        <v>1138</v>
      </c>
      <c r="G150" s="1" t="s">
        <v>1234</v>
      </c>
      <c r="H150" s="20" t="str" cm="1">
        <f t="array" aca="1" ref="H150" ca="1">_xlfn.IFNA(LOOKUP(2,1/('PM DONE'!C:C='PM SCHEDULE'!B150),'PM DONE'!D:D),"")</f>
        <v/>
      </c>
      <c r="I150" s="147" t="str" cm="1">
        <f t="array" aca="1" ref="I150" ca="1">_xlfn.IFNA(LOOKUP(2,1/('PM DONE'!C:C='PM SCHEDULE'!B150),'PM DONE'!F:F),"")</f>
        <v/>
      </c>
      <c r="J150" s="147" t="str">
        <f t="shared" ca="1" si="26"/>
        <v/>
      </c>
      <c r="K150" s="148" t="str" cm="1">
        <f t="array" aca="1" ref="K150" ca="1">_xlfn.IFNA(LOOKUP(2,1/('PM DONE'!C:C='PM SCHEDULE'!B150),'PM DONE'!E:E),"")</f>
        <v/>
      </c>
      <c r="L150" s="148" t="str">
        <f t="shared" ca="1" si="2"/>
        <v/>
      </c>
      <c r="M150" s="149" t="str">
        <f t="shared" ca="1" si="28"/>
        <v/>
      </c>
      <c r="N150" t="str">
        <f t="shared" ca="1" si="29"/>
        <v/>
      </c>
    </row>
    <row r="151" spans="1:14">
      <c r="A151" s="24" t="str">
        <f ca="1">TEXT(J151,"dd/mm/yyyy")&amp;COUNTIF(J151:J$1200,J151)</f>
        <v>382</v>
      </c>
      <c r="B151" s="1" t="s">
        <v>1251</v>
      </c>
      <c r="C151" s="1" t="s">
        <v>1252</v>
      </c>
      <c r="D151" s="1" t="s">
        <v>1176</v>
      </c>
      <c r="E151" s="1" t="s">
        <v>1137</v>
      </c>
      <c r="F151" s="1" t="s">
        <v>1138</v>
      </c>
      <c r="G151" s="1" t="s">
        <v>1234</v>
      </c>
      <c r="H151" s="20" t="str" cm="1">
        <f t="array" aca="1" ref="H151" ca="1">_xlfn.IFNA(LOOKUP(2,1/('PM DONE'!C:C='PM SCHEDULE'!B151),'PM DONE'!D:D),"")</f>
        <v/>
      </c>
      <c r="I151" s="147" t="str" cm="1">
        <f t="array" aca="1" ref="I151" ca="1">_xlfn.IFNA(LOOKUP(2,1/('PM DONE'!C:C='PM SCHEDULE'!B151),'PM DONE'!F:F),"")</f>
        <v/>
      </c>
      <c r="J151" s="147" t="str">
        <f t="shared" ca="1" si="26"/>
        <v/>
      </c>
      <c r="K151" s="148" t="str" cm="1">
        <f t="array" aca="1" ref="K151" ca="1">_xlfn.IFNA(LOOKUP(2,1/('PM DONE'!C:C='PM SCHEDULE'!B151),'PM DONE'!E:E),"")</f>
        <v/>
      </c>
      <c r="L151" s="148" t="str">
        <f t="shared" ref="L151" ca="1" si="33">IFERROR(K151+15000,"")</f>
        <v/>
      </c>
      <c r="M151" s="149" t="str">
        <f t="shared" ca="1" si="28"/>
        <v/>
      </c>
      <c r="N151" t="str">
        <f t="shared" ca="1" si="29"/>
        <v/>
      </c>
    </row>
    <row r="152" spans="1:14">
      <c r="A152" s="24" t="str">
        <f ca="1">TEXT(J152,"dd/mm/yyyy")&amp;COUNTIF(J152:J$1200,J152)</f>
        <v>381</v>
      </c>
      <c r="B152" s="1" t="s">
        <v>1253</v>
      </c>
      <c r="C152" s="1" t="s">
        <v>1254</v>
      </c>
      <c r="D152" s="1" t="s">
        <v>1176</v>
      </c>
      <c r="E152" s="1" t="s">
        <v>1137</v>
      </c>
      <c r="F152" s="1" t="s">
        <v>1138</v>
      </c>
      <c r="G152" s="1" t="s">
        <v>1139</v>
      </c>
      <c r="H152" s="20" t="str" cm="1">
        <f t="array" aca="1" ref="H152" ca="1">_xlfn.IFNA(LOOKUP(2,1/('PM DONE'!C:C='PM SCHEDULE'!B152),'PM DONE'!D:D),"")</f>
        <v/>
      </c>
      <c r="I152" s="147" t="str" cm="1">
        <f t="array" aca="1" ref="I152" ca="1">_xlfn.IFNA(LOOKUP(2,1/('PM DONE'!C:C='PM SCHEDULE'!B152),'PM DONE'!F:F),"")</f>
        <v/>
      </c>
      <c r="J152" s="147" t="str">
        <f t="shared" ca="1" si="26"/>
        <v/>
      </c>
      <c r="K152" s="148" t="str" cm="1">
        <f t="array" aca="1" ref="K152" ca="1">_xlfn.IFNA(LOOKUP(2,1/('PM DONE'!C:C='PM SCHEDULE'!B152),'PM DONE'!E:E),"")</f>
        <v/>
      </c>
      <c r="L152" s="148" t="str">
        <f t="shared" ca="1" si="2"/>
        <v/>
      </c>
      <c r="M152" s="149" t="str">
        <f t="shared" ca="1" si="28"/>
        <v/>
      </c>
      <c r="N152" t="str">
        <f t="shared" ca="1" si="29"/>
        <v/>
      </c>
    </row>
    <row r="153" spans="1:14">
      <c r="A153" s="24" t="str">
        <f ca="1">TEXT(J153,"dd/mm/yyyy")&amp;COUNTIF(J153:J$1200,J153)</f>
        <v>380</v>
      </c>
      <c r="B153" s="1" t="s">
        <v>1255</v>
      </c>
      <c r="C153" s="1" t="s">
        <v>1256</v>
      </c>
      <c r="D153" s="1" t="s">
        <v>1176</v>
      </c>
      <c r="E153" s="1" t="s">
        <v>1057</v>
      </c>
      <c r="F153" s="1" t="s">
        <v>1144</v>
      </c>
      <c r="G153" s="1" t="s">
        <v>1145</v>
      </c>
      <c r="H153" s="20" t="str" cm="1">
        <f t="array" aca="1" ref="H153" ca="1">_xlfn.IFNA(LOOKUP(2,1/('PM DONE'!C:C='PM SCHEDULE'!B153),'PM DONE'!D:D),"")</f>
        <v/>
      </c>
      <c r="I153" s="147" t="str" cm="1">
        <f t="array" aca="1" ref="I153" ca="1">_xlfn.IFNA(LOOKUP(2,1/('PM DONE'!C:C='PM SCHEDULE'!B153),'PM DONE'!F:F),"")</f>
        <v/>
      </c>
      <c r="J153" s="147" t="str">
        <f t="shared" ca="1" si="26"/>
        <v/>
      </c>
      <c r="K153" s="148" t="str" cm="1">
        <f t="array" aca="1" ref="K153" ca="1">_xlfn.IFNA(LOOKUP(2,1/('PM DONE'!C:C='PM SCHEDULE'!B153),'PM DONE'!E:E),"")</f>
        <v/>
      </c>
      <c r="L153" s="148" t="str">
        <f t="shared" ca="1" si="2"/>
        <v/>
      </c>
      <c r="M153" s="149" t="str">
        <f t="shared" ca="1" si="28"/>
        <v/>
      </c>
      <c r="N153" t="str">
        <f t="shared" ca="1" si="29"/>
        <v/>
      </c>
    </row>
    <row r="154" spans="1:14">
      <c r="A154" s="24" t="str">
        <f ca="1">TEXT(J154,"dd/mm/yyyy")&amp;COUNTIF(J154:J$1200,J154)</f>
        <v>379</v>
      </c>
      <c r="B154" s="1" t="s">
        <v>1257</v>
      </c>
      <c r="C154" s="1" t="s">
        <v>1258</v>
      </c>
      <c r="D154" s="1" t="s">
        <v>1176</v>
      </c>
      <c r="E154" s="1" t="s">
        <v>1057</v>
      </c>
      <c r="F154" s="1" t="s">
        <v>1144</v>
      </c>
      <c r="G154" s="1" t="s">
        <v>1145</v>
      </c>
      <c r="H154" s="20" t="str" cm="1">
        <f t="array" aca="1" ref="H154" ca="1">_xlfn.IFNA(LOOKUP(2,1/('PM DONE'!C:C='PM SCHEDULE'!B154),'PM DONE'!D:D),"")</f>
        <v/>
      </c>
      <c r="I154" s="147" t="str" cm="1">
        <f t="array" aca="1" ref="I154" ca="1">_xlfn.IFNA(LOOKUP(2,1/('PM DONE'!C:C='PM SCHEDULE'!B154),'PM DONE'!F:F),"")</f>
        <v/>
      </c>
      <c r="J154" s="147" t="str">
        <f t="shared" ca="1" si="26"/>
        <v/>
      </c>
      <c r="K154" s="148" t="str" cm="1">
        <f t="array" aca="1" ref="K154" ca="1">_xlfn.IFNA(LOOKUP(2,1/('PM DONE'!C:C='PM SCHEDULE'!B154),'PM DONE'!E:E),"")</f>
        <v/>
      </c>
      <c r="L154" s="148" t="str">
        <f t="shared" ca="1" si="2"/>
        <v/>
      </c>
      <c r="M154" s="149" t="str">
        <f t="shared" ca="1" si="28"/>
        <v/>
      </c>
      <c r="N154" t="str">
        <f t="shared" ca="1" si="29"/>
        <v/>
      </c>
    </row>
    <row r="155" spans="1:14">
      <c r="A155" s="24" t="str">
        <f ca="1">TEXT(J155,"dd/mm/yyyy")&amp;COUNTIF(J155:J$1200,J155)</f>
        <v>378</v>
      </c>
      <c r="B155" s="1" t="s">
        <v>1259</v>
      </c>
      <c r="C155" s="1" t="s">
        <v>1260</v>
      </c>
      <c r="D155" s="1" t="s">
        <v>1176</v>
      </c>
      <c r="E155" s="1" t="s">
        <v>1057</v>
      </c>
      <c r="F155" s="1" t="s">
        <v>1144</v>
      </c>
      <c r="G155" s="1" t="s">
        <v>1145</v>
      </c>
      <c r="H155" s="20" t="str" cm="1">
        <f t="array" aca="1" ref="H155" ca="1">_xlfn.IFNA(LOOKUP(2,1/('PM DONE'!C:C='PM SCHEDULE'!B155),'PM DONE'!D:D),"")</f>
        <v/>
      </c>
      <c r="I155" s="147" t="str" cm="1">
        <f t="array" aca="1" ref="I155" ca="1">_xlfn.IFNA(LOOKUP(2,1/('PM DONE'!C:C='PM SCHEDULE'!B155),'PM DONE'!F:F),"")</f>
        <v/>
      </c>
      <c r="J155" s="147" t="str">
        <f t="shared" ca="1" si="26"/>
        <v/>
      </c>
      <c r="K155" s="148" t="str" cm="1">
        <f t="array" aca="1" ref="K155" ca="1">_xlfn.IFNA(LOOKUP(2,1/('PM DONE'!C:C='PM SCHEDULE'!B155),'PM DONE'!E:E),"")</f>
        <v/>
      </c>
      <c r="L155" s="148" t="str">
        <f t="shared" ref="L155" ca="1" si="34">IFERROR(K155+15000,"")</f>
        <v/>
      </c>
      <c r="M155" s="149" t="str">
        <f t="shared" ca="1" si="28"/>
        <v/>
      </c>
      <c r="N155" t="str">
        <f t="shared" ca="1" si="29"/>
        <v/>
      </c>
    </row>
    <row r="156" spans="1:14">
      <c r="A156" s="24" t="str">
        <f ca="1">TEXT(J156,"dd/mm/yyyy")&amp;COUNTIF(J156:J$1200,J156)</f>
        <v>21/02/20233</v>
      </c>
      <c r="B156" s="1" t="s">
        <v>747</v>
      </c>
      <c r="C156" s="1" t="s">
        <v>1261</v>
      </c>
      <c r="D156" s="1" t="s">
        <v>1262</v>
      </c>
      <c r="E156" s="1" t="s">
        <v>1009</v>
      </c>
      <c r="F156" s="1" t="s">
        <v>1077</v>
      </c>
      <c r="G156" s="1" t="s">
        <v>1034</v>
      </c>
      <c r="H156" s="20" cm="1">
        <f t="array" aca="1" ref="H156" ca="1">_xlfn.IFNA(LOOKUP(2,1/('PM DONE'!C:C='PM SCHEDULE'!B156),'PM DONE'!D:D),"")</f>
        <v>2</v>
      </c>
      <c r="I156" s="147" t="str" cm="1">
        <f t="array" aca="1" ref="I156" ca="1">_xlfn.IFNA(LOOKUP(2,1/('PM DONE'!C:C='PM SCHEDULE'!B156),'PM DONE'!F:F),"")</f>
        <v>23/11/2022</v>
      </c>
      <c r="J156" s="147">
        <f t="shared" ca="1" si="26"/>
        <v>44978</v>
      </c>
      <c r="K156" s="148" cm="1">
        <f t="array" aca="1" ref="K156" ca="1">_xlfn.IFNA(LOOKUP(2,1/('PM DONE'!C:C='PM SCHEDULE'!B156),'PM DONE'!E:E),"")</f>
        <v>330661.7</v>
      </c>
      <c r="L156" s="148">
        <f t="shared" ca="1" si="2"/>
        <v>345661.7</v>
      </c>
      <c r="M156" s="149">
        <f t="shared" ca="1" si="28"/>
        <v>3</v>
      </c>
      <c r="N156" t="str">
        <f t="shared" ca="1" si="29"/>
        <v>FALSE</v>
      </c>
    </row>
    <row r="157" spans="1:14">
      <c r="A157" s="24" t="str">
        <f ca="1">TEXT(J157,"dd/mm/yyyy")&amp;COUNTIF(J157:J$1200,J157)</f>
        <v>06/03/20233</v>
      </c>
      <c r="B157" s="1" t="s">
        <v>229</v>
      </c>
      <c r="C157" s="1" t="s">
        <v>1263</v>
      </c>
      <c r="D157" s="1" t="s">
        <v>1262</v>
      </c>
      <c r="E157" s="1" t="s">
        <v>1009</v>
      </c>
      <c r="F157" s="1" t="s">
        <v>1014</v>
      </c>
      <c r="G157" s="1" t="s">
        <v>1034</v>
      </c>
      <c r="H157" s="20" cm="1">
        <f t="array" aca="1" ref="H157" ca="1">_xlfn.IFNA(LOOKUP(2,1/('PM DONE'!C:C='PM SCHEDULE'!B157),'PM DONE'!D:D),"")</f>
        <v>4</v>
      </c>
      <c r="I157" s="147" cm="1">
        <f t="array" aca="1" ref="I157" ca="1">_xlfn.IFNA(LOOKUP(2,1/('PM DONE'!C:C='PM SCHEDULE'!B157),'PM DONE'!F:F),"")</f>
        <v>44901</v>
      </c>
      <c r="J157" s="147">
        <f t="shared" ca="1" si="26"/>
        <v>44991</v>
      </c>
      <c r="K157" s="148" cm="1">
        <f t="array" aca="1" ref="K157" ca="1">_xlfn.IFNA(LOOKUP(2,1/('PM DONE'!C:C='PM SCHEDULE'!B157),'PM DONE'!E:E),"")</f>
        <v>309874.40000000002</v>
      </c>
      <c r="L157" s="148">
        <f t="shared" ca="1" si="2"/>
        <v>324874.40000000002</v>
      </c>
      <c r="M157" s="149">
        <f t="shared" ca="1" si="28"/>
        <v>5</v>
      </c>
      <c r="N157" t="str">
        <f t="shared" ca="1" si="29"/>
        <v>FALSE</v>
      </c>
    </row>
    <row r="158" spans="1:14">
      <c r="A158" s="24" t="str">
        <f ca="1">TEXT(J158,"dd/mm/yyyy")&amp;COUNTIF(J158:J$1200,J158)</f>
        <v>21/02/20232</v>
      </c>
      <c r="B158" s="1" t="s">
        <v>204</v>
      </c>
      <c r="C158" s="1" t="s">
        <v>1264</v>
      </c>
      <c r="D158" s="1" t="s">
        <v>1262</v>
      </c>
      <c r="E158" s="1" t="s">
        <v>1018</v>
      </c>
      <c r="F158" s="1" t="s">
        <v>1019</v>
      </c>
      <c r="G158" s="1" t="s">
        <v>1095</v>
      </c>
      <c r="H158" s="20" cm="1">
        <f t="array" aca="1" ref="H158" ca="1">_xlfn.IFNA(LOOKUP(2,1/('PM DONE'!C:C='PM SCHEDULE'!B158),'PM DONE'!D:D),"")</f>
        <v>3</v>
      </c>
      <c r="I158" s="147" t="str" cm="1">
        <f t="array" aca="1" ref="I158" ca="1">_xlfn.IFNA(LOOKUP(2,1/('PM DONE'!C:C='PM SCHEDULE'!B158),'PM DONE'!F:F),"")</f>
        <v>23/11/2022</v>
      </c>
      <c r="J158" s="147">
        <f t="shared" ca="1" si="26"/>
        <v>44978</v>
      </c>
      <c r="K158" s="148" cm="1">
        <f t="array" aca="1" ref="K158" ca="1">_xlfn.IFNA(LOOKUP(2,1/('PM DONE'!C:C='PM SCHEDULE'!B158),'PM DONE'!E:E),"")</f>
        <v>112507</v>
      </c>
      <c r="L158" s="148">
        <f t="shared" ca="1" si="2"/>
        <v>127507</v>
      </c>
      <c r="M158" s="149">
        <f t="shared" ca="1" si="28"/>
        <v>4</v>
      </c>
      <c r="N158" t="str">
        <f t="shared" ca="1" si="29"/>
        <v>FALSE</v>
      </c>
    </row>
    <row r="159" spans="1:14">
      <c r="A159" s="24" t="str">
        <f ca="1">TEXT(J159,"dd/mm/yyyy")&amp;COUNTIF(J159:J$1200,J159)</f>
        <v>30/11/20224</v>
      </c>
      <c r="B159" s="1" t="s">
        <v>247</v>
      </c>
      <c r="C159" s="1" t="s">
        <v>1265</v>
      </c>
      <c r="D159" s="1" t="s">
        <v>1262</v>
      </c>
      <c r="E159" s="1" t="s">
        <v>1009</v>
      </c>
      <c r="F159" s="1" t="s">
        <v>1014</v>
      </c>
      <c r="G159" s="1" t="s">
        <v>1036</v>
      </c>
      <c r="H159" s="20" cm="1">
        <f t="array" aca="1" ref="H159" ca="1">_xlfn.IFNA(LOOKUP(2,1/('PM DONE'!C:C='PM SCHEDULE'!B159),'PM DONE'!D:D),"")</f>
        <v>4</v>
      </c>
      <c r="I159" s="147" t="str" cm="1">
        <f t="array" aca="1" ref="I159" ca="1">_xlfn.IFNA(LOOKUP(2,1/('PM DONE'!C:C='PM SCHEDULE'!B159),'PM DONE'!F:F),"")</f>
        <v>02/08/2022</v>
      </c>
      <c r="J159" s="147">
        <f t="shared" ca="1" si="26"/>
        <v>44895</v>
      </c>
      <c r="K159" s="148" cm="1">
        <f t="array" aca="1" ref="K159" ca="1">_xlfn.IFNA(LOOKUP(2,1/('PM DONE'!C:C='PM SCHEDULE'!B159),'PM DONE'!E:E),"")</f>
        <v>156735.29999999999</v>
      </c>
      <c r="L159" s="148">
        <f t="shared" ref="L159" ca="1" si="35">IFERROR(K159+15000,"")</f>
        <v>171735.3</v>
      </c>
      <c r="M159" s="149">
        <f t="shared" ca="1" si="28"/>
        <v>5</v>
      </c>
      <c r="N159" t="str">
        <f t="shared" ca="1" si="29"/>
        <v>true</v>
      </c>
    </row>
    <row r="160" spans="1:14">
      <c r="A160" s="24" t="str">
        <f ca="1">TEXT(J160,"dd/mm/yyyy")&amp;COUNTIF(J160:J$1200,J160)</f>
        <v>27/01/20233</v>
      </c>
      <c r="B160" s="1" t="s">
        <v>316</v>
      </c>
      <c r="C160" s="1" t="s">
        <v>1266</v>
      </c>
      <c r="D160" s="1" t="s">
        <v>1262</v>
      </c>
      <c r="E160" s="1" t="s">
        <v>1018</v>
      </c>
      <c r="F160" s="1" t="s">
        <v>1019</v>
      </c>
      <c r="G160" s="1" t="s">
        <v>1048</v>
      </c>
      <c r="H160" s="20" cm="1">
        <f t="array" aca="1" ref="H160" ca="1">_xlfn.IFNA(LOOKUP(2,1/('PM DONE'!C:C='PM SCHEDULE'!B160),'PM DONE'!D:D),"")</f>
        <v>4</v>
      </c>
      <c r="I160" s="147" t="str" cm="1">
        <f t="array" aca="1" ref="I160" ca="1">_xlfn.IFNA(LOOKUP(2,1/('PM DONE'!C:C='PM SCHEDULE'!B160),'PM DONE'!F:F),"")</f>
        <v>29/09/2022</v>
      </c>
      <c r="J160" s="147">
        <f t="shared" ca="1" si="26"/>
        <v>44953</v>
      </c>
      <c r="K160" s="148" cm="1">
        <f t="array" aca="1" ref="K160" ca="1">_xlfn.IFNA(LOOKUP(2,1/('PM DONE'!C:C='PM SCHEDULE'!B160),'PM DONE'!E:E),"")</f>
        <v>119028.7</v>
      </c>
      <c r="L160" s="148">
        <f t="shared" ca="1" si="2"/>
        <v>134028.70000000001</v>
      </c>
      <c r="M160" s="149">
        <f t="shared" ca="1" si="28"/>
        <v>5</v>
      </c>
      <c r="N160" t="str">
        <f t="shared" ca="1" si="29"/>
        <v>true</v>
      </c>
    </row>
    <row r="161" spans="1:14">
      <c r="A161" s="24" t="str">
        <f ca="1">TEXT(J161,"dd/mm/yyyy")&amp;COUNTIF(J161:J$1200,J161)</f>
        <v>24/12/20226</v>
      </c>
      <c r="B161" s="1" t="s">
        <v>134</v>
      </c>
      <c r="C161" s="1" t="s">
        <v>1267</v>
      </c>
      <c r="D161" s="1" t="s">
        <v>1262</v>
      </c>
      <c r="E161" s="1" t="s">
        <v>1009</v>
      </c>
      <c r="F161" s="1" t="s">
        <v>1014</v>
      </c>
      <c r="G161" s="1" t="s">
        <v>1048</v>
      </c>
      <c r="H161" s="20" cm="1">
        <f t="array" aca="1" ref="H161" ca="1">_xlfn.IFNA(LOOKUP(2,1/('PM DONE'!C:C='PM SCHEDULE'!B161),'PM DONE'!D:D),"")</f>
        <v>4</v>
      </c>
      <c r="I161" s="147" t="str" cm="1">
        <f t="array" aca="1" ref="I161" ca="1">_xlfn.IFNA(LOOKUP(2,1/('PM DONE'!C:C='PM SCHEDULE'!B161),'PM DONE'!F:F),"")</f>
        <v>26/08/2022</v>
      </c>
      <c r="J161" s="147">
        <f t="shared" ca="1" si="26"/>
        <v>44919</v>
      </c>
      <c r="K161" s="148" cm="1">
        <f t="array" aca="1" ref="K161" ca="1">_xlfn.IFNA(LOOKUP(2,1/('PM DONE'!C:C='PM SCHEDULE'!B161),'PM DONE'!E:E),"")</f>
        <v>281082.40000000002</v>
      </c>
      <c r="L161" s="148">
        <f t="shared" ca="1" si="2"/>
        <v>296082.40000000002</v>
      </c>
      <c r="M161" s="149">
        <f t="shared" ca="1" si="28"/>
        <v>5</v>
      </c>
      <c r="N161" t="str">
        <f t="shared" ca="1" si="29"/>
        <v>true</v>
      </c>
    </row>
    <row r="162" spans="1:14">
      <c r="A162" s="24" t="str">
        <f ca="1">TEXT(J162,"dd/mm/yyyy")&amp;COUNTIF(J162:J$1200,J162)</f>
        <v>10/01/20234</v>
      </c>
      <c r="B162" s="1" t="s">
        <v>109</v>
      </c>
      <c r="C162" s="1" t="s">
        <v>1268</v>
      </c>
      <c r="D162" s="1" t="s">
        <v>1262</v>
      </c>
      <c r="E162" s="1" t="s">
        <v>1009</v>
      </c>
      <c r="F162" s="1" t="s">
        <v>1014</v>
      </c>
      <c r="G162" s="1" t="s">
        <v>1034</v>
      </c>
      <c r="H162" s="20" cm="1">
        <f t="array" aca="1" ref="H162" ca="1">_xlfn.IFNA(LOOKUP(2,1/('PM DONE'!C:C='PM SCHEDULE'!B162),'PM DONE'!D:D),"")</f>
        <v>4</v>
      </c>
      <c r="I162" s="147" t="str" cm="1">
        <f t="array" aca="1" ref="I162" ca="1">_xlfn.IFNA(LOOKUP(2,1/('PM DONE'!C:C='PM SCHEDULE'!B162),'PM DONE'!F:F),"")</f>
        <v>12/10/2022</v>
      </c>
      <c r="J162" s="147">
        <f t="shared" ca="1" si="26"/>
        <v>44936</v>
      </c>
      <c r="K162" s="148" cm="1">
        <f t="array" aca="1" ref="K162" ca="1">_xlfn.IFNA(LOOKUP(2,1/('PM DONE'!C:C='PM SCHEDULE'!B162),'PM DONE'!E:E),"")</f>
        <v>262354.5</v>
      </c>
      <c r="L162" s="148">
        <f t="shared" ca="1" si="2"/>
        <v>277354.5</v>
      </c>
      <c r="M162" s="149">
        <f t="shared" ca="1" si="28"/>
        <v>5</v>
      </c>
      <c r="N162" t="str">
        <f t="shared" ca="1" si="29"/>
        <v>FALSE</v>
      </c>
    </row>
    <row r="163" spans="1:14">
      <c r="A163" s="24" t="str">
        <f ca="1">TEXT(J163,"dd/mm/yyyy")&amp;COUNTIF(J163:J$1200,J163)</f>
        <v>17/02/20232</v>
      </c>
      <c r="B163" s="1" t="s">
        <v>202</v>
      </c>
      <c r="C163" s="1" t="s">
        <v>1269</v>
      </c>
      <c r="D163" s="1" t="s">
        <v>1262</v>
      </c>
      <c r="E163" s="1" t="s">
        <v>1009</v>
      </c>
      <c r="F163" s="1" t="s">
        <v>1010</v>
      </c>
      <c r="G163" s="1" t="s">
        <v>1024</v>
      </c>
      <c r="H163" s="20" cm="1">
        <f t="array" aca="1" ref="H163" ca="1">_xlfn.IFNA(LOOKUP(2,1/('PM DONE'!C:C='PM SCHEDULE'!B163),'PM DONE'!D:D),"")</f>
        <v>1</v>
      </c>
      <c r="I163" s="147" t="str" cm="1">
        <f t="array" aca="1" ref="I163" ca="1">_xlfn.IFNA(LOOKUP(2,1/('PM DONE'!C:C='PM SCHEDULE'!B163),'PM DONE'!F:F),"")</f>
        <v>19/11/2022</v>
      </c>
      <c r="J163" s="147">
        <f t="shared" ca="1" si="26"/>
        <v>44974</v>
      </c>
      <c r="K163" s="148" cm="1">
        <f t="array" aca="1" ref="K163" ca="1">_xlfn.IFNA(LOOKUP(2,1/('PM DONE'!C:C='PM SCHEDULE'!B163),'PM DONE'!E:E),"")</f>
        <v>234675.7</v>
      </c>
      <c r="L163" s="148">
        <f t="shared" ref="L163" ca="1" si="36">IFERROR(K163+15000,"")</f>
        <v>249675.7</v>
      </c>
      <c r="M163" s="149">
        <f t="shared" ca="1" si="28"/>
        <v>2</v>
      </c>
      <c r="N163" t="str">
        <f t="shared" ca="1" si="29"/>
        <v>FALSE</v>
      </c>
    </row>
    <row r="164" spans="1:14">
      <c r="A164" s="24" t="str">
        <f ca="1">TEXT(J164,"dd/mm/yyyy")&amp;COUNTIF(J164:J$1200,J164)</f>
        <v>28/12/20222</v>
      </c>
      <c r="B164" s="1" t="s">
        <v>63</v>
      </c>
      <c r="C164" s="1" t="s">
        <v>1270</v>
      </c>
      <c r="D164" s="1" t="s">
        <v>1262</v>
      </c>
      <c r="E164" s="1" t="s">
        <v>1018</v>
      </c>
      <c r="F164" s="1" t="s">
        <v>1019</v>
      </c>
      <c r="G164" s="1" t="s">
        <v>1095</v>
      </c>
      <c r="H164" s="20" cm="1">
        <f t="array" aca="1" ref="H164" ca="1">_xlfn.IFNA(LOOKUP(2,1/('PM DONE'!C:C='PM SCHEDULE'!B164),'PM DONE'!D:D),"")</f>
        <v>4</v>
      </c>
      <c r="I164" s="147" t="str" cm="1">
        <f t="array" aca="1" ref="I164" ca="1">_xlfn.IFNA(LOOKUP(2,1/('PM DONE'!C:C='PM SCHEDULE'!B164),'PM DONE'!F:F),"")</f>
        <v>30/08/2022</v>
      </c>
      <c r="J164" s="147">
        <f t="shared" ca="1" si="26"/>
        <v>44923</v>
      </c>
      <c r="K164" s="148" cm="1">
        <f t="array" aca="1" ref="K164" ca="1">_xlfn.IFNA(LOOKUP(2,1/('PM DONE'!C:C='PM SCHEDULE'!B164),'PM DONE'!E:E),"")</f>
        <v>124335</v>
      </c>
      <c r="L164" s="148">
        <f t="shared" ca="1" si="2"/>
        <v>139335</v>
      </c>
      <c r="M164" s="149">
        <f t="shared" ca="1" si="28"/>
        <v>5</v>
      </c>
      <c r="N164" t="str">
        <f t="shared" ca="1" si="29"/>
        <v>true</v>
      </c>
    </row>
    <row r="165" spans="1:14">
      <c r="A165" s="24" t="str">
        <f ca="1">TEXT(J165,"dd/mm/yyyy")&amp;COUNTIF(J165:J$1200,J165)</f>
        <v>15/01/20233</v>
      </c>
      <c r="B165" s="1" t="s">
        <v>9</v>
      </c>
      <c r="C165" s="1" t="s">
        <v>1271</v>
      </c>
      <c r="D165" s="1" t="s">
        <v>1262</v>
      </c>
      <c r="E165" s="1" t="s">
        <v>1018</v>
      </c>
      <c r="F165" s="1" t="s">
        <v>1019</v>
      </c>
      <c r="G165" s="1" t="s">
        <v>1095</v>
      </c>
      <c r="H165" s="20" cm="1">
        <f t="array" aca="1" ref="H165" ca="1">_xlfn.IFNA(LOOKUP(2,1/('PM DONE'!C:C='PM SCHEDULE'!B165),'PM DONE'!D:D),"")</f>
        <v>4</v>
      </c>
      <c r="I165" s="147" t="str" cm="1">
        <f t="array" aca="1" ref="I165" ca="1">_xlfn.IFNA(LOOKUP(2,1/('PM DONE'!C:C='PM SCHEDULE'!B165),'PM DONE'!F:F),"")</f>
        <v>17/10/2022</v>
      </c>
      <c r="J165" s="147">
        <f t="shared" ca="1" si="26"/>
        <v>44941</v>
      </c>
      <c r="K165" s="148" cm="1">
        <f t="array" aca="1" ref="K165" ca="1">_xlfn.IFNA(LOOKUP(2,1/('PM DONE'!C:C='PM SCHEDULE'!B165),'PM DONE'!E:E),"")</f>
        <v>126396</v>
      </c>
      <c r="L165" s="148">
        <f t="shared" ca="1" si="2"/>
        <v>141396</v>
      </c>
      <c r="M165" s="149">
        <f t="shared" ca="1" si="28"/>
        <v>5</v>
      </c>
      <c r="N165" t="str">
        <f t="shared" ca="1" si="29"/>
        <v>FALSE</v>
      </c>
    </row>
    <row r="166" spans="1:14">
      <c r="A166" s="24" t="str">
        <f ca="1">TEXT(J166,"dd/mm/yyyy")&amp;COUNTIF(J166:J$1200,J166)</f>
        <v>11/11/20222</v>
      </c>
      <c r="B166" s="1" t="s">
        <v>171</v>
      </c>
      <c r="C166" s="1" t="s">
        <v>1272</v>
      </c>
      <c r="D166" s="1" t="s">
        <v>1262</v>
      </c>
      <c r="E166" s="1" t="s">
        <v>1009</v>
      </c>
      <c r="F166" s="1" t="s">
        <v>1014</v>
      </c>
      <c r="G166" s="1" t="s">
        <v>1048</v>
      </c>
      <c r="H166" s="20" cm="1">
        <f t="array" aca="1" ref="H166" ca="1">_xlfn.IFNA(LOOKUP(2,1/('PM DONE'!C:C='PM SCHEDULE'!B166),'PM DONE'!D:D),"")</f>
        <v>4</v>
      </c>
      <c r="I166" s="147" t="str" cm="1">
        <f t="array" aca="1" ref="I166" ca="1">_xlfn.IFNA(LOOKUP(2,1/('PM DONE'!C:C='PM SCHEDULE'!B166),'PM DONE'!F:F),"")</f>
        <v>14/07/2022</v>
      </c>
      <c r="J166" s="147">
        <f t="shared" ca="1" si="26"/>
        <v>44876</v>
      </c>
      <c r="K166" s="148" cm="1">
        <f t="array" aca="1" ref="K166" ca="1">_xlfn.IFNA(LOOKUP(2,1/('PM DONE'!C:C='PM SCHEDULE'!B166),'PM DONE'!E:E),"")</f>
        <v>296130</v>
      </c>
      <c r="L166" s="148">
        <f t="shared" ca="1" si="2"/>
        <v>311130</v>
      </c>
      <c r="M166" s="149">
        <f t="shared" ca="1" si="28"/>
        <v>5</v>
      </c>
      <c r="N166" t="str">
        <f t="shared" ca="1" si="29"/>
        <v>true</v>
      </c>
    </row>
    <row r="167" spans="1:14">
      <c r="A167" s="24" t="str">
        <f ca="1">TEXT(J167,"dd/mm/yyyy")&amp;COUNTIF(J167:J$1200,J167)</f>
        <v>16/01/20232</v>
      </c>
      <c r="B167" s="1" t="s">
        <v>471</v>
      </c>
      <c r="C167" s="1" t="s">
        <v>1273</v>
      </c>
      <c r="D167" s="1" t="s">
        <v>1262</v>
      </c>
      <c r="E167" s="1" t="s">
        <v>1018</v>
      </c>
      <c r="F167" s="1" t="s">
        <v>1019</v>
      </c>
      <c r="G167" s="1" t="s">
        <v>1095</v>
      </c>
      <c r="H167" s="20" cm="1">
        <f t="array" aca="1" ref="H167" ca="1">_xlfn.IFNA(LOOKUP(2,1/('PM DONE'!C:C='PM SCHEDULE'!B167),'PM DONE'!D:D),"")</f>
        <v>4</v>
      </c>
      <c r="I167" s="147" t="str" cm="1">
        <f t="array" aca="1" ref="I167" ca="1">_xlfn.IFNA(LOOKUP(2,1/('PM DONE'!C:C='PM SCHEDULE'!B167),'PM DONE'!F:F),"")</f>
        <v>18/10/2022</v>
      </c>
      <c r="J167" s="147">
        <f t="shared" ca="1" si="26"/>
        <v>44942</v>
      </c>
      <c r="K167" s="148" cm="1">
        <f t="array" aca="1" ref="K167" ca="1">_xlfn.IFNA(LOOKUP(2,1/('PM DONE'!C:C='PM SCHEDULE'!B167),'PM DONE'!E:E),"")</f>
        <v>128848</v>
      </c>
      <c r="L167" s="148">
        <f t="shared" ref="L167" ca="1" si="37">IFERROR(K167+15000,"")</f>
        <v>143848</v>
      </c>
      <c r="M167" s="149">
        <f t="shared" ca="1" si="28"/>
        <v>5</v>
      </c>
      <c r="N167" t="str">
        <f t="shared" ca="1" si="29"/>
        <v>FALSE</v>
      </c>
    </row>
    <row r="168" spans="1:14">
      <c r="A168" s="24" t="str">
        <f ca="1">TEXT(J168,"dd/mm/yyyy")&amp;COUNTIF(J168:J$1200,J168)</f>
        <v>08/12/20222</v>
      </c>
      <c r="B168" s="1" t="s">
        <v>254</v>
      </c>
      <c r="C168" s="1" t="s">
        <v>1274</v>
      </c>
      <c r="D168" s="1" t="s">
        <v>1262</v>
      </c>
      <c r="E168" s="1" t="s">
        <v>1009</v>
      </c>
      <c r="F168" s="1" t="s">
        <v>1014</v>
      </c>
      <c r="G168" s="1" t="s">
        <v>1095</v>
      </c>
      <c r="H168" s="20" cm="1">
        <f t="array" aca="1" ref="H168" ca="1">_xlfn.IFNA(LOOKUP(2,1/('PM DONE'!C:C='PM SCHEDULE'!B168),'PM DONE'!D:D),"")</f>
        <v>4</v>
      </c>
      <c r="I168" s="147" t="str" cm="1">
        <f t="array" aca="1" ref="I168" ca="1">_xlfn.IFNA(LOOKUP(2,1/('PM DONE'!C:C='PM SCHEDULE'!B168),'PM DONE'!F:F),"")</f>
        <v>10/08/2022</v>
      </c>
      <c r="J168" s="147">
        <f t="shared" ca="1" si="26"/>
        <v>44903</v>
      </c>
      <c r="K168" s="148" cm="1">
        <f t="array" aca="1" ref="K168" ca="1">_xlfn.IFNA(LOOKUP(2,1/('PM DONE'!C:C='PM SCHEDULE'!B168),'PM DONE'!E:E),"")</f>
        <v>276330.2</v>
      </c>
      <c r="L168" s="148">
        <f t="shared" ca="1" si="2"/>
        <v>291330.2</v>
      </c>
      <c r="M168" s="149">
        <f t="shared" ca="1" si="28"/>
        <v>5</v>
      </c>
      <c r="N168" t="str">
        <f t="shared" ca="1" si="29"/>
        <v>true</v>
      </c>
    </row>
    <row r="169" spans="1:14">
      <c r="A169" s="24" t="str">
        <f ca="1">TEXT(J169,"dd/mm/yyyy")&amp;COUNTIF(J169:J$1200,J169)</f>
        <v>06/01/20231</v>
      </c>
      <c r="B169" s="1" t="s">
        <v>379</v>
      </c>
      <c r="C169" s="1" t="s">
        <v>1275</v>
      </c>
      <c r="D169" s="1" t="s">
        <v>1262</v>
      </c>
      <c r="E169" s="1" t="s">
        <v>1018</v>
      </c>
      <c r="F169" s="1" t="s">
        <v>1019</v>
      </c>
      <c r="G169" s="1" t="s">
        <v>1095</v>
      </c>
      <c r="H169" s="20" cm="1">
        <f t="array" aca="1" ref="H169" ca="1">_xlfn.IFNA(LOOKUP(2,1/('PM DONE'!C:C='PM SCHEDULE'!B169),'PM DONE'!D:D),"")</f>
        <v>4</v>
      </c>
      <c r="I169" s="147" t="str" cm="1">
        <f t="array" aca="1" ref="I169" ca="1">_xlfn.IFNA(LOOKUP(2,1/('PM DONE'!C:C='PM SCHEDULE'!B169),'PM DONE'!F:F),"")</f>
        <v>08/09/2022</v>
      </c>
      <c r="J169" s="147">
        <f t="shared" ca="1" si="26"/>
        <v>44932</v>
      </c>
      <c r="K169" s="148" cm="1">
        <f t="array" aca="1" ref="K169" ca="1">_xlfn.IFNA(LOOKUP(2,1/('PM DONE'!C:C='PM SCHEDULE'!B169),'PM DONE'!E:E),"")</f>
        <v>127080</v>
      </c>
      <c r="L169" s="148">
        <f t="shared" ca="1" si="2"/>
        <v>142080</v>
      </c>
      <c r="M169" s="149">
        <f t="shared" ca="1" si="28"/>
        <v>5</v>
      </c>
      <c r="N169" t="str">
        <f t="shared" ca="1" si="29"/>
        <v>true</v>
      </c>
    </row>
    <row r="170" spans="1:14">
      <c r="A170" s="24" t="str">
        <f ca="1">TEXT(J170,"dd/mm/yyyy")&amp;COUNTIF(J170:J$1200,J170)</f>
        <v>24/02/20233</v>
      </c>
      <c r="B170" s="1" t="s">
        <v>750</v>
      </c>
      <c r="C170" s="1" t="s">
        <v>1276</v>
      </c>
      <c r="D170" s="1" t="s">
        <v>1262</v>
      </c>
      <c r="E170" s="1" t="s">
        <v>1018</v>
      </c>
      <c r="F170" s="1" t="s">
        <v>1019</v>
      </c>
      <c r="G170" s="1" t="s">
        <v>1095</v>
      </c>
      <c r="H170" s="20" cm="1">
        <f t="array" aca="1" ref="H170" ca="1">_xlfn.IFNA(LOOKUP(2,1/('PM DONE'!C:C='PM SCHEDULE'!B170),'PM DONE'!D:D),"")</f>
        <v>3</v>
      </c>
      <c r="I170" s="147" t="str" cm="1">
        <f t="array" aca="1" ref="I170" ca="1">_xlfn.IFNA(LOOKUP(2,1/('PM DONE'!C:C='PM SCHEDULE'!B170),'PM DONE'!F:F),"")</f>
        <v>26/11/2022</v>
      </c>
      <c r="J170" s="147">
        <f t="shared" ca="1" si="26"/>
        <v>44981</v>
      </c>
      <c r="K170" s="148" cm="1">
        <f t="array" aca="1" ref="K170" ca="1">_xlfn.IFNA(LOOKUP(2,1/('PM DONE'!C:C='PM SCHEDULE'!B170),'PM DONE'!E:E),"")</f>
        <v>108089.2</v>
      </c>
      <c r="L170" s="148">
        <f t="shared" ca="1" si="2"/>
        <v>123089.2</v>
      </c>
      <c r="M170" s="149">
        <f t="shared" ca="1" si="28"/>
        <v>4</v>
      </c>
      <c r="N170" t="str">
        <f t="shared" ca="1" si="29"/>
        <v>FALSE</v>
      </c>
    </row>
    <row r="171" spans="1:14">
      <c r="A171" s="24" t="str">
        <f ca="1">TEXT(J171,"dd/mm/yyyy")&amp;COUNTIF(J171:J$1200,J171)</f>
        <v>377</v>
      </c>
      <c r="B171" s="1" t="s">
        <v>1277</v>
      </c>
      <c r="C171" s="1" t="s">
        <v>1278</v>
      </c>
      <c r="D171" s="1" t="s">
        <v>1262</v>
      </c>
      <c r="E171" s="1" t="s">
        <v>1137</v>
      </c>
      <c r="F171" s="1" t="s">
        <v>1138</v>
      </c>
      <c r="G171" s="1" t="s">
        <v>1139</v>
      </c>
      <c r="H171" s="20" t="str" cm="1">
        <f t="array" aca="1" ref="H171" ca="1">_xlfn.IFNA(LOOKUP(2,1/('PM DONE'!C:C='PM SCHEDULE'!B171),'PM DONE'!D:D),"")</f>
        <v/>
      </c>
      <c r="I171" s="147" t="str" cm="1">
        <f t="array" aca="1" ref="I171" ca="1">_xlfn.IFNA(LOOKUP(2,1/('PM DONE'!C:C='PM SCHEDULE'!B171),'PM DONE'!F:F),"")</f>
        <v/>
      </c>
      <c r="J171" s="147" t="str">
        <f t="shared" ca="1" si="26"/>
        <v/>
      </c>
      <c r="K171" s="148" t="str" cm="1">
        <f t="array" aca="1" ref="K171" ca="1">_xlfn.IFNA(LOOKUP(2,1/('PM DONE'!C:C='PM SCHEDULE'!B171),'PM DONE'!E:E),"")</f>
        <v/>
      </c>
      <c r="L171" s="148" t="str">
        <f t="shared" ref="L171" ca="1" si="38">IFERROR(K171+15000,"")</f>
        <v/>
      </c>
      <c r="M171" s="149" t="str">
        <f t="shared" ca="1" si="28"/>
        <v/>
      </c>
      <c r="N171" t="str">
        <f t="shared" ca="1" si="29"/>
        <v/>
      </c>
    </row>
    <row r="172" spans="1:14">
      <c r="A172" s="24" t="str">
        <f ca="1">TEXT(J172,"dd/mm/yyyy")&amp;COUNTIF(J172:J$1200,J172)</f>
        <v>376</v>
      </c>
      <c r="B172" s="1" t="s">
        <v>1279</v>
      </c>
      <c r="C172" s="1" t="s">
        <v>1280</v>
      </c>
      <c r="D172" s="1" t="s">
        <v>1262</v>
      </c>
      <c r="E172" s="1" t="s">
        <v>1137</v>
      </c>
      <c r="F172" s="1" t="s">
        <v>1138</v>
      </c>
      <c r="G172" s="1" t="s">
        <v>1139</v>
      </c>
      <c r="H172" s="20" t="str" cm="1">
        <f t="array" aca="1" ref="H172" ca="1">_xlfn.IFNA(LOOKUP(2,1/('PM DONE'!C:C='PM SCHEDULE'!B172),'PM DONE'!D:D),"")</f>
        <v/>
      </c>
      <c r="I172" s="147" t="str" cm="1">
        <f t="array" aca="1" ref="I172" ca="1">_xlfn.IFNA(LOOKUP(2,1/('PM DONE'!C:C='PM SCHEDULE'!B172),'PM DONE'!F:F),"")</f>
        <v/>
      </c>
      <c r="J172" s="147" t="str">
        <f t="shared" ca="1" si="26"/>
        <v/>
      </c>
      <c r="K172" s="148" t="str" cm="1">
        <f t="array" aca="1" ref="K172" ca="1">_xlfn.IFNA(LOOKUP(2,1/('PM DONE'!C:C='PM SCHEDULE'!B172),'PM DONE'!E:E),"")</f>
        <v/>
      </c>
      <c r="L172" s="148" t="str">
        <f t="shared" ca="1" si="2"/>
        <v/>
      </c>
      <c r="M172" s="149" t="str">
        <f t="shared" ca="1" si="28"/>
        <v/>
      </c>
      <c r="N172" t="str">
        <f t="shared" ca="1" si="29"/>
        <v/>
      </c>
    </row>
    <row r="173" spans="1:14">
      <c r="A173" s="24" t="str">
        <f ca="1">TEXT(J173,"dd/mm/yyyy")&amp;COUNTIF(J173:J$1200,J173)</f>
        <v>375</v>
      </c>
      <c r="B173" s="1" t="s">
        <v>1281</v>
      </c>
      <c r="C173" s="1" t="s">
        <v>1282</v>
      </c>
      <c r="D173" s="1" t="s">
        <v>1262</v>
      </c>
      <c r="E173" s="1" t="s">
        <v>1137</v>
      </c>
      <c r="F173" s="1" t="s">
        <v>1138</v>
      </c>
      <c r="G173" s="1" t="s">
        <v>1139</v>
      </c>
      <c r="H173" s="20" t="str" cm="1">
        <f t="array" aca="1" ref="H173" ca="1">_xlfn.IFNA(LOOKUP(2,1/('PM DONE'!C:C='PM SCHEDULE'!B173),'PM DONE'!D:D),"")</f>
        <v/>
      </c>
      <c r="I173" s="147" t="str" cm="1">
        <f t="array" aca="1" ref="I173" ca="1">_xlfn.IFNA(LOOKUP(2,1/('PM DONE'!C:C='PM SCHEDULE'!B173),'PM DONE'!F:F),"")</f>
        <v/>
      </c>
      <c r="J173" s="147" t="str">
        <f t="shared" ca="1" si="26"/>
        <v/>
      </c>
      <c r="K173" s="148" t="str" cm="1">
        <f t="array" aca="1" ref="K173" ca="1">_xlfn.IFNA(LOOKUP(2,1/('PM DONE'!C:C='PM SCHEDULE'!B173),'PM DONE'!E:E),"")</f>
        <v/>
      </c>
      <c r="L173" s="148" t="str">
        <f t="shared" ca="1" si="2"/>
        <v/>
      </c>
      <c r="M173" s="149" t="str">
        <f t="shared" ca="1" si="28"/>
        <v/>
      </c>
      <c r="N173" t="str">
        <f t="shared" ca="1" si="29"/>
        <v/>
      </c>
    </row>
    <row r="174" spans="1:14">
      <c r="A174" s="24" t="str">
        <f ca="1">TEXT(J174,"dd/mm/yyyy")&amp;COUNTIF(J174:J$1200,J174)</f>
        <v>374</v>
      </c>
      <c r="B174" s="1" t="s">
        <v>1283</v>
      </c>
      <c r="C174" s="1" t="s">
        <v>1284</v>
      </c>
      <c r="D174" s="1" t="s">
        <v>1262</v>
      </c>
      <c r="E174" s="1" t="s">
        <v>1057</v>
      </c>
      <c r="F174" s="1" t="s">
        <v>1144</v>
      </c>
      <c r="G174" s="1" t="s">
        <v>1145</v>
      </c>
      <c r="H174" s="20" t="str" cm="1">
        <f t="array" aca="1" ref="H174" ca="1">_xlfn.IFNA(LOOKUP(2,1/('PM DONE'!C:C='PM SCHEDULE'!B174),'PM DONE'!D:D),"")</f>
        <v/>
      </c>
      <c r="I174" s="147" t="str" cm="1">
        <f t="array" aca="1" ref="I174" ca="1">_xlfn.IFNA(LOOKUP(2,1/('PM DONE'!C:C='PM SCHEDULE'!B174),'PM DONE'!F:F),"")</f>
        <v/>
      </c>
      <c r="J174" s="147" t="str">
        <f t="shared" ca="1" si="26"/>
        <v/>
      </c>
      <c r="K174" s="148" t="str" cm="1">
        <f t="array" aca="1" ref="K174" ca="1">_xlfn.IFNA(LOOKUP(2,1/('PM DONE'!C:C='PM SCHEDULE'!B174),'PM DONE'!E:E),"")</f>
        <v/>
      </c>
      <c r="L174" s="148" t="str">
        <f t="shared" ca="1" si="2"/>
        <v/>
      </c>
      <c r="M174" s="149" t="str">
        <f t="shared" ca="1" si="28"/>
        <v/>
      </c>
      <c r="N174" t="str">
        <f t="shared" ca="1" si="29"/>
        <v/>
      </c>
    </row>
    <row r="175" spans="1:14">
      <c r="A175" s="24" t="str">
        <f ca="1">TEXT(J175,"dd/mm/yyyy")&amp;COUNTIF(J175:J$1200,J175)</f>
        <v>01/01/20237</v>
      </c>
      <c r="B175" s="1" t="s">
        <v>508</v>
      </c>
      <c r="C175" s="1" t="s">
        <v>1285</v>
      </c>
      <c r="D175" s="1" t="s">
        <v>1286</v>
      </c>
      <c r="E175" s="1" t="s">
        <v>1018</v>
      </c>
      <c r="F175" s="1" t="s">
        <v>1019</v>
      </c>
      <c r="G175" s="1" t="s">
        <v>1048</v>
      </c>
      <c r="H175" s="20" cm="1">
        <f t="array" aca="1" ref="H175" ca="1">_xlfn.IFNA(LOOKUP(2,1/('PM DONE'!C:C='PM SCHEDULE'!B175),'PM DONE'!D:D),"")</f>
        <v>4</v>
      </c>
      <c r="I175" s="147" t="str" cm="1">
        <f t="array" aca="1" ref="I175" ca="1">_xlfn.IFNA(LOOKUP(2,1/('PM DONE'!C:C='PM SCHEDULE'!B175),'PM DONE'!F:F),"")</f>
        <v>03/10/2022</v>
      </c>
      <c r="J175" s="147">
        <f t="shared" ca="1" si="26"/>
        <v>44927</v>
      </c>
      <c r="K175" s="148" cm="1">
        <f t="array" aca="1" ref="K175" ca="1">_xlfn.IFNA(LOOKUP(2,1/('PM DONE'!C:C='PM SCHEDULE'!B175),'PM DONE'!E:E),"")</f>
        <v>115906.8</v>
      </c>
      <c r="L175" s="148">
        <f t="shared" ref="L175" ca="1" si="39">IFERROR(K175+15000,"")</f>
        <v>130906.8</v>
      </c>
      <c r="M175" s="149">
        <f t="shared" ca="1" si="28"/>
        <v>5</v>
      </c>
      <c r="N175" t="str">
        <f t="shared" ca="1" si="29"/>
        <v>FALSE</v>
      </c>
    </row>
    <row r="176" spans="1:14">
      <c r="A176" s="24" t="str">
        <f ca="1">TEXT(J176,"dd/mm/yyyy")&amp;COUNTIF(J176:J$1200,J176)</f>
        <v>22/02/20233</v>
      </c>
      <c r="B176" s="1" t="s">
        <v>103</v>
      </c>
      <c r="C176" s="1" t="s">
        <v>1287</v>
      </c>
      <c r="D176" s="1" t="s">
        <v>1286</v>
      </c>
      <c r="E176" s="1" t="s">
        <v>1009</v>
      </c>
      <c r="F176" s="1" t="s">
        <v>1014</v>
      </c>
      <c r="G176" s="1" t="s">
        <v>1288</v>
      </c>
      <c r="H176" s="20" cm="1">
        <f t="array" aca="1" ref="H176" ca="1">_xlfn.IFNA(LOOKUP(2,1/('PM DONE'!C:C='PM SCHEDULE'!B176),'PM DONE'!D:D),"")</f>
        <v>5</v>
      </c>
      <c r="I176" s="147" t="str" cm="1">
        <f t="array" aca="1" ref="I176" ca="1">_xlfn.IFNA(LOOKUP(2,1/('PM DONE'!C:C='PM SCHEDULE'!B176),'PM DONE'!F:F),"")</f>
        <v>24/11/2022</v>
      </c>
      <c r="J176" s="147">
        <f t="shared" ca="1" si="26"/>
        <v>44979</v>
      </c>
      <c r="K176" s="148" cm="1">
        <f t="array" aca="1" ref="K176" ca="1">_xlfn.IFNA(LOOKUP(2,1/('PM DONE'!C:C='PM SCHEDULE'!B176),'PM DONE'!E:E),"")</f>
        <v>353640.1</v>
      </c>
      <c r="L176" s="148">
        <f t="shared" ca="1" si="2"/>
        <v>368640.1</v>
      </c>
      <c r="M176" s="149">
        <f t="shared" ca="1" si="28"/>
        <v>1</v>
      </c>
      <c r="N176" t="str">
        <f t="shared" ca="1" si="29"/>
        <v>FALSE</v>
      </c>
    </row>
    <row r="177" spans="1:14">
      <c r="A177" s="24" t="str">
        <f ca="1">TEXT(J177,"dd/mm/yyyy")&amp;COUNTIF(J177:J$1200,J177)</f>
        <v>19/01/20233</v>
      </c>
      <c r="B177" s="1" t="s">
        <v>732</v>
      </c>
      <c r="C177" s="1" t="s">
        <v>1289</v>
      </c>
      <c r="D177" s="1" t="s">
        <v>1286</v>
      </c>
      <c r="E177" s="1" t="s">
        <v>1018</v>
      </c>
      <c r="F177" s="1" t="s">
        <v>1019</v>
      </c>
      <c r="G177" s="1" t="s">
        <v>1048</v>
      </c>
      <c r="H177" s="20" cm="1">
        <f t="array" aca="1" ref="H177" ca="1">_xlfn.IFNA(LOOKUP(2,1/('PM DONE'!C:C='PM SCHEDULE'!B177),'PM DONE'!D:D),"")</f>
        <v>4</v>
      </c>
      <c r="I177" s="147" t="str" cm="1">
        <f t="array" aca="1" ref="I177" ca="1">_xlfn.IFNA(LOOKUP(2,1/('PM DONE'!C:C='PM SCHEDULE'!B177),'PM DONE'!F:F),"")</f>
        <v>21/10/2022</v>
      </c>
      <c r="J177" s="147">
        <f t="shared" ca="1" si="26"/>
        <v>44945</v>
      </c>
      <c r="K177" s="148" cm="1">
        <f t="array" aca="1" ref="K177" ca="1">_xlfn.IFNA(LOOKUP(2,1/('PM DONE'!C:C='PM SCHEDULE'!B177),'PM DONE'!E:E),"")</f>
        <v>132592.5</v>
      </c>
      <c r="L177" s="148">
        <f t="shared" ca="1" si="2"/>
        <v>147592.5</v>
      </c>
      <c r="M177" s="149">
        <f t="shared" ca="1" si="28"/>
        <v>5</v>
      </c>
      <c r="N177" t="str">
        <f t="shared" ca="1" si="29"/>
        <v>FALSE</v>
      </c>
    </row>
    <row r="178" spans="1:14">
      <c r="A178" s="24" t="str">
        <f ca="1">TEXT(J178,"dd/mm/yyyy")&amp;COUNTIF(J178:J$1200,J178)</f>
        <v>03/01/20234</v>
      </c>
      <c r="B178" s="1" t="s">
        <v>128</v>
      </c>
      <c r="C178" s="1" t="s">
        <v>1290</v>
      </c>
      <c r="D178" s="1" t="s">
        <v>1286</v>
      </c>
      <c r="E178" s="1" t="s">
        <v>1018</v>
      </c>
      <c r="F178" s="1" t="s">
        <v>1019</v>
      </c>
      <c r="G178" s="1" t="s">
        <v>1048</v>
      </c>
      <c r="H178" s="20" cm="1">
        <f t="array" aca="1" ref="H178" ca="1">_xlfn.IFNA(LOOKUP(2,1/('PM DONE'!C:C='PM SCHEDULE'!B178),'PM DONE'!D:D),"")</f>
        <v>4</v>
      </c>
      <c r="I178" s="147" t="str" cm="1">
        <f t="array" aca="1" ref="I178" ca="1">_xlfn.IFNA(LOOKUP(2,1/('PM DONE'!C:C='PM SCHEDULE'!B178),'PM DONE'!F:F),"")</f>
        <v>05/09/2022</v>
      </c>
      <c r="J178" s="147">
        <f t="shared" ca="1" si="26"/>
        <v>44929</v>
      </c>
      <c r="K178" s="148" cm="1">
        <f t="array" aca="1" ref="K178" ca="1">_xlfn.IFNA(LOOKUP(2,1/('PM DONE'!C:C='PM SCHEDULE'!B178),'PM DONE'!E:E),"")</f>
        <v>112391.6</v>
      </c>
      <c r="L178" s="148">
        <f t="shared" ca="1" si="2"/>
        <v>127391.6</v>
      </c>
      <c r="M178" s="149">
        <f t="shared" ca="1" si="28"/>
        <v>5</v>
      </c>
      <c r="N178" t="str">
        <f t="shared" ca="1" si="29"/>
        <v>true</v>
      </c>
    </row>
    <row r="179" spans="1:14">
      <c r="A179" s="24" t="str">
        <f ca="1">TEXT(J179,"dd/mm/yyyy")&amp;COUNTIF(J179:J$1200,J179)</f>
        <v>26/02/20232</v>
      </c>
      <c r="B179" s="1" t="s">
        <v>547</v>
      </c>
      <c r="C179" s="1" t="s">
        <v>1291</v>
      </c>
      <c r="D179" s="1" t="s">
        <v>1286</v>
      </c>
      <c r="E179" s="1" t="s">
        <v>1018</v>
      </c>
      <c r="F179" s="1" t="s">
        <v>1019</v>
      </c>
      <c r="G179" s="1" t="s">
        <v>1048</v>
      </c>
      <c r="H179" s="20" cm="1">
        <f t="array" aca="1" ref="H179" ca="1">_xlfn.IFNA(LOOKUP(2,1/('PM DONE'!C:C='PM SCHEDULE'!B179),'PM DONE'!D:D),"")</f>
        <v>2</v>
      </c>
      <c r="I179" s="147" t="str" cm="1">
        <f t="array" aca="1" ref="I179" ca="1">_xlfn.IFNA(LOOKUP(2,1/('PM DONE'!C:C='PM SCHEDULE'!B179),'PM DONE'!F:F),"")</f>
        <v>28/11/2022</v>
      </c>
      <c r="J179" s="147">
        <f t="shared" ca="1" si="26"/>
        <v>44983</v>
      </c>
      <c r="K179" s="148" cm="1">
        <f t="array" aca="1" ref="K179" ca="1">_xlfn.IFNA(LOOKUP(2,1/('PM DONE'!C:C='PM SCHEDULE'!B179),'PM DONE'!E:E),"")</f>
        <v>151756.70000000001</v>
      </c>
      <c r="L179" s="148">
        <f t="shared" ref="L179" ca="1" si="40">IFERROR(K179+15000,"")</f>
        <v>166756.70000000001</v>
      </c>
      <c r="M179" s="149">
        <f t="shared" ca="1" si="28"/>
        <v>3</v>
      </c>
      <c r="N179" t="str">
        <f t="shared" ca="1" si="29"/>
        <v>FALSE</v>
      </c>
    </row>
    <row r="180" spans="1:14">
      <c r="A180" s="24" t="str">
        <f ca="1">TEXT(J180,"dd/mm/yyyy")&amp;COUNTIF(J180:J$1200,J180)</f>
        <v>29/09/20222</v>
      </c>
      <c r="B180" s="1" t="s">
        <v>506</v>
      </c>
      <c r="C180" s="1" t="s">
        <v>1292</v>
      </c>
      <c r="D180" s="1" t="s">
        <v>1286</v>
      </c>
      <c r="E180" s="1" t="s">
        <v>1009</v>
      </c>
      <c r="F180" s="1" t="s">
        <v>1014</v>
      </c>
      <c r="G180" s="1" t="s">
        <v>1036</v>
      </c>
      <c r="H180" s="20" cm="1">
        <f t="array" aca="1" ref="H180" ca="1">_xlfn.IFNA(LOOKUP(2,1/('PM DONE'!C:C='PM SCHEDULE'!B180),'PM DONE'!D:D),"")</f>
        <v>4</v>
      </c>
      <c r="I180" s="147" t="str" cm="1">
        <f t="array" aca="1" ref="I180" ca="1">_xlfn.IFNA(LOOKUP(2,1/('PM DONE'!C:C='PM SCHEDULE'!B180),'PM DONE'!F:F),"")</f>
        <v>01/06/2022</v>
      </c>
      <c r="J180" s="147">
        <f t="shared" ca="1" si="26"/>
        <v>44833</v>
      </c>
      <c r="K180" s="148" cm="1">
        <f t="array" aca="1" ref="K180" ca="1">_xlfn.IFNA(LOOKUP(2,1/('PM DONE'!C:C='PM SCHEDULE'!B180),'PM DONE'!E:E),"")</f>
        <v>169712</v>
      </c>
      <c r="L180" s="148">
        <f t="shared" ca="1" si="2"/>
        <v>184712</v>
      </c>
      <c r="M180" s="149">
        <f t="shared" ca="1" si="28"/>
        <v>5</v>
      </c>
      <c r="N180" t="str">
        <f t="shared" ca="1" si="29"/>
        <v>true</v>
      </c>
    </row>
    <row r="181" spans="1:14">
      <c r="A181" s="24" t="str">
        <f ca="1">TEXT(J181,"dd/mm/yyyy")&amp;COUNTIF(J181:J$1200,J181)</f>
        <v>07/03/20234</v>
      </c>
      <c r="B181" s="1" t="s">
        <v>1293</v>
      </c>
      <c r="C181" s="1" t="s">
        <v>1294</v>
      </c>
      <c r="D181" s="1" t="s">
        <v>1286</v>
      </c>
      <c r="E181" s="1" t="s">
        <v>1009</v>
      </c>
      <c r="F181" s="1" t="s">
        <v>1014</v>
      </c>
      <c r="G181" s="1" t="s">
        <v>1036</v>
      </c>
      <c r="H181" s="20" cm="1">
        <f t="array" aca="1" ref="H181" ca="1">_xlfn.IFNA(LOOKUP(2,1/('PM DONE'!C:C='PM SCHEDULE'!B181),'PM DONE'!D:D),"")</f>
        <v>2</v>
      </c>
      <c r="I181" s="147" cm="1">
        <f t="array" aca="1" ref="I181" ca="1">_xlfn.IFNA(LOOKUP(2,1/('PM DONE'!C:C='PM SCHEDULE'!B181),'PM DONE'!F:F),"")</f>
        <v>44902</v>
      </c>
      <c r="J181" s="147">
        <f t="shared" ca="1" si="26"/>
        <v>44992</v>
      </c>
      <c r="K181" s="148" cm="1">
        <f t="array" aca="1" ref="K181" ca="1">_xlfn.IFNA(LOOKUP(2,1/('PM DONE'!C:C='PM SCHEDULE'!B181),'PM DONE'!E:E),"")</f>
        <v>202366.6</v>
      </c>
      <c r="L181" s="148">
        <f t="shared" ca="1" si="2"/>
        <v>217366.6</v>
      </c>
      <c r="M181" s="149">
        <f t="shared" ca="1" si="28"/>
        <v>3</v>
      </c>
      <c r="N181" t="str">
        <f t="shared" ca="1" si="29"/>
        <v>FALSE</v>
      </c>
    </row>
    <row r="182" spans="1:14">
      <c r="A182" s="24" t="str">
        <f ca="1">TEXT(J182,"dd/mm/yyyy")&amp;COUNTIF(J182:J$1200,J182)</f>
        <v>27/01/20232</v>
      </c>
      <c r="B182" s="1" t="s">
        <v>608</v>
      </c>
      <c r="C182" s="1" t="s">
        <v>1295</v>
      </c>
      <c r="D182" s="1" t="s">
        <v>1286</v>
      </c>
      <c r="E182" s="1" t="s">
        <v>1009</v>
      </c>
      <c r="F182" s="1" t="s">
        <v>1014</v>
      </c>
      <c r="G182" s="1" t="s">
        <v>1036</v>
      </c>
      <c r="H182" s="20" cm="1">
        <f t="array" aca="1" ref="H182" ca="1">_xlfn.IFNA(LOOKUP(2,1/('PM DONE'!C:C='PM SCHEDULE'!B182),'PM DONE'!D:D),"")</f>
        <v>4</v>
      </c>
      <c r="I182" s="147" t="str" cm="1">
        <f t="array" aca="1" ref="I182" ca="1">_xlfn.IFNA(LOOKUP(2,1/('PM DONE'!C:C='PM SCHEDULE'!B182),'PM DONE'!F:F),"")</f>
        <v>29/09/2022</v>
      </c>
      <c r="J182" s="147">
        <f t="shared" ca="1" si="26"/>
        <v>44953</v>
      </c>
      <c r="K182" s="148" cm="1">
        <f t="array" aca="1" ref="K182" ca="1">_xlfn.IFNA(LOOKUP(2,1/('PM DONE'!C:C='PM SCHEDULE'!B182),'PM DONE'!E:E),"")</f>
        <v>151810.1</v>
      </c>
      <c r="L182" s="148">
        <f t="shared" ca="1" si="2"/>
        <v>166810.1</v>
      </c>
      <c r="M182" s="149">
        <f t="shared" ca="1" si="28"/>
        <v>5</v>
      </c>
      <c r="N182" t="str">
        <f t="shared" ca="1" si="29"/>
        <v>true</v>
      </c>
    </row>
    <row r="183" spans="1:14">
      <c r="A183" s="24" t="str">
        <f ca="1">TEXT(J183,"dd/mm/yyyy")&amp;COUNTIF(J183:J$1200,J183)</f>
        <v>01/12/20221</v>
      </c>
      <c r="B183" s="1" t="s">
        <v>235</v>
      </c>
      <c r="C183" s="1" t="s">
        <v>1296</v>
      </c>
      <c r="D183" s="1" t="s">
        <v>1286</v>
      </c>
      <c r="E183" s="1" t="s">
        <v>1009</v>
      </c>
      <c r="F183" s="1" t="s">
        <v>1014</v>
      </c>
      <c r="G183" s="1" t="s">
        <v>1036</v>
      </c>
      <c r="H183" s="20" cm="1">
        <f t="array" aca="1" ref="H183" ca="1">_xlfn.IFNA(LOOKUP(2,1/('PM DONE'!C:C='PM SCHEDULE'!B183),'PM DONE'!D:D),"")</f>
        <v>4</v>
      </c>
      <c r="I183" s="147" t="str" cm="1">
        <f t="array" aca="1" ref="I183" ca="1">_xlfn.IFNA(LOOKUP(2,1/('PM DONE'!C:C='PM SCHEDULE'!B183),'PM DONE'!F:F),"")</f>
        <v>03/08/2022</v>
      </c>
      <c r="J183" s="147">
        <f t="shared" ca="1" si="26"/>
        <v>44896</v>
      </c>
      <c r="K183" s="148" cm="1">
        <f t="array" aca="1" ref="K183" ca="1">_xlfn.IFNA(LOOKUP(2,1/('PM DONE'!C:C='PM SCHEDULE'!B183),'PM DONE'!E:E),"")</f>
        <v>114258.6</v>
      </c>
      <c r="L183" s="148">
        <f t="shared" ref="L183" ca="1" si="41">IFERROR(K183+15000,"")</f>
        <v>129258.6</v>
      </c>
      <c r="M183" s="149">
        <f t="shared" ca="1" si="28"/>
        <v>5</v>
      </c>
      <c r="N183" t="str">
        <f t="shared" ca="1" si="29"/>
        <v>true</v>
      </c>
    </row>
    <row r="184" spans="1:14">
      <c r="A184" s="24" t="str">
        <f ca="1">TEXT(J184,"dd/mm/yyyy")&amp;COUNTIF(J184:J$1200,J184)</f>
        <v>373</v>
      </c>
      <c r="B184" s="1" t="s">
        <v>1297</v>
      </c>
      <c r="C184" s="1" t="s">
        <v>1298</v>
      </c>
      <c r="D184" s="1" t="s">
        <v>1286</v>
      </c>
      <c r="E184" s="1" t="s">
        <v>1009</v>
      </c>
      <c r="F184" s="1" t="s">
        <v>1014</v>
      </c>
      <c r="G184" s="1" t="s">
        <v>1036</v>
      </c>
      <c r="H184" s="20" t="str" cm="1">
        <f t="array" aca="1" ref="H184" ca="1">_xlfn.IFNA(LOOKUP(2,1/('PM DONE'!C:C='PM SCHEDULE'!B184),'PM DONE'!D:D),"")</f>
        <v/>
      </c>
      <c r="I184" s="147" t="str" cm="1">
        <f t="array" aca="1" ref="I184" ca="1">_xlfn.IFNA(LOOKUP(2,1/('PM DONE'!C:C='PM SCHEDULE'!B184),'PM DONE'!F:F),"")</f>
        <v/>
      </c>
      <c r="J184" s="147" t="str">
        <f t="shared" ca="1" si="26"/>
        <v/>
      </c>
      <c r="K184" s="148" t="str" cm="1">
        <f t="array" aca="1" ref="K184" ca="1">_xlfn.IFNA(LOOKUP(2,1/('PM DONE'!C:C='PM SCHEDULE'!B184),'PM DONE'!E:E),"")</f>
        <v/>
      </c>
      <c r="L184" s="148" t="str">
        <f t="shared" ca="1" si="2"/>
        <v/>
      </c>
      <c r="M184" s="149" t="str">
        <f t="shared" ca="1" si="28"/>
        <v/>
      </c>
      <c r="N184" t="str">
        <f t="shared" ca="1" si="29"/>
        <v/>
      </c>
    </row>
    <row r="185" spans="1:14">
      <c r="A185" s="24" t="str">
        <f ca="1">TEXT(J185,"dd/mm/yyyy")&amp;COUNTIF(J185:J$1200,J185)</f>
        <v>05/03/20235</v>
      </c>
      <c r="B185" s="1" t="s">
        <v>91</v>
      </c>
      <c r="C185" s="1" t="s">
        <v>1299</v>
      </c>
      <c r="D185" s="1" t="s">
        <v>1286</v>
      </c>
      <c r="E185" s="1" t="s">
        <v>1018</v>
      </c>
      <c r="F185" s="1" t="s">
        <v>1019</v>
      </c>
      <c r="G185" s="1" t="s">
        <v>1095</v>
      </c>
      <c r="H185" s="20" cm="1">
        <f t="array" aca="1" ref="H185" ca="1">_xlfn.IFNA(LOOKUP(2,1/('PM DONE'!C:C='PM SCHEDULE'!B185),'PM DONE'!D:D),"")</f>
        <v>5</v>
      </c>
      <c r="I185" s="147" cm="1">
        <f t="array" aca="1" ref="I185" ca="1">_xlfn.IFNA(LOOKUP(2,1/('PM DONE'!C:C='PM SCHEDULE'!B185),'PM DONE'!F:F),"")</f>
        <v>44900</v>
      </c>
      <c r="J185" s="147">
        <f t="shared" ca="1" si="26"/>
        <v>44990</v>
      </c>
      <c r="K185" s="148" cm="1">
        <f t="array" aca="1" ref="K185" ca="1">_xlfn.IFNA(LOOKUP(2,1/('PM DONE'!C:C='PM SCHEDULE'!B185),'PM DONE'!E:E),"")</f>
        <v>118985</v>
      </c>
      <c r="L185" s="148">
        <f t="shared" ca="1" si="2"/>
        <v>133985</v>
      </c>
      <c r="M185" s="149">
        <f t="shared" ca="1" si="28"/>
        <v>1</v>
      </c>
      <c r="N185" t="str">
        <f t="shared" ca="1" si="29"/>
        <v>FALSE</v>
      </c>
    </row>
    <row r="186" spans="1:14">
      <c r="A186" s="24" t="str">
        <f ca="1">TEXT(J186,"dd/mm/yyyy")&amp;COUNTIF(J186:J$1200,J186)</f>
        <v>372</v>
      </c>
      <c r="B186" s="1" t="s">
        <v>1300</v>
      </c>
      <c r="C186" s="1" t="s">
        <v>1301</v>
      </c>
      <c r="D186" s="1" t="s">
        <v>1286</v>
      </c>
      <c r="E186" s="1" t="s">
        <v>1009</v>
      </c>
      <c r="F186" s="1" t="s">
        <v>1014</v>
      </c>
      <c r="G186" s="1" t="s">
        <v>1036</v>
      </c>
      <c r="H186" s="20" t="str" cm="1">
        <f t="array" aca="1" ref="H186" ca="1">_xlfn.IFNA(LOOKUP(2,1/('PM DONE'!C:C='PM SCHEDULE'!B186),'PM DONE'!D:D),"")</f>
        <v/>
      </c>
      <c r="I186" s="147" t="str" cm="1">
        <f t="array" aca="1" ref="I186" ca="1">_xlfn.IFNA(LOOKUP(2,1/('PM DONE'!C:C='PM SCHEDULE'!B186),'PM DONE'!F:F),"")</f>
        <v/>
      </c>
      <c r="J186" s="147" t="str">
        <f t="shared" ca="1" si="26"/>
        <v/>
      </c>
      <c r="K186" s="148" t="str" cm="1">
        <f t="array" aca="1" ref="K186" ca="1">_xlfn.IFNA(LOOKUP(2,1/('PM DONE'!C:C='PM SCHEDULE'!B186),'PM DONE'!E:E),"")</f>
        <v/>
      </c>
      <c r="L186" s="148" t="str">
        <f t="shared" ca="1" si="2"/>
        <v/>
      </c>
      <c r="M186" s="149" t="str">
        <f t="shared" ca="1" si="28"/>
        <v/>
      </c>
      <c r="N186" t="str">
        <f t="shared" ca="1" si="29"/>
        <v/>
      </c>
    </row>
    <row r="187" spans="1:14">
      <c r="A187" s="24" t="str">
        <f ca="1">TEXT(J187,"dd/mm/yyyy")&amp;COUNTIF(J187:J$1200,J187)</f>
        <v>371</v>
      </c>
      <c r="B187" s="1" t="s">
        <v>1302</v>
      </c>
      <c r="C187" s="1" t="s">
        <v>1303</v>
      </c>
      <c r="D187" s="1" t="s">
        <v>1286</v>
      </c>
      <c r="E187" s="1" t="s">
        <v>1009</v>
      </c>
      <c r="F187" s="1" t="s">
        <v>1014</v>
      </c>
      <c r="G187" s="1" t="s">
        <v>1036</v>
      </c>
      <c r="H187" s="20" t="str" cm="1">
        <f t="array" aca="1" ref="H187" ca="1">_xlfn.IFNA(LOOKUP(2,1/('PM DONE'!C:C='PM SCHEDULE'!B187),'PM DONE'!D:D),"")</f>
        <v/>
      </c>
      <c r="I187" s="147" t="str" cm="1">
        <f t="array" aca="1" ref="I187" ca="1">_xlfn.IFNA(LOOKUP(2,1/('PM DONE'!C:C='PM SCHEDULE'!B187),'PM DONE'!F:F),"")</f>
        <v/>
      </c>
      <c r="J187" s="147" t="str">
        <f t="shared" ca="1" si="26"/>
        <v/>
      </c>
      <c r="K187" s="148" t="str" cm="1">
        <f t="array" aca="1" ref="K187" ca="1">_xlfn.IFNA(LOOKUP(2,1/('PM DONE'!C:C='PM SCHEDULE'!B187),'PM DONE'!E:E),"")</f>
        <v/>
      </c>
      <c r="L187" s="148" t="str">
        <f t="shared" ref="L187" ca="1" si="42">IFERROR(K187+15000,"")</f>
        <v/>
      </c>
      <c r="M187" s="149" t="str">
        <f t="shared" ca="1" si="28"/>
        <v/>
      </c>
      <c r="N187" t="str">
        <f t="shared" ca="1" si="29"/>
        <v/>
      </c>
    </row>
    <row r="188" spans="1:14">
      <c r="A188" s="24" t="str">
        <f ca="1">TEXT(J188,"dd/mm/yyyy")&amp;COUNTIF(J188:J$1200,J188)</f>
        <v>370</v>
      </c>
      <c r="B188" s="1" t="s">
        <v>1304</v>
      </c>
      <c r="C188" s="1" t="s">
        <v>1305</v>
      </c>
      <c r="D188" s="1" t="s">
        <v>1286</v>
      </c>
      <c r="E188" s="1" t="s">
        <v>1009</v>
      </c>
      <c r="F188" s="1" t="s">
        <v>1014</v>
      </c>
      <c r="G188" s="1" t="s">
        <v>1036</v>
      </c>
      <c r="H188" s="20" t="str" cm="1">
        <f t="array" aca="1" ref="H188" ca="1">_xlfn.IFNA(LOOKUP(2,1/('PM DONE'!C:C='PM SCHEDULE'!B188),'PM DONE'!D:D),"")</f>
        <v/>
      </c>
      <c r="I188" s="147" t="str" cm="1">
        <f t="array" aca="1" ref="I188" ca="1">_xlfn.IFNA(LOOKUP(2,1/('PM DONE'!C:C='PM SCHEDULE'!B188),'PM DONE'!F:F),"")</f>
        <v/>
      </c>
      <c r="J188" s="147" t="str">
        <f t="shared" ca="1" si="26"/>
        <v/>
      </c>
      <c r="K188" s="148" t="str" cm="1">
        <f t="array" aca="1" ref="K188" ca="1">_xlfn.IFNA(LOOKUP(2,1/('PM DONE'!C:C='PM SCHEDULE'!B188),'PM DONE'!E:E),"")</f>
        <v/>
      </c>
      <c r="L188" s="148" t="str">
        <f t="shared" ca="1" si="2"/>
        <v/>
      </c>
      <c r="M188" s="149" t="str">
        <f t="shared" ca="1" si="28"/>
        <v/>
      </c>
      <c r="N188" t="str">
        <f t="shared" ca="1" si="29"/>
        <v/>
      </c>
    </row>
    <row r="189" spans="1:14">
      <c r="A189" s="24" t="str">
        <f ca="1">TEXT(J189,"dd/mm/yyyy")&amp;COUNTIF(J189:J$1200,J189)</f>
        <v>23/02/20233</v>
      </c>
      <c r="B189" s="1" t="s">
        <v>748</v>
      </c>
      <c r="C189" s="1" t="s">
        <v>1306</v>
      </c>
      <c r="D189" s="1" t="s">
        <v>1286</v>
      </c>
      <c r="E189" s="1" t="s">
        <v>1009</v>
      </c>
      <c r="F189" s="1" t="s">
        <v>1014</v>
      </c>
      <c r="G189" s="1" t="s">
        <v>1092</v>
      </c>
      <c r="H189" s="20" cm="1">
        <f t="array" aca="1" ref="H189" ca="1">_xlfn.IFNA(LOOKUP(2,1/('PM DONE'!C:C='PM SCHEDULE'!B189),'PM DONE'!D:D),"")</f>
        <v>2</v>
      </c>
      <c r="I189" s="147" t="str" cm="1">
        <f t="array" aca="1" ref="I189" ca="1">_xlfn.IFNA(LOOKUP(2,1/('PM DONE'!C:C='PM SCHEDULE'!B189),'PM DONE'!F:F),"")</f>
        <v>25/11/2022</v>
      </c>
      <c r="J189" s="147">
        <f t="shared" ca="1" si="26"/>
        <v>44980</v>
      </c>
      <c r="K189" s="148" cm="1">
        <f t="array" aca="1" ref="K189" ca="1">_xlfn.IFNA(LOOKUP(2,1/('PM DONE'!C:C='PM SCHEDULE'!B189),'PM DONE'!E:E),"")</f>
        <v>139840.4</v>
      </c>
      <c r="L189" s="148">
        <f t="shared" ca="1" si="2"/>
        <v>154840.4</v>
      </c>
      <c r="M189" s="149">
        <f t="shared" ca="1" si="28"/>
        <v>3</v>
      </c>
      <c r="N189" t="str">
        <f t="shared" ca="1" si="29"/>
        <v>FALSE</v>
      </c>
    </row>
    <row r="190" spans="1:14">
      <c r="A190" s="24" t="str">
        <f ca="1">TEXT(J190,"dd/mm/yyyy")&amp;COUNTIF(J190:J$1200,J190)</f>
        <v>10/02/20233</v>
      </c>
      <c r="B190" s="1" t="s">
        <v>737</v>
      </c>
      <c r="C190" s="1" t="s">
        <v>1307</v>
      </c>
      <c r="D190" s="1" t="s">
        <v>1286</v>
      </c>
      <c r="E190" s="1" t="s">
        <v>1009</v>
      </c>
      <c r="F190" s="1" t="s">
        <v>1014</v>
      </c>
      <c r="G190" s="1" t="s">
        <v>1036</v>
      </c>
      <c r="H190" s="20" t="str" cm="1">
        <f t="array" aca="1" ref="H190" ca="1">_xlfn.IFNA(LOOKUP(2,1/('PM DONE'!C:C='PM SCHEDULE'!B190),'PM DONE'!D:D),"")</f>
        <v>X-Maintenance</v>
      </c>
      <c r="I190" s="147" t="str" cm="1">
        <f t="array" aca="1" ref="I190" ca="1">_xlfn.IFNA(LOOKUP(2,1/('PM DONE'!C:C='PM SCHEDULE'!B190),'PM DONE'!F:F),"")</f>
        <v>12/11/2022</v>
      </c>
      <c r="J190" s="147">
        <f t="shared" ca="1" si="26"/>
        <v>44967</v>
      </c>
      <c r="K190" s="148" cm="1">
        <f t="array" aca="1" ref="K190" ca="1">_xlfn.IFNA(LOOKUP(2,1/('PM DONE'!C:C='PM SCHEDULE'!B190),'PM DONE'!E:E),"")</f>
        <v>151920</v>
      </c>
      <c r="L190" s="148">
        <f t="shared" ca="1" si="2"/>
        <v>166920</v>
      </c>
      <c r="M190" s="149" t="str">
        <f t="shared" ca="1" si="28"/>
        <v/>
      </c>
      <c r="N190" t="str">
        <f t="shared" ca="1" si="29"/>
        <v>FALSE</v>
      </c>
    </row>
    <row r="191" spans="1:14">
      <c r="A191" s="24" t="str">
        <f ca="1">TEXT(J191,"dd/mm/yyyy")&amp;COUNTIF(J191:J$1200,J191)</f>
        <v>05/08/20222</v>
      </c>
      <c r="B191" s="1" t="s">
        <v>302</v>
      </c>
      <c r="C191" s="1" t="s">
        <v>1308</v>
      </c>
      <c r="D191" s="1" t="s">
        <v>1286</v>
      </c>
      <c r="E191" s="1" t="s">
        <v>1009</v>
      </c>
      <c r="F191" s="1" t="s">
        <v>1014</v>
      </c>
      <c r="G191" s="1" t="s">
        <v>1036</v>
      </c>
      <c r="H191" s="20" cm="1">
        <f t="array" aca="1" ref="H191" ca="1">_xlfn.IFNA(LOOKUP(2,1/('PM DONE'!C:C='PM SCHEDULE'!B191),'PM DONE'!D:D),"")</f>
        <v>4</v>
      </c>
      <c r="I191" s="147" t="str" cm="1">
        <f t="array" aca="1" ref="I191" ca="1">_xlfn.IFNA(LOOKUP(2,1/('PM DONE'!C:C='PM SCHEDULE'!B191),'PM DONE'!F:F),"")</f>
        <v>07/04/2022</v>
      </c>
      <c r="J191" s="147">
        <f t="shared" ca="1" si="26"/>
        <v>44778</v>
      </c>
      <c r="K191" s="148" cm="1">
        <f t="array" aca="1" ref="K191" ca="1">_xlfn.IFNA(LOOKUP(2,1/('PM DONE'!C:C='PM SCHEDULE'!B191),'PM DONE'!E:E),"")</f>
        <v>142228.9</v>
      </c>
      <c r="L191" s="148">
        <f t="shared" ref="L191" ca="1" si="43">IFERROR(K191+15000,"")</f>
        <v>157228.9</v>
      </c>
      <c r="M191" s="149">
        <f t="shared" ca="1" si="28"/>
        <v>5</v>
      </c>
      <c r="N191" t="str">
        <f t="shared" ca="1" si="29"/>
        <v>true</v>
      </c>
    </row>
    <row r="192" spans="1:14">
      <c r="A192" s="24" t="str">
        <f ca="1">TEXT(J192,"dd/mm/yyyy")&amp;COUNTIF(J192:J$1200,J192)</f>
        <v>09/03/20232</v>
      </c>
      <c r="B192" s="1" t="s">
        <v>1309</v>
      </c>
      <c r="C192" s="1" t="s">
        <v>1310</v>
      </c>
      <c r="D192" s="1" t="s">
        <v>1286</v>
      </c>
      <c r="E192" s="1" t="s">
        <v>1018</v>
      </c>
      <c r="F192" s="1" t="s">
        <v>1019</v>
      </c>
      <c r="G192" s="1" t="s">
        <v>1015</v>
      </c>
      <c r="H192" s="20" cm="1">
        <f t="array" aca="1" ref="H192" ca="1">_xlfn.IFNA(LOOKUP(2,1/('PM DONE'!C:C='PM SCHEDULE'!B192),'PM DONE'!D:D),"")</f>
        <v>1</v>
      </c>
      <c r="I192" s="147" cm="1">
        <f t="array" aca="1" ref="I192" ca="1">_xlfn.IFNA(LOOKUP(2,1/('PM DONE'!C:C='PM SCHEDULE'!B192),'PM DONE'!F:F),"")</f>
        <v>44904</v>
      </c>
      <c r="J192" s="147">
        <f t="shared" ca="1" si="26"/>
        <v>44994</v>
      </c>
      <c r="K192" s="148" cm="1">
        <f t="array" aca="1" ref="K192" ca="1">_xlfn.IFNA(LOOKUP(2,1/('PM DONE'!C:C='PM SCHEDULE'!B192),'PM DONE'!E:E),"")</f>
        <v>128176.9</v>
      </c>
      <c r="L192" s="148">
        <f t="shared" ca="1" si="2"/>
        <v>143176.9</v>
      </c>
      <c r="M192" s="149">
        <f t="shared" ca="1" si="28"/>
        <v>2</v>
      </c>
      <c r="N192" t="str">
        <f t="shared" ca="1" si="29"/>
        <v>FALSE</v>
      </c>
    </row>
    <row r="193" spans="1:14">
      <c r="A193" s="24" t="str">
        <f ca="1">TEXT(J193,"dd/mm/yyyy")&amp;COUNTIF(J193:J$1200,J193)</f>
        <v>29/01/20231</v>
      </c>
      <c r="B193" s="1" t="s">
        <v>43</v>
      </c>
      <c r="C193" s="1" t="s">
        <v>1311</v>
      </c>
      <c r="D193" s="1" t="s">
        <v>1286</v>
      </c>
      <c r="E193" s="1" t="s">
        <v>1018</v>
      </c>
      <c r="F193" s="1" t="s">
        <v>1019</v>
      </c>
      <c r="G193" s="1" t="s">
        <v>1095</v>
      </c>
      <c r="H193" s="20" cm="1">
        <f t="array" aca="1" ref="H193" ca="1">_xlfn.IFNA(LOOKUP(2,1/('PM DONE'!C:C='PM SCHEDULE'!B193),'PM DONE'!D:D),"")</f>
        <v>4</v>
      </c>
      <c r="I193" s="147" t="str" cm="1">
        <f t="array" aca="1" ref="I193" ca="1">_xlfn.IFNA(LOOKUP(2,1/('PM DONE'!C:C='PM SCHEDULE'!B193),'PM DONE'!F:F),"")</f>
        <v>01/10/2022</v>
      </c>
      <c r="J193" s="147">
        <f t="shared" ca="1" si="26"/>
        <v>44955</v>
      </c>
      <c r="K193" s="148" cm="1">
        <f t="array" aca="1" ref="K193" ca="1">_xlfn.IFNA(LOOKUP(2,1/('PM DONE'!C:C='PM SCHEDULE'!B193),'PM DONE'!E:E),"")</f>
        <v>129565</v>
      </c>
      <c r="L193" s="148">
        <f t="shared" ca="1" si="2"/>
        <v>144565</v>
      </c>
      <c r="M193" s="149">
        <f t="shared" ca="1" si="28"/>
        <v>5</v>
      </c>
      <c r="N193" t="str">
        <f t="shared" ca="1" si="29"/>
        <v>true</v>
      </c>
    </row>
    <row r="194" spans="1:14">
      <c r="A194" s="24" t="str">
        <f ca="1">TEXT(J194,"dd/mm/yyyy")&amp;COUNTIF(J194:J$1200,J194)</f>
        <v>28/10/20223</v>
      </c>
      <c r="B194" s="1" t="s">
        <v>237</v>
      </c>
      <c r="C194" s="1" t="s">
        <v>1312</v>
      </c>
      <c r="D194" s="1" t="s">
        <v>1286</v>
      </c>
      <c r="E194" s="1" t="s">
        <v>1009</v>
      </c>
      <c r="F194" s="1" t="s">
        <v>1014</v>
      </c>
      <c r="G194" s="1" t="s">
        <v>1092</v>
      </c>
      <c r="H194" s="20" cm="1">
        <f t="array" aca="1" ref="H194" ca="1">_xlfn.IFNA(LOOKUP(2,1/('PM DONE'!C:C='PM SCHEDULE'!B194),'PM DONE'!D:D),"")</f>
        <v>4</v>
      </c>
      <c r="I194" s="147" t="str" cm="1">
        <f t="array" aca="1" ref="I194" ca="1">_xlfn.IFNA(LOOKUP(2,1/('PM DONE'!C:C='PM SCHEDULE'!B194),'PM DONE'!F:F),"")</f>
        <v>30/06/2022</v>
      </c>
      <c r="J194" s="147">
        <f t="shared" ca="1" si="26"/>
        <v>44862</v>
      </c>
      <c r="K194" s="148" cm="1">
        <f t="array" aca="1" ref="K194" ca="1">_xlfn.IFNA(LOOKUP(2,1/('PM DONE'!C:C='PM SCHEDULE'!B194),'PM DONE'!E:E),"")</f>
        <v>149082.1</v>
      </c>
      <c r="L194" s="148">
        <f t="shared" ca="1" si="2"/>
        <v>164082.1</v>
      </c>
      <c r="M194" s="149">
        <f t="shared" ca="1" si="28"/>
        <v>5</v>
      </c>
      <c r="N194" t="str">
        <f t="shared" ca="1" si="29"/>
        <v>true</v>
      </c>
    </row>
    <row r="195" spans="1:14">
      <c r="A195" s="24" t="str">
        <f ca="1">TEXT(J195,"dd/mm/yyyy")&amp;COUNTIF(J195:J$1200,J195)</f>
        <v>08/10/20223</v>
      </c>
      <c r="B195" s="1" t="s">
        <v>553</v>
      </c>
      <c r="C195" s="1" t="s">
        <v>1313</v>
      </c>
      <c r="D195" s="1" t="s">
        <v>1286</v>
      </c>
      <c r="E195" s="1" t="s">
        <v>1009</v>
      </c>
      <c r="F195" s="1" t="s">
        <v>1014</v>
      </c>
      <c r="G195" s="1" t="s">
        <v>1036</v>
      </c>
      <c r="H195" s="20" cm="1">
        <f t="array" aca="1" ref="H195" ca="1">_xlfn.IFNA(LOOKUP(2,1/('PM DONE'!C:C='PM SCHEDULE'!B195),'PM DONE'!D:D),"")</f>
        <v>4</v>
      </c>
      <c r="I195" s="147" t="str" cm="1">
        <f t="array" aca="1" ref="I195" ca="1">_xlfn.IFNA(LOOKUP(2,1/('PM DONE'!C:C='PM SCHEDULE'!B195),'PM DONE'!F:F),"")</f>
        <v>10/06/2022</v>
      </c>
      <c r="J195" s="147">
        <f t="shared" ca="1" si="26"/>
        <v>44842</v>
      </c>
      <c r="K195" s="148" cm="1">
        <f t="array" aca="1" ref="K195" ca="1">_xlfn.IFNA(LOOKUP(2,1/('PM DONE'!C:C='PM SCHEDULE'!B195),'PM DONE'!E:E),"")</f>
        <v>151323.1</v>
      </c>
      <c r="L195" s="148">
        <f t="shared" ref="L195" ca="1" si="44">IFERROR(K195+15000,"")</f>
        <v>166323.1</v>
      </c>
      <c r="M195" s="149">
        <f t="shared" ca="1" si="28"/>
        <v>5</v>
      </c>
      <c r="N195" t="str">
        <f t="shared" ca="1" si="29"/>
        <v>true</v>
      </c>
    </row>
    <row r="196" spans="1:14">
      <c r="A196" s="24" t="str">
        <f ca="1">TEXT(J196,"dd/mm/yyyy")&amp;COUNTIF(J196:J$1200,J196)</f>
        <v>09/03/20231</v>
      </c>
      <c r="B196" s="1" t="s">
        <v>223</v>
      </c>
      <c r="C196" s="1" t="s">
        <v>1314</v>
      </c>
      <c r="D196" s="1" t="s">
        <v>1286</v>
      </c>
      <c r="E196" s="1" t="s">
        <v>1009</v>
      </c>
      <c r="F196" s="1" t="s">
        <v>1014</v>
      </c>
      <c r="G196" s="1" t="s">
        <v>1036</v>
      </c>
      <c r="H196" s="20" cm="1">
        <f t="array" aca="1" ref="H196" ca="1">_xlfn.IFNA(LOOKUP(2,1/('PM DONE'!C:C='PM SCHEDULE'!B196),'PM DONE'!D:D),"")</f>
        <v>1</v>
      </c>
      <c r="I196" s="147" cm="1">
        <f t="array" aca="1" ref="I196" ca="1">_xlfn.IFNA(LOOKUP(2,1/('PM DONE'!C:C='PM SCHEDULE'!B196),'PM DONE'!F:F),"")</f>
        <v>44904</v>
      </c>
      <c r="J196" s="147">
        <f t="shared" ca="1" si="26"/>
        <v>44994</v>
      </c>
      <c r="K196" s="148" cm="1">
        <f t="array" aca="1" ref="K196" ca="1">_xlfn.IFNA(LOOKUP(2,1/('PM DONE'!C:C='PM SCHEDULE'!B196),'PM DONE'!E:E),"")</f>
        <v>178418.9</v>
      </c>
      <c r="L196" s="148">
        <f t="shared" ca="1" si="2"/>
        <v>193418.9</v>
      </c>
      <c r="M196" s="149">
        <f t="shared" ca="1" si="28"/>
        <v>2</v>
      </c>
      <c r="N196" t="str">
        <f t="shared" ca="1" si="29"/>
        <v>FALSE</v>
      </c>
    </row>
    <row r="197" spans="1:14">
      <c r="A197" s="24" t="str">
        <f ca="1">TEXT(J197,"dd/mm/yyyy")&amp;COUNTIF(J197:J$1200,J197)</f>
        <v>03/01/20233</v>
      </c>
      <c r="B197" s="1" t="s">
        <v>627</v>
      </c>
      <c r="C197" s="1" t="s">
        <v>1315</v>
      </c>
      <c r="D197" s="1" t="s">
        <v>1286</v>
      </c>
      <c r="E197" s="1" t="s">
        <v>1009</v>
      </c>
      <c r="F197" s="1" t="s">
        <v>1014</v>
      </c>
      <c r="G197" s="1" t="s">
        <v>1036</v>
      </c>
      <c r="H197" s="20" cm="1">
        <f t="array" aca="1" ref="H197" ca="1">_xlfn.IFNA(LOOKUP(2,1/('PM DONE'!C:C='PM SCHEDULE'!B197),'PM DONE'!D:D),"")</f>
        <v>4</v>
      </c>
      <c r="I197" s="147" t="str" cm="1">
        <f t="array" aca="1" ref="I197" ca="1">_xlfn.IFNA(LOOKUP(2,1/('PM DONE'!C:C='PM SCHEDULE'!B197),'PM DONE'!F:F),"")</f>
        <v>05/10/2022</v>
      </c>
      <c r="J197" s="147">
        <f t="shared" ca="1" si="26"/>
        <v>44929</v>
      </c>
      <c r="K197" s="148" cm="1">
        <f t="array" aca="1" ref="K197" ca="1">_xlfn.IFNA(LOOKUP(2,1/('PM DONE'!C:C='PM SCHEDULE'!B197),'PM DONE'!E:E),"")</f>
        <v>152890.9</v>
      </c>
      <c r="L197" s="148">
        <f t="shared" ca="1" si="2"/>
        <v>167890.9</v>
      </c>
      <c r="M197" s="149">
        <f t="shared" ca="1" si="28"/>
        <v>5</v>
      </c>
      <c r="N197" t="str">
        <f t="shared" ca="1" si="29"/>
        <v>FALSE</v>
      </c>
    </row>
    <row r="198" spans="1:14">
      <c r="A198" s="24" t="str">
        <f ca="1">TEXT(J198,"dd/mm/yyyy")&amp;COUNTIF(J198:J$1200,J198)</f>
        <v>28/01/20233</v>
      </c>
      <c r="B198" s="1" t="s">
        <v>213</v>
      </c>
      <c r="C198" s="1" t="s">
        <v>1316</v>
      </c>
      <c r="D198" s="1" t="s">
        <v>1286</v>
      </c>
      <c r="E198" s="1" t="s">
        <v>1018</v>
      </c>
      <c r="F198" s="1" t="s">
        <v>1019</v>
      </c>
      <c r="G198" s="1" t="s">
        <v>1095</v>
      </c>
      <c r="H198" s="20" cm="1">
        <f t="array" aca="1" ref="H198" ca="1">_xlfn.IFNA(LOOKUP(2,1/('PM DONE'!C:C='PM SCHEDULE'!B198),'PM DONE'!D:D),"")</f>
        <v>4</v>
      </c>
      <c r="I198" s="147" t="str" cm="1">
        <f t="array" aca="1" ref="I198" ca="1">_xlfn.IFNA(LOOKUP(2,1/('PM DONE'!C:C='PM SCHEDULE'!B198),'PM DONE'!F:F),"")</f>
        <v>30/09/2022</v>
      </c>
      <c r="J198" s="147">
        <f t="shared" ca="1" si="26"/>
        <v>44954</v>
      </c>
      <c r="K198" s="148" cm="1">
        <f t="array" aca="1" ref="K198" ca="1">_xlfn.IFNA(LOOKUP(2,1/('PM DONE'!C:C='PM SCHEDULE'!B198),'PM DONE'!E:E),"")</f>
        <v>126740</v>
      </c>
      <c r="L198" s="148">
        <f t="shared" ca="1" si="2"/>
        <v>141740</v>
      </c>
      <c r="M198" s="149">
        <f t="shared" ca="1" si="28"/>
        <v>5</v>
      </c>
      <c r="N198" t="str">
        <f t="shared" ca="1" si="29"/>
        <v>true</v>
      </c>
    </row>
    <row r="199" spans="1:14">
      <c r="A199" s="24" t="str">
        <f ca="1">TEXT(J199,"dd/mm/yyyy")&amp;COUNTIF(J199:J$1200,J199)</f>
        <v>08/10/20222</v>
      </c>
      <c r="B199" s="1" t="s">
        <v>238</v>
      </c>
      <c r="C199" s="1" t="s">
        <v>1317</v>
      </c>
      <c r="D199" s="1" t="s">
        <v>1286</v>
      </c>
      <c r="E199" s="1" t="s">
        <v>1009</v>
      </c>
      <c r="F199" s="1" t="s">
        <v>1014</v>
      </c>
      <c r="G199" s="1" t="s">
        <v>1036</v>
      </c>
      <c r="H199" s="20" cm="1">
        <f t="array" aca="1" ref="H199" ca="1">_xlfn.IFNA(LOOKUP(2,1/('PM DONE'!C:C='PM SCHEDULE'!B199),'PM DONE'!D:D),"")</f>
        <v>4</v>
      </c>
      <c r="I199" s="147" t="str" cm="1">
        <f t="array" aca="1" ref="I199" ca="1">_xlfn.IFNA(LOOKUP(2,1/('PM DONE'!C:C='PM SCHEDULE'!B199),'PM DONE'!F:F),"")</f>
        <v>10/06/2022</v>
      </c>
      <c r="J199" s="147">
        <f t="shared" ref="J199:J262" ca="1" si="45">IFERROR(IF(I199+90&lt;((TODAY()-DAY(TODAY())+1)),I199+120,I199+90),"")</f>
        <v>44842</v>
      </c>
      <c r="K199" s="148" cm="1">
        <f t="array" aca="1" ref="K199" ca="1">_xlfn.IFNA(LOOKUP(2,1/('PM DONE'!C:C='PM SCHEDULE'!B199),'PM DONE'!E:E),"")</f>
        <v>120140</v>
      </c>
      <c r="L199" s="148">
        <f t="shared" ref="L199" ca="1" si="46">IFERROR(K199+15000,"")</f>
        <v>135140</v>
      </c>
      <c r="M199" s="149">
        <f t="shared" ref="M199:M262" ca="1" si="47">IFERROR(IF((H199+1)=6,1,(H199+1)),"")</f>
        <v>5</v>
      </c>
      <c r="N199" t="str">
        <f t="shared" ref="N199:N262" ca="1" si="48">IFERROR(IF(I199+90&lt;((TODAY()-DAY(TODAY())+1)),"true","FALSE"),"")</f>
        <v>true</v>
      </c>
    </row>
    <row r="200" spans="1:14">
      <c r="A200" s="24" t="str">
        <f ca="1">TEXT(J200,"dd/mm/yyyy")&amp;COUNTIF(J200:J$1200,J200)</f>
        <v>369</v>
      </c>
      <c r="B200" s="1" t="s">
        <v>1318</v>
      </c>
      <c r="C200" s="1" t="s">
        <v>1319</v>
      </c>
      <c r="D200" s="1" t="s">
        <v>1286</v>
      </c>
      <c r="E200" s="1" t="s">
        <v>1009</v>
      </c>
      <c r="F200" s="1" t="s">
        <v>1014</v>
      </c>
      <c r="G200" s="1" t="s">
        <v>1036</v>
      </c>
      <c r="H200" s="20" t="str" cm="1">
        <f t="array" aca="1" ref="H200" ca="1">_xlfn.IFNA(LOOKUP(2,1/('PM DONE'!C:C='PM SCHEDULE'!B200),'PM DONE'!D:D),"")</f>
        <v/>
      </c>
      <c r="I200" s="147" t="str" cm="1">
        <f t="array" aca="1" ref="I200" ca="1">_xlfn.IFNA(LOOKUP(2,1/('PM DONE'!C:C='PM SCHEDULE'!B200),'PM DONE'!F:F),"")</f>
        <v/>
      </c>
      <c r="J200" s="147" t="str">
        <f t="shared" ca="1" si="45"/>
        <v/>
      </c>
      <c r="K200" s="148" t="str" cm="1">
        <f t="array" aca="1" ref="K200" ca="1">_xlfn.IFNA(LOOKUP(2,1/('PM DONE'!C:C='PM SCHEDULE'!B200),'PM DONE'!E:E),"")</f>
        <v/>
      </c>
      <c r="L200" s="148" t="str">
        <f t="shared" ca="1" si="2"/>
        <v/>
      </c>
      <c r="M200" s="149" t="str">
        <f t="shared" ca="1" si="47"/>
        <v/>
      </c>
      <c r="N200" t="str">
        <f t="shared" ca="1" si="48"/>
        <v/>
      </c>
    </row>
    <row r="201" spans="1:14">
      <c r="A201" s="24" t="str">
        <f ca="1">TEXT(J201,"dd/mm/yyyy")&amp;COUNTIF(J201:J$1200,J201)</f>
        <v>01/01/20236</v>
      </c>
      <c r="B201" s="1" t="s">
        <v>294</v>
      </c>
      <c r="C201" s="1" t="s">
        <v>1320</v>
      </c>
      <c r="D201" s="1" t="s">
        <v>1286</v>
      </c>
      <c r="E201" s="1" t="s">
        <v>1018</v>
      </c>
      <c r="F201" s="1" t="s">
        <v>1019</v>
      </c>
      <c r="G201" s="1" t="s">
        <v>1095</v>
      </c>
      <c r="H201" s="20" cm="1">
        <f t="array" aca="1" ref="H201" ca="1">_xlfn.IFNA(LOOKUP(2,1/('PM DONE'!C:C='PM SCHEDULE'!B201),'PM DONE'!D:D),"")</f>
        <v>4</v>
      </c>
      <c r="I201" s="147" t="str" cm="1">
        <f t="array" aca="1" ref="I201" ca="1">_xlfn.IFNA(LOOKUP(2,1/('PM DONE'!C:C='PM SCHEDULE'!B201),'PM DONE'!F:F),"")</f>
        <v>03/10/2022</v>
      </c>
      <c r="J201" s="147">
        <f t="shared" ca="1" si="45"/>
        <v>44927</v>
      </c>
      <c r="K201" s="148" cm="1">
        <f t="array" aca="1" ref="K201" ca="1">_xlfn.IFNA(LOOKUP(2,1/('PM DONE'!C:C='PM SCHEDULE'!B201),'PM DONE'!E:E),"")</f>
        <v>139973</v>
      </c>
      <c r="L201" s="148">
        <f t="shared" ca="1" si="2"/>
        <v>154973</v>
      </c>
      <c r="M201" s="149">
        <f t="shared" ca="1" si="47"/>
        <v>5</v>
      </c>
      <c r="N201" t="str">
        <f t="shared" ca="1" si="48"/>
        <v>FALSE</v>
      </c>
    </row>
    <row r="202" spans="1:14">
      <c r="A202" s="24" t="str">
        <f ca="1">TEXT(J202,"dd/mm/yyyy")&amp;COUNTIF(J202:J$1200,J202)</f>
        <v>04/01/20235</v>
      </c>
      <c r="B202" s="1" t="s">
        <v>60</v>
      </c>
      <c r="C202" s="1" t="s">
        <v>1321</v>
      </c>
      <c r="D202" s="1" t="s">
        <v>1286</v>
      </c>
      <c r="E202" s="1" t="s">
        <v>1018</v>
      </c>
      <c r="F202" s="1" t="s">
        <v>1019</v>
      </c>
      <c r="G202" s="1" t="s">
        <v>1095</v>
      </c>
      <c r="H202" s="20" cm="1">
        <f t="array" aca="1" ref="H202" ca="1">_xlfn.IFNA(LOOKUP(2,1/('PM DONE'!C:C='PM SCHEDULE'!B202),'PM DONE'!D:D),"")</f>
        <v>4</v>
      </c>
      <c r="I202" s="147" t="str" cm="1">
        <f t="array" aca="1" ref="I202" ca="1">_xlfn.IFNA(LOOKUP(2,1/('PM DONE'!C:C='PM SCHEDULE'!B202),'PM DONE'!F:F),"")</f>
        <v>06/09/2022</v>
      </c>
      <c r="J202" s="147">
        <f t="shared" ca="1" si="45"/>
        <v>44930</v>
      </c>
      <c r="K202" s="148" cm="1">
        <f t="array" aca="1" ref="K202" ca="1">_xlfn.IFNA(LOOKUP(2,1/('PM DONE'!C:C='PM SCHEDULE'!B202),'PM DONE'!E:E),"")</f>
        <v>126211</v>
      </c>
      <c r="L202" s="148">
        <f t="shared" ca="1" si="2"/>
        <v>141211</v>
      </c>
      <c r="M202" s="149">
        <f t="shared" ca="1" si="47"/>
        <v>5</v>
      </c>
      <c r="N202" t="str">
        <f t="shared" ca="1" si="48"/>
        <v>true</v>
      </c>
    </row>
    <row r="203" spans="1:14">
      <c r="A203" s="24" t="str">
        <f ca="1">TEXT(J203,"dd/mm/yyyy")&amp;COUNTIF(J203:J$1200,J203)</f>
        <v>09/01/20232</v>
      </c>
      <c r="B203" s="1" t="s">
        <v>184</v>
      </c>
      <c r="C203" s="1" t="s">
        <v>1322</v>
      </c>
      <c r="D203" s="1" t="s">
        <v>1286</v>
      </c>
      <c r="E203" s="1" t="s">
        <v>1018</v>
      </c>
      <c r="F203" s="1" t="s">
        <v>1019</v>
      </c>
      <c r="G203" s="1" t="s">
        <v>1095</v>
      </c>
      <c r="H203" s="20" cm="1">
        <f t="array" aca="1" ref="H203" ca="1">_xlfn.IFNA(LOOKUP(2,1/('PM DONE'!C:C='PM SCHEDULE'!B203),'PM DONE'!D:D),"")</f>
        <v>4</v>
      </c>
      <c r="I203" s="147" t="str" cm="1">
        <f t="array" aca="1" ref="I203" ca="1">_xlfn.IFNA(LOOKUP(2,1/('PM DONE'!C:C='PM SCHEDULE'!B203),'PM DONE'!F:F),"")</f>
        <v>11/10/2022</v>
      </c>
      <c r="J203" s="147">
        <f t="shared" ca="1" si="45"/>
        <v>44935</v>
      </c>
      <c r="K203" s="148" cm="1">
        <f t="array" aca="1" ref="K203" ca="1">_xlfn.IFNA(LOOKUP(2,1/('PM DONE'!C:C='PM SCHEDULE'!B203),'PM DONE'!E:E),"")</f>
        <v>126490</v>
      </c>
      <c r="L203" s="148">
        <f t="shared" ref="L203" ca="1" si="49">IFERROR(K203+15000,"")</f>
        <v>141490</v>
      </c>
      <c r="M203" s="149">
        <f t="shared" ca="1" si="47"/>
        <v>5</v>
      </c>
      <c r="N203" t="str">
        <f t="shared" ca="1" si="48"/>
        <v>FALSE</v>
      </c>
    </row>
    <row r="204" spans="1:14">
      <c r="A204" s="24" t="str">
        <f ca="1">TEXT(J204,"dd/mm/yyyy")&amp;COUNTIF(J204:J$1200,J204)</f>
        <v>08/03/20233</v>
      </c>
      <c r="B204" s="1" t="s">
        <v>708</v>
      </c>
      <c r="C204" s="1" t="s">
        <v>1323</v>
      </c>
      <c r="D204" s="1" t="s">
        <v>1286</v>
      </c>
      <c r="E204" s="1" t="s">
        <v>1009</v>
      </c>
      <c r="F204" s="1" t="s">
        <v>1014</v>
      </c>
      <c r="G204" s="1" t="s">
        <v>1324</v>
      </c>
      <c r="H204" s="20" cm="1">
        <f t="array" aca="1" ref="H204" ca="1">_xlfn.IFNA(LOOKUP(2,1/('PM DONE'!C:C='PM SCHEDULE'!B204),'PM DONE'!D:D),"")</f>
        <v>2</v>
      </c>
      <c r="I204" s="147" cm="1">
        <f t="array" aca="1" ref="I204" ca="1">_xlfn.IFNA(LOOKUP(2,1/('PM DONE'!C:C='PM SCHEDULE'!B204),'PM DONE'!F:F),"")</f>
        <v>44903</v>
      </c>
      <c r="J204" s="147">
        <f t="shared" ca="1" si="45"/>
        <v>44993</v>
      </c>
      <c r="K204" s="148" cm="1">
        <f t="array" aca="1" ref="K204" ca="1">_xlfn.IFNA(LOOKUP(2,1/('PM DONE'!C:C='PM SCHEDULE'!B204),'PM DONE'!E:E),"")</f>
        <v>359555.1</v>
      </c>
      <c r="L204" s="148">
        <f t="shared" ca="1" si="2"/>
        <v>374555.1</v>
      </c>
      <c r="M204" s="149">
        <f t="shared" ca="1" si="47"/>
        <v>3</v>
      </c>
      <c r="N204" t="str">
        <f t="shared" ca="1" si="48"/>
        <v>FALSE</v>
      </c>
    </row>
    <row r="205" spans="1:14">
      <c r="A205" s="24" t="str">
        <f ca="1">TEXT(J205,"dd/mm/yyyy")&amp;COUNTIF(J205:J$1200,J205)</f>
        <v>08/01/20234</v>
      </c>
      <c r="B205" s="1" t="s">
        <v>126</v>
      </c>
      <c r="C205" s="1" t="s">
        <v>1325</v>
      </c>
      <c r="D205" s="1" t="s">
        <v>1286</v>
      </c>
      <c r="E205" s="1" t="s">
        <v>1018</v>
      </c>
      <c r="F205" s="1" t="s">
        <v>1019</v>
      </c>
      <c r="G205" s="1" t="s">
        <v>1095</v>
      </c>
      <c r="H205" s="20" cm="1">
        <f t="array" aca="1" ref="H205" ca="1">_xlfn.IFNA(LOOKUP(2,1/('PM DONE'!C:C='PM SCHEDULE'!B205),'PM DONE'!D:D),"")</f>
        <v>4</v>
      </c>
      <c r="I205" s="147" t="str" cm="1">
        <f t="array" aca="1" ref="I205" ca="1">_xlfn.IFNA(LOOKUP(2,1/('PM DONE'!C:C='PM SCHEDULE'!B205),'PM DONE'!F:F),"")</f>
        <v>10/09/2022</v>
      </c>
      <c r="J205" s="147">
        <f t="shared" ca="1" si="45"/>
        <v>44934</v>
      </c>
      <c r="K205" s="148" cm="1">
        <f t="array" aca="1" ref="K205" ca="1">_xlfn.IFNA(LOOKUP(2,1/('PM DONE'!C:C='PM SCHEDULE'!B205),'PM DONE'!E:E),"")</f>
        <v>94483</v>
      </c>
      <c r="L205" s="148">
        <f t="shared" ca="1" si="2"/>
        <v>109483</v>
      </c>
      <c r="M205" s="149">
        <f t="shared" ca="1" si="47"/>
        <v>5</v>
      </c>
      <c r="N205" t="str">
        <f t="shared" ca="1" si="48"/>
        <v>true</v>
      </c>
    </row>
    <row r="206" spans="1:14">
      <c r="A206" s="24" t="str">
        <f ca="1">TEXT(J206,"dd/mm/yyyy")&amp;COUNTIF(J206:J$1200,J206)</f>
        <v>17/01/20232</v>
      </c>
      <c r="B206" s="1" t="s">
        <v>211</v>
      </c>
      <c r="C206" s="1" t="s">
        <v>1326</v>
      </c>
      <c r="D206" s="1" t="s">
        <v>1286</v>
      </c>
      <c r="E206" s="1" t="s">
        <v>1018</v>
      </c>
      <c r="F206" s="1" t="s">
        <v>1019</v>
      </c>
      <c r="G206" s="1" t="s">
        <v>1095</v>
      </c>
      <c r="H206" s="20" cm="1">
        <f t="array" aca="1" ref="H206" ca="1">_xlfn.IFNA(LOOKUP(2,1/('PM DONE'!C:C='PM SCHEDULE'!B206),'PM DONE'!D:D),"")</f>
        <v>4</v>
      </c>
      <c r="I206" s="147" t="str" cm="1">
        <f t="array" aca="1" ref="I206" ca="1">_xlfn.IFNA(LOOKUP(2,1/('PM DONE'!C:C='PM SCHEDULE'!B206),'PM DONE'!F:F),"")</f>
        <v>19/10/2022</v>
      </c>
      <c r="J206" s="147">
        <f t="shared" ca="1" si="45"/>
        <v>44943</v>
      </c>
      <c r="K206" s="148" cm="1">
        <f t="array" aca="1" ref="K206" ca="1">_xlfn.IFNA(LOOKUP(2,1/('PM DONE'!C:C='PM SCHEDULE'!B206),'PM DONE'!E:E),"")</f>
        <v>111539</v>
      </c>
      <c r="L206" s="148">
        <f t="shared" ca="1" si="2"/>
        <v>126539</v>
      </c>
      <c r="M206" s="149">
        <f t="shared" ca="1" si="47"/>
        <v>5</v>
      </c>
      <c r="N206" t="str">
        <f t="shared" ca="1" si="48"/>
        <v>FALSE</v>
      </c>
    </row>
    <row r="207" spans="1:14">
      <c r="A207" s="24" t="str">
        <f ca="1">TEXT(J207,"dd/mm/yyyy")&amp;COUNTIF(J207:J$1200,J207)</f>
        <v>13/01/20237</v>
      </c>
      <c r="B207" s="1" t="s">
        <v>38</v>
      </c>
      <c r="C207" s="1" t="s">
        <v>1327</v>
      </c>
      <c r="D207" s="1" t="s">
        <v>1286</v>
      </c>
      <c r="E207" s="1" t="s">
        <v>1018</v>
      </c>
      <c r="F207" s="1" t="s">
        <v>1019</v>
      </c>
      <c r="G207" s="1" t="s">
        <v>1095</v>
      </c>
      <c r="H207" s="20" cm="1">
        <f t="array" aca="1" ref="H207" ca="1">_xlfn.IFNA(LOOKUP(2,1/('PM DONE'!C:C='PM SCHEDULE'!B207),'PM DONE'!D:D),"")</f>
        <v>4</v>
      </c>
      <c r="I207" s="147" t="str" cm="1">
        <f t="array" aca="1" ref="I207" ca="1">_xlfn.IFNA(LOOKUP(2,1/('PM DONE'!C:C='PM SCHEDULE'!B207),'PM DONE'!F:F),"")</f>
        <v>15/09/2022</v>
      </c>
      <c r="J207" s="147">
        <f t="shared" ca="1" si="45"/>
        <v>44939</v>
      </c>
      <c r="K207" s="148" cm="1">
        <f t="array" aca="1" ref="K207" ca="1">_xlfn.IFNA(LOOKUP(2,1/('PM DONE'!C:C='PM SCHEDULE'!B207),'PM DONE'!E:E),"")</f>
        <v>105455</v>
      </c>
      <c r="L207" s="148">
        <f t="shared" ref="L207" ca="1" si="50">IFERROR(K207+15000,"")</f>
        <v>120455</v>
      </c>
      <c r="M207" s="149">
        <f t="shared" ca="1" si="47"/>
        <v>5</v>
      </c>
      <c r="N207" t="str">
        <f t="shared" ca="1" si="48"/>
        <v>true</v>
      </c>
    </row>
    <row r="208" spans="1:14">
      <c r="A208" s="24" t="str">
        <f ca="1">TEXT(J208,"dd/mm/yyyy")&amp;COUNTIF(J208:J$1200,J208)</f>
        <v>15/02/20232</v>
      </c>
      <c r="B208" s="1" t="s">
        <v>1328</v>
      </c>
      <c r="C208" s="1" t="s">
        <v>1329</v>
      </c>
      <c r="D208" s="1" t="s">
        <v>1286</v>
      </c>
      <c r="E208" s="1" t="s">
        <v>1018</v>
      </c>
      <c r="F208" s="1" t="s">
        <v>1019</v>
      </c>
      <c r="G208" s="1" t="s">
        <v>1015</v>
      </c>
      <c r="H208" s="20" cm="1">
        <f t="array" aca="1" ref="H208" ca="1">_xlfn.IFNA(LOOKUP(2,1/('PM DONE'!C:C='PM SCHEDULE'!B208),'PM DONE'!D:D),"")</f>
        <v>1</v>
      </c>
      <c r="I208" s="147" cm="1">
        <f t="array" aca="1" ref="I208" ca="1">_xlfn.IFNA(LOOKUP(2,1/('PM DONE'!C:C='PM SCHEDULE'!B208),'PM DONE'!F:F),"")</f>
        <v>44882</v>
      </c>
      <c r="J208" s="147">
        <f t="shared" ca="1" si="45"/>
        <v>44972</v>
      </c>
      <c r="K208" s="148" cm="1">
        <f t="array" aca="1" ref="K208" ca="1">_xlfn.IFNA(LOOKUP(2,1/('PM DONE'!C:C='PM SCHEDULE'!B208),'PM DONE'!E:E),"")</f>
        <v>125289</v>
      </c>
      <c r="L208" s="148">
        <f t="shared" ca="1" si="2"/>
        <v>140289</v>
      </c>
      <c r="M208" s="149">
        <f t="shared" ca="1" si="47"/>
        <v>2</v>
      </c>
      <c r="N208" t="str">
        <f t="shared" ca="1" si="48"/>
        <v>FALSE</v>
      </c>
    </row>
    <row r="209" spans="1:14">
      <c r="A209" s="24" t="str">
        <f ca="1">TEXT(J209,"dd/mm/yyyy")&amp;COUNTIF(J209:J$1200,J209)</f>
        <v>05/03/20234</v>
      </c>
      <c r="B209" s="1" t="s">
        <v>326</v>
      </c>
      <c r="C209" s="1" t="s">
        <v>1330</v>
      </c>
      <c r="D209" s="1" t="s">
        <v>1286</v>
      </c>
      <c r="E209" s="1" t="s">
        <v>1018</v>
      </c>
      <c r="F209" s="1" t="s">
        <v>1019</v>
      </c>
      <c r="G209" s="1" t="s">
        <v>1095</v>
      </c>
      <c r="H209" s="20" cm="1">
        <f t="array" aca="1" ref="H209" ca="1">_xlfn.IFNA(LOOKUP(2,1/('PM DONE'!C:C='PM SCHEDULE'!B209),'PM DONE'!D:D),"")</f>
        <v>3</v>
      </c>
      <c r="I209" s="147" cm="1">
        <f t="array" aca="1" ref="I209" ca="1">_xlfn.IFNA(LOOKUP(2,1/('PM DONE'!C:C='PM SCHEDULE'!B209),'PM DONE'!F:F),"")</f>
        <v>44900</v>
      </c>
      <c r="J209" s="147">
        <f t="shared" ca="1" si="45"/>
        <v>44990</v>
      </c>
      <c r="K209" s="148" cm="1">
        <f t="array" aca="1" ref="K209" ca="1">_xlfn.IFNA(LOOKUP(2,1/('PM DONE'!C:C='PM SCHEDULE'!B209),'PM DONE'!E:E),"")</f>
        <v>106730</v>
      </c>
      <c r="L209" s="148">
        <f t="shared" ca="1" si="2"/>
        <v>121730</v>
      </c>
      <c r="M209" s="149">
        <f t="shared" ca="1" si="47"/>
        <v>4</v>
      </c>
      <c r="N209" t="str">
        <f t="shared" ca="1" si="48"/>
        <v>FALSE</v>
      </c>
    </row>
    <row r="210" spans="1:14">
      <c r="A210" s="24" t="str">
        <f ca="1">TEXT(J210,"dd/mm/yyyy")&amp;COUNTIF(J210:J$1200,J210)</f>
        <v>23/12/20222</v>
      </c>
      <c r="B210" s="1" t="s">
        <v>260</v>
      </c>
      <c r="C210" s="1" t="s">
        <v>1331</v>
      </c>
      <c r="D210" s="1" t="s">
        <v>1286</v>
      </c>
      <c r="E210" s="1" t="s">
        <v>1018</v>
      </c>
      <c r="F210" s="1" t="s">
        <v>1019</v>
      </c>
      <c r="G210" s="1" t="s">
        <v>1095</v>
      </c>
      <c r="H210" s="20" cm="1">
        <f t="array" aca="1" ref="H210" ca="1">_xlfn.IFNA(LOOKUP(2,1/('PM DONE'!C:C='PM SCHEDULE'!B210),'PM DONE'!D:D),"")</f>
        <v>4</v>
      </c>
      <c r="I210" s="147" t="str" cm="1">
        <f t="array" aca="1" ref="I210" ca="1">_xlfn.IFNA(LOOKUP(2,1/('PM DONE'!C:C='PM SCHEDULE'!B210),'PM DONE'!F:F),"")</f>
        <v>25/08/2022</v>
      </c>
      <c r="J210" s="147">
        <f t="shared" ca="1" si="45"/>
        <v>44918</v>
      </c>
      <c r="K210" s="148" cm="1">
        <f t="array" aca="1" ref="K210" ca="1">_xlfn.IFNA(LOOKUP(2,1/('PM DONE'!C:C='PM SCHEDULE'!B210),'PM DONE'!E:E),"")</f>
        <v>122344</v>
      </c>
      <c r="L210" s="148">
        <f t="shared" ca="1" si="2"/>
        <v>137344</v>
      </c>
      <c r="M210" s="149">
        <f t="shared" ca="1" si="47"/>
        <v>5</v>
      </c>
      <c r="N210" t="str">
        <f t="shared" ca="1" si="48"/>
        <v>true</v>
      </c>
    </row>
    <row r="211" spans="1:14">
      <c r="A211" s="24" t="str">
        <f ca="1">TEXT(J211,"dd/mm/yyyy")&amp;COUNTIF(J211:J$1200,J211)</f>
        <v>09/01/20231</v>
      </c>
      <c r="B211" s="1" t="s">
        <v>54</v>
      </c>
      <c r="C211" s="1" t="s">
        <v>1332</v>
      </c>
      <c r="D211" s="1" t="s">
        <v>1286</v>
      </c>
      <c r="E211" s="1" t="s">
        <v>1018</v>
      </c>
      <c r="F211" s="1" t="s">
        <v>1019</v>
      </c>
      <c r="G211" s="1" t="s">
        <v>1095</v>
      </c>
      <c r="H211" s="20" cm="1">
        <f t="array" aca="1" ref="H211" ca="1">_xlfn.IFNA(LOOKUP(2,1/('PM DONE'!C:C='PM SCHEDULE'!B211),'PM DONE'!D:D),"")</f>
        <v>4</v>
      </c>
      <c r="I211" s="147" t="str" cm="1">
        <f t="array" aca="1" ref="I211" ca="1">_xlfn.IFNA(LOOKUP(2,1/('PM DONE'!C:C='PM SCHEDULE'!B211),'PM DONE'!F:F),"")</f>
        <v>11/10/2022</v>
      </c>
      <c r="J211" s="147">
        <f t="shared" ca="1" si="45"/>
        <v>44935</v>
      </c>
      <c r="K211" s="148" cm="1">
        <f t="array" aca="1" ref="K211" ca="1">_xlfn.IFNA(LOOKUP(2,1/('PM DONE'!C:C='PM SCHEDULE'!B211),'PM DONE'!E:E),"")</f>
        <v>97716</v>
      </c>
      <c r="L211" s="148">
        <f t="shared" ref="L211" ca="1" si="51">IFERROR(K211+15000,"")</f>
        <v>112716</v>
      </c>
      <c r="M211" s="149">
        <f t="shared" ca="1" si="47"/>
        <v>5</v>
      </c>
      <c r="N211" t="str">
        <f t="shared" ca="1" si="48"/>
        <v>FALSE</v>
      </c>
    </row>
    <row r="212" spans="1:14">
      <c r="A212" s="24" t="str">
        <f ca="1">TEXT(J212,"dd/mm/yyyy")&amp;COUNTIF(J212:J$1200,J212)</f>
        <v>21/12/20222</v>
      </c>
      <c r="B212" s="1" t="s">
        <v>1333</v>
      </c>
      <c r="C212" s="1" t="s">
        <v>1334</v>
      </c>
      <c r="D212" s="1" t="s">
        <v>1286</v>
      </c>
      <c r="E212" s="1" t="s">
        <v>1018</v>
      </c>
      <c r="F212" s="1" t="s">
        <v>1019</v>
      </c>
      <c r="G212" s="1" t="s">
        <v>1015</v>
      </c>
      <c r="H212" s="20" cm="1">
        <f t="array" aca="1" ref="H212" ca="1">_xlfn.IFNA(LOOKUP(2,1/('PM DONE'!C:C='PM SCHEDULE'!B212),'PM DONE'!D:D),"")</f>
        <v>1</v>
      </c>
      <c r="I212" s="147" cm="1">
        <f t="array" aca="1" ref="I212" ca="1">_xlfn.IFNA(LOOKUP(2,1/('PM DONE'!C:C='PM SCHEDULE'!B212),'PM DONE'!F:F),"")</f>
        <v>44796</v>
      </c>
      <c r="J212" s="147">
        <f t="shared" ca="1" si="45"/>
        <v>44916</v>
      </c>
      <c r="K212" s="148" cm="1">
        <f t="array" aca="1" ref="K212" ca="1">_xlfn.IFNA(LOOKUP(2,1/('PM DONE'!C:C='PM SCHEDULE'!B212),'PM DONE'!E:E),"")</f>
        <v>96626.3</v>
      </c>
      <c r="L212" s="148">
        <f t="shared" ca="1" si="2"/>
        <v>111626.3</v>
      </c>
      <c r="M212" s="149">
        <f t="shared" ca="1" si="47"/>
        <v>2</v>
      </c>
      <c r="N212" t="str">
        <f t="shared" ca="1" si="48"/>
        <v>true</v>
      </c>
    </row>
    <row r="213" spans="1:14">
      <c r="A213" s="24" t="str">
        <f ca="1">TEXT(J213,"dd/mm/yyyy")&amp;COUNTIF(J213:J$1200,J213)</f>
        <v>12/03/20234</v>
      </c>
      <c r="B213" s="1" t="s">
        <v>459</v>
      </c>
      <c r="C213" s="1" t="s">
        <v>1335</v>
      </c>
      <c r="D213" s="1" t="s">
        <v>1286</v>
      </c>
      <c r="E213" s="1" t="s">
        <v>1018</v>
      </c>
      <c r="F213" s="1" t="s">
        <v>1019</v>
      </c>
      <c r="G213" s="1" t="s">
        <v>1095</v>
      </c>
      <c r="H213" s="20" cm="1">
        <f t="array" aca="1" ref="H213" ca="1">_xlfn.IFNA(LOOKUP(2,1/('PM DONE'!C:C='PM SCHEDULE'!B213),'PM DONE'!D:D),"")</f>
        <v>3</v>
      </c>
      <c r="I213" s="147" cm="1">
        <f t="array" aca="1" ref="I213" ca="1">_xlfn.IFNA(LOOKUP(2,1/('PM DONE'!C:C='PM SCHEDULE'!B213),'PM DONE'!F:F),"")</f>
        <v>44907</v>
      </c>
      <c r="J213" s="147">
        <f t="shared" ca="1" si="45"/>
        <v>44997</v>
      </c>
      <c r="K213" s="148" cm="1">
        <f t="array" aca="1" ref="K213" ca="1">_xlfn.IFNA(LOOKUP(2,1/('PM DONE'!C:C='PM SCHEDULE'!B213),'PM DONE'!E:E),"")</f>
        <v>108895</v>
      </c>
      <c r="L213" s="148">
        <f t="shared" ca="1" si="2"/>
        <v>123895</v>
      </c>
      <c r="M213" s="149">
        <f t="shared" ca="1" si="47"/>
        <v>4</v>
      </c>
      <c r="N213" t="str">
        <f t="shared" ca="1" si="48"/>
        <v>FALSE</v>
      </c>
    </row>
    <row r="214" spans="1:14">
      <c r="A214" s="24" t="str">
        <f ca="1">TEXT(J214,"dd/mm/yyyy")&amp;COUNTIF(J214:J$1200,J214)</f>
        <v>18/11/20225</v>
      </c>
      <c r="B214" s="1" t="s">
        <v>161</v>
      </c>
      <c r="C214" s="1" t="s">
        <v>1336</v>
      </c>
      <c r="D214" s="1" t="s">
        <v>1286</v>
      </c>
      <c r="E214" s="1" t="s">
        <v>1018</v>
      </c>
      <c r="F214" s="1" t="s">
        <v>1019</v>
      </c>
      <c r="G214" s="1" t="s">
        <v>1095</v>
      </c>
      <c r="H214" s="20" cm="1">
        <f t="array" aca="1" ref="H214" ca="1">_xlfn.IFNA(LOOKUP(2,1/('PM DONE'!C:C='PM SCHEDULE'!B214),'PM DONE'!D:D),"")</f>
        <v>4</v>
      </c>
      <c r="I214" s="147" t="str" cm="1">
        <f t="array" aca="1" ref="I214" ca="1">_xlfn.IFNA(LOOKUP(2,1/('PM DONE'!C:C='PM SCHEDULE'!B214),'PM DONE'!F:F),"")</f>
        <v>21/07/2022</v>
      </c>
      <c r="J214" s="147">
        <f t="shared" ca="1" si="45"/>
        <v>44883</v>
      </c>
      <c r="K214" s="148" cm="1">
        <f t="array" aca="1" ref="K214" ca="1">_xlfn.IFNA(LOOKUP(2,1/('PM DONE'!C:C='PM SCHEDULE'!B214),'PM DONE'!E:E),"")</f>
        <v>97800</v>
      </c>
      <c r="L214" s="148">
        <f t="shared" ca="1" si="2"/>
        <v>112800</v>
      </c>
      <c r="M214" s="149">
        <f t="shared" ca="1" si="47"/>
        <v>5</v>
      </c>
      <c r="N214" t="str">
        <f t="shared" ca="1" si="48"/>
        <v>true</v>
      </c>
    </row>
    <row r="215" spans="1:14">
      <c r="A215" s="24" t="str">
        <f ca="1">TEXT(J215,"dd/mm/yyyy")&amp;COUNTIF(J215:J$1200,J215)</f>
        <v>09/08/20222</v>
      </c>
      <c r="B215" s="1" t="s">
        <v>1337</v>
      </c>
      <c r="C215" s="1" t="s">
        <v>1338</v>
      </c>
      <c r="D215" s="1" t="s">
        <v>1286</v>
      </c>
      <c r="E215" s="1" t="s">
        <v>1018</v>
      </c>
      <c r="F215" s="1" t="s">
        <v>1019</v>
      </c>
      <c r="G215" s="1" t="s">
        <v>1048</v>
      </c>
      <c r="H215" s="20" cm="1">
        <f t="array" aca="1" ref="H215" ca="1">_xlfn.IFNA(LOOKUP(2,1/('PM DONE'!C:C='PM SCHEDULE'!B215),'PM DONE'!D:D),"")</f>
        <v>4</v>
      </c>
      <c r="I215" s="147" cm="1">
        <f t="array" aca="1" ref="I215" ca="1">_xlfn.IFNA(LOOKUP(2,1/('PM DONE'!C:C='PM SCHEDULE'!B215),'PM DONE'!F:F),"")</f>
        <v>44662</v>
      </c>
      <c r="J215" s="147">
        <f t="shared" ca="1" si="45"/>
        <v>44782</v>
      </c>
      <c r="K215" s="148" cm="1">
        <f t="array" aca="1" ref="K215" ca="1">_xlfn.IFNA(LOOKUP(2,1/('PM DONE'!C:C='PM SCHEDULE'!B215),'PM DONE'!E:E),"")</f>
        <v>113869.3</v>
      </c>
      <c r="L215" s="148">
        <f t="shared" ref="L215" ca="1" si="52">IFERROR(K215+15000,"")</f>
        <v>128869.3</v>
      </c>
      <c r="M215" s="149">
        <f t="shared" ca="1" si="47"/>
        <v>5</v>
      </c>
      <c r="N215" t="str">
        <f t="shared" ca="1" si="48"/>
        <v>true</v>
      </c>
    </row>
    <row r="216" spans="1:14">
      <c r="A216" s="24" t="str">
        <f ca="1">TEXT(J216,"dd/mm/yyyy")&amp;COUNTIF(J216:J$1200,J216)</f>
        <v>12/02/20234</v>
      </c>
      <c r="B216" s="1" t="s">
        <v>1339</v>
      </c>
      <c r="C216" s="1" t="s">
        <v>1340</v>
      </c>
      <c r="D216" s="1" t="s">
        <v>1286</v>
      </c>
      <c r="E216" s="1" t="s">
        <v>1018</v>
      </c>
      <c r="F216" s="1" t="s">
        <v>1019</v>
      </c>
      <c r="G216" s="1" t="s">
        <v>1015</v>
      </c>
      <c r="H216" s="20" cm="1">
        <f t="array" aca="1" ref="H216" ca="1">_xlfn.IFNA(LOOKUP(2,1/('PM DONE'!C:C='PM SCHEDULE'!B216),'PM DONE'!D:D),"")</f>
        <v>4</v>
      </c>
      <c r="I216" s="147" cm="1">
        <f t="array" aca="1" ref="I216" ca="1">_xlfn.IFNA(LOOKUP(2,1/('PM DONE'!C:C='PM SCHEDULE'!B216),'PM DONE'!F:F),"")</f>
        <v>44879</v>
      </c>
      <c r="J216" s="147">
        <f t="shared" ca="1" si="45"/>
        <v>44969</v>
      </c>
      <c r="K216" s="148" cm="1">
        <f t="array" aca="1" ref="K216" ca="1">_xlfn.IFNA(LOOKUP(2,1/('PM DONE'!C:C='PM SCHEDULE'!B216),'PM DONE'!E:E),"")</f>
        <v>109573.8</v>
      </c>
      <c r="L216" s="148">
        <f t="shared" ca="1" si="2"/>
        <v>124573.8</v>
      </c>
      <c r="M216" s="149">
        <f t="shared" ca="1" si="47"/>
        <v>5</v>
      </c>
      <c r="N216" t="str">
        <f t="shared" ca="1" si="48"/>
        <v>FALSE</v>
      </c>
    </row>
    <row r="217" spans="1:14">
      <c r="A217" s="24" t="str">
        <f ca="1">TEXT(J217,"dd/mm/yyyy")&amp;COUNTIF(J217:J$1200,J217)</f>
        <v>09/12/20222</v>
      </c>
      <c r="B217" s="1" t="s">
        <v>231</v>
      </c>
      <c r="C217" s="1" t="s">
        <v>1341</v>
      </c>
      <c r="D217" s="1" t="s">
        <v>1286</v>
      </c>
      <c r="E217" s="1" t="s">
        <v>1018</v>
      </c>
      <c r="F217" s="1" t="s">
        <v>1019</v>
      </c>
      <c r="G217" s="1" t="s">
        <v>1095</v>
      </c>
      <c r="H217" s="20" cm="1">
        <f t="array" aca="1" ref="H217" ca="1">_xlfn.IFNA(LOOKUP(2,1/('PM DONE'!C:C='PM SCHEDULE'!B217),'PM DONE'!D:D),"")</f>
        <v>4</v>
      </c>
      <c r="I217" s="147" t="str" cm="1">
        <f t="array" aca="1" ref="I217" ca="1">_xlfn.IFNA(LOOKUP(2,1/('PM DONE'!C:C='PM SCHEDULE'!B217),'PM DONE'!F:F),"")</f>
        <v>11/08/2022</v>
      </c>
      <c r="J217" s="147">
        <f t="shared" ca="1" si="45"/>
        <v>44904</v>
      </c>
      <c r="K217" s="148" t="str" cm="1">
        <f t="array" aca="1" ref="K217" ca="1">_xlfn.IFNA(LOOKUP(2,1/('PM DONE'!C:C='PM SCHEDULE'!B217),'PM DONE'!E:E),"")</f>
        <v>A</v>
      </c>
      <c r="L217" s="148" t="str">
        <f t="shared" ca="1" si="2"/>
        <v/>
      </c>
      <c r="M217" s="149">
        <f t="shared" ca="1" si="47"/>
        <v>5</v>
      </c>
      <c r="N217" t="str">
        <f t="shared" ca="1" si="48"/>
        <v>true</v>
      </c>
    </row>
    <row r="218" spans="1:14">
      <c r="A218" s="24" t="str">
        <f ca="1">TEXT(J218,"dd/mm/yyyy")&amp;COUNTIF(J218:J$1200,J218)</f>
        <v>368</v>
      </c>
      <c r="B218" s="1" t="s">
        <v>1342</v>
      </c>
      <c r="C218" s="1" t="s">
        <v>1343</v>
      </c>
      <c r="D218" s="1" t="s">
        <v>1286</v>
      </c>
      <c r="E218" s="1" t="s">
        <v>1009</v>
      </c>
      <c r="F218" s="1" t="s">
        <v>1014</v>
      </c>
      <c r="G218" s="1" t="s">
        <v>1036</v>
      </c>
      <c r="H218" s="20" t="str" cm="1">
        <f t="array" aca="1" ref="H218" ca="1">_xlfn.IFNA(LOOKUP(2,1/('PM DONE'!C:C='PM SCHEDULE'!B218),'PM DONE'!D:D),"")</f>
        <v/>
      </c>
      <c r="I218" s="147" t="str" cm="1">
        <f t="array" aca="1" ref="I218" ca="1">_xlfn.IFNA(LOOKUP(2,1/('PM DONE'!C:C='PM SCHEDULE'!B218),'PM DONE'!F:F),"")</f>
        <v/>
      </c>
      <c r="J218" s="147" t="str">
        <f t="shared" ca="1" si="45"/>
        <v/>
      </c>
      <c r="K218" s="148" t="str" cm="1">
        <f t="array" aca="1" ref="K218" ca="1">_xlfn.IFNA(LOOKUP(2,1/('PM DONE'!C:C='PM SCHEDULE'!B218),'PM DONE'!E:E),"")</f>
        <v/>
      </c>
      <c r="L218" s="148" t="str">
        <f t="shared" ca="1" si="2"/>
        <v/>
      </c>
      <c r="M218" s="149" t="str">
        <f t="shared" ca="1" si="47"/>
        <v/>
      </c>
      <c r="N218" t="str">
        <f t="shared" ca="1" si="48"/>
        <v/>
      </c>
    </row>
    <row r="219" spans="1:14">
      <c r="A219" s="24" t="str">
        <f ca="1">TEXT(J219,"dd/mm/yyyy")&amp;COUNTIF(J219:J$1200,J219)</f>
        <v>07/03/20233</v>
      </c>
      <c r="B219" s="1" t="s">
        <v>1344</v>
      </c>
      <c r="C219" s="1" t="s">
        <v>1345</v>
      </c>
      <c r="D219" s="1" t="s">
        <v>1286</v>
      </c>
      <c r="E219" s="1" t="s">
        <v>1018</v>
      </c>
      <c r="F219" s="1" t="s">
        <v>1019</v>
      </c>
      <c r="G219" s="1" t="s">
        <v>1015</v>
      </c>
      <c r="H219" s="20" cm="1">
        <f t="array" aca="1" ref="H219" ca="1">_xlfn.IFNA(LOOKUP(2,1/('PM DONE'!C:C='PM SCHEDULE'!B219),'PM DONE'!D:D),"")</f>
        <v>1</v>
      </c>
      <c r="I219" s="147" cm="1">
        <f t="array" aca="1" ref="I219" ca="1">_xlfn.IFNA(LOOKUP(2,1/('PM DONE'!C:C='PM SCHEDULE'!B219),'PM DONE'!F:F),"")</f>
        <v>44902</v>
      </c>
      <c r="J219" s="147">
        <f t="shared" ca="1" si="45"/>
        <v>44992</v>
      </c>
      <c r="K219" s="148" cm="1">
        <f t="array" aca="1" ref="K219" ca="1">_xlfn.IFNA(LOOKUP(2,1/('PM DONE'!C:C='PM SCHEDULE'!B219),'PM DONE'!E:E),"")</f>
        <v>128147.1</v>
      </c>
      <c r="L219" s="148">
        <f t="shared" ref="L219" ca="1" si="53">IFERROR(K219+15000,"")</f>
        <v>143147.1</v>
      </c>
      <c r="M219" s="149">
        <f t="shared" ca="1" si="47"/>
        <v>2</v>
      </c>
      <c r="N219" t="str">
        <f t="shared" ca="1" si="48"/>
        <v>FALSE</v>
      </c>
    </row>
    <row r="220" spans="1:14">
      <c r="A220" s="24" t="str">
        <f ca="1">TEXT(J220,"dd/mm/yyyy")&amp;COUNTIF(J220:J$1200,J220)</f>
        <v>10/02/20232</v>
      </c>
      <c r="B220" s="1" t="s">
        <v>1346</v>
      </c>
      <c r="C220" s="1" t="s">
        <v>1347</v>
      </c>
      <c r="D220" s="1" t="s">
        <v>1286</v>
      </c>
      <c r="E220" s="1" t="s">
        <v>1018</v>
      </c>
      <c r="F220" s="1" t="s">
        <v>1019</v>
      </c>
      <c r="G220" s="1" t="s">
        <v>1015</v>
      </c>
      <c r="H220" s="20" cm="1">
        <f t="array" aca="1" ref="H220" ca="1">_xlfn.IFNA(LOOKUP(2,1/('PM DONE'!C:C='PM SCHEDULE'!B220),'PM DONE'!D:D),"")</f>
        <v>3</v>
      </c>
      <c r="I220" s="147" cm="1">
        <f t="array" aca="1" ref="I220" ca="1">_xlfn.IFNA(LOOKUP(2,1/('PM DONE'!C:C='PM SCHEDULE'!B220),'PM DONE'!F:F),"")</f>
        <v>44877</v>
      </c>
      <c r="J220" s="147">
        <f t="shared" ca="1" si="45"/>
        <v>44967</v>
      </c>
      <c r="K220" s="148" cm="1">
        <f t="array" aca="1" ref="K220" ca="1">_xlfn.IFNA(LOOKUP(2,1/('PM DONE'!C:C='PM SCHEDULE'!B220),'PM DONE'!E:E),"")</f>
        <v>129613.1</v>
      </c>
      <c r="L220" s="148">
        <f t="shared" ca="1" si="2"/>
        <v>144613.1</v>
      </c>
      <c r="M220" s="149">
        <f t="shared" ca="1" si="47"/>
        <v>4</v>
      </c>
      <c r="N220" t="str">
        <f t="shared" ca="1" si="48"/>
        <v>FALSE</v>
      </c>
    </row>
    <row r="221" spans="1:14">
      <c r="A221" s="24" t="str">
        <f ca="1">TEXT(J221,"dd/mm/yyyy")&amp;COUNTIF(J221:J$1200,J221)</f>
        <v>13/02/20234</v>
      </c>
      <c r="B221" s="1" t="s">
        <v>1348</v>
      </c>
      <c r="C221" s="1" t="s">
        <v>1349</v>
      </c>
      <c r="D221" s="1" t="s">
        <v>1286</v>
      </c>
      <c r="E221" s="1" t="s">
        <v>1018</v>
      </c>
      <c r="F221" s="1" t="s">
        <v>1019</v>
      </c>
      <c r="G221" s="1" t="s">
        <v>1015</v>
      </c>
      <c r="H221" s="20" cm="1">
        <f t="array" aca="1" ref="H221" ca="1">_xlfn.IFNA(LOOKUP(2,1/('PM DONE'!C:C='PM SCHEDULE'!B221),'PM DONE'!D:D),"")</f>
        <v>1</v>
      </c>
      <c r="I221" s="147" cm="1">
        <f t="array" aca="1" ref="I221" ca="1">_xlfn.IFNA(LOOKUP(2,1/('PM DONE'!C:C='PM SCHEDULE'!B221),'PM DONE'!F:F),"")</f>
        <v>44880</v>
      </c>
      <c r="J221" s="147">
        <f t="shared" ca="1" si="45"/>
        <v>44970</v>
      </c>
      <c r="K221" s="148" cm="1">
        <f t="array" aca="1" ref="K221" ca="1">_xlfn.IFNA(LOOKUP(2,1/('PM DONE'!C:C='PM SCHEDULE'!B221),'PM DONE'!E:E),"")</f>
        <v>101758</v>
      </c>
      <c r="L221" s="148">
        <f t="shared" ca="1" si="2"/>
        <v>116758</v>
      </c>
      <c r="M221" s="149">
        <f t="shared" ca="1" si="47"/>
        <v>2</v>
      </c>
      <c r="N221" t="str">
        <f t="shared" ca="1" si="48"/>
        <v>FALSE</v>
      </c>
    </row>
    <row r="222" spans="1:14">
      <c r="A222" s="24" t="str">
        <f ca="1">TEXT(J222,"dd/mm/yyyy")&amp;COUNTIF(J222:J$1200,J222)</f>
        <v>16/01/20231</v>
      </c>
      <c r="B222" s="1" t="s">
        <v>1350</v>
      </c>
      <c r="C222" s="1" t="s">
        <v>1351</v>
      </c>
      <c r="D222" s="1" t="s">
        <v>1286</v>
      </c>
      <c r="E222" s="1" t="s">
        <v>1018</v>
      </c>
      <c r="F222" s="1" t="s">
        <v>1019</v>
      </c>
      <c r="G222" s="1" t="s">
        <v>1015</v>
      </c>
      <c r="H222" s="20" cm="1">
        <f t="array" aca="1" ref="H222" ca="1">_xlfn.IFNA(LOOKUP(2,1/('PM DONE'!C:C='PM SCHEDULE'!B222),'PM DONE'!D:D),"")</f>
        <v>1</v>
      </c>
      <c r="I222" s="147" cm="1">
        <f t="array" aca="1" ref="I222" ca="1">_xlfn.IFNA(LOOKUP(2,1/('PM DONE'!C:C='PM SCHEDULE'!B222),'PM DONE'!F:F),"")</f>
        <v>44852</v>
      </c>
      <c r="J222" s="147">
        <f t="shared" ca="1" si="45"/>
        <v>44942</v>
      </c>
      <c r="K222" s="148" cm="1">
        <f t="array" aca="1" ref="K222" ca="1">_xlfn.IFNA(LOOKUP(2,1/('PM DONE'!C:C='PM SCHEDULE'!B222),'PM DONE'!E:E),"")</f>
        <v>124949.3</v>
      </c>
      <c r="L222" s="148">
        <f t="shared" ca="1" si="2"/>
        <v>139949.29999999999</v>
      </c>
      <c r="M222" s="149">
        <f t="shared" ca="1" si="47"/>
        <v>2</v>
      </c>
      <c r="N222" t="str">
        <f t="shared" ca="1" si="48"/>
        <v>FALSE</v>
      </c>
    </row>
    <row r="223" spans="1:14">
      <c r="A223" s="24" t="str">
        <f ca="1">TEXT(J223,"dd/mm/yyyy")&amp;COUNTIF(J223:J$1200,J223)</f>
        <v>24/02/20232</v>
      </c>
      <c r="B223" s="1" t="s">
        <v>1352</v>
      </c>
      <c r="C223" s="1" t="s">
        <v>1353</v>
      </c>
      <c r="D223" s="1" t="s">
        <v>1286</v>
      </c>
      <c r="E223" s="1" t="s">
        <v>1018</v>
      </c>
      <c r="F223" s="1" t="s">
        <v>1019</v>
      </c>
      <c r="G223" s="1" t="s">
        <v>1015</v>
      </c>
      <c r="H223" s="20" cm="1">
        <f t="array" aca="1" ref="H223" ca="1">_xlfn.IFNA(LOOKUP(2,1/('PM DONE'!C:C='PM SCHEDULE'!B223),'PM DONE'!D:D),"")</f>
        <v>1</v>
      </c>
      <c r="I223" s="147" cm="1">
        <f t="array" aca="1" ref="I223" ca="1">_xlfn.IFNA(LOOKUP(2,1/('PM DONE'!C:C='PM SCHEDULE'!B223),'PM DONE'!F:F),"")</f>
        <v>44891</v>
      </c>
      <c r="J223" s="147">
        <f t="shared" ca="1" si="45"/>
        <v>44981</v>
      </c>
      <c r="K223" s="148" cm="1">
        <f t="array" aca="1" ref="K223" ca="1">_xlfn.IFNA(LOOKUP(2,1/('PM DONE'!C:C='PM SCHEDULE'!B223),'PM DONE'!E:E),"")</f>
        <v>109245.8</v>
      </c>
      <c r="L223" s="148">
        <f t="shared" ref="L223" ca="1" si="54">IFERROR(K223+15000,"")</f>
        <v>124245.8</v>
      </c>
      <c r="M223" s="149">
        <f t="shared" ca="1" si="47"/>
        <v>2</v>
      </c>
      <c r="N223" t="str">
        <f t="shared" ca="1" si="48"/>
        <v>FALSE</v>
      </c>
    </row>
    <row r="224" spans="1:14">
      <c r="A224" s="24" t="str">
        <f ca="1">TEXT(J224,"dd/mm/yyyy")&amp;COUNTIF(J224:J$1200,J224)</f>
        <v>18/11/20224</v>
      </c>
      <c r="B224" s="1" t="s">
        <v>1354</v>
      </c>
      <c r="C224" s="1" t="s">
        <v>1355</v>
      </c>
      <c r="D224" s="1" t="s">
        <v>1286</v>
      </c>
      <c r="E224" s="1" t="s">
        <v>1018</v>
      </c>
      <c r="F224" s="1" t="s">
        <v>1019</v>
      </c>
      <c r="G224" s="1" t="s">
        <v>1015</v>
      </c>
      <c r="H224" s="20" cm="1">
        <f t="array" aca="1" ref="H224" ca="1">_xlfn.IFNA(LOOKUP(2,1/('PM DONE'!C:C='PM SCHEDULE'!B224),'PM DONE'!D:D),"")</f>
        <v>1</v>
      </c>
      <c r="I224" s="147" cm="1">
        <f t="array" aca="1" ref="I224" ca="1">_xlfn.IFNA(LOOKUP(2,1/('PM DONE'!C:C='PM SCHEDULE'!B224),'PM DONE'!F:F),"")</f>
        <v>44763</v>
      </c>
      <c r="J224" s="147">
        <f t="shared" ca="1" si="45"/>
        <v>44883</v>
      </c>
      <c r="K224" s="148" cm="1">
        <f t="array" aca="1" ref="K224" ca="1">_xlfn.IFNA(LOOKUP(2,1/('PM DONE'!C:C='PM SCHEDULE'!B224),'PM DONE'!E:E),"")</f>
        <v>0</v>
      </c>
      <c r="L224" s="148">
        <f t="shared" ca="1" si="2"/>
        <v>15000</v>
      </c>
      <c r="M224" s="149">
        <f t="shared" ca="1" si="47"/>
        <v>2</v>
      </c>
      <c r="N224" t="str">
        <f t="shared" ca="1" si="48"/>
        <v>true</v>
      </c>
    </row>
    <row r="225" spans="1:14">
      <c r="A225" s="24" t="str">
        <f ca="1">TEXT(J225,"dd/mm/yyyy")&amp;COUNTIF(J225:J$1200,J225)</f>
        <v>29/12/20223</v>
      </c>
      <c r="B225" s="1" t="s">
        <v>1356</v>
      </c>
      <c r="C225" s="1" t="s">
        <v>1357</v>
      </c>
      <c r="D225" s="1" t="s">
        <v>1286</v>
      </c>
      <c r="E225" s="1" t="s">
        <v>1018</v>
      </c>
      <c r="F225" s="1" t="s">
        <v>1019</v>
      </c>
      <c r="G225" s="1" t="s">
        <v>1015</v>
      </c>
      <c r="H225" s="20" cm="1">
        <f t="array" aca="1" ref="H225" ca="1">_xlfn.IFNA(LOOKUP(2,1/('PM DONE'!C:C='PM SCHEDULE'!B225),'PM DONE'!D:D),"")</f>
        <v>1</v>
      </c>
      <c r="I225" s="147" cm="1">
        <f t="array" aca="1" ref="I225" ca="1">_xlfn.IFNA(LOOKUP(2,1/('PM DONE'!C:C='PM SCHEDULE'!B225),'PM DONE'!F:F),"")</f>
        <v>44804</v>
      </c>
      <c r="J225" s="147">
        <f t="shared" ca="1" si="45"/>
        <v>44924</v>
      </c>
      <c r="K225" s="148" cm="1">
        <f t="array" aca="1" ref="K225" ca="1">_xlfn.IFNA(LOOKUP(2,1/('PM DONE'!C:C='PM SCHEDULE'!B225),'PM DONE'!E:E),"")</f>
        <v>143806.29999999999</v>
      </c>
      <c r="L225" s="148">
        <f t="shared" ca="1" si="2"/>
        <v>158806.29999999999</v>
      </c>
      <c r="M225" s="149">
        <f t="shared" ca="1" si="47"/>
        <v>2</v>
      </c>
      <c r="N225" t="str">
        <f t="shared" ca="1" si="48"/>
        <v>true</v>
      </c>
    </row>
    <row r="226" spans="1:14">
      <c r="A226" s="24" t="str">
        <f ca="1">TEXT(J226,"dd/mm/yyyy")&amp;COUNTIF(J226:J$1200,J226)</f>
        <v>23/03/20232</v>
      </c>
      <c r="B226" s="1" t="s">
        <v>1358</v>
      </c>
      <c r="C226" s="1" t="s">
        <v>1359</v>
      </c>
      <c r="D226" s="1" t="s">
        <v>1286</v>
      </c>
      <c r="E226" s="1" t="s">
        <v>1018</v>
      </c>
      <c r="F226" s="1" t="s">
        <v>1019</v>
      </c>
      <c r="G226" s="1" t="s">
        <v>1015</v>
      </c>
      <c r="H226" s="20" cm="1">
        <f t="array" aca="1" ref="H226" ca="1">_xlfn.IFNA(LOOKUP(2,1/('PM DONE'!C:C='PM SCHEDULE'!B226),'PM DONE'!D:D),"")</f>
        <v>1</v>
      </c>
      <c r="I226" s="147" cm="1">
        <f t="array" aca="1" ref="I226" ca="1">_xlfn.IFNA(LOOKUP(2,1/('PM DONE'!C:C='PM SCHEDULE'!B226),'PM DONE'!F:F),"")</f>
        <v>44918</v>
      </c>
      <c r="J226" s="147">
        <f t="shared" ca="1" si="45"/>
        <v>45008</v>
      </c>
      <c r="K226" s="148" cm="1">
        <f t="array" aca="1" ref="K226" ca="1">_xlfn.IFNA(LOOKUP(2,1/('PM DONE'!C:C='PM SCHEDULE'!B226),'PM DONE'!E:E),"")</f>
        <v>97292.2</v>
      </c>
      <c r="L226" s="148">
        <f t="shared" ca="1" si="2"/>
        <v>112292.2</v>
      </c>
      <c r="M226" s="149">
        <f t="shared" ca="1" si="47"/>
        <v>2</v>
      </c>
      <c r="N226" t="str">
        <f t="shared" ca="1" si="48"/>
        <v>FALSE</v>
      </c>
    </row>
    <row r="227" spans="1:14">
      <c r="A227" s="24" t="str">
        <f ca="1">TEXT(J227,"dd/mm/yyyy")&amp;COUNTIF(J227:J$1200,J227)</f>
        <v>05/11/20221</v>
      </c>
      <c r="B227" s="1" t="s">
        <v>1360</v>
      </c>
      <c r="C227" s="1" t="s">
        <v>1361</v>
      </c>
      <c r="D227" s="1" t="s">
        <v>1286</v>
      </c>
      <c r="E227" s="1" t="s">
        <v>1018</v>
      </c>
      <c r="F227" s="1" t="s">
        <v>1019</v>
      </c>
      <c r="G227" s="1" t="s">
        <v>1015</v>
      </c>
      <c r="H227" s="20" cm="1">
        <f t="array" aca="1" ref="H227" ca="1">_xlfn.IFNA(LOOKUP(2,1/('PM DONE'!C:C='PM SCHEDULE'!B227),'PM DONE'!D:D),"")</f>
        <v>4</v>
      </c>
      <c r="I227" s="147" cm="1">
        <f t="array" aca="1" ref="I227" ca="1">_xlfn.IFNA(LOOKUP(2,1/('PM DONE'!C:C='PM SCHEDULE'!B227),'PM DONE'!F:F),"")</f>
        <v>44750</v>
      </c>
      <c r="J227" s="147">
        <f t="shared" ca="1" si="45"/>
        <v>44870</v>
      </c>
      <c r="K227" s="148" cm="1">
        <f t="array" aca="1" ref="K227" ca="1">_xlfn.IFNA(LOOKUP(2,1/('PM DONE'!C:C='PM SCHEDULE'!B227),'PM DONE'!E:E),"")</f>
        <v>130212.6</v>
      </c>
      <c r="L227" s="148">
        <f t="shared" ref="L227" ca="1" si="55">IFERROR(K227+15000,"")</f>
        <v>145212.6</v>
      </c>
      <c r="M227" s="149">
        <f t="shared" ca="1" si="47"/>
        <v>5</v>
      </c>
      <c r="N227" t="str">
        <f t="shared" ca="1" si="48"/>
        <v>true</v>
      </c>
    </row>
    <row r="228" spans="1:14">
      <c r="A228" s="24" t="str">
        <f ca="1">TEXT(J228,"dd/mm/yyyy")&amp;COUNTIF(J228:J$1200,J228)</f>
        <v>08/03/20232</v>
      </c>
      <c r="B228" s="1" t="s">
        <v>1362</v>
      </c>
      <c r="C228" s="1" t="s">
        <v>1363</v>
      </c>
      <c r="D228" s="1" t="s">
        <v>1286</v>
      </c>
      <c r="E228" s="1" t="s">
        <v>1018</v>
      </c>
      <c r="F228" s="1" t="s">
        <v>1019</v>
      </c>
      <c r="G228" s="1" t="s">
        <v>1015</v>
      </c>
      <c r="H228" s="20" cm="1">
        <f t="array" aca="1" ref="H228" ca="1">_xlfn.IFNA(LOOKUP(2,1/('PM DONE'!C:C='PM SCHEDULE'!B228),'PM DONE'!D:D),"")</f>
        <v>1</v>
      </c>
      <c r="I228" s="147" cm="1">
        <f t="array" aca="1" ref="I228" ca="1">_xlfn.IFNA(LOOKUP(2,1/('PM DONE'!C:C='PM SCHEDULE'!B228),'PM DONE'!F:F),"")</f>
        <v>44903</v>
      </c>
      <c r="J228" s="147">
        <f t="shared" ca="1" si="45"/>
        <v>44993</v>
      </c>
      <c r="K228" s="148" cm="1">
        <f t="array" aca="1" ref="K228" ca="1">_xlfn.IFNA(LOOKUP(2,1/('PM DONE'!C:C='PM SCHEDULE'!B228),'PM DONE'!E:E),"")</f>
        <v>86706.7</v>
      </c>
      <c r="L228" s="148">
        <f t="shared" ca="1" si="2"/>
        <v>101706.7</v>
      </c>
      <c r="M228" s="149">
        <f t="shared" ca="1" si="47"/>
        <v>2</v>
      </c>
      <c r="N228" t="str">
        <f t="shared" ca="1" si="48"/>
        <v>FALSE</v>
      </c>
    </row>
    <row r="229" spans="1:14">
      <c r="A229" s="24" t="str">
        <f ca="1">TEXT(J229,"dd/mm/yyyy")&amp;COUNTIF(J229:J$1200,J229)</f>
        <v>367</v>
      </c>
      <c r="B229" s="1" t="s">
        <v>1364</v>
      </c>
      <c r="C229" s="1" t="s">
        <v>1365</v>
      </c>
      <c r="D229" s="1" t="s">
        <v>1286</v>
      </c>
      <c r="E229" s="1" t="s">
        <v>1137</v>
      </c>
      <c r="F229" s="1" t="s">
        <v>1138</v>
      </c>
      <c r="G229" s="1" t="s">
        <v>1139</v>
      </c>
      <c r="H229" s="20" t="str" cm="1">
        <f t="array" aca="1" ref="H229" ca="1">_xlfn.IFNA(LOOKUP(2,1/('PM DONE'!C:C='PM SCHEDULE'!B229),'PM DONE'!D:D),"")</f>
        <v/>
      </c>
      <c r="I229" s="147" t="str" cm="1">
        <f t="array" aca="1" ref="I229" ca="1">_xlfn.IFNA(LOOKUP(2,1/('PM DONE'!C:C='PM SCHEDULE'!B229),'PM DONE'!F:F),"")</f>
        <v/>
      </c>
      <c r="J229" s="147" t="str">
        <f t="shared" ca="1" si="45"/>
        <v/>
      </c>
      <c r="K229" s="148" t="str" cm="1">
        <f t="array" aca="1" ref="K229" ca="1">_xlfn.IFNA(LOOKUP(2,1/('PM DONE'!C:C='PM SCHEDULE'!B229),'PM DONE'!E:E),"")</f>
        <v/>
      </c>
      <c r="L229" s="148" t="str">
        <f t="shared" ca="1" si="2"/>
        <v/>
      </c>
      <c r="M229" s="149" t="str">
        <f t="shared" ca="1" si="47"/>
        <v/>
      </c>
      <c r="N229" t="str">
        <f t="shared" ca="1" si="48"/>
        <v/>
      </c>
    </row>
    <row r="230" spans="1:14">
      <c r="A230" s="24" t="str">
        <f ca="1">TEXT(J230,"dd/mm/yyyy")&amp;COUNTIF(J230:J$1200,J230)</f>
        <v>366</v>
      </c>
      <c r="B230" s="1" t="s">
        <v>1366</v>
      </c>
      <c r="C230" s="1" t="s">
        <v>1367</v>
      </c>
      <c r="D230" s="1" t="s">
        <v>1286</v>
      </c>
      <c r="E230" s="1" t="s">
        <v>1137</v>
      </c>
      <c r="F230" s="1" t="s">
        <v>1138</v>
      </c>
      <c r="G230" s="1" t="s">
        <v>1234</v>
      </c>
      <c r="H230" s="20" t="str" cm="1">
        <f t="array" aca="1" ref="H230" ca="1">_xlfn.IFNA(LOOKUP(2,1/('PM DONE'!C:C='PM SCHEDULE'!B230),'PM DONE'!D:D),"")</f>
        <v/>
      </c>
      <c r="I230" s="147" t="str" cm="1">
        <f t="array" aca="1" ref="I230" ca="1">_xlfn.IFNA(LOOKUP(2,1/('PM DONE'!C:C='PM SCHEDULE'!B230),'PM DONE'!F:F),"")</f>
        <v/>
      </c>
      <c r="J230" s="147" t="str">
        <f t="shared" ca="1" si="45"/>
        <v/>
      </c>
      <c r="K230" s="148" t="str" cm="1">
        <f t="array" aca="1" ref="K230" ca="1">_xlfn.IFNA(LOOKUP(2,1/('PM DONE'!C:C='PM SCHEDULE'!B230),'PM DONE'!E:E),"")</f>
        <v/>
      </c>
      <c r="L230" s="148" t="str">
        <f t="shared" ca="1" si="2"/>
        <v/>
      </c>
      <c r="M230" s="149" t="str">
        <f t="shared" ca="1" si="47"/>
        <v/>
      </c>
      <c r="N230" t="str">
        <f t="shared" ca="1" si="48"/>
        <v/>
      </c>
    </row>
    <row r="231" spans="1:14">
      <c r="A231" s="24" t="str">
        <f ca="1">TEXT(J231,"dd/mm/yyyy")&amp;COUNTIF(J231:J$1200,J231)</f>
        <v>365</v>
      </c>
      <c r="B231" s="1" t="s">
        <v>1368</v>
      </c>
      <c r="C231" s="1" t="s">
        <v>1369</v>
      </c>
      <c r="D231" s="1" t="s">
        <v>1286</v>
      </c>
      <c r="E231" s="1" t="s">
        <v>1137</v>
      </c>
      <c r="F231" s="1" t="s">
        <v>1138</v>
      </c>
      <c r="G231" s="1" t="s">
        <v>1139</v>
      </c>
      <c r="H231" s="20" t="str" cm="1">
        <f t="array" aca="1" ref="H231" ca="1">_xlfn.IFNA(LOOKUP(2,1/('PM DONE'!C:C='PM SCHEDULE'!B231),'PM DONE'!D:D),"")</f>
        <v/>
      </c>
      <c r="I231" s="147" t="str" cm="1">
        <f t="array" aca="1" ref="I231" ca="1">_xlfn.IFNA(LOOKUP(2,1/('PM DONE'!C:C='PM SCHEDULE'!B231),'PM DONE'!F:F),"")</f>
        <v/>
      </c>
      <c r="J231" s="147" t="str">
        <f t="shared" ca="1" si="45"/>
        <v/>
      </c>
      <c r="K231" s="148" t="str" cm="1">
        <f t="array" aca="1" ref="K231" ca="1">_xlfn.IFNA(LOOKUP(2,1/('PM DONE'!C:C='PM SCHEDULE'!B231),'PM DONE'!E:E),"")</f>
        <v/>
      </c>
      <c r="L231" s="148" t="str">
        <f t="shared" ref="L231" ca="1" si="56">IFERROR(K231+15000,"")</f>
        <v/>
      </c>
      <c r="M231" s="149" t="str">
        <f t="shared" ca="1" si="47"/>
        <v/>
      </c>
      <c r="N231" t="str">
        <f t="shared" ca="1" si="48"/>
        <v/>
      </c>
    </row>
    <row r="232" spans="1:14">
      <c r="A232" s="24" t="str">
        <f ca="1">TEXT(J232,"dd/mm/yyyy")&amp;COUNTIF(J232:J$1200,J232)</f>
        <v>364</v>
      </c>
      <c r="B232" s="1" t="s">
        <v>1370</v>
      </c>
      <c r="C232" s="1" t="s">
        <v>1371</v>
      </c>
      <c r="D232" s="1" t="s">
        <v>1286</v>
      </c>
      <c r="E232" s="1" t="s">
        <v>1137</v>
      </c>
      <c r="F232" s="1" t="s">
        <v>1138</v>
      </c>
      <c r="G232" s="1" t="s">
        <v>1139</v>
      </c>
      <c r="H232" s="20" t="str" cm="1">
        <f t="array" aca="1" ref="H232" ca="1">_xlfn.IFNA(LOOKUP(2,1/('PM DONE'!C:C='PM SCHEDULE'!B232),'PM DONE'!D:D),"")</f>
        <v/>
      </c>
      <c r="I232" s="147" t="str" cm="1">
        <f t="array" aca="1" ref="I232" ca="1">_xlfn.IFNA(LOOKUP(2,1/('PM DONE'!C:C='PM SCHEDULE'!B232),'PM DONE'!F:F),"")</f>
        <v/>
      </c>
      <c r="J232" s="147" t="str">
        <f t="shared" ca="1" si="45"/>
        <v/>
      </c>
      <c r="K232" s="148" t="str" cm="1">
        <f t="array" aca="1" ref="K232" ca="1">_xlfn.IFNA(LOOKUP(2,1/('PM DONE'!C:C='PM SCHEDULE'!B232),'PM DONE'!E:E),"")</f>
        <v/>
      </c>
      <c r="L232" s="148" t="str">
        <f t="shared" ca="1" si="2"/>
        <v/>
      </c>
      <c r="M232" s="149" t="str">
        <f t="shared" ca="1" si="47"/>
        <v/>
      </c>
      <c r="N232" t="str">
        <f t="shared" ca="1" si="48"/>
        <v/>
      </c>
    </row>
    <row r="233" spans="1:14">
      <c r="A233" s="24" t="str">
        <f ca="1">TEXT(J233,"dd/mm/yyyy")&amp;COUNTIF(J233:J$1200,J233)</f>
        <v>363</v>
      </c>
      <c r="B233" s="1" t="s">
        <v>1372</v>
      </c>
      <c r="C233" s="1" t="s">
        <v>1373</v>
      </c>
      <c r="D233" s="1" t="s">
        <v>1286</v>
      </c>
      <c r="E233" s="1" t="s">
        <v>1137</v>
      </c>
      <c r="F233" s="1" t="s">
        <v>1138</v>
      </c>
      <c r="G233" s="1" t="s">
        <v>1139</v>
      </c>
      <c r="H233" s="20" t="str" cm="1">
        <f t="array" aca="1" ref="H233" ca="1">_xlfn.IFNA(LOOKUP(2,1/('PM DONE'!C:C='PM SCHEDULE'!B233),'PM DONE'!D:D),"")</f>
        <v/>
      </c>
      <c r="I233" s="147" t="str" cm="1">
        <f t="array" aca="1" ref="I233" ca="1">_xlfn.IFNA(LOOKUP(2,1/('PM DONE'!C:C='PM SCHEDULE'!B233),'PM DONE'!F:F),"")</f>
        <v/>
      </c>
      <c r="J233" s="147" t="str">
        <f t="shared" ca="1" si="45"/>
        <v/>
      </c>
      <c r="K233" s="148" t="str" cm="1">
        <f t="array" aca="1" ref="K233" ca="1">_xlfn.IFNA(LOOKUP(2,1/('PM DONE'!C:C='PM SCHEDULE'!B233),'PM DONE'!E:E),"")</f>
        <v/>
      </c>
      <c r="L233" s="148" t="str">
        <f t="shared" ca="1" si="2"/>
        <v/>
      </c>
      <c r="M233" s="149" t="str">
        <f t="shared" ca="1" si="47"/>
        <v/>
      </c>
      <c r="N233" t="str">
        <f t="shared" ca="1" si="48"/>
        <v/>
      </c>
    </row>
    <row r="234" spans="1:14">
      <c r="A234" s="24" t="str">
        <f ca="1">TEXT(J234,"dd/mm/yyyy")&amp;COUNTIF(J234:J$1200,J234)</f>
        <v>362</v>
      </c>
      <c r="B234" s="1" t="s">
        <v>1374</v>
      </c>
      <c r="C234" s="1" t="s">
        <v>1375</v>
      </c>
      <c r="D234" s="1" t="s">
        <v>1286</v>
      </c>
      <c r="E234" s="1" t="s">
        <v>1137</v>
      </c>
      <c r="F234" s="1" t="s">
        <v>1138</v>
      </c>
      <c r="G234" s="1" t="s">
        <v>1139</v>
      </c>
      <c r="H234" s="20" t="str" cm="1">
        <f t="array" aca="1" ref="H234" ca="1">_xlfn.IFNA(LOOKUP(2,1/('PM DONE'!C:C='PM SCHEDULE'!B234),'PM DONE'!D:D),"")</f>
        <v/>
      </c>
      <c r="I234" s="147" t="str" cm="1">
        <f t="array" aca="1" ref="I234" ca="1">_xlfn.IFNA(LOOKUP(2,1/('PM DONE'!C:C='PM SCHEDULE'!B234),'PM DONE'!F:F),"")</f>
        <v/>
      </c>
      <c r="J234" s="147" t="str">
        <f t="shared" ca="1" si="45"/>
        <v/>
      </c>
      <c r="K234" s="148" t="str" cm="1">
        <f t="array" aca="1" ref="K234" ca="1">_xlfn.IFNA(LOOKUP(2,1/('PM DONE'!C:C='PM SCHEDULE'!B234),'PM DONE'!E:E),"")</f>
        <v/>
      </c>
      <c r="L234" s="148" t="str">
        <f t="shared" ca="1" si="2"/>
        <v/>
      </c>
      <c r="M234" s="149" t="str">
        <f t="shared" ca="1" si="47"/>
        <v/>
      </c>
      <c r="N234" t="str">
        <f t="shared" ca="1" si="48"/>
        <v/>
      </c>
    </row>
    <row r="235" spans="1:14">
      <c r="A235" s="24" t="str">
        <f ca="1">TEXT(J235,"dd/mm/yyyy")&amp;COUNTIF(J235:J$1200,J235)</f>
        <v>361</v>
      </c>
      <c r="B235" s="1" t="s">
        <v>1376</v>
      </c>
      <c r="C235" s="1" t="s">
        <v>1377</v>
      </c>
      <c r="D235" s="1" t="s">
        <v>1286</v>
      </c>
      <c r="E235" s="1" t="s">
        <v>1137</v>
      </c>
      <c r="F235" s="1" t="s">
        <v>1138</v>
      </c>
      <c r="G235" s="1" t="s">
        <v>1234</v>
      </c>
      <c r="H235" s="20" t="str" cm="1">
        <f t="array" aca="1" ref="H235" ca="1">_xlfn.IFNA(LOOKUP(2,1/('PM DONE'!C:C='PM SCHEDULE'!B235),'PM DONE'!D:D),"")</f>
        <v/>
      </c>
      <c r="I235" s="147" t="str" cm="1">
        <f t="array" aca="1" ref="I235" ca="1">_xlfn.IFNA(LOOKUP(2,1/('PM DONE'!C:C='PM SCHEDULE'!B235),'PM DONE'!F:F),"")</f>
        <v/>
      </c>
      <c r="J235" s="147" t="str">
        <f t="shared" ca="1" si="45"/>
        <v/>
      </c>
      <c r="K235" s="148" t="str" cm="1">
        <f t="array" aca="1" ref="K235" ca="1">_xlfn.IFNA(LOOKUP(2,1/('PM DONE'!C:C='PM SCHEDULE'!B235),'PM DONE'!E:E),"")</f>
        <v/>
      </c>
      <c r="L235" s="148" t="str">
        <f t="shared" ref="L235" ca="1" si="57">IFERROR(K235+15000,"")</f>
        <v/>
      </c>
      <c r="M235" s="149" t="str">
        <f t="shared" ca="1" si="47"/>
        <v/>
      </c>
      <c r="N235" t="str">
        <f t="shared" ca="1" si="48"/>
        <v/>
      </c>
    </row>
    <row r="236" spans="1:14">
      <c r="A236" s="24" t="str">
        <f ca="1">TEXT(J236,"dd/mm/yyyy")&amp;COUNTIF(J236:J$1200,J236)</f>
        <v>360</v>
      </c>
      <c r="B236" s="1" t="s">
        <v>1378</v>
      </c>
      <c r="C236" s="1" t="s">
        <v>1379</v>
      </c>
      <c r="D236" s="1" t="s">
        <v>1286</v>
      </c>
      <c r="E236" s="1" t="s">
        <v>1137</v>
      </c>
      <c r="F236" s="1" t="s">
        <v>1138</v>
      </c>
      <c r="G236" s="1" t="s">
        <v>1139</v>
      </c>
      <c r="H236" s="20" t="str" cm="1">
        <f t="array" aca="1" ref="H236" ca="1">_xlfn.IFNA(LOOKUP(2,1/('PM DONE'!C:C='PM SCHEDULE'!B236),'PM DONE'!D:D),"")</f>
        <v/>
      </c>
      <c r="I236" s="147" t="str" cm="1">
        <f t="array" aca="1" ref="I236" ca="1">_xlfn.IFNA(LOOKUP(2,1/('PM DONE'!C:C='PM SCHEDULE'!B236),'PM DONE'!F:F),"")</f>
        <v/>
      </c>
      <c r="J236" s="147" t="str">
        <f t="shared" ca="1" si="45"/>
        <v/>
      </c>
      <c r="K236" s="148" t="str" cm="1">
        <f t="array" aca="1" ref="K236" ca="1">_xlfn.IFNA(LOOKUP(2,1/('PM DONE'!C:C='PM SCHEDULE'!B236),'PM DONE'!E:E),"")</f>
        <v/>
      </c>
      <c r="L236" s="148" t="str">
        <f t="shared" ca="1" si="2"/>
        <v/>
      </c>
      <c r="M236" s="149" t="str">
        <f t="shared" ca="1" si="47"/>
        <v/>
      </c>
      <c r="N236" t="str">
        <f t="shared" ca="1" si="48"/>
        <v/>
      </c>
    </row>
    <row r="237" spans="1:14">
      <c r="A237" s="24" t="str">
        <f ca="1">TEXT(J237,"dd/mm/yyyy")&amp;COUNTIF(J237:J$1200,J237)</f>
        <v>359</v>
      </c>
      <c r="B237" s="1" t="s">
        <v>1380</v>
      </c>
      <c r="C237" s="1" t="s">
        <v>1381</v>
      </c>
      <c r="D237" s="1" t="s">
        <v>1286</v>
      </c>
      <c r="E237" s="1" t="s">
        <v>1057</v>
      </c>
      <c r="F237" s="1" t="s">
        <v>1144</v>
      </c>
      <c r="G237" s="1" t="s">
        <v>1145</v>
      </c>
      <c r="H237" s="20" t="str" cm="1">
        <f t="array" aca="1" ref="H237" ca="1">_xlfn.IFNA(LOOKUP(2,1/('PM DONE'!C:C='PM SCHEDULE'!B237),'PM DONE'!D:D),"")</f>
        <v/>
      </c>
      <c r="I237" s="147" t="str" cm="1">
        <f t="array" aca="1" ref="I237" ca="1">_xlfn.IFNA(LOOKUP(2,1/('PM DONE'!C:C='PM SCHEDULE'!B237),'PM DONE'!F:F),"")</f>
        <v/>
      </c>
      <c r="J237" s="147" t="str">
        <f t="shared" ca="1" si="45"/>
        <v/>
      </c>
      <c r="K237" s="148" t="str" cm="1">
        <f t="array" aca="1" ref="K237" ca="1">_xlfn.IFNA(LOOKUP(2,1/('PM DONE'!C:C='PM SCHEDULE'!B237),'PM DONE'!E:E),"")</f>
        <v/>
      </c>
      <c r="L237" s="148" t="str">
        <f t="shared" ca="1" si="2"/>
        <v/>
      </c>
      <c r="M237" s="149" t="str">
        <f t="shared" ca="1" si="47"/>
        <v/>
      </c>
      <c r="N237" t="str">
        <f t="shared" ca="1" si="48"/>
        <v/>
      </c>
    </row>
    <row r="238" spans="1:14">
      <c r="A238" s="24" t="str">
        <f ca="1">TEXT(J238,"dd/mm/yyyy")&amp;COUNTIF(J238:J$1200,J238)</f>
        <v>358</v>
      </c>
      <c r="B238" s="1" t="s">
        <v>1382</v>
      </c>
      <c r="C238" s="1" t="s">
        <v>1383</v>
      </c>
      <c r="D238" s="1" t="s">
        <v>1286</v>
      </c>
      <c r="E238" s="1" t="s">
        <v>1057</v>
      </c>
      <c r="F238" s="1" t="s">
        <v>1144</v>
      </c>
      <c r="G238" s="1" t="s">
        <v>1145</v>
      </c>
      <c r="H238" s="20" t="str" cm="1">
        <f t="array" aca="1" ref="H238" ca="1">_xlfn.IFNA(LOOKUP(2,1/('PM DONE'!C:C='PM SCHEDULE'!B238),'PM DONE'!D:D),"")</f>
        <v/>
      </c>
      <c r="I238" s="147" t="str" cm="1">
        <f t="array" aca="1" ref="I238" ca="1">_xlfn.IFNA(LOOKUP(2,1/('PM DONE'!C:C='PM SCHEDULE'!B238),'PM DONE'!F:F),"")</f>
        <v/>
      </c>
      <c r="J238" s="147" t="str">
        <f t="shared" ca="1" si="45"/>
        <v/>
      </c>
      <c r="K238" s="148" t="str" cm="1">
        <f t="array" aca="1" ref="K238" ca="1">_xlfn.IFNA(LOOKUP(2,1/('PM DONE'!C:C='PM SCHEDULE'!B238),'PM DONE'!E:E),"")</f>
        <v/>
      </c>
      <c r="L238" s="148" t="str">
        <f t="shared" ca="1" si="2"/>
        <v/>
      </c>
      <c r="M238" s="149" t="str">
        <f t="shared" ca="1" si="47"/>
        <v/>
      </c>
      <c r="N238" t="str">
        <f t="shared" ca="1" si="48"/>
        <v/>
      </c>
    </row>
    <row r="239" spans="1:14">
      <c r="A239" s="24" t="str">
        <f ca="1">TEXT(J239,"dd/mm/yyyy")&amp;COUNTIF(J239:J$1200,J239)</f>
        <v>357</v>
      </c>
      <c r="B239" s="1" t="s">
        <v>1384</v>
      </c>
      <c r="C239" s="1" t="s">
        <v>1385</v>
      </c>
      <c r="D239" s="1" t="s">
        <v>1286</v>
      </c>
      <c r="E239" s="1" t="s">
        <v>1057</v>
      </c>
      <c r="F239" s="1" t="s">
        <v>1144</v>
      </c>
      <c r="G239" s="1" t="s">
        <v>1145</v>
      </c>
      <c r="H239" s="20" t="str" cm="1">
        <f t="array" aca="1" ref="H239" ca="1">_xlfn.IFNA(LOOKUP(2,1/('PM DONE'!C:C='PM SCHEDULE'!B239),'PM DONE'!D:D),"")</f>
        <v/>
      </c>
      <c r="I239" s="147" t="str" cm="1">
        <f t="array" aca="1" ref="I239" ca="1">_xlfn.IFNA(LOOKUP(2,1/('PM DONE'!C:C='PM SCHEDULE'!B239),'PM DONE'!F:F),"")</f>
        <v/>
      </c>
      <c r="J239" s="147" t="str">
        <f t="shared" ca="1" si="45"/>
        <v/>
      </c>
      <c r="K239" s="148" t="str" cm="1">
        <f t="array" aca="1" ref="K239" ca="1">_xlfn.IFNA(LOOKUP(2,1/('PM DONE'!C:C='PM SCHEDULE'!B239),'PM DONE'!E:E),"")</f>
        <v/>
      </c>
      <c r="L239" s="148" t="str">
        <f t="shared" ref="L239" ca="1" si="58">IFERROR(K239+15000,"")</f>
        <v/>
      </c>
      <c r="M239" s="149" t="str">
        <f t="shared" ca="1" si="47"/>
        <v/>
      </c>
      <c r="N239" t="str">
        <f t="shared" ca="1" si="48"/>
        <v/>
      </c>
    </row>
    <row r="240" spans="1:14">
      <c r="A240" s="24" t="str">
        <f ca="1">TEXT(J240,"dd/mm/yyyy")&amp;COUNTIF(J240:J$1200,J240)</f>
        <v>356</v>
      </c>
      <c r="B240" s="1" t="s">
        <v>1386</v>
      </c>
      <c r="C240" s="1" t="s">
        <v>1387</v>
      </c>
      <c r="D240" s="1" t="s">
        <v>1286</v>
      </c>
      <c r="E240" s="1" t="s">
        <v>1057</v>
      </c>
      <c r="F240" s="1" t="s">
        <v>1144</v>
      </c>
      <c r="G240" s="1" t="s">
        <v>1145</v>
      </c>
      <c r="H240" s="20" t="str" cm="1">
        <f t="array" aca="1" ref="H240" ca="1">_xlfn.IFNA(LOOKUP(2,1/('PM DONE'!C:C='PM SCHEDULE'!B240),'PM DONE'!D:D),"")</f>
        <v/>
      </c>
      <c r="I240" s="147" t="str" cm="1">
        <f t="array" aca="1" ref="I240" ca="1">_xlfn.IFNA(LOOKUP(2,1/('PM DONE'!C:C='PM SCHEDULE'!B240),'PM DONE'!F:F),"")</f>
        <v/>
      </c>
      <c r="J240" s="147" t="str">
        <f t="shared" ca="1" si="45"/>
        <v/>
      </c>
      <c r="K240" s="148" t="str" cm="1">
        <f t="array" aca="1" ref="K240" ca="1">_xlfn.IFNA(LOOKUP(2,1/('PM DONE'!C:C='PM SCHEDULE'!B240),'PM DONE'!E:E),"")</f>
        <v/>
      </c>
      <c r="L240" s="148" t="str">
        <f t="shared" ca="1" si="2"/>
        <v/>
      </c>
      <c r="M240" s="149" t="str">
        <f t="shared" ca="1" si="47"/>
        <v/>
      </c>
      <c r="N240" t="str">
        <f t="shared" ca="1" si="48"/>
        <v/>
      </c>
    </row>
    <row r="241" spans="1:14">
      <c r="A241" s="24" t="str">
        <f ca="1">TEXT(J241,"dd/mm/yyyy")&amp;COUNTIF(J241:J$1200,J241)</f>
        <v>355</v>
      </c>
      <c r="B241" s="1" t="s">
        <v>1388</v>
      </c>
      <c r="C241" s="1" t="s">
        <v>1389</v>
      </c>
      <c r="D241" s="1" t="s">
        <v>1286</v>
      </c>
      <c r="E241" s="1" t="s">
        <v>1057</v>
      </c>
      <c r="F241" s="1" t="s">
        <v>1144</v>
      </c>
      <c r="G241" s="1" t="s">
        <v>1145</v>
      </c>
      <c r="H241" s="20" t="str" cm="1">
        <f t="array" aca="1" ref="H241" ca="1">_xlfn.IFNA(LOOKUP(2,1/('PM DONE'!C:C='PM SCHEDULE'!B241),'PM DONE'!D:D),"")</f>
        <v/>
      </c>
      <c r="I241" s="147" t="str" cm="1">
        <f t="array" aca="1" ref="I241" ca="1">_xlfn.IFNA(LOOKUP(2,1/('PM DONE'!C:C='PM SCHEDULE'!B241),'PM DONE'!F:F),"")</f>
        <v/>
      </c>
      <c r="J241" s="147" t="str">
        <f t="shared" ca="1" si="45"/>
        <v/>
      </c>
      <c r="K241" s="148" t="str" cm="1">
        <f t="array" aca="1" ref="K241" ca="1">_xlfn.IFNA(LOOKUP(2,1/('PM DONE'!C:C='PM SCHEDULE'!B241),'PM DONE'!E:E),"")</f>
        <v/>
      </c>
      <c r="L241" s="148" t="str">
        <f t="shared" ca="1" si="2"/>
        <v/>
      </c>
      <c r="M241" s="149" t="str">
        <f t="shared" ca="1" si="47"/>
        <v/>
      </c>
      <c r="N241" t="str">
        <f t="shared" ca="1" si="48"/>
        <v/>
      </c>
    </row>
    <row r="242" spans="1:14">
      <c r="A242" s="24" t="str">
        <f ca="1">TEXT(J242,"dd/mm/yyyy")&amp;COUNTIF(J242:J$1200,J242)</f>
        <v>354</v>
      </c>
      <c r="B242" s="1" t="s">
        <v>1390</v>
      </c>
      <c r="C242" s="1" t="s">
        <v>1391</v>
      </c>
      <c r="D242" s="1" t="s">
        <v>1286</v>
      </c>
      <c r="E242" s="1" t="s">
        <v>1057</v>
      </c>
      <c r="F242" s="1" t="s">
        <v>1144</v>
      </c>
      <c r="G242" s="1" t="s">
        <v>1164</v>
      </c>
      <c r="H242" s="20" t="str" cm="1">
        <f t="array" aca="1" ref="H242" ca="1">_xlfn.IFNA(LOOKUP(2,1/('PM DONE'!C:C='PM SCHEDULE'!B242),'PM DONE'!D:D),"")</f>
        <v/>
      </c>
      <c r="I242" s="147" t="str" cm="1">
        <f t="array" aca="1" ref="I242" ca="1">_xlfn.IFNA(LOOKUP(2,1/('PM DONE'!C:C='PM SCHEDULE'!B242),'PM DONE'!F:F),"")</f>
        <v/>
      </c>
      <c r="J242" s="147" t="str">
        <f t="shared" ca="1" si="45"/>
        <v/>
      </c>
      <c r="K242" s="148" t="str" cm="1">
        <f t="array" aca="1" ref="K242" ca="1">_xlfn.IFNA(LOOKUP(2,1/('PM DONE'!C:C='PM SCHEDULE'!B242),'PM DONE'!E:E),"")</f>
        <v/>
      </c>
      <c r="L242" s="148" t="str">
        <f t="shared" ca="1" si="2"/>
        <v/>
      </c>
      <c r="M242" s="149" t="str">
        <f t="shared" ca="1" si="47"/>
        <v/>
      </c>
      <c r="N242" t="str">
        <f t="shared" ca="1" si="48"/>
        <v/>
      </c>
    </row>
    <row r="243" spans="1:14">
      <c r="A243" s="24" t="str">
        <f ca="1">TEXT(J243,"dd/mm/yyyy")&amp;COUNTIF(J243:J$1200,J243)</f>
        <v>353</v>
      </c>
      <c r="B243" s="1" t="s">
        <v>1392</v>
      </c>
      <c r="C243" s="1" t="s">
        <v>1393</v>
      </c>
      <c r="D243" s="1" t="s">
        <v>1286</v>
      </c>
      <c r="E243" s="1" t="s">
        <v>1057</v>
      </c>
      <c r="F243" s="1" t="s">
        <v>1144</v>
      </c>
      <c r="G243" s="1" t="s">
        <v>1164</v>
      </c>
      <c r="H243" s="20" t="str" cm="1">
        <f t="array" aca="1" ref="H243" ca="1">_xlfn.IFNA(LOOKUP(2,1/('PM DONE'!C:C='PM SCHEDULE'!B243),'PM DONE'!D:D),"")</f>
        <v/>
      </c>
      <c r="I243" s="147" t="str" cm="1">
        <f t="array" aca="1" ref="I243" ca="1">_xlfn.IFNA(LOOKUP(2,1/('PM DONE'!C:C='PM SCHEDULE'!B243),'PM DONE'!F:F),"")</f>
        <v/>
      </c>
      <c r="J243" s="147" t="str">
        <f t="shared" ca="1" si="45"/>
        <v/>
      </c>
      <c r="K243" s="148" t="str" cm="1">
        <f t="array" aca="1" ref="K243" ca="1">_xlfn.IFNA(LOOKUP(2,1/('PM DONE'!C:C='PM SCHEDULE'!B243),'PM DONE'!E:E),"")</f>
        <v/>
      </c>
      <c r="L243" s="148" t="str">
        <f t="shared" ref="L243" ca="1" si="59">IFERROR(K243+15000,"")</f>
        <v/>
      </c>
      <c r="M243" s="149" t="str">
        <f t="shared" ca="1" si="47"/>
        <v/>
      </c>
      <c r="N243" t="str">
        <f t="shared" ca="1" si="48"/>
        <v/>
      </c>
    </row>
    <row r="244" spans="1:14">
      <c r="A244" s="24" t="str">
        <f ca="1">TEXT(J244,"dd/mm/yyyy")&amp;COUNTIF(J244:J$1200,J244)</f>
        <v>29/11/20224</v>
      </c>
      <c r="B244" s="1" t="s">
        <v>56</v>
      </c>
      <c r="C244" s="1" t="s">
        <v>1394</v>
      </c>
      <c r="D244" s="1" t="s">
        <v>1395</v>
      </c>
      <c r="E244" s="1" t="s">
        <v>1009</v>
      </c>
      <c r="F244" s="1" t="s">
        <v>1010</v>
      </c>
      <c r="G244" s="1" t="s">
        <v>1324</v>
      </c>
      <c r="H244" s="20" cm="1">
        <f t="array" aca="1" ref="H244" ca="1">_xlfn.IFNA(LOOKUP(2,1/('PM DONE'!C:C='PM SCHEDULE'!B244),'PM DONE'!D:D),"")</f>
        <v>4</v>
      </c>
      <c r="I244" s="147" t="str" cm="1">
        <f t="array" aca="1" ref="I244" ca="1">_xlfn.IFNA(LOOKUP(2,1/('PM DONE'!C:C='PM SCHEDULE'!B244),'PM DONE'!F:F),"")</f>
        <v>01/08/2022</v>
      </c>
      <c r="J244" s="147">
        <f t="shared" ca="1" si="45"/>
        <v>44894</v>
      </c>
      <c r="K244" s="148" cm="1">
        <f t="array" aca="1" ref="K244" ca="1">_xlfn.IFNA(LOOKUP(2,1/('PM DONE'!C:C='PM SCHEDULE'!B244),'PM DONE'!E:E),"")</f>
        <v>207452.2</v>
      </c>
      <c r="L244" s="148">
        <f t="shared" ca="1" si="2"/>
        <v>222452.2</v>
      </c>
      <c r="M244" s="149">
        <f t="shared" ca="1" si="47"/>
        <v>5</v>
      </c>
      <c r="N244" t="str">
        <f t="shared" ca="1" si="48"/>
        <v>true</v>
      </c>
    </row>
    <row r="245" spans="1:14">
      <c r="A245" s="24" t="str">
        <f ca="1">TEXT(J245,"dd/mm/yyyy")&amp;COUNTIF(J245:J$1200,J245)</f>
        <v>11/01/20234</v>
      </c>
      <c r="B245" s="1" t="s">
        <v>107</v>
      </c>
      <c r="C245" s="1" t="s">
        <v>1396</v>
      </c>
      <c r="D245" s="1" t="s">
        <v>1395</v>
      </c>
      <c r="E245" s="1" t="s">
        <v>1009</v>
      </c>
      <c r="F245" s="1" t="s">
        <v>1014</v>
      </c>
      <c r="G245" s="1" t="s">
        <v>1015</v>
      </c>
      <c r="H245" s="20" cm="1">
        <f t="array" aca="1" ref="H245" ca="1">_xlfn.IFNA(LOOKUP(2,1/('PM DONE'!C:C='PM SCHEDULE'!B245),'PM DONE'!D:D),"")</f>
        <v>4</v>
      </c>
      <c r="I245" s="147" t="str" cm="1">
        <f t="array" aca="1" ref="I245" ca="1">_xlfn.IFNA(LOOKUP(2,1/('PM DONE'!C:C='PM SCHEDULE'!B245),'PM DONE'!F:F),"")</f>
        <v>13/09/2022</v>
      </c>
      <c r="J245" s="147">
        <f t="shared" ca="1" si="45"/>
        <v>44937</v>
      </c>
      <c r="K245" s="148" cm="1">
        <f t="array" aca="1" ref="K245" ca="1">_xlfn.IFNA(LOOKUP(2,1/('PM DONE'!C:C='PM SCHEDULE'!B245),'PM DONE'!E:E),"")</f>
        <v>207756.9</v>
      </c>
      <c r="L245" s="148">
        <f t="shared" ca="1" si="2"/>
        <v>222756.9</v>
      </c>
      <c r="M245" s="149">
        <f t="shared" ca="1" si="47"/>
        <v>5</v>
      </c>
      <c r="N245" t="str">
        <f t="shared" ca="1" si="48"/>
        <v>true</v>
      </c>
    </row>
    <row r="246" spans="1:14">
      <c r="A246" s="24" t="str">
        <f ca="1">TEXT(J246,"dd/mm/yyyy")&amp;COUNTIF(J246:J$1200,J246)</f>
        <v>13/12/20221</v>
      </c>
      <c r="B246" s="1" t="s">
        <v>711</v>
      </c>
      <c r="C246" s="1" t="s">
        <v>1397</v>
      </c>
      <c r="D246" s="1" t="s">
        <v>1398</v>
      </c>
      <c r="E246" s="1" t="s">
        <v>1009</v>
      </c>
      <c r="F246" s="1" t="s">
        <v>1014</v>
      </c>
      <c r="G246" s="1" t="s">
        <v>1036</v>
      </c>
      <c r="H246" s="20" cm="1">
        <f t="array" aca="1" ref="H246" ca="1">_xlfn.IFNA(LOOKUP(2,1/('PM DONE'!C:C='PM SCHEDULE'!B246),'PM DONE'!D:D),"")</f>
        <v>4</v>
      </c>
      <c r="I246" s="147" t="str" cm="1">
        <f t="array" aca="1" ref="I246" ca="1">_xlfn.IFNA(LOOKUP(2,1/('PM DONE'!C:C='PM SCHEDULE'!B246),'PM DONE'!F:F),"")</f>
        <v>15/08/2022</v>
      </c>
      <c r="J246" s="147">
        <f t="shared" ca="1" si="45"/>
        <v>44908</v>
      </c>
      <c r="K246" s="148" cm="1">
        <f t="array" aca="1" ref="K246" ca="1">_xlfn.IFNA(LOOKUP(2,1/('PM DONE'!C:C='PM SCHEDULE'!B246),'PM DONE'!E:E),"")</f>
        <v>160585.29999999999</v>
      </c>
      <c r="L246" s="148">
        <f t="shared" ca="1" si="2"/>
        <v>175585.3</v>
      </c>
      <c r="M246" s="149">
        <f t="shared" ca="1" si="47"/>
        <v>5</v>
      </c>
      <c r="N246" t="str">
        <f t="shared" ca="1" si="48"/>
        <v>true</v>
      </c>
    </row>
    <row r="247" spans="1:14">
      <c r="A247" s="24" t="str">
        <f ca="1">TEXT(J247,"dd/mm/yyyy")&amp;COUNTIF(J247:J$1200,J247)</f>
        <v>05/03/20233</v>
      </c>
      <c r="B247" s="1" t="s">
        <v>198</v>
      </c>
      <c r="C247" s="1" t="s">
        <v>1399</v>
      </c>
      <c r="D247" s="1" t="s">
        <v>1398</v>
      </c>
      <c r="E247" s="1" t="s">
        <v>1009</v>
      </c>
      <c r="F247" s="1" t="s">
        <v>1084</v>
      </c>
      <c r="G247" s="1" t="s">
        <v>1085</v>
      </c>
      <c r="H247" s="20" cm="1">
        <f t="array" aca="1" ref="H247" ca="1">_xlfn.IFNA(LOOKUP(2,1/('PM DONE'!C:C='PM SCHEDULE'!B247),'PM DONE'!D:D),"")</f>
        <v>2</v>
      </c>
      <c r="I247" s="147" cm="1">
        <f t="array" aca="1" ref="I247" ca="1">_xlfn.IFNA(LOOKUP(2,1/('PM DONE'!C:C='PM SCHEDULE'!B247),'PM DONE'!F:F),"")</f>
        <v>44900</v>
      </c>
      <c r="J247" s="147">
        <f t="shared" ca="1" si="45"/>
        <v>44990</v>
      </c>
      <c r="K247" s="148" cm="1">
        <f t="array" aca="1" ref="K247" ca="1">_xlfn.IFNA(LOOKUP(2,1/('PM DONE'!C:C='PM SCHEDULE'!B247),'PM DONE'!E:E),"")</f>
        <v>453332.6</v>
      </c>
      <c r="L247" s="148">
        <f t="shared" ref="L247" ca="1" si="60">IFERROR(K247+15000,"")</f>
        <v>468332.6</v>
      </c>
      <c r="M247" s="149">
        <f t="shared" ca="1" si="47"/>
        <v>3</v>
      </c>
      <c r="N247" t="str">
        <f t="shared" ca="1" si="48"/>
        <v>FALSE</v>
      </c>
    </row>
    <row r="248" spans="1:14">
      <c r="A248" s="24" t="str">
        <f ca="1">TEXT(J248,"dd/mm/yyyy")&amp;COUNTIF(J248:J$1200,J248)</f>
        <v>24/11/20225</v>
      </c>
      <c r="B248" s="1" t="s">
        <v>188</v>
      </c>
      <c r="C248" s="1" t="s">
        <v>1400</v>
      </c>
      <c r="D248" s="1" t="s">
        <v>1398</v>
      </c>
      <c r="E248" s="1" t="s">
        <v>1009</v>
      </c>
      <c r="F248" s="1" t="s">
        <v>1077</v>
      </c>
      <c r="G248" s="1" t="s">
        <v>1177</v>
      </c>
      <c r="H248" s="20" cm="1">
        <f t="array" aca="1" ref="H248" ca="1">_xlfn.IFNA(LOOKUP(2,1/('PM DONE'!C:C='PM SCHEDULE'!B248),'PM DONE'!D:D),"")</f>
        <v>4</v>
      </c>
      <c r="I248" s="147" t="str" cm="1">
        <f t="array" aca="1" ref="I248" ca="1">_xlfn.IFNA(LOOKUP(2,1/('PM DONE'!C:C='PM SCHEDULE'!B248),'PM DONE'!F:F),"")</f>
        <v>27/07/2022</v>
      </c>
      <c r="J248" s="147">
        <f t="shared" ca="1" si="45"/>
        <v>44889</v>
      </c>
      <c r="K248" s="148" cm="1">
        <f t="array" aca="1" ref="K248" ca="1">_xlfn.IFNA(LOOKUP(2,1/('PM DONE'!C:C='PM SCHEDULE'!B248),'PM DONE'!E:E),"")</f>
        <v>286357.90000000002</v>
      </c>
      <c r="L248" s="148">
        <f t="shared" ca="1" si="2"/>
        <v>301357.90000000002</v>
      </c>
      <c r="M248" s="149">
        <f t="shared" ca="1" si="47"/>
        <v>5</v>
      </c>
      <c r="N248" t="str">
        <f t="shared" ca="1" si="48"/>
        <v>true</v>
      </c>
    </row>
    <row r="249" spans="1:14">
      <c r="A249" s="24" t="str">
        <f ca="1">TEXT(J249,"dd/mm/yyyy")&amp;COUNTIF(J249:J$1200,J249)</f>
        <v>18/11/20223</v>
      </c>
      <c r="B249" s="1" t="s">
        <v>73</v>
      </c>
      <c r="C249" s="1" t="s">
        <v>1401</v>
      </c>
      <c r="D249" s="1" t="s">
        <v>1398</v>
      </c>
      <c r="E249" s="1" t="s">
        <v>1009</v>
      </c>
      <c r="F249" s="1" t="s">
        <v>1014</v>
      </c>
      <c r="G249" s="1" t="s">
        <v>1095</v>
      </c>
      <c r="H249" s="20" cm="1">
        <f t="array" aca="1" ref="H249" ca="1">_xlfn.IFNA(LOOKUP(2,1/('PM DONE'!C:C='PM SCHEDULE'!B249),'PM DONE'!D:D),"")</f>
        <v>4</v>
      </c>
      <c r="I249" s="147" t="str" cm="1">
        <f t="array" aca="1" ref="I249" ca="1">_xlfn.IFNA(LOOKUP(2,1/('PM DONE'!C:C='PM SCHEDULE'!B249),'PM DONE'!F:F),"")</f>
        <v>21/07/2022</v>
      </c>
      <c r="J249" s="147">
        <f t="shared" ca="1" si="45"/>
        <v>44883</v>
      </c>
      <c r="K249" s="148" cm="1">
        <f t="array" aca="1" ref="K249" ca="1">_xlfn.IFNA(LOOKUP(2,1/('PM DONE'!C:C='PM SCHEDULE'!B249),'PM DONE'!E:E),"")</f>
        <v>305790</v>
      </c>
      <c r="L249" s="148">
        <f t="shared" ca="1" si="2"/>
        <v>320790</v>
      </c>
      <c r="M249" s="149">
        <f t="shared" ca="1" si="47"/>
        <v>5</v>
      </c>
      <c r="N249" t="str">
        <f t="shared" ca="1" si="48"/>
        <v>true</v>
      </c>
    </row>
    <row r="250" spans="1:14">
      <c r="A250" s="24" t="str">
        <f ca="1">TEXT(J250,"dd/mm/yyyy")&amp;COUNTIF(J250:J$1200,J250)</f>
        <v>27/12/20224</v>
      </c>
      <c r="B250" s="1" t="s">
        <v>57</v>
      </c>
      <c r="C250" s="1" t="s">
        <v>1402</v>
      </c>
      <c r="D250" s="1" t="s">
        <v>1398</v>
      </c>
      <c r="E250" s="1" t="s">
        <v>1018</v>
      </c>
      <c r="F250" s="1" t="s">
        <v>1019</v>
      </c>
      <c r="G250" s="1" t="s">
        <v>1095</v>
      </c>
      <c r="H250" s="20" cm="1">
        <f t="array" aca="1" ref="H250" ca="1">_xlfn.IFNA(LOOKUP(2,1/('PM DONE'!C:C='PM SCHEDULE'!B250),'PM DONE'!D:D),"")</f>
        <v>4</v>
      </c>
      <c r="I250" s="147" t="str" cm="1">
        <f t="array" aca="1" ref="I250" ca="1">_xlfn.IFNA(LOOKUP(2,1/('PM DONE'!C:C='PM SCHEDULE'!B250),'PM DONE'!F:F),"")</f>
        <v>29/08/2022</v>
      </c>
      <c r="J250" s="147">
        <f t="shared" ca="1" si="45"/>
        <v>44922</v>
      </c>
      <c r="K250" s="148" cm="1">
        <f t="array" aca="1" ref="K250" ca="1">_xlfn.IFNA(LOOKUP(2,1/('PM DONE'!C:C='PM SCHEDULE'!B250),'PM DONE'!E:E),"")</f>
        <v>96599</v>
      </c>
      <c r="L250" s="148">
        <f t="shared" ca="1" si="2"/>
        <v>111599</v>
      </c>
      <c r="M250" s="149">
        <f t="shared" ca="1" si="47"/>
        <v>5</v>
      </c>
      <c r="N250" t="str">
        <f t="shared" ca="1" si="48"/>
        <v>true</v>
      </c>
    </row>
    <row r="251" spans="1:14">
      <c r="A251" s="24" t="str">
        <f ca="1">TEXT(J251,"dd/mm/yyyy")&amp;COUNTIF(J251:J$1200,J251)</f>
        <v>10/03/20233</v>
      </c>
      <c r="B251" s="1" t="s">
        <v>36</v>
      </c>
      <c r="C251" s="1" t="s">
        <v>1403</v>
      </c>
      <c r="D251" s="1" t="s">
        <v>1398</v>
      </c>
      <c r="E251" s="1" t="s">
        <v>1009</v>
      </c>
      <c r="F251" s="1" t="s">
        <v>1010</v>
      </c>
      <c r="G251" s="1" t="s">
        <v>1034</v>
      </c>
      <c r="H251" s="20" cm="1">
        <f t="array" aca="1" ref="H251" ca="1">_xlfn.IFNA(LOOKUP(2,1/('PM DONE'!C:C='PM SCHEDULE'!B251),'PM DONE'!D:D),"")</f>
        <v>1</v>
      </c>
      <c r="I251" s="147" cm="1">
        <f t="array" aca="1" ref="I251" ca="1">_xlfn.IFNA(LOOKUP(2,1/('PM DONE'!C:C='PM SCHEDULE'!B251),'PM DONE'!F:F),"")</f>
        <v>44905</v>
      </c>
      <c r="J251" s="147">
        <f t="shared" ca="1" si="45"/>
        <v>44995</v>
      </c>
      <c r="K251" s="148" cm="1">
        <f t="array" aca="1" ref="K251" ca="1">_xlfn.IFNA(LOOKUP(2,1/('PM DONE'!C:C='PM SCHEDULE'!B251),'PM DONE'!E:E),"")</f>
        <v>284489.8</v>
      </c>
      <c r="L251" s="148">
        <f t="shared" ref="L251" ca="1" si="61">IFERROR(K251+15000,"")</f>
        <v>299489.8</v>
      </c>
      <c r="M251" s="149">
        <f t="shared" ca="1" si="47"/>
        <v>2</v>
      </c>
      <c r="N251" t="str">
        <f t="shared" ca="1" si="48"/>
        <v>FALSE</v>
      </c>
    </row>
    <row r="252" spans="1:14">
      <c r="A252" s="24" t="str">
        <f ca="1">TEXT(J252,"dd/mm/yyyy")&amp;COUNTIF(J252:J$1200,J252)</f>
        <v>24/01/20232</v>
      </c>
      <c r="B252" s="1" t="s">
        <v>582</v>
      </c>
      <c r="C252" s="1" t="s">
        <v>1404</v>
      </c>
      <c r="D252" s="1" t="s">
        <v>1398</v>
      </c>
      <c r="E252" s="1" t="s">
        <v>1009</v>
      </c>
      <c r="F252" s="1" t="s">
        <v>1014</v>
      </c>
      <c r="G252" s="1" t="s">
        <v>1036</v>
      </c>
      <c r="H252" s="20" cm="1">
        <f t="array" aca="1" ref="H252" ca="1">_xlfn.IFNA(LOOKUP(2,1/('PM DONE'!C:C='PM SCHEDULE'!B252),'PM DONE'!D:D),"")</f>
        <v>2</v>
      </c>
      <c r="I252" s="147" t="str" cm="1">
        <f t="array" aca="1" ref="I252" ca="1">_xlfn.IFNA(LOOKUP(2,1/('PM DONE'!C:C='PM SCHEDULE'!B252),'PM DONE'!F:F),"")</f>
        <v>26/09/2022</v>
      </c>
      <c r="J252" s="147">
        <f t="shared" ca="1" si="45"/>
        <v>44950</v>
      </c>
      <c r="K252" s="148" cm="1">
        <f t="array" aca="1" ref="K252" ca="1">_xlfn.IFNA(LOOKUP(2,1/('PM DONE'!C:C='PM SCHEDULE'!B252),'PM DONE'!E:E),"")</f>
        <v>105840.5</v>
      </c>
      <c r="L252" s="148">
        <f t="shared" ca="1" si="2"/>
        <v>120840.5</v>
      </c>
      <c r="M252" s="149">
        <f t="shared" ca="1" si="47"/>
        <v>3</v>
      </c>
      <c r="N252" t="str">
        <f t="shared" ca="1" si="48"/>
        <v>true</v>
      </c>
    </row>
    <row r="253" spans="1:14">
      <c r="A253" s="24" t="str">
        <f ca="1">TEXT(J253,"dd/mm/yyyy")&amp;COUNTIF(J253:J$1200,J253)</f>
        <v>24/01/20231</v>
      </c>
      <c r="B253" s="1" t="s">
        <v>728</v>
      </c>
      <c r="C253" s="1" t="s">
        <v>1405</v>
      </c>
      <c r="D253" s="1" t="s">
        <v>1398</v>
      </c>
      <c r="E253" s="1" t="s">
        <v>1009</v>
      </c>
      <c r="F253" s="1" t="s">
        <v>1014</v>
      </c>
      <c r="G253" s="1" t="s">
        <v>1036</v>
      </c>
      <c r="H253" s="20" cm="1">
        <f t="array" aca="1" ref="H253" ca="1">_xlfn.IFNA(LOOKUP(2,1/('PM DONE'!C:C='PM SCHEDULE'!B253),'PM DONE'!D:D),"")</f>
        <v>4</v>
      </c>
      <c r="I253" s="147" t="str" cm="1">
        <f t="array" aca="1" ref="I253" ca="1">_xlfn.IFNA(LOOKUP(2,1/('PM DONE'!C:C='PM SCHEDULE'!B253),'PM DONE'!F:F),"")</f>
        <v>26/09/2022</v>
      </c>
      <c r="J253" s="147">
        <f t="shared" ca="1" si="45"/>
        <v>44950</v>
      </c>
      <c r="K253" s="148" cm="1">
        <f t="array" aca="1" ref="K253" ca="1">_xlfn.IFNA(LOOKUP(2,1/('PM DONE'!C:C='PM SCHEDULE'!B253),'PM DONE'!E:E),"")</f>
        <v>162782.5</v>
      </c>
      <c r="L253" s="148">
        <f t="shared" ca="1" si="2"/>
        <v>177782.5</v>
      </c>
      <c r="M253" s="149">
        <f t="shared" ca="1" si="47"/>
        <v>5</v>
      </c>
      <c r="N253" t="str">
        <f t="shared" ca="1" si="48"/>
        <v>true</v>
      </c>
    </row>
    <row r="254" spans="1:14">
      <c r="A254" s="24" t="str">
        <f ca="1">TEXT(J254,"dd/mm/yyyy")&amp;COUNTIF(J254:J$1200,J254)</f>
        <v>13/01/20236</v>
      </c>
      <c r="B254" s="1" t="s">
        <v>336</v>
      </c>
      <c r="C254" s="1" t="s">
        <v>1406</v>
      </c>
      <c r="D254" s="1" t="s">
        <v>1398</v>
      </c>
      <c r="E254" s="1" t="s">
        <v>1018</v>
      </c>
      <c r="F254" s="1" t="s">
        <v>1019</v>
      </c>
      <c r="G254" s="1" t="s">
        <v>1048</v>
      </c>
      <c r="H254" s="20" cm="1">
        <f t="array" aca="1" ref="H254" ca="1">_xlfn.IFNA(LOOKUP(2,1/('PM DONE'!C:C='PM SCHEDULE'!B254),'PM DONE'!D:D),"")</f>
        <v>4</v>
      </c>
      <c r="I254" s="147" t="str" cm="1">
        <f t="array" aca="1" ref="I254" ca="1">_xlfn.IFNA(LOOKUP(2,1/('PM DONE'!C:C='PM SCHEDULE'!B254),'PM DONE'!F:F),"")</f>
        <v>15/09/2022</v>
      </c>
      <c r="J254" s="147">
        <f t="shared" ca="1" si="45"/>
        <v>44939</v>
      </c>
      <c r="K254" s="148" cm="1">
        <f t="array" aca="1" ref="K254" ca="1">_xlfn.IFNA(LOOKUP(2,1/('PM DONE'!C:C='PM SCHEDULE'!B254),'PM DONE'!E:E),"")</f>
        <v>116981.2</v>
      </c>
      <c r="L254" s="148">
        <f t="shared" ca="1" si="2"/>
        <v>131981.20000000001</v>
      </c>
      <c r="M254" s="149">
        <f t="shared" ca="1" si="47"/>
        <v>5</v>
      </c>
      <c r="N254" t="str">
        <f t="shared" ca="1" si="48"/>
        <v>true</v>
      </c>
    </row>
    <row r="255" spans="1:14">
      <c r="A255" s="24" t="str">
        <f ca="1">TEXT(J255,"dd/mm/yyyy")&amp;COUNTIF(J255:J$1200,J255)</f>
        <v>11/12/20223</v>
      </c>
      <c r="B255" s="1" t="s">
        <v>127</v>
      </c>
      <c r="C255" s="1" t="s">
        <v>1407</v>
      </c>
      <c r="D255" s="1" t="s">
        <v>1398</v>
      </c>
      <c r="E255" s="1" t="s">
        <v>1009</v>
      </c>
      <c r="F255" s="1" t="s">
        <v>1014</v>
      </c>
      <c r="G255" s="1" t="s">
        <v>1034</v>
      </c>
      <c r="H255" s="20" cm="1">
        <f t="array" aca="1" ref="H255" ca="1">_xlfn.IFNA(LOOKUP(2,1/('PM DONE'!C:C='PM SCHEDULE'!B255),'PM DONE'!D:D),"")</f>
        <v>4</v>
      </c>
      <c r="I255" s="147" t="str" cm="1">
        <f t="array" aca="1" ref="I255" ca="1">_xlfn.IFNA(LOOKUP(2,1/('PM DONE'!C:C='PM SCHEDULE'!B255),'PM DONE'!F:F),"")</f>
        <v>13/08/2022</v>
      </c>
      <c r="J255" s="147">
        <f t="shared" ca="1" si="45"/>
        <v>44906</v>
      </c>
      <c r="K255" s="148" cm="1">
        <f t="array" aca="1" ref="K255" ca="1">_xlfn.IFNA(LOOKUP(2,1/('PM DONE'!C:C='PM SCHEDULE'!B255),'PM DONE'!E:E),"")</f>
        <v>242110.8</v>
      </c>
      <c r="L255" s="148">
        <f t="shared" ref="L255" ca="1" si="62">IFERROR(K255+15000,"")</f>
        <v>257110.8</v>
      </c>
      <c r="M255" s="149">
        <f t="shared" ca="1" si="47"/>
        <v>5</v>
      </c>
      <c r="N255" t="str">
        <f t="shared" ca="1" si="48"/>
        <v>true</v>
      </c>
    </row>
    <row r="256" spans="1:14">
      <c r="A256" s="24" t="str">
        <f ca="1">TEXT(J256,"dd/mm/yyyy")&amp;COUNTIF(J256:J$1200,J256)</f>
        <v>352</v>
      </c>
      <c r="B256" s="1" t="s">
        <v>1408</v>
      </c>
      <c r="C256" s="1" t="s">
        <v>1409</v>
      </c>
      <c r="D256" s="1" t="s">
        <v>1398</v>
      </c>
      <c r="E256" s="1" t="s">
        <v>1009</v>
      </c>
      <c r="F256" s="1" t="s">
        <v>1014</v>
      </c>
      <c r="G256" s="1" t="s">
        <v>1036</v>
      </c>
      <c r="H256" s="20" t="str" cm="1">
        <f t="array" aca="1" ref="H256" ca="1">_xlfn.IFNA(LOOKUP(2,1/('PM DONE'!C:C='PM SCHEDULE'!B256),'PM DONE'!D:D),"")</f>
        <v/>
      </c>
      <c r="I256" s="147" t="str" cm="1">
        <f t="array" aca="1" ref="I256" ca="1">_xlfn.IFNA(LOOKUP(2,1/('PM DONE'!C:C='PM SCHEDULE'!B256),'PM DONE'!F:F),"")</f>
        <v/>
      </c>
      <c r="J256" s="147" t="str">
        <f t="shared" ca="1" si="45"/>
        <v/>
      </c>
      <c r="K256" s="148" t="str" cm="1">
        <f t="array" aca="1" ref="K256" ca="1">_xlfn.IFNA(LOOKUP(2,1/('PM DONE'!C:C='PM SCHEDULE'!B256),'PM DONE'!E:E),"")</f>
        <v/>
      </c>
      <c r="L256" s="148" t="str">
        <f t="shared" ca="1" si="2"/>
        <v/>
      </c>
      <c r="M256" s="149" t="str">
        <f t="shared" ca="1" si="47"/>
        <v/>
      </c>
      <c r="N256" t="str">
        <f t="shared" ca="1" si="48"/>
        <v/>
      </c>
    </row>
    <row r="257" spans="1:14">
      <c r="A257" s="24" t="str">
        <f ca="1">TEXT(J257,"dd/mm/yyyy")&amp;COUNTIF(J257:J$1200,J257)</f>
        <v>01/03/20232</v>
      </c>
      <c r="B257" s="1" t="s">
        <v>310</v>
      </c>
      <c r="C257" s="1" t="s">
        <v>1410</v>
      </c>
      <c r="D257" s="1" t="s">
        <v>1398</v>
      </c>
      <c r="E257" s="1" t="s">
        <v>1009</v>
      </c>
      <c r="F257" s="1" t="s">
        <v>1010</v>
      </c>
      <c r="G257" s="1" t="s">
        <v>1024</v>
      </c>
      <c r="H257" s="20" cm="1">
        <f t="array" aca="1" ref="H257" ca="1">_xlfn.IFNA(LOOKUP(2,1/('PM DONE'!C:C='PM SCHEDULE'!B257),'PM DONE'!D:D),"")</f>
        <v>3</v>
      </c>
      <c r="I257" s="147" cm="1">
        <f t="array" aca="1" ref="I257" ca="1">_xlfn.IFNA(LOOKUP(2,1/('PM DONE'!C:C='PM SCHEDULE'!B257),'PM DONE'!F:F),"")</f>
        <v>44896</v>
      </c>
      <c r="J257" s="147">
        <f t="shared" ca="1" si="45"/>
        <v>44986</v>
      </c>
      <c r="K257" s="148" cm="1">
        <f t="array" aca="1" ref="K257" ca="1">_xlfn.IFNA(LOOKUP(2,1/('PM DONE'!C:C='PM SCHEDULE'!B257),'PM DONE'!E:E),"")</f>
        <v>222306.8</v>
      </c>
      <c r="L257" s="148">
        <f t="shared" ca="1" si="2"/>
        <v>237306.8</v>
      </c>
      <c r="M257" s="149">
        <f t="shared" ca="1" si="47"/>
        <v>4</v>
      </c>
      <c r="N257" t="str">
        <f t="shared" ca="1" si="48"/>
        <v>FALSE</v>
      </c>
    </row>
    <row r="258" spans="1:14">
      <c r="A258" s="24" t="str">
        <f ca="1">TEXT(J258,"dd/mm/yyyy")&amp;COUNTIF(J258:J$1200,J258)</f>
        <v>12/02/20233</v>
      </c>
      <c r="B258" s="1" t="s">
        <v>157</v>
      </c>
      <c r="C258" s="1" t="s">
        <v>1411</v>
      </c>
      <c r="D258" s="1" t="s">
        <v>1398</v>
      </c>
      <c r="E258" s="1" t="s">
        <v>1009</v>
      </c>
      <c r="F258" s="1" t="s">
        <v>1010</v>
      </c>
      <c r="G258" s="1" t="s">
        <v>1024</v>
      </c>
      <c r="H258" s="20" cm="1">
        <f t="array" aca="1" ref="H258" ca="1">_xlfn.IFNA(LOOKUP(2,1/('PM DONE'!C:C='PM SCHEDULE'!B258),'PM DONE'!D:D),"")</f>
        <v>4</v>
      </c>
      <c r="I258" s="147" t="str" cm="1">
        <f t="array" aca="1" ref="I258" ca="1">_xlfn.IFNA(LOOKUP(2,1/('PM DONE'!C:C='PM SCHEDULE'!B258),'PM DONE'!F:F),"")</f>
        <v>14/11/2022</v>
      </c>
      <c r="J258" s="147">
        <f t="shared" ca="1" si="45"/>
        <v>44969</v>
      </c>
      <c r="K258" s="148" cm="1">
        <f t="array" aca="1" ref="K258" ca="1">_xlfn.IFNA(LOOKUP(2,1/('PM DONE'!C:C='PM SCHEDULE'!B258),'PM DONE'!E:E),"")</f>
        <v>217491.4</v>
      </c>
      <c r="L258" s="148">
        <f t="shared" ca="1" si="2"/>
        <v>232491.4</v>
      </c>
      <c r="M258" s="149">
        <f t="shared" ca="1" si="47"/>
        <v>5</v>
      </c>
      <c r="N258" t="str">
        <f t="shared" ca="1" si="48"/>
        <v>FALSE</v>
      </c>
    </row>
    <row r="259" spans="1:14">
      <c r="A259" s="24" t="str">
        <f ca="1">TEXT(J259,"dd/mm/yyyy")&amp;COUNTIF(J259:J$1200,J259)</f>
        <v>27/02/20233</v>
      </c>
      <c r="B259" s="1" t="s">
        <v>643</v>
      </c>
      <c r="C259" s="1" t="s">
        <v>1412</v>
      </c>
      <c r="D259" s="1" t="s">
        <v>1398</v>
      </c>
      <c r="E259" s="1" t="s">
        <v>1009</v>
      </c>
      <c r="F259" s="1" t="s">
        <v>1014</v>
      </c>
      <c r="G259" s="1" t="s">
        <v>1413</v>
      </c>
      <c r="H259" s="20" cm="1">
        <f t="array" aca="1" ref="H259" ca="1">_xlfn.IFNA(LOOKUP(2,1/('PM DONE'!C:C='PM SCHEDULE'!B259),'PM DONE'!D:D),"")</f>
        <v>3</v>
      </c>
      <c r="I259" s="147" t="str" cm="1">
        <f t="array" aca="1" ref="I259" ca="1">_xlfn.IFNA(LOOKUP(2,1/('PM DONE'!C:C='PM SCHEDULE'!B259),'PM DONE'!F:F),"")</f>
        <v>29/11/2022</v>
      </c>
      <c r="J259" s="147">
        <f t="shared" ca="1" si="45"/>
        <v>44984</v>
      </c>
      <c r="K259" s="148" cm="1">
        <f t="array" aca="1" ref="K259" ca="1">_xlfn.IFNA(LOOKUP(2,1/('PM DONE'!C:C='PM SCHEDULE'!B259),'PM DONE'!E:E),"")</f>
        <v>287311.90000000002</v>
      </c>
      <c r="L259" s="148">
        <f t="shared" ref="L259" ca="1" si="63">IFERROR(K259+15000,"")</f>
        <v>302311.90000000002</v>
      </c>
      <c r="M259" s="149">
        <f t="shared" ca="1" si="47"/>
        <v>4</v>
      </c>
      <c r="N259" t="str">
        <f t="shared" ca="1" si="48"/>
        <v>FALSE</v>
      </c>
    </row>
    <row r="260" spans="1:14">
      <c r="A260" s="24" t="str">
        <f ca="1">TEXT(J260,"dd/mm/yyyy")&amp;COUNTIF(J260:J$1200,J260)</f>
        <v>13/02/20233</v>
      </c>
      <c r="B260" s="1" t="s">
        <v>741</v>
      </c>
      <c r="C260" s="1" t="s">
        <v>1414</v>
      </c>
      <c r="D260" s="1" t="s">
        <v>1398</v>
      </c>
      <c r="E260" s="1" t="s">
        <v>1009</v>
      </c>
      <c r="F260" s="1" t="s">
        <v>1077</v>
      </c>
      <c r="G260" s="1" t="s">
        <v>1034</v>
      </c>
      <c r="H260" s="20" cm="1">
        <f t="array" aca="1" ref="H260" ca="1">_xlfn.IFNA(LOOKUP(2,1/('PM DONE'!C:C='PM SCHEDULE'!B260),'PM DONE'!D:D),"")</f>
        <v>4</v>
      </c>
      <c r="I260" s="147" t="str" cm="1">
        <f t="array" aca="1" ref="I260" ca="1">_xlfn.IFNA(LOOKUP(2,1/('PM DONE'!C:C='PM SCHEDULE'!B260),'PM DONE'!F:F),"")</f>
        <v>15/11/2022</v>
      </c>
      <c r="J260" s="147">
        <f t="shared" ca="1" si="45"/>
        <v>44970</v>
      </c>
      <c r="K260" s="148" cm="1">
        <f t="array" aca="1" ref="K260" ca="1">_xlfn.IFNA(LOOKUP(2,1/('PM DONE'!C:C='PM SCHEDULE'!B260),'PM DONE'!E:E),"")</f>
        <v>281144.59999999998</v>
      </c>
      <c r="L260" s="148">
        <f t="shared" ca="1" si="2"/>
        <v>296144.59999999998</v>
      </c>
      <c r="M260" s="149">
        <f t="shared" ca="1" si="47"/>
        <v>5</v>
      </c>
      <c r="N260" t="str">
        <f t="shared" ca="1" si="48"/>
        <v>FALSE</v>
      </c>
    </row>
    <row r="261" spans="1:14">
      <c r="A261" s="24" t="str">
        <f ca="1">TEXT(J261,"dd/mm/yyyy")&amp;COUNTIF(J261:J$1200,J261)</f>
        <v>25/01/20233</v>
      </c>
      <c r="B261" s="1" t="s">
        <v>87</v>
      </c>
      <c r="C261" s="1" t="s">
        <v>1415</v>
      </c>
      <c r="D261" s="1" t="s">
        <v>1398</v>
      </c>
      <c r="E261" s="1" t="s">
        <v>1018</v>
      </c>
      <c r="F261" s="1" t="s">
        <v>1019</v>
      </c>
      <c r="G261" s="1" t="s">
        <v>1095</v>
      </c>
      <c r="H261" s="20" cm="1">
        <f t="array" aca="1" ref="H261" ca="1">_xlfn.IFNA(LOOKUP(2,1/('PM DONE'!C:C='PM SCHEDULE'!B261),'PM DONE'!D:D),"")</f>
        <v>4</v>
      </c>
      <c r="I261" s="147" t="str" cm="1">
        <f t="array" aca="1" ref="I261" ca="1">_xlfn.IFNA(LOOKUP(2,1/('PM DONE'!C:C='PM SCHEDULE'!B261),'PM DONE'!F:F),"")</f>
        <v>27/09/2022</v>
      </c>
      <c r="J261" s="147">
        <f t="shared" ca="1" si="45"/>
        <v>44951</v>
      </c>
      <c r="K261" s="148" cm="1">
        <f t="array" aca="1" ref="K261" ca="1">_xlfn.IFNA(LOOKUP(2,1/('PM DONE'!C:C='PM SCHEDULE'!B261),'PM DONE'!E:E),"")</f>
        <v>97159</v>
      </c>
      <c r="L261" s="148">
        <f t="shared" ca="1" si="2"/>
        <v>112159</v>
      </c>
      <c r="M261" s="149">
        <f t="shared" ca="1" si="47"/>
        <v>5</v>
      </c>
      <c r="N261" t="str">
        <f t="shared" ca="1" si="48"/>
        <v>true</v>
      </c>
    </row>
    <row r="262" spans="1:14">
      <c r="A262" s="24" t="str">
        <f ca="1">TEXT(J262,"dd/mm/yyyy")&amp;COUNTIF(J262:J$1200,J262)</f>
        <v>24/11/20224</v>
      </c>
      <c r="B262" s="1" t="s">
        <v>236</v>
      </c>
      <c r="C262" s="1" t="s">
        <v>1416</v>
      </c>
      <c r="D262" s="1" t="s">
        <v>1398</v>
      </c>
      <c r="E262" s="1" t="s">
        <v>1009</v>
      </c>
      <c r="F262" s="1" t="s">
        <v>1014</v>
      </c>
      <c r="G262" s="1" t="s">
        <v>1036</v>
      </c>
      <c r="H262" s="20" cm="1">
        <f t="array" aca="1" ref="H262" ca="1">_xlfn.IFNA(LOOKUP(2,1/('PM DONE'!C:C='PM SCHEDULE'!B262),'PM DONE'!D:D),"")</f>
        <v>4</v>
      </c>
      <c r="I262" s="147" t="str" cm="1">
        <f t="array" aca="1" ref="I262" ca="1">_xlfn.IFNA(LOOKUP(2,1/('PM DONE'!C:C='PM SCHEDULE'!B262),'PM DONE'!F:F),"")</f>
        <v>27/07/2022</v>
      </c>
      <c r="J262" s="147">
        <f t="shared" ca="1" si="45"/>
        <v>44889</v>
      </c>
      <c r="K262" s="148" cm="1">
        <f t="array" aca="1" ref="K262" ca="1">_xlfn.IFNA(LOOKUP(2,1/('PM DONE'!C:C='PM SCHEDULE'!B262),'PM DONE'!E:E),"")</f>
        <v>158783.1</v>
      </c>
      <c r="L262" s="148">
        <f t="shared" ca="1" si="2"/>
        <v>173783.1</v>
      </c>
      <c r="M262" s="149">
        <f t="shared" ca="1" si="47"/>
        <v>5</v>
      </c>
      <c r="N262" t="str">
        <f t="shared" ca="1" si="48"/>
        <v>true</v>
      </c>
    </row>
    <row r="263" spans="1:14">
      <c r="A263" s="24" t="str">
        <f ca="1">TEXT(J263,"dd/mm/yyyy")&amp;COUNTIF(J263:J$1200,J263)</f>
        <v>10/03/20232</v>
      </c>
      <c r="B263" s="1" t="s">
        <v>203</v>
      </c>
      <c r="C263" s="1" t="s">
        <v>1417</v>
      </c>
      <c r="D263" s="1" t="s">
        <v>1398</v>
      </c>
      <c r="E263" s="1" t="s">
        <v>1009</v>
      </c>
      <c r="F263" s="1" t="s">
        <v>1010</v>
      </c>
      <c r="G263" s="1" t="s">
        <v>1024</v>
      </c>
      <c r="H263" s="20" cm="1">
        <f t="array" aca="1" ref="H263" ca="1">_xlfn.IFNA(LOOKUP(2,1/('PM DONE'!C:C='PM SCHEDULE'!B263),'PM DONE'!D:D),"")</f>
        <v>1</v>
      </c>
      <c r="I263" s="147" cm="1">
        <f t="array" aca="1" ref="I263" ca="1">_xlfn.IFNA(LOOKUP(2,1/('PM DONE'!C:C='PM SCHEDULE'!B263),'PM DONE'!F:F),"")</f>
        <v>44905</v>
      </c>
      <c r="J263" s="147">
        <f t="shared" ref="J263:J326" ca="1" si="64">IFERROR(IF(I263+90&lt;((TODAY()-DAY(TODAY())+1)),I263+120,I263+90),"")</f>
        <v>44995</v>
      </c>
      <c r="K263" s="148" cm="1">
        <f t="array" aca="1" ref="K263" ca="1">_xlfn.IFNA(LOOKUP(2,1/('PM DONE'!C:C='PM SCHEDULE'!B263),'PM DONE'!E:E),"")</f>
        <v>176483.9</v>
      </c>
      <c r="L263" s="148">
        <f t="shared" ref="L263" ca="1" si="65">IFERROR(K263+15000,"")</f>
        <v>191483.9</v>
      </c>
      <c r="M263" s="149">
        <f t="shared" ref="M263:M326" ca="1" si="66">IFERROR(IF((H263+1)=6,1,(H263+1)),"")</f>
        <v>2</v>
      </c>
      <c r="N263" t="str">
        <f t="shared" ref="N263:N326" ca="1" si="67">IFERROR(IF(I263+90&lt;((TODAY()-DAY(TODAY())+1)),"true","FALSE"),"")</f>
        <v>FALSE</v>
      </c>
    </row>
    <row r="264" spans="1:14">
      <c r="A264" s="24" t="str">
        <f ca="1">TEXT(J264,"dd/mm/yyyy")&amp;COUNTIF(J264:J$1200,J264)</f>
        <v>01/01/20235</v>
      </c>
      <c r="B264" s="1" t="s">
        <v>411</v>
      </c>
      <c r="C264" s="1" t="s">
        <v>1418</v>
      </c>
      <c r="D264" s="1" t="s">
        <v>1398</v>
      </c>
      <c r="E264" s="1" t="s">
        <v>1018</v>
      </c>
      <c r="F264" s="1" t="s">
        <v>1019</v>
      </c>
      <c r="G264" s="1" t="s">
        <v>1095</v>
      </c>
      <c r="H264" s="20" cm="1">
        <f t="array" aca="1" ref="H264" ca="1">_xlfn.IFNA(LOOKUP(2,1/('PM DONE'!C:C='PM SCHEDULE'!B264),'PM DONE'!D:D),"")</f>
        <v>4</v>
      </c>
      <c r="I264" s="147" t="str" cm="1">
        <f t="array" aca="1" ref="I264" ca="1">_xlfn.IFNA(LOOKUP(2,1/('PM DONE'!C:C='PM SCHEDULE'!B264),'PM DONE'!F:F),"")</f>
        <v>03/10/2022</v>
      </c>
      <c r="J264" s="147">
        <f t="shared" ca="1" si="64"/>
        <v>44927</v>
      </c>
      <c r="K264" s="148" cm="1">
        <f t="array" aca="1" ref="K264" ca="1">_xlfn.IFNA(LOOKUP(2,1/('PM DONE'!C:C='PM SCHEDULE'!B264),'PM DONE'!E:E),"")</f>
        <v>117425</v>
      </c>
      <c r="L264" s="148">
        <f t="shared" ca="1" si="2"/>
        <v>132425</v>
      </c>
      <c r="M264" s="149">
        <f t="shared" ca="1" si="66"/>
        <v>5</v>
      </c>
      <c r="N264" t="str">
        <f t="shared" ca="1" si="67"/>
        <v>FALSE</v>
      </c>
    </row>
    <row r="265" spans="1:14">
      <c r="A265" s="24" t="str">
        <f ca="1">TEXT(J265,"dd/mm/yyyy")&amp;COUNTIF(J265:J$1200,J265)</f>
        <v>18/01/20233</v>
      </c>
      <c r="B265" s="1" t="s">
        <v>726</v>
      </c>
      <c r="C265" s="1" t="s">
        <v>1419</v>
      </c>
      <c r="D265" s="1" t="s">
        <v>1398</v>
      </c>
      <c r="E265" s="1" t="s">
        <v>1009</v>
      </c>
      <c r="F265" s="1" t="s">
        <v>1014</v>
      </c>
      <c r="G265" s="1" t="s">
        <v>1036</v>
      </c>
      <c r="H265" s="20" cm="1">
        <f t="array" aca="1" ref="H265" ca="1">_xlfn.IFNA(LOOKUP(2,1/('PM DONE'!C:C='PM SCHEDULE'!B265),'PM DONE'!D:D),"")</f>
        <v>4</v>
      </c>
      <c r="I265" s="147" t="str" cm="1">
        <f t="array" aca="1" ref="I265" ca="1">_xlfn.IFNA(LOOKUP(2,1/('PM DONE'!C:C='PM SCHEDULE'!B265),'PM DONE'!F:F),"")</f>
        <v>20/09/2022</v>
      </c>
      <c r="J265" s="147">
        <f t="shared" ca="1" si="64"/>
        <v>44944</v>
      </c>
      <c r="K265" s="148" cm="1">
        <f t="array" aca="1" ref="K265" ca="1">_xlfn.IFNA(LOOKUP(2,1/('PM DONE'!C:C='PM SCHEDULE'!B265),'PM DONE'!E:E),"")</f>
        <v>168095.4</v>
      </c>
      <c r="L265" s="148">
        <f t="shared" ca="1" si="2"/>
        <v>183095.4</v>
      </c>
      <c r="M265" s="149">
        <f t="shared" ca="1" si="66"/>
        <v>5</v>
      </c>
      <c r="N265" t="str">
        <f t="shared" ca="1" si="67"/>
        <v>true</v>
      </c>
    </row>
    <row r="266" spans="1:14">
      <c r="A266" s="24" t="str">
        <f ca="1">TEXT(J266,"dd/mm/yyyy")&amp;COUNTIF(J266:J$1200,J266)</f>
        <v>23/12/20221</v>
      </c>
      <c r="B266" s="1" t="s">
        <v>118</v>
      </c>
      <c r="C266" s="1" t="s">
        <v>1420</v>
      </c>
      <c r="D266" s="1" t="s">
        <v>1398</v>
      </c>
      <c r="E266" s="1" t="s">
        <v>1009</v>
      </c>
      <c r="F266" s="1" t="s">
        <v>1014</v>
      </c>
      <c r="G266" s="1" t="s">
        <v>1048</v>
      </c>
      <c r="H266" s="20" cm="1">
        <f t="array" aca="1" ref="H266" ca="1">_xlfn.IFNA(LOOKUP(2,1/('PM DONE'!C:C='PM SCHEDULE'!B266),'PM DONE'!D:D),"")</f>
        <v>4</v>
      </c>
      <c r="I266" s="147" t="str" cm="1">
        <f t="array" aca="1" ref="I266" ca="1">_xlfn.IFNA(LOOKUP(2,1/('PM DONE'!C:C='PM SCHEDULE'!B266),'PM DONE'!F:F),"")</f>
        <v>25/08/2022</v>
      </c>
      <c r="J266" s="147">
        <f t="shared" ca="1" si="64"/>
        <v>44918</v>
      </c>
      <c r="K266" s="148" cm="1">
        <f t="array" aca="1" ref="K266" ca="1">_xlfn.IFNA(LOOKUP(2,1/('PM DONE'!C:C='PM SCHEDULE'!B266),'PM DONE'!E:E),"")</f>
        <v>285921.59999999998</v>
      </c>
      <c r="L266" s="148">
        <f t="shared" ca="1" si="2"/>
        <v>300921.59999999998</v>
      </c>
      <c r="M266" s="149">
        <f t="shared" ca="1" si="66"/>
        <v>5</v>
      </c>
      <c r="N266" t="str">
        <f t="shared" ca="1" si="67"/>
        <v>true</v>
      </c>
    </row>
    <row r="267" spans="1:14">
      <c r="A267" s="24" t="str">
        <f ca="1">TEXT(J267,"dd/mm/yyyy")&amp;COUNTIF(J267:J$1200,J267)</f>
        <v>08/03/20231</v>
      </c>
      <c r="B267" s="1" t="s">
        <v>1421</v>
      </c>
      <c r="C267" s="1" t="s">
        <v>1422</v>
      </c>
      <c r="D267" s="1" t="s">
        <v>1398</v>
      </c>
      <c r="E267" s="1" t="s">
        <v>1009</v>
      </c>
      <c r="F267" s="1" t="s">
        <v>1014</v>
      </c>
      <c r="G267" s="1" t="s">
        <v>1036</v>
      </c>
      <c r="H267" s="20" cm="1">
        <f t="array" aca="1" ref="H267" ca="1">_xlfn.IFNA(LOOKUP(2,1/('PM DONE'!C:C='PM SCHEDULE'!B267),'PM DONE'!D:D),"")</f>
        <v>2</v>
      </c>
      <c r="I267" s="147" cm="1">
        <f t="array" aca="1" ref="I267" ca="1">_xlfn.IFNA(LOOKUP(2,1/('PM DONE'!C:C='PM SCHEDULE'!B267),'PM DONE'!F:F),"")</f>
        <v>44903</v>
      </c>
      <c r="J267" s="147">
        <f t="shared" ca="1" si="64"/>
        <v>44993</v>
      </c>
      <c r="K267" s="148" cm="1">
        <f t="array" aca="1" ref="K267" ca="1">_xlfn.IFNA(LOOKUP(2,1/('PM DONE'!C:C='PM SCHEDULE'!B267),'PM DONE'!E:E),"")</f>
        <v>156184.6</v>
      </c>
      <c r="L267" s="148">
        <f t="shared" ref="L267" ca="1" si="68">IFERROR(K267+15000,"")</f>
        <v>171184.6</v>
      </c>
      <c r="M267" s="149">
        <f t="shared" ca="1" si="66"/>
        <v>3</v>
      </c>
      <c r="N267" t="str">
        <f t="shared" ca="1" si="67"/>
        <v>FALSE</v>
      </c>
    </row>
    <row r="268" spans="1:14">
      <c r="A268" s="24" t="str">
        <f ca="1">TEXT(J268,"dd/mm/yyyy")&amp;COUNTIF(J268:J$1200,J268)</f>
        <v>27/12/20223</v>
      </c>
      <c r="B268" s="1" t="s">
        <v>196</v>
      </c>
      <c r="C268" s="1" t="s">
        <v>1423</v>
      </c>
      <c r="D268" s="1" t="s">
        <v>1398</v>
      </c>
      <c r="E268" s="1" t="s">
        <v>1009</v>
      </c>
      <c r="F268" s="1" t="s">
        <v>1077</v>
      </c>
      <c r="G268" s="1" t="s">
        <v>1026</v>
      </c>
      <c r="H268" s="20" cm="1">
        <f t="array" aca="1" ref="H268" ca="1">_xlfn.IFNA(LOOKUP(2,1/('PM DONE'!C:C='PM SCHEDULE'!B268),'PM DONE'!D:D),"")</f>
        <v>4</v>
      </c>
      <c r="I268" s="147" t="str" cm="1">
        <f t="array" aca="1" ref="I268" ca="1">_xlfn.IFNA(LOOKUP(2,1/('PM DONE'!C:C='PM SCHEDULE'!B268),'PM DONE'!F:F),"")</f>
        <v>29/08/2022</v>
      </c>
      <c r="J268" s="147">
        <f t="shared" ca="1" si="64"/>
        <v>44922</v>
      </c>
      <c r="K268" s="148" cm="1">
        <f t="array" aca="1" ref="K268" ca="1">_xlfn.IFNA(LOOKUP(2,1/('PM DONE'!C:C='PM SCHEDULE'!B268),'PM DONE'!E:E),"")</f>
        <v>389776.9</v>
      </c>
      <c r="L268" s="148">
        <f t="shared" ca="1" si="2"/>
        <v>404776.9</v>
      </c>
      <c r="M268" s="149">
        <f t="shared" ca="1" si="66"/>
        <v>5</v>
      </c>
      <c r="N268" t="str">
        <f t="shared" ca="1" si="67"/>
        <v>true</v>
      </c>
    </row>
    <row r="269" spans="1:14">
      <c r="A269" s="24" t="str">
        <f ca="1">TEXT(J269,"dd/mm/yyyy")&amp;COUNTIF(J269:J$1200,J269)</f>
        <v>13/09/20221</v>
      </c>
      <c r="B269" s="1" t="s">
        <v>115</v>
      </c>
      <c r="C269" s="1" t="s">
        <v>1424</v>
      </c>
      <c r="D269" s="1" t="s">
        <v>1398</v>
      </c>
      <c r="E269" s="1" t="s">
        <v>1009</v>
      </c>
      <c r="F269" s="1" t="s">
        <v>1010</v>
      </c>
      <c r="G269" s="1" t="s">
        <v>1024</v>
      </c>
      <c r="H269" s="20" cm="1">
        <f t="array" aca="1" ref="H269" ca="1">_xlfn.IFNA(LOOKUP(2,1/('PM DONE'!C:C='PM SCHEDULE'!B269),'PM DONE'!D:D),"")</f>
        <v>4</v>
      </c>
      <c r="I269" s="147" t="str" cm="1">
        <f t="array" aca="1" ref="I269" ca="1">_xlfn.IFNA(LOOKUP(2,1/('PM DONE'!C:C='PM SCHEDULE'!B269),'PM DONE'!F:F),"")</f>
        <v>16/05/2022</v>
      </c>
      <c r="J269" s="147">
        <f t="shared" ca="1" si="64"/>
        <v>44817</v>
      </c>
      <c r="K269" s="148" cm="1">
        <f t="array" aca="1" ref="K269" ca="1">_xlfn.IFNA(LOOKUP(2,1/('PM DONE'!C:C='PM SCHEDULE'!B269),'PM DONE'!E:E),"")</f>
        <v>206554</v>
      </c>
      <c r="L269" s="148">
        <f t="shared" ca="1" si="2"/>
        <v>221554</v>
      </c>
      <c r="M269" s="149">
        <f t="shared" ca="1" si="66"/>
        <v>5</v>
      </c>
      <c r="N269" t="str">
        <f t="shared" ca="1" si="67"/>
        <v>true</v>
      </c>
    </row>
    <row r="270" spans="1:14">
      <c r="A270" s="24" t="str">
        <f ca="1">TEXT(J270,"dd/mm/yyyy")&amp;COUNTIF(J270:J$1200,J270)</f>
        <v>09/02/20231</v>
      </c>
      <c r="B270" s="1" t="s">
        <v>106</v>
      </c>
      <c r="C270" s="1" t="s">
        <v>1425</v>
      </c>
      <c r="D270" s="1" t="s">
        <v>1398</v>
      </c>
      <c r="E270" s="1" t="s">
        <v>1018</v>
      </c>
      <c r="F270" s="1" t="s">
        <v>1019</v>
      </c>
      <c r="G270" s="1" t="s">
        <v>1095</v>
      </c>
      <c r="H270" s="20" cm="1">
        <f t="array" aca="1" ref="H270" ca="1">_xlfn.IFNA(LOOKUP(2,1/('PM DONE'!C:C='PM SCHEDULE'!B270),'PM DONE'!D:D),"")</f>
        <v>4</v>
      </c>
      <c r="I270" s="147" t="str" cm="1">
        <f t="array" aca="1" ref="I270" ca="1">_xlfn.IFNA(LOOKUP(2,1/('PM DONE'!C:C='PM SCHEDULE'!B270),'PM DONE'!F:F),"")</f>
        <v>11/11/2022</v>
      </c>
      <c r="J270" s="147">
        <f t="shared" ca="1" si="64"/>
        <v>44966</v>
      </c>
      <c r="K270" s="148" cm="1">
        <f t="array" aca="1" ref="K270" ca="1">_xlfn.IFNA(LOOKUP(2,1/('PM DONE'!C:C='PM SCHEDULE'!B270),'PM DONE'!E:E),"")</f>
        <v>112157</v>
      </c>
      <c r="L270" s="148">
        <f t="shared" ca="1" si="2"/>
        <v>127157</v>
      </c>
      <c r="M270" s="149">
        <f t="shared" ca="1" si="66"/>
        <v>5</v>
      </c>
      <c r="N270" t="str">
        <f t="shared" ca="1" si="67"/>
        <v>FALSE</v>
      </c>
    </row>
    <row r="271" spans="1:14">
      <c r="A271" s="24" t="str">
        <f ca="1">TEXT(J271,"dd/mm/yyyy")&amp;COUNTIF(J271:J$1200,J271)</f>
        <v>12/02/20232</v>
      </c>
      <c r="B271" s="1" t="s">
        <v>15</v>
      </c>
      <c r="C271" s="1" t="s">
        <v>1426</v>
      </c>
      <c r="D271" s="1" t="s">
        <v>1398</v>
      </c>
      <c r="E271" s="1" t="s">
        <v>1009</v>
      </c>
      <c r="F271" s="1" t="s">
        <v>1014</v>
      </c>
      <c r="G271" s="1" t="s">
        <v>1095</v>
      </c>
      <c r="H271" s="20" cm="1">
        <f t="array" aca="1" ref="H271" ca="1">_xlfn.IFNA(LOOKUP(2,1/('PM DONE'!C:C='PM SCHEDULE'!B271),'PM DONE'!D:D),"")</f>
        <v>4</v>
      </c>
      <c r="I271" s="147" t="str" cm="1">
        <f t="array" aca="1" ref="I271" ca="1">_xlfn.IFNA(LOOKUP(2,1/('PM DONE'!C:C='PM SCHEDULE'!B271),'PM DONE'!F:F),"")</f>
        <v>14/11/2022</v>
      </c>
      <c r="J271" s="147">
        <f t="shared" ca="1" si="64"/>
        <v>44969</v>
      </c>
      <c r="K271" s="148" cm="1">
        <f t="array" aca="1" ref="K271" ca="1">_xlfn.IFNA(LOOKUP(2,1/('PM DONE'!C:C='PM SCHEDULE'!B271),'PM DONE'!E:E),"")</f>
        <v>309856.2</v>
      </c>
      <c r="L271" s="148">
        <f t="shared" ref="L271" ca="1" si="69">IFERROR(K271+15000,"")</f>
        <v>324856.2</v>
      </c>
      <c r="M271" s="149">
        <f t="shared" ca="1" si="66"/>
        <v>5</v>
      </c>
      <c r="N271" t="str">
        <f t="shared" ca="1" si="67"/>
        <v>FALSE</v>
      </c>
    </row>
    <row r="272" spans="1:14">
      <c r="A272" s="24" t="str">
        <f ca="1">TEXT(J272,"dd/mm/yyyy")&amp;COUNTIF(J272:J$1200,J272)</f>
        <v>23/03/20231</v>
      </c>
      <c r="B272" s="1" t="s">
        <v>1427</v>
      </c>
      <c r="C272" s="1" t="s">
        <v>1428</v>
      </c>
      <c r="D272" s="1" t="s">
        <v>1398</v>
      </c>
      <c r="E272" s="1" t="s">
        <v>1018</v>
      </c>
      <c r="F272" s="1" t="s">
        <v>1019</v>
      </c>
      <c r="G272" s="1" t="s">
        <v>1015</v>
      </c>
      <c r="H272" s="20" cm="1">
        <f t="array" aca="1" ref="H272" ca="1">_xlfn.IFNA(LOOKUP(2,1/('PM DONE'!C:C='PM SCHEDULE'!B272),'PM DONE'!D:D),"")</f>
        <v>1</v>
      </c>
      <c r="I272" s="147" cm="1">
        <f t="array" aca="1" ref="I272" ca="1">_xlfn.IFNA(LOOKUP(2,1/('PM DONE'!C:C='PM SCHEDULE'!B272),'PM DONE'!F:F),"")</f>
        <v>44918</v>
      </c>
      <c r="J272" s="147">
        <f t="shared" ca="1" si="64"/>
        <v>45008</v>
      </c>
      <c r="K272" s="148" cm="1">
        <f t="array" aca="1" ref="K272" ca="1">_xlfn.IFNA(LOOKUP(2,1/('PM DONE'!C:C='PM SCHEDULE'!B272),'PM DONE'!E:E),"")</f>
        <v>141541.1</v>
      </c>
      <c r="L272" s="148">
        <f t="shared" ca="1" si="2"/>
        <v>156541.1</v>
      </c>
      <c r="M272" s="149">
        <f t="shared" ca="1" si="66"/>
        <v>2</v>
      </c>
      <c r="N272" t="str">
        <f t="shared" ca="1" si="67"/>
        <v>FALSE</v>
      </c>
    </row>
    <row r="273" spans="1:14">
      <c r="A273" s="24" t="str">
        <f ca="1">TEXT(J273,"dd/mm/yyyy")&amp;COUNTIF(J273:J$1200,J273)</f>
        <v>11/01/20233</v>
      </c>
      <c r="B273" s="1" t="s">
        <v>75</v>
      </c>
      <c r="C273" s="1" t="s">
        <v>1429</v>
      </c>
      <c r="D273" s="1" t="s">
        <v>1398</v>
      </c>
      <c r="E273" s="1" t="s">
        <v>1018</v>
      </c>
      <c r="F273" s="1" t="s">
        <v>1019</v>
      </c>
      <c r="G273" s="1" t="s">
        <v>1095</v>
      </c>
      <c r="H273" s="20" cm="1">
        <f t="array" aca="1" ref="H273" ca="1">_xlfn.IFNA(LOOKUP(2,1/('PM DONE'!C:C='PM SCHEDULE'!B273),'PM DONE'!D:D),"")</f>
        <v>4</v>
      </c>
      <c r="I273" s="147" t="str" cm="1">
        <f t="array" aca="1" ref="I273" ca="1">_xlfn.IFNA(LOOKUP(2,1/('PM DONE'!C:C='PM SCHEDULE'!B273),'PM DONE'!F:F),"")</f>
        <v>13/10/2022</v>
      </c>
      <c r="J273" s="147">
        <f t="shared" ca="1" si="64"/>
        <v>44937</v>
      </c>
      <c r="K273" s="148" cm="1">
        <f t="array" aca="1" ref="K273" ca="1">_xlfn.IFNA(LOOKUP(2,1/('PM DONE'!C:C='PM SCHEDULE'!B273),'PM DONE'!E:E),"")</f>
        <v>109733</v>
      </c>
      <c r="L273" s="148">
        <f t="shared" ca="1" si="2"/>
        <v>124733</v>
      </c>
      <c r="M273" s="149">
        <f t="shared" ca="1" si="66"/>
        <v>5</v>
      </c>
      <c r="N273" t="str">
        <f t="shared" ca="1" si="67"/>
        <v>FALSE</v>
      </c>
    </row>
    <row r="274" spans="1:14">
      <c r="A274" s="24" t="str">
        <f ca="1">TEXT(J274,"dd/mm/yyyy")&amp;COUNTIF(J274:J$1200,J274)</f>
        <v>17/01/20231</v>
      </c>
      <c r="B274" s="1" t="s">
        <v>303</v>
      </c>
      <c r="C274" s="1" t="s">
        <v>1430</v>
      </c>
      <c r="D274" s="1" t="s">
        <v>1398</v>
      </c>
      <c r="E274" s="1" t="s">
        <v>1018</v>
      </c>
      <c r="F274" s="1" t="s">
        <v>1019</v>
      </c>
      <c r="G274" s="1" t="s">
        <v>1095</v>
      </c>
      <c r="H274" s="20" cm="1">
        <f t="array" aca="1" ref="H274" ca="1">_xlfn.IFNA(LOOKUP(2,1/('PM DONE'!C:C='PM SCHEDULE'!B274),'PM DONE'!D:D),"")</f>
        <v>4</v>
      </c>
      <c r="I274" s="147" t="str" cm="1">
        <f t="array" aca="1" ref="I274" ca="1">_xlfn.IFNA(LOOKUP(2,1/('PM DONE'!C:C='PM SCHEDULE'!B274),'PM DONE'!F:F),"")</f>
        <v>19/10/2022</v>
      </c>
      <c r="J274" s="147">
        <f t="shared" ca="1" si="64"/>
        <v>44943</v>
      </c>
      <c r="K274" s="148" cm="1">
        <f t="array" aca="1" ref="K274" ca="1">_xlfn.IFNA(LOOKUP(2,1/('PM DONE'!C:C='PM SCHEDULE'!B274),'PM DONE'!E:E),"")</f>
        <v>109144</v>
      </c>
      <c r="L274" s="148">
        <f t="shared" ca="1" si="2"/>
        <v>124144</v>
      </c>
      <c r="M274" s="149">
        <f t="shared" ca="1" si="66"/>
        <v>5</v>
      </c>
      <c r="N274" t="str">
        <f t="shared" ca="1" si="67"/>
        <v>FALSE</v>
      </c>
    </row>
    <row r="275" spans="1:14">
      <c r="A275" s="24" t="str">
        <f ca="1">TEXT(J275,"dd/mm/yyyy")&amp;COUNTIF(J275:J$1200,J275)</f>
        <v>05/01/20234</v>
      </c>
      <c r="B275" s="1" t="s">
        <v>430</v>
      </c>
      <c r="C275" s="1" t="s">
        <v>1431</v>
      </c>
      <c r="D275" s="1" t="s">
        <v>1398</v>
      </c>
      <c r="E275" s="1" t="s">
        <v>1018</v>
      </c>
      <c r="F275" s="1" t="s">
        <v>1019</v>
      </c>
      <c r="G275" s="1" t="s">
        <v>1095</v>
      </c>
      <c r="H275" s="20" cm="1">
        <f t="array" aca="1" ref="H275" ca="1">_xlfn.IFNA(LOOKUP(2,1/('PM DONE'!C:C='PM SCHEDULE'!B275),'PM DONE'!D:D),"")</f>
        <v>4</v>
      </c>
      <c r="I275" s="147" t="str" cm="1">
        <f t="array" aca="1" ref="I275" ca="1">_xlfn.IFNA(LOOKUP(2,1/('PM DONE'!C:C='PM SCHEDULE'!B275),'PM DONE'!F:F),"")</f>
        <v>07/10/2022</v>
      </c>
      <c r="J275" s="147">
        <f t="shared" ca="1" si="64"/>
        <v>44931</v>
      </c>
      <c r="K275" s="148" cm="1">
        <f t="array" aca="1" ref="K275" ca="1">_xlfn.IFNA(LOOKUP(2,1/('PM DONE'!C:C='PM SCHEDULE'!B275),'PM DONE'!E:E),"")</f>
        <v>115034</v>
      </c>
      <c r="L275" s="148">
        <f t="shared" ref="L275" ca="1" si="70">IFERROR(K275+15000,"")</f>
        <v>130034</v>
      </c>
      <c r="M275" s="149">
        <f t="shared" ca="1" si="66"/>
        <v>5</v>
      </c>
      <c r="N275" t="str">
        <f t="shared" ca="1" si="67"/>
        <v>FALSE</v>
      </c>
    </row>
    <row r="276" spans="1:14">
      <c r="A276" s="24" t="str">
        <f ca="1">TEXT(J276,"dd/mm/yyyy")&amp;COUNTIF(J276:J$1200,J276)</f>
        <v>27/01/20231</v>
      </c>
      <c r="B276" s="1" t="s">
        <v>105</v>
      </c>
      <c r="C276" s="1" t="s">
        <v>1432</v>
      </c>
      <c r="D276" s="1" t="s">
        <v>1398</v>
      </c>
      <c r="E276" s="1" t="s">
        <v>1018</v>
      </c>
      <c r="F276" s="1" t="s">
        <v>1019</v>
      </c>
      <c r="G276" s="1" t="s">
        <v>1095</v>
      </c>
      <c r="H276" s="20" cm="1">
        <f t="array" aca="1" ref="H276" ca="1">_xlfn.IFNA(LOOKUP(2,1/('PM DONE'!C:C='PM SCHEDULE'!B276),'PM DONE'!D:D),"")</f>
        <v>4</v>
      </c>
      <c r="I276" s="147" t="str" cm="1">
        <f t="array" aca="1" ref="I276" ca="1">_xlfn.IFNA(LOOKUP(2,1/('PM DONE'!C:C='PM SCHEDULE'!B276),'PM DONE'!F:F),"")</f>
        <v>29/09/2022</v>
      </c>
      <c r="J276" s="147">
        <f t="shared" ca="1" si="64"/>
        <v>44953</v>
      </c>
      <c r="K276" s="148" cm="1">
        <f t="array" aca="1" ref="K276" ca="1">_xlfn.IFNA(LOOKUP(2,1/('PM DONE'!C:C='PM SCHEDULE'!B276),'PM DONE'!E:E),"")</f>
        <v>102351</v>
      </c>
      <c r="L276" s="148">
        <f t="shared" ca="1" si="2"/>
        <v>117351</v>
      </c>
      <c r="M276" s="149">
        <f t="shared" ca="1" si="66"/>
        <v>5</v>
      </c>
      <c r="N276" t="str">
        <f t="shared" ca="1" si="67"/>
        <v>true</v>
      </c>
    </row>
    <row r="277" spans="1:14">
      <c r="A277" s="24" t="str">
        <f ca="1">TEXT(J277,"dd/mm/yyyy")&amp;COUNTIF(J277:J$1200,J277)</f>
        <v>03/12/20221</v>
      </c>
      <c r="B277" s="1" t="s">
        <v>114</v>
      </c>
      <c r="C277" s="1" t="s">
        <v>1433</v>
      </c>
      <c r="D277" s="1" t="s">
        <v>1398</v>
      </c>
      <c r="E277" s="1" t="s">
        <v>1018</v>
      </c>
      <c r="F277" s="1" t="s">
        <v>1019</v>
      </c>
      <c r="G277" s="1" t="s">
        <v>1095</v>
      </c>
      <c r="H277" s="20" cm="1">
        <f t="array" aca="1" ref="H277" ca="1">_xlfn.IFNA(LOOKUP(2,1/('PM DONE'!C:C='PM SCHEDULE'!B277),'PM DONE'!D:D),"")</f>
        <v>4</v>
      </c>
      <c r="I277" s="147" t="str" cm="1">
        <f t="array" aca="1" ref="I277" ca="1">_xlfn.IFNA(LOOKUP(2,1/('PM DONE'!C:C='PM SCHEDULE'!B277),'PM DONE'!F:F),"")</f>
        <v>05/08/2022</v>
      </c>
      <c r="J277" s="147">
        <f t="shared" ca="1" si="64"/>
        <v>44898</v>
      </c>
      <c r="K277" s="148" cm="1">
        <f t="array" aca="1" ref="K277" ca="1">_xlfn.IFNA(LOOKUP(2,1/('PM DONE'!C:C='PM SCHEDULE'!B277),'PM DONE'!E:E),"")</f>
        <v>86242</v>
      </c>
      <c r="L277" s="148">
        <f t="shared" ca="1" si="2"/>
        <v>101242</v>
      </c>
      <c r="M277" s="149">
        <f t="shared" ca="1" si="66"/>
        <v>5</v>
      </c>
      <c r="N277" t="str">
        <f t="shared" ca="1" si="67"/>
        <v>true</v>
      </c>
    </row>
    <row r="278" spans="1:14">
      <c r="A278" s="24" t="str">
        <f ca="1">TEXT(J278,"dd/mm/yyyy")&amp;COUNTIF(J278:J$1200,J278)</f>
        <v>08/01/20233</v>
      </c>
      <c r="B278" s="1" t="s">
        <v>328</v>
      </c>
      <c r="C278" s="1" t="s">
        <v>1434</v>
      </c>
      <c r="D278" s="1" t="s">
        <v>1398</v>
      </c>
      <c r="E278" s="1" t="s">
        <v>1018</v>
      </c>
      <c r="F278" s="1" t="s">
        <v>1019</v>
      </c>
      <c r="G278" s="1" t="s">
        <v>1095</v>
      </c>
      <c r="H278" s="20" cm="1">
        <f t="array" aca="1" ref="H278" ca="1">_xlfn.IFNA(LOOKUP(2,1/('PM DONE'!C:C='PM SCHEDULE'!B278),'PM DONE'!D:D),"")</f>
        <v>4</v>
      </c>
      <c r="I278" s="147" t="str" cm="1">
        <f t="array" aca="1" ref="I278" ca="1">_xlfn.IFNA(LOOKUP(2,1/('PM DONE'!C:C='PM SCHEDULE'!B278),'PM DONE'!F:F),"")</f>
        <v>10/10/2022</v>
      </c>
      <c r="J278" s="147">
        <f t="shared" ca="1" si="64"/>
        <v>44934</v>
      </c>
      <c r="K278" s="148" cm="1">
        <f t="array" aca="1" ref="K278" ca="1">_xlfn.IFNA(LOOKUP(2,1/('PM DONE'!C:C='PM SCHEDULE'!B278),'PM DONE'!E:E),"")</f>
        <v>96548</v>
      </c>
      <c r="L278" s="148">
        <f t="shared" ca="1" si="2"/>
        <v>111548</v>
      </c>
      <c r="M278" s="149">
        <f t="shared" ca="1" si="66"/>
        <v>5</v>
      </c>
      <c r="N278" t="str">
        <f t="shared" ca="1" si="67"/>
        <v>FALSE</v>
      </c>
    </row>
    <row r="279" spans="1:14">
      <c r="A279" s="24" t="str">
        <f ca="1">TEXT(J279,"dd/mm/yyyy")&amp;COUNTIF(J279:J$1200,J279)</f>
        <v>08/01/20232</v>
      </c>
      <c r="B279" s="1" t="s">
        <v>95</v>
      </c>
      <c r="C279" s="1" t="s">
        <v>1435</v>
      </c>
      <c r="D279" s="1" t="s">
        <v>1398</v>
      </c>
      <c r="E279" s="1" t="s">
        <v>1018</v>
      </c>
      <c r="F279" s="1" t="s">
        <v>1019</v>
      </c>
      <c r="G279" s="1" t="s">
        <v>1095</v>
      </c>
      <c r="H279" s="20" cm="1">
        <f t="array" aca="1" ref="H279" ca="1">_xlfn.IFNA(LOOKUP(2,1/('PM DONE'!C:C='PM SCHEDULE'!B279),'PM DONE'!D:D),"")</f>
        <v>4</v>
      </c>
      <c r="I279" s="147" t="str" cm="1">
        <f t="array" aca="1" ref="I279" ca="1">_xlfn.IFNA(LOOKUP(2,1/('PM DONE'!C:C='PM SCHEDULE'!B279),'PM DONE'!F:F),"")</f>
        <v>10/09/2022</v>
      </c>
      <c r="J279" s="147">
        <f t="shared" ca="1" si="64"/>
        <v>44934</v>
      </c>
      <c r="K279" s="148" cm="1">
        <f t="array" aca="1" ref="K279" ca="1">_xlfn.IFNA(LOOKUP(2,1/('PM DONE'!C:C='PM SCHEDULE'!B279),'PM DONE'!E:E),"")</f>
        <v>106226</v>
      </c>
      <c r="L279" s="148">
        <f t="shared" ref="L279" ca="1" si="71">IFERROR(K279+15000,"")</f>
        <v>121226</v>
      </c>
      <c r="M279" s="149">
        <f t="shared" ca="1" si="66"/>
        <v>5</v>
      </c>
      <c r="N279" t="str">
        <f t="shared" ca="1" si="67"/>
        <v>true</v>
      </c>
    </row>
    <row r="280" spans="1:14">
      <c r="A280" s="24" t="str">
        <f ca="1">TEXT(J280,"dd/mm/yyyy")&amp;COUNTIF(J280:J$1200,J280)</f>
        <v>10/11/20221</v>
      </c>
      <c r="B280" s="1" t="s">
        <v>642</v>
      </c>
      <c r="C280" s="1" t="s">
        <v>1436</v>
      </c>
      <c r="D280" s="1" t="s">
        <v>1398</v>
      </c>
      <c r="E280" s="1" t="s">
        <v>1018</v>
      </c>
      <c r="F280" s="1" t="s">
        <v>1019</v>
      </c>
      <c r="G280" s="1" t="s">
        <v>1095</v>
      </c>
      <c r="H280" s="20" cm="1">
        <f t="array" aca="1" ref="H280" ca="1">_xlfn.IFNA(LOOKUP(2,1/('PM DONE'!C:C='PM SCHEDULE'!B280),'PM DONE'!D:D),"")</f>
        <v>4</v>
      </c>
      <c r="I280" s="147" t="str" cm="1">
        <f t="array" aca="1" ref="I280" ca="1">_xlfn.IFNA(LOOKUP(2,1/('PM DONE'!C:C='PM SCHEDULE'!B280),'PM DONE'!F:F),"")</f>
        <v>13/07/2022</v>
      </c>
      <c r="J280" s="147">
        <f t="shared" ca="1" si="64"/>
        <v>44875</v>
      </c>
      <c r="K280" s="148" cm="1">
        <f t="array" aca="1" ref="K280" ca="1">_xlfn.IFNA(LOOKUP(2,1/('PM DONE'!C:C='PM SCHEDULE'!B280),'PM DONE'!E:E),"")</f>
        <v>79132</v>
      </c>
      <c r="L280" s="148">
        <f t="shared" ca="1" si="2"/>
        <v>94132</v>
      </c>
      <c r="M280" s="149">
        <f t="shared" ca="1" si="66"/>
        <v>5</v>
      </c>
      <c r="N280" t="str">
        <f t="shared" ca="1" si="67"/>
        <v>true</v>
      </c>
    </row>
    <row r="281" spans="1:14">
      <c r="A281" s="24" t="str">
        <f ca="1">TEXT(J281,"dd/mm/yyyy")&amp;COUNTIF(J281:J$1200,J281)</f>
        <v>13/03/20235</v>
      </c>
      <c r="B281" s="1" t="s">
        <v>14</v>
      </c>
      <c r="C281" s="1" t="s">
        <v>1437</v>
      </c>
      <c r="D281" s="1" t="s">
        <v>1398</v>
      </c>
      <c r="E281" s="1" t="s">
        <v>1018</v>
      </c>
      <c r="F281" s="1" t="s">
        <v>1019</v>
      </c>
      <c r="G281" s="1" t="s">
        <v>1095</v>
      </c>
      <c r="H281" s="20" cm="1">
        <f t="array" aca="1" ref="H281" ca="1">_xlfn.IFNA(LOOKUP(2,1/('PM DONE'!C:C='PM SCHEDULE'!B281),'PM DONE'!D:D),"")</f>
        <v>1</v>
      </c>
      <c r="I281" s="147" cm="1">
        <f t="array" aca="1" ref="I281" ca="1">_xlfn.IFNA(LOOKUP(2,1/('PM DONE'!C:C='PM SCHEDULE'!B281),'PM DONE'!F:F),"")</f>
        <v>44908</v>
      </c>
      <c r="J281" s="147">
        <f t="shared" ca="1" si="64"/>
        <v>44998</v>
      </c>
      <c r="K281" s="148" cm="1">
        <f t="array" aca="1" ref="K281" ca="1">_xlfn.IFNA(LOOKUP(2,1/('PM DONE'!C:C='PM SCHEDULE'!B281),'PM DONE'!E:E),"")</f>
        <v>112158</v>
      </c>
      <c r="L281" s="148">
        <f t="shared" ca="1" si="2"/>
        <v>127158</v>
      </c>
      <c r="M281" s="149">
        <f t="shared" ca="1" si="66"/>
        <v>2</v>
      </c>
      <c r="N281" t="str">
        <f t="shared" ca="1" si="67"/>
        <v>FALSE</v>
      </c>
    </row>
    <row r="282" spans="1:14">
      <c r="A282" s="24" t="str">
        <f ca="1">TEXT(J282,"dd/mm/yyyy")&amp;COUNTIF(J282:J$1200,J282)</f>
        <v>26/01/20234</v>
      </c>
      <c r="B282" s="1" t="s">
        <v>225</v>
      </c>
      <c r="C282" s="1" t="s">
        <v>1438</v>
      </c>
      <c r="D282" s="1" t="s">
        <v>1398</v>
      </c>
      <c r="E282" s="1" t="s">
        <v>1018</v>
      </c>
      <c r="F282" s="1" t="s">
        <v>1019</v>
      </c>
      <c r="G282" s="1" t="s">
        <v>1095</v>
      </c>
      <c r="H282" s="20" cm="1">
        <f t="array" aca="1" ref="H282" ca="1">_xlfn.IFNA(LOOKUP(2,1/('PM DONE'!C:C='PM SCHEDULE'!B282),'PM DONE'!D:D),"")</f>
        <v>4</v>
      </c>
      <c r="I282" s="147" t="str" cm="1">
        <f t="array" aca="1" ref="I282" ca="1">_xlfn.IFNA(LOOKUP(2,1/('PM DONE'!C:C='PM SCHEDULE'!B282),'PM DONE'!F:F),"")</f>
        <v>28/09/2022</v>
      </c>
      <c r="J282" s="147">
        <f t="shared" ca="1" si="64"/>
        <v>44952</v>
      </c>
      <c r="K282" s="148" cm="1">
        <f t="array" aca="1" ref="K282" ca="1">_xlfn.IFNA(LOOKUP(2,1/('PM DONE'!C:C='PM SCHEDULE'!B282),'PM DONE'!E:E),"")</f>
        <v>125274.1</v>
      </c>
      <c r="L282" s="148">
        <f t="shared" ca="1" si="2"/>
        <v>140274.1</v>
      </c>
      <c r="M282" s="149">
        <f t="shared" ca="1" si="66"/>
        <v>5</v>
      </c>
      <c r="N282" t="str">
        <f t="shared" ca="1" si="67"/>
        <v>true</v>
      </c>
    </row>
    <row r="283" spans="1:14">
      <c r="A283" s="24" t="str">
        <f ca="1">TEXT(J283,"dd/mm/yyyy")&amp;COUNTIF(J283:J$1200,J283)</f>
        <v>31/12/20222</v>
      </c>
      <c r="B283" s="1" t="s">
        <v>413</v>
      </c>
      <c r="C283" s="1" t="s">
        <v>1439</v>
      </c>
      <c r="D283" s="1" t="s">
        <v>1398</v>
      </c>
      <c r="E283" s="1" t="s">
        <v>1018</v>
      </c>
      <c r="F283" s="1" t="s">
        <v>1019</v>
      </c>
      <c r="G283" s="1" t="s">
        <v>1095</v>
      </c>
      <c r="H283" s="20" cm="1">
        <f t="array" aca="1" ref="H283" ca="1">_xlfn.IFNA(LOOKUP(2,1/('PM DONE'!C:C='PM SCHEDULE'!B283),'PM DONE'!D:D),"")</f>
        <v>4</v>
      </c>
      <c r="I283" s="147" t="str" cm="1">
        <f t="array" aca="1" ref="I283" ca="1">_xlfn.IFNA(LOOKUP(2,1/('PM DONE'!C:C='PM SCHEDULE'!B283),'PM DONE'!F:F),"")</f>
        <v>02/09/2022</v>
      </c>
      <c r="J283" s="147">
        <f t="shared" ca="1" si="64"/>
        <v>44926</v>
      </c>
      <c r="K283" s="148" cm="1">
        <f t="array" aca="1" ref="K283" ca="1">_xlfn.IFNA(LOOKUP(2,1/('PM DONE'!C:C='PM SCHEDULE'!B283),'PM DONE'!E:E),"")</f>
        <v>107057</v>
      </c>
      <c r="L283" s="148">
        <f t="shared" ref="L283" ca="1" si="72">IFERROR(K283+15000,"")</f>
        <v>122057</v>
      </c>
      <c r="M283" s="149">
        <f t="shared" ca="1" si="66"/>
        <v>5</v>
      </c>
      <c r="N283" t="str">
        <f t="shared" ca="1" si="67"/>
        <v>true</v>
      </c>
    </row>
    <row r="284" spans="1:14">
      <c r="A284" s="24" t="str">
        <f ca="1">TEXT(J284,"dd/mm/yyyy")&amp;COUNTIF(J284:J$1200,J284)</f>
        <v>13/01/20235</v>
      </c>
      <c r="B284" s="1" t="s">
        <v>418</v>
      </c>
      <c r="C284" s="1" t="s">
        <v>1440</v>
      </c>
      <c r="D284" s="1" t="s">
        <v>1398</v>
      </c>
      <c r="E284" s="1" t="s">
        <v>1018</v>
      </c>
      <c r="F284" s="1" t="s">
        <v>1019</v>
      </c>
      <c r="G284" s="1" t="s">
        <v>1095</v>
      </c>
      <c r="H284" s="20" cm="1">
        <f t="array" aca="1" ref="H284" ca="1">_xlfn.IFNA(LOOKUP(2,1/('PM DONE'!C:C='PM SCHEDULE'!B284),'PM DONE'!D:D),"")</f>
        <v>4</v>
      </c>
      <c r="I284" s="147" t="str" cm="1">
        <f t="array" aca="1" ref="I284" ca="1">_xlfn.IFNA(LOOKUP(2,1/('PM DONE'!C:C='PM SCHEDULE'!B284),'PM DONE'!F:F),"")</f>
        <v>15/09/2022</v>
      </c>
      <c r="J284" s="147">
        <f t="shared" ca="1" si="64"/>
        <v>44939</v>
      </c>
      <c r="K284" s="148" cm="1">
        <f t="array" aca="1" ref="K284" ca="1">_xlfn.IFNA(LOOKUP(2,1/('PM DONE'!C:C='PM SCHEDULE'!B284),'PM DONE'!E:E),"")</f>
        <v>113942</v>
      </c>
      <c r="L284" s="148">
        <f t="shared" ca="1" si="2"/>
        <v>128942</v>
      </c>
      <c r="M284" s="149">
        <f t="shared" ca="1" si="66"/>
        <v>5</v>
      </c>
      <c r="N284" t="str">
        <f t="shared" ca="1" si="67"/>
        <v>true</v>
      </c>
    </row>
    <row r="285" spans="1:14">
      <c r="A285" s="24" t="str">
        <f ca="1">TEXT(J285,"dd/mm/yyyy")&amp;COUNTIF(J285:J$1200,J285)</f>
        <v>07/02/20232</v>
      </c>
      <c r="B285" s="1" t="s">
        <v>162</v>
      </c>
      <c r="C285" s="1" t="s">
        <v>1441</v>
      </c>
      <c r="D285" s="1" t="s">
        <v>1398</v>
      </c>
      <c r="E285" s="1" t="s">
        <v>1018</v>
      </c>
      <c r="F285" s="1" t="s">
        <v>1019</v>
      </c>
      <c r="G285" s="1" t="s">
        <v>1095</v>
      </c>
      <c r="H285" s="20" cm="1">
        <f t="array" aca="1" ref="H285" ca="1">_xlfn.IFNA(LOOKUP(2,1/('PM DONE'!C:C='PM SCHEDULE'!B285),'PM DONE'!D:D),"")</f>
        <v>4</v>
      </c>
      <c r="I285" s="147" t="str" cm="1">
        <f t="array" aca="1" ref="I285" ca="1">_xlfn.IFNA(LOOKUP(2,1/('PM DONE'!C:C='PM SCHEDULE'!B285),'PM DONE'!F:F),"")</f>
        <v>09/11/2022</v>
      </c>
      <c r="J285" s="147">
        <f t="shared" ca="1" si="64"/>
        <v>44964</v>
      </c>
      <c r="K285" s="148" cm="1">
        <f t="array" aca="1" ref="K285" ca="1">_xlfn.IFNA(LOOKUP(2,1/('PM DONE'!C:C='PM SCHEDULE'!B285),'PM DONE'!E:E),"")</f>
        <v>122093</v>
      </c>
      <c r="L285" s="148">
        <f t="shared" ca="1" si="2"/>
        <v>137093</v>
      </c>
      <c r="M285" s="149">
        <f t="shared" ca="1" si="66"/>
        <v>5</v>
      </c>
      <c r="N285" t="str">
        <f t="shared" ca="1" si="67"/>
        <v>FALSE</v>
      </c>
    </row>
    <row r="286" spans="1:14">
      <c r="A286" s="24" t="str">
        <f ca="1">TEXT(J286,"dd/mm/yyyy")&amp;COUNTIF(J286:J$1200,J286)</f>
        <v>15/02/20231</v>
      </c>
      <c r="B286" s="1" t="s">
        <v>1442</v>
      </c>
      <c r="C286" s="1" t="s">
        <v>1443</v>
      </c>
      <c r="D286" s="1" t="s">
        <v>1398</v>
      </c>
      <c r="E286" s="1" t="s">
        <v>1018</v>
      </c>
      <c r="F286" s="1" t="s">
        <v>1019</v>
      </c>
      <c r="G286" s="1" t="s">
        <v>1015</v>
      </c>
      <c r="H286" s="20" cm="1">
        <f t="array" aca="1" ref="H286" ca="1">_xlfn.IFNA(LOOKUP(2,1/('PM DONE'!C:C='PM SCHEDULE'!B286),'PM DONE'!D:D),"")</f>
        <v>1</v>
      </c>
      <c r="I286" s="147" cm="1">
        <f t="array" aca="1" ref="I286" ca="1">_xlfn.IFNA(LOOKUP(2,1/('PM DONE'!C:C='PM SCHEDULE'!B286),'PM DONE'!F:F),"")</f>
        <v>44882</v>
      </c>
      <c r="J286" s="147">
        <f t="shared" ca="1" si="64"/>
        <v>44972</v>
      </c>
      <c r="K286" s="148" cm="1">
        <f t="array" aca="1" ref="K286" ca="1">_xlfn.IFNA(LOOKUP(2,1/('PM DONE'!C:C='PM SCHEDULE'!B286),'PM DONE'!E:E),"")</f>
        <v>107095</v>
      </c>
      <c r="L286" s="148">
        <f t="shared" ca="1" si="2"/>
        <v>122095</v>
      </c>
      <c r="M286" s="149">
        <f t="shared" ca="1" si="66"/>
        <v>2</v>
      </c>
      <c r="N286" t="str">
        <f t="shared" ca="1" si="67"/>
        <v>FALSE</v>
      </c>
    </row>
    <row r="287" spans="1:14">
      <c r="A287" s="24" t="str">
        <f ca="1">TEXT(J287,"dd/mm/yyyy")&amp;COUNTIF(J287:J$1200,J287)</f>
        <v>01/01/20234</v>
      </c>
      <c r="B287" s="1" t="s">
        <v>1444</v>
      </c>
      <c r="C287" s="1" t="s">
        <v>1445</v>
      </c>
      <c r="D287" s="1" t="s">
        <v>1398</v>
      </c>
      <c r="E287" s="1" t="s">
        <v>1018</v>
      </c>
      <c r="F287" s="1" t="s">
        <v>1019</v>
      </c>
      <c r="G287" s="1" t="s">
        <v>1015</v>
      </c>
      <c r="H287" s="20" cm="1">
        <f t="array" aca="1" ref="H287" ca="1">_xlfn.IFNA(LOOKUP(2,1/('PM DONE'!C:C='PM SCHEDULE'!B287),'PM DONE'!D:D),"")</f>
        <v>4</v>
      </c>
      <c r="I287" s="147" cm="1">
        <f t="array" aca="1" ref="I287" ca="1">_xlfn.IFNA(LOOKUP(2,1/('PM DONE'!C:C='PM SCHEDULE'!B287),'PM DONE'!F:F),"")</f>
        <v>44807</v>
      </c>
      <c r="J287" s="147">
        <f t="shared" ca="1" si="64"/>
        <v>44927</v>
      </c>
      <c r="K287" s="148" cm="1">
        <f t="array" aca="1" ref="K287" ca="1">_xlfn.IFNA(LOOKUP(2,1/('PM DONE'!C:C='PM SCHEDULE'!B287),'PM DONE'!E:E),"")</f>
        <v>123358.39999999999</v>
      </c>
      <c r="L287" s="148">
        <f t="shared" ref="L287" ca="1" si="73">IFERROR(K287+15000,"")</f>
        <v>138358.39999999999</v>
      </c>
      <c r="M287" s="149">
        <f t="shared" ca="1" si="66"/>
        <v>5</v>
      </c>
      <c r="N287" t="str">
        <f t="shared" ca="1" si="67"/>
        <v>true</v>
      </c>
    </row>
    <row r="288" spans="1:14">
      <c r="A288" s="24" t="str">
        <f ca="1">TEXT(J288,"dd/mm/yyyy")&amp;COUNTIF(J288:J$1200,J288)</f>
        <v>14/02/20232</v>
      </c>
      <c r="B288" s="1" t="s">
        <v>1446</v>
      </c>
      <c r="C288" s="1" t="s">
        <v>1447</v>
      </c>
      <c r="D288" s="1" t="s">
        <v>1398</v>
      </c>
      <c r="E288" s="1" t="s">
        <v>1018</v>
      </c>
      <c r="F288" s="1" t="s">
        <v>1019</v>
      </c>
      <c r="G288" s="1" t="s">
        <v>1015</v>
      </c>
      <c r="H288" s="20" cm="1">
        <f t="array" aca="1" ref="H288" ca="1">_xlfn.IFNA(LOOKUP(2,1/('PM DONE'!C:C='PM SCHEDULE'!B288),'PM DONE'!D:D),"")</f>
        <v>1</v>
      </c>
      <c r="I288" s="147" cm="1">
        <f t="array" aca="1" ref="I288" ca="1">_xlfn.IFNA(LOOKUP(2,1/('PM DONE'!C:C='PM SCHEDULE'!B288),'PM DONE'!F:F),"")</f>
        <v>44881</v>
      </c>
      <c r="J288" s="147">
        <f t="shared" ca="1" si="64"/>
        <v>44971</v>
      </c>
      <c r="K288" s="148" cm="1">
        <f t="array" aca="1" ref="K288" ca="1">_xlfn.IFNA(LOOKUP(2,1/('PM DONE'!C:C='PM SCHEDULE'!B288),'PM DONE'!E:E),"")</f>
        <v>137441</v>
      </c>
      <c r="L288" s="148">
        <f t="shared" ca="1" si="2"/>
        <v>152441</v>
      </c>
      <c r="M288" s="149">
        <f t="shared" ca="1" si="66"/>
        <v>2</v>
      </c>
      <c r="N288" t="str">
        <f t="shared" ca="1" si="67"/>
        <v>FALSE</v>
      </c>
    </row>
    <row r="289" spans="1:14">
      <c r="A289" s="24" t="str">
        <f ca="1">TEXT(J289,"dd/mm/yyyy")&amp;COUNTIF(J289:J$1200,J289)</f>
        <v>13/01/20234</v>
      </c>
      <c r="B289" s="1" t="s">
        <v>1448</v>
      </c>
      <c r="C289" s="1" t="s">
        <v>1449</v>
      </c>
      <c r="D289" s="1" t="s">
        <v>1398</v>
      </c>
      <c r="E289" s="1" t="s">
        <v>1018</v>
      </c>
      <c r="F289" s="1" t="s">
        <v>1019</v>
      </c>
      <c r="G289" s="1" t="s">
        <v>1015</v>
      </c>
      <c r="H289" s="20" cm="1">
        <f t="array" aca="1" ref="H289" ca="1">_xlfn.IFNA(LOOKUP(2,1/('PM DONE'!C:C='PM SCHEDULE'!B289),'PM DONE'!D:D),"")</f>
        <v>1</v>
      </c>
      <c r="I289" s="147" cm="1">
        <f t="array" aca="1" ref="I289" ca="1">_xlfn.IFNA(LOOKUP(2,1/('PM DONE'!C:C='PM SCHEDULE'!B289),'PM DONE'!F:F),"")</f>
        <v>44849</v>
      </c>
      <c r="J289" s="147">
        <f t="shared" ca="1" si="64"/>
        <v>44939</v>
      </c>
      <c r="K289" s="148" cm="1">
        <f t="array" aca="1" ref="K289" ca="1">_xlfn.IFNA(LOOKUP(2,1/('PM DONE'!C:C='PM SCHEDULE'!B289),'PM DONE'!E:E),"")</f>
        <v>155102.5</v>
      </c>
      <c r="L289" s="148">
        <f t="shared" ca="1" si="2"/>
        <v>170102.5</v>
      </c>
      <c r="M289" s="149">
        <f t="shared" ca="1" si="66"/>
        <v>2</v>
      </c>
      <c r="N289" t="str">
        <f t="shared" ca="1" si="67"/>
        <v>FALSE</v>
      </c>
    </row>
    <row r="290" spans="1:14">
      <c r="A290" s="24" t="str">
        <f ca="1">TEXT(J290,"dd/mm/yyyy")&amp;COUNTIF(J290:J$1200,J290)</f>
        <v>04/10/20222</v>
      </c>
      <c r="B290" s="1" t="s">
        <v>1450</v>
      </c>
      <c r="C290" s="1" t="s">
        <v>1451</v>
      </c>
      <c r="D290" s="1" t="s">
        <v>1398</v>
      </c>
      <c r="E290" s="1" t="s">
        <v>1018</v>
      </c>
      <c r="F290" s="1" t="s">
        <v>1019</v>
      </c>
      <c r="G290" s="1" t="s">
        <v>1015</v>
      </c>
      <c r="H290" s="20" cm="1">
        <f t="array" aca="1" ref="H290" ca="1">_xlfn.IFNA(LOOKUP(2,1/('PM DONE'!C:C='PM SCHEDULE'!B290),'PM DONE'!D:D),"")</f>
        <v>4</v>
      </c>
      <c r="I290" s="147" cm="1">
        <f t="array" aca="1" ref="I290" ca="1">_xlfn.IFNA(LOOKUP(2,1/('PM DONE'!C:C='PM SCHEDULE'!B290),'PM DONE'!F:F),"")</f>
        <v>44718</v>
      </c>
      <c r="J290" s="147">
        <f t="shared" ca="1" si="64"/>
        <v>44838</v>
      </c>
      <c r="K290" s="148" cm="1">
        <f t="array" aca="1" ref="K290" ca="1">_xlfn.IFNA(LOOKUP(2,1/('PM DONE'!C:C='PM SCHEDULE'!B290),'PM DONE'!E:E),"")</f>
        <v>77559.899999999994</v>
      </c>
      <c r="L290" s="148">
        <f t="shared" ca="1" si="2"/>
        <v>92559.9</v>
      </c>
      <c r="M290" s="149">
        <f t="shared" ca="1" si="66"/>
        <v>5</v>
      </c>
      <c r="N290" t="str">
        <f t="shared" ca="1" si="67"/>
        <v>true</v>
      </c>
    </row>
    <row r="291" spans="1:14">
      <c r="A291" s="24" t="str">
        <f ca="1">TEXT(J291,"dd/mm/yyyy")&amp;COUNTIF(J291:J$1200,J291)</f>
        <v>07/03/20232</v>
      </c>
      <c r="B291" s="1" t="s">
        <v>1452</v>
      </c>
      <c r="C291" s="1" t="s">
        <v>1453</v>
      </c>
      <c r="D291" s="1" t="s">
        <v>1398</v>
      </c>
      <c r="E291" s="1" t="s">
        <v>1018</v>
      </c>
      <c r="F291" s="1" t="s">
        <v>1019</v>
      </c>
      <c r="G291" s="1" t="s">
        <v>1015</v>
      </c>
      <c r="H291" s="20" cm="1">
        <f t="array" aca="1" ref="H291" ca="1">_xlfn.IFNA(LOOKUP(2,1/('PM DONE'!C:C='PM SCHEDULE'!B291),'PM DONE'!D:D),"")</f>
        <v>2</v>
      </c>
      <c r="I291" s="147" cm="1">
        <f t="array" aca="1" ref="I291" ca="1">_xlfn.IFNA(LOOKUP(2,1/('PM DONE'!C:C='PM SCHEDULE'!B291),'PM DONE'!F:F),"")</f>
        <v>44902</v>
      </c>
      <c r="J291" s="147">
        <f t="shared" ca="1" si="64"/>
        <v>44992</v>
      </c>
      <c r="K291" s="148" cm="1">
        <f t="array" aca="1" ref="K291" ca="1">_xlfn.IFNA(LOOKUP(2,1/('PM DONE'!C:C='PM SCHEDULE'!B291),'PM DONE'!E:E),"")</f>
        <v>95385.600000000006</v>
      </c>
      <c r="L291" s="148">
        <f t="shared" ref="L291" ca="1" si="74">IFERROR(K291+15000,"")</f>
        <v>110385.60000000001</v>
      </c>
      <c r="M291" s="149">
        <f t="shared" ca="1" si="66"/>
        <v>3</v>
      </c>
      <c r="N291" t="str">
        <f t="shared" ca="1" si="67"/>
        <v>FALSE</v>
      </c>
    </row>
    <row r="292" spans="1:14">
      <c r="A292" s="24" t="str">
        <f ca="1">TEXT(J292,"dd/mm/yyyy")&amp;COUNTIF(J292:J$1200,J292)</f>
        <v>07/09/20222</v>
      </c>
      <c r="B292" s="1" t="s">
        <v>1454</v>
      </c>
      <c r="C292" s="1" t="s">
        <v>1455</v>
      </c>
      <c r="D292" s="1" t="s">
        <v>1398</v>
      </c>
      <c r="E292" s="1" t="s">
        <v>1018</v>
      </c>
      <c r="F292" s="1" t="s">
        <v>1019</v>
      </c>
      <c r="G292" s="1" t="s">
        <v>1048</v>
      </c>
      <c r="H292" s="20" cm="1">
        <f t="array" aca="1" ref="H292" ca="1">_xlfn.IFNA(LOOKUP(2,1/('PM DONE'!C:C='PM SCHEDULE'!B292),'PM DONE'!D:D),"")</f>
        <v>4</v>
      </c>
      <c r="I292" s="147" cm="1">
        <f t="array" aca="1" ref="I292" ca="1">_xlfn.IFNA(LOOKUP(2,1/('PM DONE'!C:C='PM SCHEDULE'!B292),'PM DONE'!F:F),"")</f>
        <v>44691</v>
      </c>
      <c r="J292" s="147">
        <f t="shared" ca="1" si="64"/>
        <v>44811</v>
      </c>
      <c r="K292" s="148" cm="1">
        <f t="array" aca="1" ref="K292" ca="1">_xlfn.IFNA(LOOKUP(2,1/('PM DONE'!C:C='PM SCHEDULE'!B292),'PM DONE'!E:E),"")</f>
        <v>0</v>
      </c>
      <c r="L292" s="148">
        <f t="shared" ca="1" si="2"/>
        <v>15000</v>
      </c>
      <c r="M292" s="149">
        <f t="shared" ca="1" si="66"/>
        <v>5</v>
      </c>
      <c r="N292" t="str">
        <f t="shared" ca="1" si="67"/>
        <v>true</v>
      </c>
    </row>
    <row r="293" spans="1:14">
      <c r="A293" s="24" t="str">
        <f ca="1">TEXT(J293,"dd/mm/yyyy")&amp;COUNTIF(J293:J$1200,J293)</f>
        <v>05/03/20232</v>
      </c>
      <c r="B293" s="1" t="s">
        <v>1456</v>
      </c>
      <c r="C293" s="1" t="s">
        <v>1457</v>
      </c>
      <c r="D293" s="1" t="s">
        <v>1398</v>
      </c>
      <c r="E293" s="1" t="s">
        <v>1018</v>
      </c>
      <c r="F293" s="1" t="s">
        <v>1019</v>
      </c>
      <c r="G293" s="1" t="s">
        <v>1015</v>
      </c>
      <c r="H293" s="20" cm="1">
        <f t="array" aca="1" ref="H293" ca="1">_xlfn.IFNA(LOOKUP(2,1/('PM DONE'!C:C='PM SCHEDULE'!B293),'PM DONE'!D:D),"")</f>
        <v>1</v>
      </c>
      <c r="I293" s="147" cm="1">
        <f t="array" aca="1" ref="I293" ca="1">_xlfn.IFNA(LOOKUP(2,1/('PM DONE'!C:C='PM SCHEDULE'!B293),'PM DONE'!F:F),"")</f>
        <v>44900</v>
      </c>
      <c r="J293" s="147">
        <f t="shared" ca="1" si="64"/>
        <v>44990</v>
      </c>
      <c r="K293" s="148" cm="1">
        <f t="array" aca="1" ref="K293" ca="1">_xlfn.IFNA(LOOKUP(2,1/('PM DONE'!C:C='PM SCHEDULE'!B293),'PM DONE'!E:E),"")</f>
        <v>113694.39999999999</v>
      </c>
      <c r="L293" s="148">
        <f t="shared" ca="1" si="2"/>
        <v>128694.39999999999</v>
      </c>
      <c r="M293" s="149">
        <f t="shared" ca="1" si="66"/>
        <v>2</v>
      </c>
      <c r="N293" t="str">
        <f t="shared" ca="1" si="67"/>
        <v>FALSE</v>
      </c>
    </row>
    <row r="294" spans="1:14">
      <c r="A294" s="24" t="str">
        <f ca="1">TEXT(J294,"dd/mm/yyyy")&amp;COUNTIF(J294:J$1200,J294)</f>
        <v>18/01/20232</v>
      </c>
      <c r="B294" s="1" t="s">
        <v>1458</v>
      </c>
      <c r="C294" s="1" t="s">
        <v>1459</v>
      </c>
      <c r="D294" s="1" t="s">
        <v>1398</v>
      </c>
      <c r="E294" s="1" t="s">
        <v>1018</v>
      </c>
      <c r="F294" s="1" t="s">
        <v>1019</v>
      </c>
      <c r="G294" s="1" t="s">
        <v>1015</v>
      </c>
      <c r="H294" s="20" cm="1">
        <f t="array" aca="1" ref="H294" ca="1">_xlfn.IFNA(LOOKUP(2,1/('PM DONE'!C:C='PM SCHEDULE'!B294),'PM DONE'!D:D),"")</f>
        <v>4</v>
      </c>
      <c r="I294" s="147" cm="1">
        <f t="array" aca="1" ref="I294" ca="1">_xlfn.IFNA(LOOKUP(2,1/('PM DONE'!C:C='PM SCHEDULE'!B294),'PM DONE'!F:F),"")</f>
        <v>44824</v>
      </c>
      <c r="J294" s="147">
        <f t="shared" ca="1" si="64"/>
        <v>44944</v>
      </c>
      <c r="K294" s="148" cm="1">
        <f t="array" aca="1" ref="K294" ca="1">_xlfn.IFNA(LOOKUP(2,1/('PM DONE'!C:C='PM SCHEDULE'!B294),'PM DONE'!E:E),"")</f>
        <v>116552.8</v>
      </c>
      <c r="L294" s="148">
        <f t="shared" ca="1" si="2"/>
        <v>131552.79999999999</v>
      </c>
      <c r="M294" s="149">
        <f t="shared" ca="1" si="66"/>
        <v>5</v>
      </c>
      <c r="N294" t="str">
        <f t="shared" ca="1" si="67"/>
        <v>true</v>
      </c>
    </row>
    <row r="295" spans="1:14">
      <c r="A295" s="24" t="str">
        <f ca="1">TEXT(J295,"dd/mm/yyyy")&amp;COUNTIF(J295:J$1200,J295)</f>
        <v>351</v>
      </c>
      <c r="B295" s="1" t="s">
        <v>1460</v>
      </c>
      <c r="C295" s="1" t="s">
        <v>1461</v>
      </c>
      <c r="D295" s="1" t="s">
        <v>1398</v>
      </c>
      <c r="E295" s="1" t="s">
        <v>1137</v>
      </c>
      <c r="F295" s="1" t="s">
        <v>1138</v>
      </c>
      <c r="G295" s="1" t="s">
        <v>1139</v>
      </c>
      <c r="H295" s="20" t="str" cm="1">
        <f t="array" aca="1" ref="H295" ca="1">_xlfn.IFNA(LOOKUP(2,1/('PM DONE'!C:C='PM SCHEDULE'!B295),'PM DONE'!D:D),"")</f>
        <v/>
      </c>
      <c r="I295" s="147" t="str" cm="1">
        <f t="array" aca="1" ref="I295" ca="1">_xlfn.IFNA(LOOKUP(2,1/('PM DONE'!C:C='PM SCHEDULE'!B295),'PM DONE'!F:F),"")</f>
        <v/>
      </c>
      <c r="J295" s="147" t="str">
        <f t="shared" ca="1" si="64"/>
        <v/>
      </c>
      <c r="K295" s="148" t="str" cm="1">
        <f t="array" aca="1" ref="K295" ca="1">_xlfn.IFNA(LOOKUP(2,1/('PM DONE'!C:C='PM SCHEDULE'!B295),'PM DONE'!E:E),"")</f>
        <v/>
      </c>
      <c r="L295" s="148" t="str">
        <f t="shared" ref="L295" ca="1" si="75">IFERROR(K295+15000,"")</f>
        <v/>
      </c>
      <c r="M295" s="149" t="str">
        <f t="shared" ca="1" si="66"/>
        <v/>
      </c>
      <c r="N295" t="str">
        <f t="shared" ca="1" si="67"/>
        <v/>
      </c>
    </row>
    <row r="296" spans="1:14">
      <c r="A296" s="24" t="str">
        <f ca="1">TEXT(J296,"dd/mm/yyyy")&amp;COUNTIF(J296:J$1200,J296)</f>
        <v>350</v>
      </c>
      <c r="B296" s="1" t="s">
        <v>1462</v>
      </c>
      <c r="C296" s="1" t="s">
        <v>1463</v>
      </c>
      <c r="D296" s="1" t="s">
        <v>1398</v>
      </c>
      <c r="E296" s="1" t="s">
        <v>1137</v>
      </c>
      <c r="F296" s="1" t="s">
        <v>1138</v>
      </c>
      <c r="G296" s="1" t="s">
        <v>1234</v>
      </c>
      <c r="H296" s="20" t="str" cm="1">
        <f t="array" aca="1" ref="H296" ca="1">_xlfn.IFNA(LOOKUP(2,1/('PM DONE'!C:C='PM SCHEDULE'!B296),'PM DONE'!D:D),"")</f>
        <v/>
      </c>
      <c r="I296" s="147" t="str" cm="1">
        <f t="array" aca="1" ref="I296" ca="1">_xlfn.IFNA(LOOKUP(2,1/('PM DONE'!C:C='PM SCHEDULE'!B296),'PM DONE'!F:F),"")</f>
        <v/>
      </c>
      <c r="J296" s="147" t="str">
        <f t="shared" ca="1" si="64"/>
        <v/>
      </c>
      <c r="K296" s="148" t="str" cm="1">
        <f t="array" aca="1" ref="K296" ca="1">_xlfn.IFNA(LOOKUP(2,1/('PM DONE'!C:C='PM SCHEDULE'!B296),'PM DONE'!E:E),"")</f>
        <v/>
      </c>
      <c r="L296" s="148" t="str">
        <f t="shared" ca="1" si="2"/>
        <v/>
      </c>
      <c r="M296" s="149" t="str">
        <f t="shared" ca="1" si="66"/>
        <v/>
      </c>
      <c r="N296" t="str">
        <f t="shared" ca="1" si="67"/>
        <v/>
      </c>
    </row>
    <row r="297" spans="1:14">
      <c r="A297" s="24" t="str">
        <f ca="1">TEXT(J297,"dd/mm/yyyy")&amp;COUNTIF(J297:J$1200,J297)</f>
        <v>349</v>
      </c>
      <c r="B297" s="1" t="s">
        <v>1464</v>
      </c>
      <c r="C297" s="1" t="s">
        <v>1465</v>
      </c>
      <c r="D297" s="1" t="s">
        <v>1398</v>
      </c>
      <c r="E297" s="1" t="s">
        <v>1137</v>
      </c>
      <c r="F297" s="1" t="s">
        <v>1138</v>
      </c>
      <c r="G297" s="1" t="s">
        <v>1139</v>
      </c>
      <c r="H297" s="20" t="str" cm="1">
        <f t="array" aca="1" ref="H297" ca="1">_xlfn.IFNA(LOOKUP(2,1/('PM DONE'!C:C='PM SCHEDULE'!B297),'PM DONE'!D:D),"")</f>
        <v/>
      </c>
      <c r="I297" s="147" t="str" cm="1">
        <f t="array" aca="1" ref="I297" ca="1">_xlfn.IFNA(LOOKUP(2,1/('PM DONE'!C:C='PM SCHEDULE'!B297),'PM DONE'!F:F),"")</f>
        <v/>
      </c>
      <c r="J297" s="147" t="str">
        <f t="shared" ca="1" si="64"/>
        <v/>
      </c>
      <c r="K297" s="148" t="str" cm="1">
        <f t="array" aca="1" ref="K297" ca="1">_xlfn.IFNA(LOOKUP(2,1/('PM DONE'!C:C='PM SCHEDULE'!B297),'PM DONE'!E:E),"")</f>
        <v/>
      </c>
      <c r="L297" s="148" t="str">
        <f t="shared" ca="1" si="2"/>
        <v/>
      </c>
      <c r="M297" s="149" t="str">
        <f t="shared" ca="1" si="66"/>
        <v/>
      </c>
      <c r="N297" t="str">
        <f t="shared" ca="1" si="67"/>
        <v/>
      </c>
    </row>
    <row r="298" spans="1:14">
      <c r="A298" s="24" t="str">
        <f ca="1">TEXT(J298,"dd/mm/yyyy")&amp;COUNTIF(J298:J$1200,J298)</f>
        <v>348</v>
      </c>
      <c r="B298" s="1" t="s">
        <v>1466</v>
      </c>
      <c r="C298" s="1" t="s">
        <v>1467</v>
      </c>
      <c r="D298" s="1" t="s">
        <v>1398</v>
      </c>
      <c r="E298" s="1" t="s">
        <v>1137</v>
      </c>
      <c r="F298" s="1" t="s">
        <v>1138</v>
      </c>
      <c r="G298" s="1" t="s">
        <v>1139</v>
      </c>
      <c r="H298" s="20" t="str" cm="1">
        <f t="array" aca="1" ref="H298" ca="1">_xlfn.IFNA(LOOKUP(2,1/('PM DONE'!C:C='PM SCHEDULE'!B298),'PM DONE'!D:D),"")</f>
        <v/>
      </c>
      <c r="I298" s="147" t="str" cm="1">
        <f t="array" aca="1" ref="I298" ca="1">_xlfn.IFNA(LOOKUP(2,1/('PM DONE'!C:C='PM SCHEDULE'!B298),'PM DONE'!F:F),"")</f>
        <v/>
      </c>
      <c r="J298" s="147" t="str">
        <f t="shared" ca="1" si="64"/>
        <v/>
      </c>
      <c r="K298" s="148" t="str" cm="1">
        <f t="array" aca="1" ref="K298" ca="1">_xlfn.IFNA(LOOKUP(2,1/('PM DONE'!C:C='PM SCHEDULE'!B298),'PM DONE'!E:E),"")</f>
        <v/>
      </c>
      <c r="L298" s="148" t="str">
        <f t="shared" ca="1" si="2"/>
        <v/>
      </c>
      <c r="M298" s="149" t="str">
        <f t="shared" ca="1" si="66"/>
        <v/>
      </c>
      <c r="N298" t="str">
        <f t="shared" ca="1" si="67"/>
        <v/>
      </c>
    </row>
    <row r="299" spans="1:14">
      <c r="A299" s="24" t="str">
        <f ca="1">TEXT(J299,"dd/mm/yyyy")&amp;COUNTIF(J299:J$1200,J299)</f>
        <v>347</v>
      </c>
      <c r="B299" s="1" t="s">
        <v>1468</v>
      </c>
      <c r="C299" s="1" t="s">
        <v>1469</v>
      </c>
      <c r="D299" s="1" t="s">
        <v>1398</v>
      </c>
      <c r="E299" s="1" t="s">
        <v>1137</v>
      </c>
      <c r="F299" s="1" t="s">
        <v>1138</v>
      </c>
      <c r="G299" s="1" t="s">
        <v>1139</v>
      </c>
      <c r="H299" s="20" t="str" cm="1">
        <f t="array" aca="1" ref="H299" ca="1">_xlfn.IFNA(LOOKUP(2,1/('PM DONE'!C:C='PM SCHEDULE'!B299),'PM DONE'!D:D),"")</f>
        <v/>
      </c>
      <c r="I299" s="147" t="str" cm="1">
        <f t="array" aca="1" ref="I299" ca="1">_xlfn.IFNA(LOOKUP(2,1/('PM DONE'!C:C='PM SCHEDULE'!B299),'PM DONE'!F:F),"")</f>
        <v/>
      </c>
      <c r="J299" s="147" t="str">
        <f t="shared" ca="1" si="64"/>
        <v/>
      </c>
      <c r="K299" s="148" t="str" cm="1">
        <f t="array" aca="1" ref="K299" ca="1">_xlfn.IFNA(LOOKUP(2,1/('PM DONE'!C:C='PM SCHEDULE'!B299),'PM DONE'!E:E),"")</f>
        <v/>
      </c>
      <c r="L299" s="148" t="str">
        <f t="shared" ref="L299" ca="1" si="76">IFERROR(K299+15000,"")</f>
        <v/>
      </c>
      <c r="M299" s="149" t="str">
        <f t="shared" ca="1" si="66"/>
        <v/>
      </c>
      <c r="N299" t="str">
        <f t="shared" ca="1" si="67"/>
        <v/>
      </c>
    </row>
    <row r="300" spans="1:14">
      <c r="A300" s="24" t="str">
        <f ca="1">TEXT(J300,"dd/mm/yyyy")&amp;COUNTIF(J300:J$1200,J300)</f>
        <v>346</v>
      </c>
      <c r="B300" s="1" t="s">
        <v>1470</v>
      </c>
      <c r="C300" s="1" t="s">
        <v>1471</v>
      </c>
      <c r="D300" s="1" t="s">
        <v>1398</v>
      </c>
      <c r="E300" s="1" t="s">
        <v>1137</v>
      </c>
      <c r="F300" s="1" t="s">
        <v>1138</v>
      </c>
      <c r="G300" s="1" t="s">
        <v>1472</v>
      </c>
      <c r="H300" s="20" t="str" cm="1">
        <f t="array" aca="1" ref="H300" ca="1">_xlfn.IFNA(LOOKUP(2,1/('PM DONE'!C:C='PM SCHEDULE'!B300),'PM DONE'!D:D),"")</f>
        <v/>
      </c>
      <c r="I300" s="147" t="str" cm="1">
        <f t="array" aca="1" ref="I300" ca="1">_xlfn.IFNA(LOOKUP(2,1/('PM DONE'!C:C='PM SCHEDULE'!B300),'PM DONE'!F:F),"")</f>
        <v/>
      </c>
      <c r="J300" s="147" t="str">
        <f t="shared" ca="1" si="64"/>
        <v/>
      </c>
      <c r="K300" s="148" t="str" cm="1">
        <f t="array" aca="1" ref="K300" ca="1">_xlfn.IFNA(LOOKUP(2,1/('PM DONE'!C:C='PM SCHEDULE'!B300),'PM DONE'!E:E),"")</f>
        <v/>
      </c>
      <c r="L300" s="148" t="str">
        <f t="shared" ca="1" si="2"/>
        <v/>
      </c>
      <c r="M300" s="149" t="str">
        <f t="shared" ca="1" si="66"/>
        <v/>
      </c>
      <c r="N300" t="str">
        <f t="shared" ca="1" si="67"/>
        <v/>
      </c>
    </row>
    <row r="301" spans="1:14">
      <c r="A301" s="24" t="str">
        <f ca="1">TEXT(J301,"dd/mm/yyyy")&amp;COUNTIF(J301:J$1200,J301)</f>
        <v>345</v>
      </c>
      <c r="B301" s="1" t="s">
        <v>1473</v>
      </c>
      <c r="C301" s="1" t="s">
        <v>1474</v>
      </c>
      <c r="D301" s="1" t="s">
        <v>1398</v>
      </c>
      <c r="E301" s="1" t="s">
        <v>1137</v>
      </c>
      <c r="F301" s="1" t="s">
        <v>1138</v>
      </c>
      <c r="G301" s="1" t="s">
        <v>1139</v>
      </c>
      <c r="H301" s="20" t="str" cm="1">
        <f t="array" aca="1" ref="H301" ca="1">_xlfn.IFNA(LOOKUP(2,1/('PM DONE'!C:C='PM SCHEDULE'!B301),'PM DONE'!D:D),"")</f>
        <v/>
      </c>
      <c r="I301" s="147" t="str" cm="1">
        <f t="array" aca="1" ref="I301" ca="1">_xlfn.IFNA(LOOKUP(2,1/('PM DONE'!C:C='PM SCHEDULE'!B301),'PM DONE'!F:F),"")</f>
        <v/>
      </c>
      <c r="J301" s="147" t="str">
        <f t="shared" ca="1" si="64"/>
        <v/>
      </c>
      <c r="K301" s="148" t="str" cm="1">
        <f t="array" aca="1" ref="K301" ca="1">_xlfn.IFNA(LOOKUP(2,1/('PM DONE'!C:C='PM SCHEDULE'!B301),'PM DONE'!E:E),"")</f>
        <v/>
      </c>
      <c r="L301" s="148" t="str">
        <f t="shared" ca="1" si="2"/>
        <v/>
      </c>
      <c r="M301" s="149" t="str">
        <f t="shared" ca="1" si="66"/>
        <v/>
      </c>
      <c r="N301" t="str">
        <f t="shared" ca="1" si="67"/>
        <v/>
      </c>
    </row>
    <row r="302" spans="1:14">
      <c r="A302" s="24" t="str">
        <f ca="1">TEXT(J302,"dd/mm/yyyy")&amp;COUNTIF(J302:J$1200,J302)</f>
        <v>344</v>
      </c>
      <c r="B302" s="1" t="s">
        <v>1475</v>
      </c>
      <c r="C302" s="1" t="s">
        <v>1476</v>
      </c>
      <c r="D302" s="1" t="s">
        <v>1398</v>
      </c>
      <c r="E302" s="1" t="s">
        <v>1137</v>
      </c>
      <c r="F302" s="1" t="s">
        <v>1138</v>
      </c>
      <c r="G302" s="1" t="s">
        <v>1234</v>
      </c>
      <c r="H302" s="20" t="str" cm="1">
        <f t="array" aca="1" ref="H302" ca="1">_xlfn.IFNA(LOOKUP(2,1/('PM DONE'!C:C='PM SCHEDULE'!B302),'PM DONE'!D:D),"")</f>
        <v/>
      </c>
      <c r="I302" s="147" t="str" cm="1">
        <f t="array" aca="1" ref="I302" ca="1">_xlfn.IFNA(LOOKUP(2,1/('PM DONE'!C:C='PM SCHEDULE'!B302),'PM DONE'!F:F),"")</f>
        <v/>
      </c>
      <c r="J302" s="147" t="str">
        <f t="shared" ca="1" si="64"/>
        <v/>
      </c>
      <c r="K302" s="148" t="str" cm="1">
        <f t="array" aca="1" ref="K302" ca="1">_xlfn.IFNA(LOOKUP(2,1/('PM DONE'!C:C='PM SCHEDULE'!B302),'PM DONE'!E:E),"")</f>
        <v/>
      </c>
      <c r="L302" s="148" t="str">
        <f t="shared" ca="1" si="2"/>
        <v/>
      </c>
      <c r="M302" s="149" t="str">
        <f t="shared" ca="1" si="66"/>
        <v/>
      </c>
      <c r="N302" t="str">
        <f t="shared" ca="1" si="67"/>
        <v/>
      </c>
    </row>
    <row r="303" spans="1:14">
      <c r="A303" s="24" t="str">
        <f ca="1">TEXT(J303,"dd/mm/yyyy")&amp;COUNTIF(J303:J$1200,J303)</f>
        <v>343</v>
      </c>
      <c r="B303" s="1" t="s">
        <v>1477</v>
      </c>
      <c r="C303" s="1" t="s">
        <v>1478</v>
      </c>
      <c r="D303" s="1" t="s">
        <v>1398</v>
      </c>
      <c r="E303" s="1" t="s">
        <v>1057</v>
      </c>
      <c r="F303" s="1" t="s">
        <v>1144</v>
      </c>
      <c r="G303" s="1" t="s">
        <v>1145</v>
      </c>
      <c r="H303" s="20" t="str" cm="1">
        <f t="array" aca="1" ref="H303" ca="1">_xlfn.IFNA(LOOKUP(2,1/('PM DONE'!C:C='PM SCHEDULE'!B303),'PM DONE'!D:D),"")</f>
        <v/>
      </c>
      <c r="I303" s="147" t="str" cm="1">
        <f t="array" aca="1" ref="I303" ca="1">_xlfn.IFNA(LOOKUP(2,1/('PM DONE'!C:C='PM SCHEDULE'!B303),'PM DONE'!F:F),"")</f>
        <v/>
      </c>
      <c r="J303" s="147" t="str">
        <f t="shared" ca="1" si="64"/>
        <v/>
      </c>
      <c r="K303" s="148" t="str" cm="1">
        <f t="array" aca="1" ref="K303" ca="1">_xlfn.IFNA(LOOKUP(2,1/('PM DONE'!C:C='PM SCHEDULE'!B303),'PM DONE'!E:E),"")</f>
        <v/>
      </c>
      <c r="L303" s="148" t="str">
        <f t="shared" ref="L303" ca="1" si="77">IFERROR(K303+15000,"")</f>
        <v/>
      </c>
      <c r="M303" s="149" t="str">
        <f t="shared" ca="1" si="66"/>
        <v/>
      </c>
      <c r="N303" t="str">
        <f t="shared" ca="1" si="67"/>
        <v/>
      </c>
    </row>
    <row r="304" spans="1:14">
      <c r="A304" s="24" t="str">
        <f ca="1">TEXT(J304,"dd/mm/yyyy")&amp;COUNTIF(J304:J$1200,J304)</f>
        <v>342</v>
      </c>
      <c r="B304" s="1" t="s">
        <v>1479</v>
      </c>
      <c r="C304" s="1" t="s">
        <v>1480</v>
      </c>
      <c r="D304" s="1" t="s">
        <v>1398</v>
      </c>
      <c r="E304" s="1" t="s">
        <v>1057</v>
      </c>
      <c r="F304" s="1" t="s">
        <v>1144</v>
      </c>
      <c r="G304" s="1" t="s">
        <v>1145</v>
      </c>
      <c r="H304" s="20" t="str" cm="1">
        <f t="array" aca="1" ref="H304" ca="1">_xlfn.IFNA(LOOKUP(2,1/('PM DONE'!C:C='PM SCHEDULE'!B304),'PM DONE'!D:D),"")</f>
        <v/>
      </c>
      <c r="I304" s="147" t="str" cm="1">
        <f t="array" aca="1" ref="I304" ca="1">_xlfn.IFNA(LOOKUP(2,1/('PM DONE'!C:C='PM SCHEDULE'!B304),'PM DONE'!F:F),"")</f>
        <v/>
      </c>
      <c r="J304" s="147" t="str">
        <f t="shared" ca="1" si="64"/>
        <v/>
      </c>
      <c r="K304" s="148" t="str" cm="1">
        <f t="array" aca="1" ref="K304" ca="1">_xlfn.IFNA(LOOKUP(2,1/('PM DONE'!C:C='PM SCHEDULE'!B304),'PM DONE'!E:E),"")</f>
        <v/>
      </c>
      <c r="L304" s="148" t="str">
        <f t="shared" ca="1" si="2"/>
        <v/>
      </c>
      <c r="M304" s="149" t="str">
        <f t="shared" ca="1" si="66"/>
        <v/>
      </c>
      <c r="N304" t="str">
        <f t="shared" ca="1" si="67"/>
        <v/>
      </c>
    </row>
    <row r="305" spans="1:14">
      <c r="A305" s="24" t="str">
        <f ca="1">TEXT(J305,"dd/mm/yyyy")&amp;COUNTIF(J305:J$1200,J305)</f>
        <v>341</v>
      </c>
      <c r="B305" s="1" t="s">
        <v>1481</v>
      </c>
      <c r="C305" s="1" t="s">
        <v>1482</v>
      </c>
      <c r="D305" s="1" t="s">
        <v>1398</v>
      </c>
      <c r="E305" s="1" t="s">
        <v>1057</v>
      </c>
      <c r="F305" s="1" t="s">
        <v>1144</v>
      </c>
      <c r="G305" s="1" t="s">
        <v>1145</v>
      </c>
      <c r="H305" s="20" t="str" cm="1">
        <f t="array" aca="1" ref="H305" ca="1">_xlfn.IFNA(LOOKUP(2,1/('PM DONE'!C:C='PM SCHEDULE'!B305),'PM DONE'!D:D),"")</f>
        <v/>
      </c>
      <c r="I305" s="147" t="str" cm="1">
        <f t="array" aca="1" ref="I305" ca="1">_xlfn.IFNA(LOOKUP(2,1/('PM DONE'!C:C='PM SCHEDULE'!B305),'PM DONE'!F:F),"")</f>
        <v/>
      </c>
      <c r="J305" s="147" t="str">
        <f t="shared" ca="1" si="64"/>
        <v/>
      </c>
      <c r="K305" s="148" t="str" cm="1">
        <f t="array" aca="1" ref="K305" ca="1">_xlfn.IFNA(LOOKUP(2,1/('PM DONE'!C:C='PM SCHEDULE'!B305),'PM DONE'!E:E),"")</f>
        <v/>
      </c>
      <c r="L305" s="148" t="str">
        <f t="shared" ca="1" si="2"/>
        <v/>
      </c>
      <c r="M305" s="149" t="str">
        <f t="shared" ca="1" si="66"/>
        <v/>
      </c>
      <c r="N305" t="str">
        <f t="shared" ca="1" si="67"/>
        <v/>
      </c>
    </row>
    <row r="306" spans="1:14">
      <c r="A306" s="24" t="str">
        <f ca="1">TEXT(J306,"dd/mm/yyyy")&amp;COUNTIF(J306:J$1200,J306)</f>
        <v>340</v>
      </c>
      <c r="B306" s="1" t="s">
        <v>1483</v>
      </c>
      <c r="C306" s="1" t="s">
        <v>1484</v>
      </c>
      <c r="D306" s="1" t="s">
        <v>1398</v>
      </c>
      <c r="E306" s="1" t="s">
        <v>1057</v>
      </c>
      <c r="F306" s="1" t="s">
        <v>1144</v>
      </c>
      <c r="G306" s="1" t="s">
        <v>1145</v>
      </c>
      <c r="H306" s="20" t="str" cm="1">
        <f t="array" aca="1" ref="H306" ca="1">_xlfn.IFNA(LOOKUP(2,1/('PM DONE'!C:C='PM SCHEDULE'!B306),'PM DONE'!D:D),"")</f>
        <v/>
      </c>
      <c r="I306" s="147" t="str" cm="1">
        <f t="array" aca="1" ref="I306" ca="1">_xlfn.IFNA(LOOKUP(2,1/('PM DONE'!C:C='PM SCHEDULE'!B306),'PM DONE'!F:F),"")</f>
        <v/>
      </c>
      <c r="J306" s="147" t="str">
        <f t="shared" ca="1" si="64"/>
        <v/>
      </c>
      <c r="K306" s="148" t="str" cm="1">
        <f t="array" aca="1" ref="K306" ca="1">_xlfn.IFNA(LOOKUP(2,1/('PM DONE'!C:C='PM SCHEDULE'!B306),'PM DONE'!E:E),"")</f>
        <v/>
      </c>
      <c r="L306" s="148" t="str">
        <f t="shared" ca="1" si="2"/>
        <v/>
      </c>
      <c r="M306" s="149" t="str">
        <f t="shared" ca="1" si="66"/>
        <v/>
      </c>
      <c r="N306" t="str">
        <f t="shared" ca="1" si="67"/>
        <v/>
      </c>
    </row>
    <row r="307" spans="1:14">
      <c r="A307" s="24" t="str">
        <f ca="1">TEXT(J307,"dd/mm/yyyy")&amp;COUNTIF(J307:J$1200,J307)</f>
        <v>339</v>
      </c>
      <c r="B307" s="1" t="s">
        <v>1485</v>
      </c>
      <c r="C307" s="1" t="s">
        <v>1486</v>
      </c>
      <c r="D307" s="1" t="s">
        <v>1398</v>
      </c>
      <c r="E307" s="1" t="s">
        <v>1057</v>
      </c>
      <c r="F307" s="1" t="s">
        <v>1144</v>
      </c>
      <c r="G307" s="1" t="s">
        <v>1145</v>
      </c>
      <c r="H307" s="20" t="str" cm="1">
        <f t="array" aca="1" ref="H307" ca="1">_xlfn.IFNA(LOOKUP(2,1/('PM DONE'!C:C='PM SCHEDULE'!B307),'PM DONE'!D:D),"")</f>
        <v/>
      </c>
      <c r="I307" s="147" t="str" cm="1">
        <f t="array" aca="1" ref="I307" ca="1">_xlfn.IFNA(LOOKUP(2,1/('PM DONE'!C:C='PM SCHEDULE'!B307),'PM DONE'!F:F),"")</f>
        <v/>
      </c>
      <c r="J307" s="147" t="str">
        <f t="shared" ca="1" si="64"/>
        <v/>
      </c>
      <c r="K307" s="148" t="str" cm="1">
        <f t="array" aca="1" ref="K307" ca="1">_xlfn.IFNA(LOOKUP(2,1/('PM DONE'!C:C='PM SCHEDULE'!B307),'PM DONE'!E:E),"")</f>
        <v/>
      </c>
      <c r="L307" s="148" t="str">
        <f t="shared" ref="L307" ca="1" si="78">IFERROR(K307+15000,"")</f>
        <v/>
      </c>
      <c r="M307" s="149" t="str">
        <f t="shared" ca="1" si="66"/>
        <v/>
      </c>
      <c r="N307" t="str">
        <f t="shared" ca="1" si="67"/>
        <v/>
      </c>
    </row>
    <row r="308" spans="1:14">
      <c r="A308" s="24" t="str">
        <f ca="1">TEXT(J308,"dd/mm/yyyy")&amp;COUNTIF(J308:J$1200,J308)</f>
        <v>338</v>
      </c>
      <c r="B308" s="1" t="s">
        <v>1487</v>
      </c>
      <c r="C308" s="1" t="s">
        <v>1488</v>
      </c>
      <c r="D308" s="1" t="s">
        <v>1398</v>
      </c>
      <c r="E308" s="1" t="s">
        <v>1057</v>
      </c>
      <c r="F308" s="1" t="s">
        <v>1144</v>
      </c>
      <c r="G308" s="1" t="s">
        <v>1145</v>
      </c>
      <c r="H308" s="20" t="str" cm="1">
        <f t="array" aca="1" ref="H308" ca="1">_xlfn.IFNA(LOOKUP(2,1/('PM DONE'!C:C='PM SCHEDULE'!B308),'PM DONE'!D:D),"")</f>
        <v/>
      </c>
      <c r="I308" s="147" t="str" cm="1">
        <f t="array" aca="1" ref="I308" ca="1">_xlfn.IFNA(LOOKUP(2,1/('PM DONE'!C:C='PM SCHEDULE'!B308),'PM DONE'!F:F),"")</f>
        <v/>
      </c>
      <c r="J308" s="147" t="str">
        <f t="shared" ca="1" si="64"/>
        <v/>
      </c>
      <c r="K308" s="148" t="str" cm="1">
        <f t="array" aca="1" ref="K308" ca="1">_xlfn.IFNA(LOOKUP(2,1/('PM DONE'!C:C='PM SCHEDULE'!B308),'PM DONE'!E:E),"")</f>
        <v/>
      </c>
      <c r="L308" s="148" t="str">
        <f t="shared" ca="1" si="2"/>
        <v/>
      </c>
      <c r="M308" s="149" t="str">
        <f t="shared" ca="1" si="66"/>
        <v/>
      </c>
      <c r="N308" t="str">
        <f t="shared" ca="1" si="67"/>
        <v/>
      </c>
    </row>
    <row r="309" spans="1:14">
      <c r="A309" s="24" t="str">
        <f ca="1">TEXT(J309,"dd/mm/yyyy")&amp;COUNTIF(J309:J$1200,J309)</f>
        <v>337</v>
      </c>
      <c r="B309" s="1" t="s">
        <v>1489</v>
      </c>
      <c r="C309" s="1" t="s">
        <v>1490</v>
      </c>
      <c r="D309" s="1" t="s">
        <v>1398</v>
      </c>
      <c r="E309" s="1" t="s">
        <v>1057</v>
      </c>
      <c r="F309" s="1" t="s">
        <v>1144</v>
      </c>
      <c r="G309" s="1" t="s">
        <v>1145</v>
      </c>
      <c r="H309" s="20" t="str" cm="1">
        <f t="array" aca="1" ref="H309" ca="1">_xlfn.IFNA(LOOKUP(2,1/('PM DONE'!C:C='PM SCHEDULE'!B309),'PM DONE'!D:D),"")</f>
        <v/>
      </c>
      <c r="I309" s="147" t="str" cm="1">
        <f t="array" aca="1" ref="I309" ca="1">_xlfn.IFNA(LOOKUP(2,1/('PM DONE'!C:C='PM SCHEDULE'!B309),'PM DONE'!F:F),"")</f>
        <v/>
      </c>
      <c r="J309" s="147" t="str">
        <f t="shared" ca="1" si="64"/>
        <v/>
      </c>
      <c r="K309" s="148" t="str" cm="1">
        <f t="array" aca="1" ref="K309" ca="1">_xlfn.IFNA(LOOKUP(2,1/('PM DONE'!C:C='PM SCHEDULE'!B309),'PM DONE'!E:E),"")</f>
        <v/>
      </c>
      <c r="L309" s="148" t="str">
        <f t="shared" ca="1" si="2"/>
        <v/>
      </c>
      <c r="M309" s="149" t="str">
        <f t="shared" ca="1" si="66"/>
        <v/>
      </c>
      <c r="N309" t="str">
        <f t="shared" ca="1" si="67"/>
        <v/>
      </c>
    </row>
    <row r="310" spans="1:14">
      <c r="A310" s="24" t="str">
        <f ca="1">TEXT(J310,"dd/mm/yyyy")&amp;COUNTIF(J310:J$1200,J310)</f>
        <v>336</v>
      </c>
      <c r="B310" s="1" t="s">
        <v>1491</v>
      </c>
      <c r="C310" s="1" t="s">
        <v>1492</v>
      </c>
      <c r="D310" s="1" t="s">
        <v>1398</v>
      </c>
      <c r="E310" s="1" t="s">
        <v>1057</v>
      </c>
      <c r="F310" s="1" t="s">
        <v>1144</v>
      </c>
      <c r="G310" s="1" t="s">
        <v>1164</v>
      </c>
      <c r="H310" s="20" t="str" cm="1">
        <f t="array" aca="1" ref="H310" ca="1">_xlfn.IFNA(LOOKUP(2,1/('PM DONE'!C:C='PM SCHEDULE'!B310),'PM DONE'!D:D),"")</f>
        <v/>
      </c>
      <c r="I310" s="147" t="str" cm="1">
        <f t="array" aca="1" ref="I310" ca="1">_xlfn.IFNA(LOOKUP(2,1/('PM DONE'!C:C='PM SCHEDULE'!B310),'PM DONE'!F:F),"")</f>
        <v/>
      </c>
      <c r="J310" s="147" t="str">
        <f t="shared" ca="1" si="64"/>
        <v/>
      </c>
      <c r="K310" s="148" t="str" cm="1">
        <f t="array" aca="1" ref="K310" ca="1">_xlfn.IFNA(LOOKUP(2,1/('PM DONE'!C:C='PM SCHEDULE'!B310),'PM DONE'!E:E),"")</f>
        <v/>
      </c>
      <c r="L310" s="148" t="str">
        <f t="shared" ca="1" si="2"/>
        <v/>
      </c>
      <c r="M310" s="149" t="str">
        <f t="shared" ca="1" si="66"/>
        <v/>
      </c>
      <c r="N310" t="str">
        <f t="shared" ca="1" si="67"/>
        <v/>
      </c>
    </row>
    <row r="311" spans="1:14">
      <c r="A311" s="24" t="str">
        <f ca="1">TEXT(J311,"dd/mm/yyyy")&amp;COUNTIF(J311:J$1200,J311)</f>
        <v>30/12/20223</v>
      </c>
      <c r="B311" s="1" t="s">
        <v>160</v>
      </c>
      <c r="C311" s="1" t="s">
        <v>1493</v>
      </c>
      <c r="D311" s="1" t="s">
        <v>1494</v>
      </c>
      <c r="E311" s="1" t="s">
        <v>1009</v>
      </c>
      <c r="F311" s="1" t="s">
        <v>1014</v>
      </c>
      <c r="G311" s="1" t="s">
        <v>1036</v>
      </c>
      <c r="H311" s="20" cm="1">
        <f t="array" aca="1" ref="H311" ca="1">_xlfn.IFNA(LOOKUP(2,1/('PM DONE'!C:C='PM SCHEDULE'!B311),'PM DONE'!D:D),"")</f>
        <v>4</v>
      </c>
      <c r="I311" s="147" t="str" cm="1">
        <f t="array" aca="1" ref="I311" ca="1">_xlfn.IFNA(LOOKUP(2,1/('PM DONE'!C:C='PM SCHEDULE'!B311),'PM DONE'!F:F),"")</f>
        <v>01/09/2022</v>
      </c>
      <c r="J311" s="147">
        <f t="shared" ca="1" si="64"/>
        <v>44925</v>
      </c>
      <c r="K311" s="148" t="str" cm="1">
        <f t="array" aca="1" ref="K311" ca="1">_xlfn.IFNA(LOOKUP(2,1/('PM DONE'!C:C='PM SCHEDULE'!B311),'PM DONE'!E:E),"")</f>
        <v>N/A</v>
      </c>
      <c r="L311" s="148" t="str">
        <f t="shared" ref="L311" ca="1" si="79">IFERROR(K311+15000,"")</f>
        <v/>
      </c>
      <c r="M311" s="149">
        <f t="shared" ca="1" si="66"/>
        <v>5</v>
      </c>
      <c r="N311" t="str">
        <f t="shared" ca="1" si="67"/>
        <v>true</v>
      </c>
    </row>
    <row r="312" spans="1:14">
      <c r="A312" s="24" t="str">
        <f ca="1">TEXT(J312,"dd/mm/yyyy")&amp;COUNTIF(J312:J$1200,J312)</f>
        <v>27/02/20232</v>
      </c>
      <c r="B312" s="1" t="s">
        <v>585</v>
      </c>
      <c r="C312" s="1" t="s">
        <v>1495</v>
      </c>
      <c r="D312" s="1" t="s">
        <v>1494</v>
      </c>
      <c r="E312" s="1" t="s">
        <v>1009</v>
      </c>
      <c r="F312" s="1" t="s">
        <v>1014</v>
      </c>
      <c r="G312" s="1" t="s">
        <v>1036</v>
      </c>
      <c r="H312" s="20" cm="1">
        <f t="array" aca="1" ref="H312" ca="1">_xlfn.IFNA(LOOKUP(2,1/('PM DONE'!C:C='PM SCHEDULE'!B312),'PM DONE'!D:D),"")</f>
        <v>4</v>
      </c>
      <c r="I312" s="147" t="str" cm="1">
        <f t="array" aca="1" ref="I312" ca="1">_xlfn.IFNA(LOOKUP(2,1/('PM DONE'!C:C='PM SCHEDULE'!B312),'PM DONE'!F:F),"")</f>
        <v>29/11/2022</v>
      </c>
      <c r="J312" s="147">
        <f t="shared" ca="1" si="64"/>
        <v>44984</v>
      </c>
      <c r="K312" s="148" cm="1">
        <f t="array" aca="1" ref="K312" ca="1">_xlfn.IFNA(LOOKUP(2,1/('PM DONE'!C:C='PM SCHEDULE'!B312),'PM DONE'!E:E),"")</f>
        <v>63513</v>
      </c>
      <c r="L312" s="148">
        <f t="shared" ca="1" si="2"/>
        <v>78513</v>
      </c>
      <c r="M312" s="149">
        <f t="shared" ca="1" si="66"/>
        <v>5</v>
      </c>
      <c r="N312" t="str">
        <f t="shared" ca="1" si="67"/>
        <v>FALSE</v>
      </c>
    </row>
    <row r="313" spans="1:14">
      <c r="A313" s="24" t="str">
        <f ca="1">TEXT(J313,"dd/mm/yyyy")&amp;COUNTIF(J313:J$1200,J313)</f>
        <v>06/12/20222</v>
      </c>
      <c r="B313" s="1" t="s">
        <v>314</v>
      </c>
      <c r="C313" s="1" t="s">
        <v>1496</v>
      </c>
      <c r="D313" s="1" t="s">
        <v>1494</v>
      </c>
      <c r="E313" s="1" t="s">
        <v>1009</v>
      </c>
      <c r="F313" s="1" t="s">
        <v>1014</v>
      </c>
      <c r="G313" s="1" t="s">
        <v>1324</v>
      </c>
      <c r="H313" s="20" cm="1">
        <f t="array" aca="1" ref="H313" ca="1">_xlfn.IFNA(LOOKUP(2,1/('PM DONE'!C:C='PM SCHEDULE'!B313),'PM DONE'!D:D),"")</f>
        <v>4</v>
      </c>
      <c r="I313" s="147" t="str" cm="1">
        <f t="array" aca="1" ref="I313" ca="1">_xlfn.IFNA(LOOKUP(2,1/('PM DONE'!C:C='PM SCHEDULE'!B313),'PM DONE'!F:F),"")</f>
        <v>08/08/2022</v>
      </c>
      <c r="J313" s="147">
        <f t="shared" ca="1" si="64"/>
        <v>44901</v>
      </c>
      <c r="K313" s="148" cm="1">
        <f t="array" aca="1" ref="K313" ca="1">_xlfn.IFNA(LOOKUP(2,1/('PM DONE'!C:C='PM SCHEDULE'!B313),'PM DONE'!E:E),"")</f>
        <v>374153.9</v>
      </c>
      <c r="L313" s="148">
        <f t="shared" ca="1" si="2"/>
        <v>389153.9</v>
      </c>
      <c r="M313" s="149">
        <f t="shared" ca="1" si="66"/>
        <v>5</v>
      </c>
      <c r="N313" t="str">
        <f t="shared" ca="1" si="67"/>
        <v>true</v>
      </c>
    </row>
    <row r="314" spans="1:14">
      <c r="A314" s="24" t="str">
        <f ca="1">TEXT(J314,"dd/mm/yyyy")&amp;COUNTIF(J314:J$1200,J314)</f>
        <v>21/02/20231</v>
      </c>
      <c r="B314" s="1" t="s">
        <v>68</v>
      </c>
      <c r="C314" s="1" t="s">
        <v>1497</v>
      </c>
      <c r="D314" s="1" t="s">
        <v>1494</v>
      </c>
      <c r="E314" s="1" t="s">
        <v>1009</v>
      </c>
      <c r="F314" s="1" t="s">
        <v>1014</v>
      </c>
      <c r="G314" s="1" t="s">
        <v>1034</v>
      </c>
      <c r="H314" s="20" cm="1">
        <f t="array" aca="1" ref="H314" ca="1">_xlfn.IFNA(LOOKUP(2,1/('PM DONE'!C:C='PM SCHEDULE'!B314),'PM DONE'!D:D),"")</f>
        <v>3</v>
      </c>
      <c r="I314" s="147" t="str" cm="1">
        <f t="array" aca="1" ref="I314" ca="1">_xlfn.IFNA(LOOKUP(2,1/('PM DONE'!C:C='PM SCHEDULE'!B314),'PM DONE'!F:F),"")</f>
        <v>23/11/2022</v>
      </c>
      <c r="J314" s="147">
        <f t="shared" ca="1" si="64"/>
        <v>44978</v>
      </c>
      <c r="K314" s="148" cm="1">
        <f t="array" aca="1" ref="K314" ca="1">_xlfn.IFNA(LOOKUP(2,1/('PM DONE'!C:C='PM SCHEDULE'!B314),'PM DONE'!E:E),"")</f>
        <v>279590.2</v>
      </c>
      <c r="L314" s="148">
        <f t="shared" ca="1" si="2"/>
        <v>294590.2</v>
      </c>
      <c r="M314" s="149">
        <f t="shared" ca="1" si="66"/>
        <v>4</v>
      </c>
      <c r="N314" t="str">
        <f t="shared" ca="1" si="67"/>
        <v>FALSE</v>
      </c>
    </row>
    <row r="315" spans="1:14">
      <c r="A315" s="24" t="str">
        <f ca="1">TEXT(J315,"dd/mm/yyyy")&amp;COUNTIF(J315:J$1200,J315)</f>
        <v>06/03/20232</v>
      </c>
      <c r="B315" s="1" t="s">
        <v>158</v>
      </c>
      <c r="C315" s="1" t="s">
        <v>1498</v>
      </c>
      <c r="D315" s="1" t="s">
        <v>1499</v>
      </c>
      <c r="E315" s="1" t="s">
        <v>1009</v>
      </c>
      <c r="F315" s="1" t="s">
        <v>1014</v>
      </c>
      <c r="G315" s="1" t="s">
        <v>1034</v>
      </c>
      <c r="H315" s="20" cm="1">
        <f t="array" aca="1" ref="H315" ca="1">_xlfn.IFNA(LOOKUP(2,1/('PM DONE'!C:C='PM SCHEDULE'!B315),'PM DONE'!D:D),"")</f>
        <v>4</v>
      </c>
      <c r="I315" s="147" cm="1">
        <f t="array" aca="1" ref="I315" ca="1">_xlfn.IFNA(LOOKUP(2,1/('PM DONE'!C:C='PM SCHEDULE'!B315),'PM DONE'!F:F),"")</f>
        <v>44901</v>
      </c>
      <c r="J315" s="147">
        <f t="shared" ca="1" si="64"/>
        <v>44991</v>
      </c>
      <c r="K315" s="148" cm="1">
        <f t="array" aca="1" ref="K315" ca="1">_xlfn.IFNA(LOOKUP(2,1/('PM DONE'!C:C='PM SCHEDULE'!B315),'PM DONE'!E:E),"")</f>
        <v>421221.6</v>
      </c>
      <c r="L315" s="148">
        <f t="shared" ref="L315" ca="1" si="80">IFERROR(K315+15000,"")</f>
        <v>436221.6</v>
      </c>
      <c r="M315" s="149">
        <f t="shared" ca="1" si="66"/>
        <v>5</v>
      </c>
      <c r="N315" t="str">
        <f t="shared" ca="1" si="67"/>
        <v>FALSE</v>
      </c>
    </row>
    <row r="316" spans="1:14">
      <c r="A316" s="24" t="str">
        <f ca="1">TEXT(J316,"dd/mm/yyyy")&amp;COUNTIF(J316:J$1200,J316)</f>
        <v>20/03/20233</v>
      </c>
      <c r="B316" s="1" t="s">
        <v>1500</v>
      </c>
      <c r="C316" s="1" t="s">
        <v>1501</v>
      </c>
      <c r="D316" s="1" t="s">
        <v>1499</v>
      </c>
      <c r="E316" s="1" t="s">
        <v>1009</v>
      </c>
      <c r="F316" s="1" t="s">
        <v>1014</v>
      </c>
      <c r="G316" s="1" t="s">
        <v>1015</v>
      </c>
      <c r="H316" s="20" cm="1">
        <f t="array" aca="1" ref="H316" ca="1">_xlfn.IFNA(LOOKUP(2,1/('PM DONE'!C:C='PM SCHEDULE'!B316),'PM DONE'!D:D),"")</f>
        <v>1</v>
      </c>
      <c r="I316" s="147" cm="1">
        <f t="array" aca="1" ref="I316" ca="1">_xlfn.IFNA(LOOKUP(2,1/('PM DONE'!C:C='PM SCHEDULE'!B316),'PM DONE'!F:F),"")</f>
        <v>44915</v>
      </c>
      <c r="J316" s="147">
        <f t="shared" ca="1" si="64"/>
        <v>45005</v>
      </c>
      <c r="K316" s="148" cm="1">
        <f t="array" aca="1" ref="K316" ca="1">_xlfn.IFNA(LOOKUP(2,1/('PM DONE'!C:C='PM SCHEDULE'!B316),'PM DONE'!E:E),"")</f>
        <v>250723.5</v>
      </c>
      <c r="L316" s="148">
        <f t="shared" ca="1" si="2"/>
        <v>265723.5</v>
      </c>
      <c r="M316" s="149">
        <f t="shared" ca="1" si="66"/>
        <v>2</v>
      </c>
      <c r="N316" t="str">
        <f t="shared" ca="1" si="67"/>
        <v>FALSE</v>
      </c>
    </row>
    <row r="317" spans="1:14">
      <c r="A317" s="24" t="str">
        <f ca="1">TEXT(J317,"dd/mm/yyyy")&amp;COUNTIF(J317:J$1200,J317)</f>
        <v>11/12/20222</v>
      </c>
      <c r="B317" s="1" t="s">
        <v>1502</v>
      </c>
      <c r="C317" s="1" t="s">
        <v>1503</v>
      </c>
      <c r="D317" s="1" t="s">
        <v>1499</v>
      </c>
      <c r="E317" s="1" t="s">
        <v>1018</v>
      </c>
      <c r="F317" s="1" t="s">
        <v>1019</v>
      </c>
      <c r="G317" s="1" t="s">
        <v>1015</v>
      </c>
      <c r="H317" s="20" cm="1">
        <f t="array" aca="1" ref="H317" ca="1">_xlfn.IFNA(LOOKUP(2,1/('PM DONE'!C:C='PM SCHEDULE'!B317),'PM DONE'!D:D),"")</f>
        <v>1</v>
      </c>
      <c r="I317" s="147" cm="1">
        <f t="array" aca="1" ref="I317" ca="1">_xlfn.IFNA(LOOKUP(2,1/('PM DONE'!C:C='PM SCHEDULE'!B317),'PM DONE'!F:F),"")</f>
        <v>44786</v>
      </c>
      <c r="J317" s="147">
        <f t="shared" ca="1" si="64"/>
        <v>44906</v>
      </c>
      <c r="K317" s="148" cm="1">
        <f t="array" aca="1" ref="K317" ca="1">_xlfn.IFNA(LOOKUP(2,1/('PM DONE'!C:C='PM SCHEDULE'!B317),'PM DONE'!E:E),"")</f>
        <v>120144.4</v>
      </c>
      <c r="L317" s="148">
        <f t="shared" ca="1" si="2"/>
        <v>135144.4</v>
      </c>
      <c r="M317" s="149">
        <f t="shared" ca="1" si="66"/>
        <v>2</v>
      </c>
      <c r="N317" t="str">
        <f t="shared" ca="1" si="67"/>
        <v>true</v>
      </c>
    </row>
    <row r="318" spans="1:14">
      <c r="A318" s="24" t="str">
        <f ca="1">TEXT(J318,"dd/mm/yyyy")&amp;COUNTIF(J318:J$1200,J318)</f>
        <v>15/12/20224</v>
      </c>
      <c r="B318" s="1" t="s">
        <v>1504</v>
      </c>
      <c r="C318" s="1" t="s">
        <v>1505</v>
      </c>
      <c r="D318" s="1" t="s">
        <v>1499</v>
      </c>
      <c r="E318" s="1" t="s">
        <v>1018</v>
      </c>
      <c r="F318" s="1" t="s">
        <v>1019</v>
      </c>
      <c r="G318" s="1" t="s">
        <v>1015</v>
      </c>
      <c r="H318" s="20" cm="1">
        <f t="array" aca="1" ref="H318" ca="1">_xlfn.IFNA(LOOKUP(2,1/('PM DONE'!C:C='PM SCHEDULE'!B318),'PM DONE'!D:D),"")</f>
        <v>1</v>
      </c>
      <c r="I318" s="147" cm="1">
        <f t="array" aca="1" ref="I318" ca="1">_xlfn.IFNA(LOOKUP(2,1/('PM DONE'!C:C='PM SCHEDULE'!B318),'PM DONE'!F:F),"")</f>
        <v>44790</v>
      </c>
      <c r="J318" s="147">
        <f t="shared" ca="1" si="64"/>
        <v>44910</v>
      </c>
      <c r="K318" s="148" cm="1">
        <f t="array" aca="1" ref="K318" ca="1">_xlfn.IFNA(LOOKUP(2,1/('PM DONE'!C:C='PM SCHEDULE'!B318),'PM DONE'!E:E),"")</f>
        <v>111770.9</v>
      </c>
      <c r="L318" s="148">
        <f t="shared" ca="1" si="2"/>
        <v>126770.9</v>
      </c>
      <c r="M318" s="149">
        <f t="shared" ca="1" si="66"/>
        <v>2</v>
      </c>
      <c r="N318" t="str">
        <f t="shared" ca="1" si="67"/>
        <v>true</v>
      </c>
    </row>
    <row r="319" spans="1:14">
      <c r="A319" s="24" t="str">
        <f ca="1">TEXT(J319,"dd/mm/yyyy")&amp;COUNTIF(J319:J$1200,J319)</f>
        <v>04/01/20234</v>
      </c>
      <c r="B319" s="1" t="s">
        <v>1506</v>
      </c>
      <c r="C319" s="1" t="s">
        <v>1507</v>
      </c>
      <c r="D319" s="1" t="s">
        <v>1499</v>
      </c>
      <c r="E319" s="1" t="s">
        <v>1018</v>
      </c>
      <c r="F319" s="1" t="s">
        <v>1019</v>
      </c>
      <c r="G319" s="1" t="s">
        <v>1015</v>
      </c>
      <c r="H319" s="20" cm="1">
        <f t="array" aca="1" ref="H319" ca="1">_xlfn.IFNA(LOOKUP(2,1/('PM DONE'!C:C='PM SCHEDULE'!B319),'PM DONE'!D:D),"")</f>
        <v>1</v>
      </c>
      <c r="I319" s="147" cm="1">
        <f t="array" aca="1" ref="I319" ca="1">_xlfn.IFNA(LOOKUP(2,1/('PM DONE'!C:C='PM SCHEDULE'!B319),'PM DONE'!F:F),"")</f>
        <v>44840</v>
      </c>
      <c r="J319" s="147">
        <f t="shared" ca="1" si="64"/>
        <v>44930</v>
      </c>
      <c r="K319" s="148" cm="1">
        <f t="array" aca="1" ref="K319" ca="1">_xlfn.IFNA(LOOKUP(2,1/('PM DONE'!C:C='PM SCHEDULE'!B319),'PM DONE'!E:E),"")</f>
        <v>126684.9</v>
      </c>
      <c r="L319" s="148">
        <f t="shared" ref="L319" ca="1" si="81">IFERROR(K319+15000,"")</f>
        <v>141684.9</v>
      </c>
      <c r="M319" s="149">
        <f t="shared" ca="1" si="66"/>
        <v>2</v>
      </c>
      <c r="N319" t="str">
        <f t="shared" ca="1" si="67"/>
        <v>FALSE</v>
      </c>
    </row>
    <row r="320" spans="1:14">
      <c r="A320" s="24" t="str">
        <f ca="1">TEXT(J320,"dd/mm/yyyy")&amp;COUNTIF(J320:J$1200,J320)</f>
        <v>16/03/20233</v>
      </c>
      <c r="B320" s="1" t="s">
        <v>1508</v>
      </c>
      <c r="C320" s="1" t="s">
        <v>1509</v>
      </c>
      <c r="D320" s="1" t="s">
        <v>1499</v>
      </c>
      <c r="E320" s="1" t="s">
        <v>1018</v>
      </c>
      <c r="F320" s="1" t="s">
        <v>1019</v>
      </c>
      <c r="G320" s="1" t="s">
        <v>1015</v>
      </c>
      <c r="H320" s="20" cm="1">
        <f t="array" aca="1" ref="H320" ca="1">_xlfn.IFNA(LOOKUP(2,1/('PM DONE'!C:C='PM SCHEDULE'!B320),'PM DONE'!D:D),"")</f>
        <v>1</v>
      </c>
      <c r="I320" s="147" cm="1">
        <f t="array" aca="1" ref="I320" ca="1">_xlfn.IFNA(LOOKUP(2,1/('PM DONE'!C:C='PM SCHEDULE'!B320),'PM DONE'!F:F),"")</f>
        <v>44911</v>
      </c>
      <c r="J320" s="147">
        <f t="shared" ca="1" si="64"/>
        <v>45001</v>
      </c>
      <c r="K320" s="148" cm="1">
        <f t="array" aca="1" ref="K320" ca="1">_xlfn.IFNA(LOOKUP(2,1/('PM DONE'!C:C='PM SCHEDULE'!B320),'PM DONE'!E:E),"")</f>
        <v>106151.3</v>
      </c>
      <c r="L320" s="148">
        <f t="shared" ca="1" si="2"/>
        <v>121151.3</v>
      </c>
      <c r="M320" s="149">
        <f t="shared" ca="1" si="66"/>
        <v>2</v>
      </c>
      <c r="N320" t="str">
        <f t="shared" ca="1" si="67"/>
        <v>FALSE</v>
      </c>
    </row>
    <row r="321" spans="1:14">
      <c r="A321" s="24" t="str">
        <f ca="1">TEXT(J321,"dd/mm/yyyy")&amp;COUNTIF(J321:J$1200,J321)</f>
        <v>14/10/20222</v>
      </c>
      <c r="B321" s="1" t="s">
        <v>102</v>
      </c>
      <c r="C321" s="1" t="s">
        <v>1510</v>
      </c>
      <c r="D321" s="1" t="s">
        <v>1511</v>
      </c>
      <c r="E321" s="1" t="s">
        <v>1009</v>
      </c>
      <c r="F321" s="1" t="s">
        <v>1014</v>
      </c>
      <c r="G321" s="1" t="s">
        <v>1036</v>
      </c>
      <c r="H321" s="20" cm="1">
        <f t="array" aca="1" ref="H321" ca="1">_xlfn.IFNA(LOOKUP(2,1/('PM DONE'!C:C='PM SCHEDULE'!B321),'PM DONE'!D:D),"")</f>
        <v>4</v>
      </c>
      <c r="I321" s="147" t="str" cm="1">
        <f t="array" aca="1" ref="I321" ca="1">_xlfn.IFNA(LOOKUP(2,1/('PM DONE'!C:C='PM SCHEDULE'!B321),'PM DONE'!F:F),"")</f>
        <v>16/06/2022</v>
      </c>
      <c r="J321" s="147">
        <f t="shared" ca="1" si="64"/>
        <v>44848</v>
      </c>
      <c r="K321" s="148" cm="1">
        <f t="array" aca="1" ref="K321" ca="1">_xlfn.IFNA(LOOKUP(2,1/('PM DONE'!C:C='PM SCHEDULE'!B321),'PM DONE'!E:E),"")</f>
        <v>164170.70000000001</v>
      </c>
      <c r="L321" s="148">
        <f t="shared" ca="1" si="2"/>
        <v>179170.7</v>
      </c>
      <c r="M321" s="149">
        <f t="shared" ca="1" si="66"/>
        <v>5</v>
      </c>
      <c r="N321" t="str">
        <f t="shared" ca="1" si="67"/>
        <v>true</v>
      </c>
    </row>
    <row r="322" spans="1:14">
      <c r="A322" s="24" t="str">
        <f ca="1">TEXT(J322,"dd/mm/yyyy")&amp;COUNTIF(J322:J$1200,J322)</f>
        <v>26/10/20225</v>
      </c>
      <c r="B322" s="1" t="s">
        <v>200</v>
      </c>
      <c r="C322" s="1" t="s">
        <v>1512</v>
      </c>
      <c r="D322" s="1" t="s">
        <v>1511</v>
      </c>
      <c r="E322" s="1" t="s">
        <v>1009</v>
      </c>
      <c r="F322" s="1" t="s">
        <v>1014</v>
      </c>
      <c r="G322" s="1" t="s">
        <v>1036</v>
      </c>
      <c r="H322" s="20" cm="1">
        <f t="array" aca="1" ref="H322" ca="1">_xlfn.IFNA(LOOKUP(2,1/('PM DONE'!C:C='PM SCHEDULE'!B322),'PM DONE'!D:D),"")</f>
        <v>4</v>
      </c>
      <c r="I322" s="147" t="str" cm="1">
        <f t="array" aca="1" ref="I322" ca="1">_xlfn.IFNA(LOOKUP(2,1/('PM DONE'!C:C='PM SCHEDULE'!B322),'PM DONE'!F:F),"")</f>
        <v>28/06/2022</v>
      </c>
      <c r="J322" s="147">
        <f t="shared" ca="1" si="64"/>
        <v>44860</v>
      </c>
      <c r="K322" s="148" cm="1">
        <f t="array" aca="1" ref="K322" ca="1">_xlfn.IFNA(LOOKUP(2,1/('PM DONE'!C:C='PM SCHEDULE'!B322),'PM DONE'!E:E),"")</f>
        <v>148243.4</v>
      </c>
      <c r="L322" s="148">
        <f t="shared" ref="L322:L385" ca="1" si="82">IFERROR(K322+15000,"")</f>
        <v>163243.4</v>
      </c>
      <c r="M322" s="149">
        <f t="shared" ca="1" si="66"/>
        <v>5</v>
      </c>
      <c r="N322" t="str">
        <f t="shared" ca="1" si="67"/>
        <v>true</v>
      </c>
    </row>
    <row r="323" spans="1:14">
      <c r="A323" s="24" t="str">
        <f ca="1">TEXT(J323,"dd/mm/yyyy")&amp;COUNTIF(J323:J$1200,J323)</f>
        <v>12/01/20236</v>
      </c>
      <c r="B323" s="1" t="s">
        <v>228</v>
      </c>
      <c r="C323" s="1" t="s">
        <v>1513</v>
      </c>
      <c r="D323" s="1" t="s">
        <v>1511</v>
      </c>
      <c r="E323" s="1" t="s">
        <v>1009</v>
      </c>
      <c r="F323" s="1" t="s">
        <v>1014</v>
      </c>
      <c r="G323" s="1" t="s">
        <v>1048</v>
      </c>
      <c r="H323" s="20" cm="1">
        <f t="array" aca="1" ref="H323" ca="1">_xlfn.IFNA(LOOKUP(2,1/('PM DONE'!C:C='PM SCHEDULE'!B323),'PM DONE'!D:D),"")</f>
        <v>4</v>
      </c>
      <c r="I323" s="147" t="str" cm="1">
        <f t="array" aca="1" ref="I323" ca="1">_xlfn.IFNA(LOOKUP(2,1/('PM DONE'!C:C='PM SCHEDULE'!B323),'PM DONE'!F:F),"")</f>
        <v>14/09/2022</v>
      </c>
      <c r="J323" s="147">
        <f t="shared" ca="1" si="64"/>
        <v>44938</v>
      </c>
      <c r="K323" s="148" cm="1">
        <f t="array" aca="1" ref="K323" ca="1">_xlfn.IFNA(LOOKUP(2,1/('PM DONE'!C:C='PM SCHEDULE'!B323),'PM DONE'!E:E),"")</f>
        <v>310033.8</v>
      </c>
      <c r="L323" s="148">
        <f t="shared" ca="1" si="82"/>
        <v>325033.8</v>
      </c>
      <c r="M323" s="149">
        <f t="shared" ca="1" si="66"/>
        <v>5</v>
      </c>
      <c r="N323" t="str">
        <f t="shared" ca="1" si="67"/>
        <v>true</v>
      </c>
    </row>
    <row r="324" spans="1:14">
      <c r="A324" s="24" t="str">
        <f ca="1">TEXT(J324,"dd/mm/yyyy")&amp;COUNTIF(J324:J$1200,J324)</f>
        <v>335</v>
      </c>
      <c r="B324" s="1" t="s">
        <v>1514</v>
      </c>
      <c r="C324" s="1" t="s">
        <v>1515</v>
      </c>
      <c r="D324" s="1" t="s">
        <v>1511</v>
      </c>
      <c r="E324" s="1" t="s">
        <v>1009</v>
      </c>
      <c r="F324" s="1" t="s">
        <v>1014</v>
      </c>
      <c r="G324" s="1" t="s">
        <v>1015</v>
      </c>
      <c r="H324" s="20" t="str" cm="1">
        <f t="array" aca="1" ref="H324" ca="1">_xlfn.IFNA(LOOKUP(2,1/('PM DONE'!C:C='PM SCHEDULE'!B324),'PM DONE'!D:D),"")</f>
        <v/>
      </c>
      <c r="I324" s="147" t="str" cm="1">
        <f t="array" aca="1" ref="I324" ca="1">_xlfn.IFNA(LOOKUP(2,1/('PM DONE'!C:C='PM SCHEDULE'!B324),'PM DONE'!F:F),"")</f>
        <v/>
      </c>
      <c r="J324" s="147" t="str">
        <f t="shared" ca="1" si="64"/>
        <v/>
      </c>
      <c r="K324" s="148" t="str" cm="1">
        <f t="array" aca="1" ref="K324" ca="1">_xlfn.IFNA(LOOKUP(2,1/('PM DONE'!C:C='PM SCHEDULE'!B324),'PM DONE'!E:E),"")</f>
        <v/>
      </c>
      <c r="L324" s="148" t="str">
        <f t="shared" ca="1" si="82"/>
        <v/>
      </c>
      <c r="M324" s="149" t="str">
        <f t="shared" ca="1" si="66"/>
        <v/>
      </c>
      <c r="N324" t="str">
        <f t="shared" ca="1" si="67"/>
        <v/>
      </c>
    </row>
    <row r="325" spans="1:14">
      <c r="A325" s="24" t="str">
        <f ca="1">TEXT(J325,"dd/mm/yyyy")&amp;COUNTIF(J325:J$1200,J325)</f>
        <v>334</v>
      </c>
      <c r="B325" s="1" t="s">
        <v>1516</v>
      </c>
      <c r="C325" s="1" t="s">
        <v>1517</v>
      </c>
      <c r="D325" s="1" t="s">
        <v>1511</v>
      </c>
      <c r="E325" s="1" t="s">
        <v>1009</v>
      </c>
      <c r="F325" s="1" t="s">
        <v>1010</v>
      </c>
      <c r="G325" s="1" t="s">
        <v>1034</v>
      </c>
      <c r="H325" s="20" t="str" cm="1">
        <f t="array" aca="1" ref="H325" ca="1">_xlfn.IFNA(LOOKUP(2,1/('PM DONE'!C:C='PM SCHEDULE'!B325),'PM DONE'!D:D),"")</f>
        <v/>
      </c>
      <c r="I325" s="147" t="str" cm="1">
        <f t="array" aca="1" ref="I325" ca="1">_xlfn.IFNA(LOOKUP(2,1/('PM DONE'!C:C='PM SCHEDULE'!B325),'PM DONE'!F:F),"")</f>
        <v/>
      </c>
      <c r="J325" s="147" t="str">
        <f t="shared" ca="1" si="64"/>
        <v/>
      </c>
      <c r="K325" s="148" t="str" cm="1">
        <f t="array" aca="1" ref="K325" ca="1">_xlfn.IFNA(LOOKUP(2,1/('PM DONE'!C:C='PM SCHEDULE'!B325),'PM DONE'!E:E),"")</f>
        <v/>
      </c>
      <c r="L325" s="148" t="str">
        <f t="shared" ca="1" si="82"/>
        <v/>
      </c>
      <c r="M325" s="149" t="str">
        <f t="shared" ca="1" si="66"/>
        <v/>
      </c>
      <c r="N325" t="str">
        <f t="shared" ca="1" si="67"/>
        <v/>
      </c>
    </row>
    <row r="326" spans="1:14">
      <c r="A326" s="24" t="str">
        <f ca="1">TEXT(J326,"dd/mm/yyyy")&amp;COUNTIF(J326:J$1200,J326)</f>
        <v>333</v>
      </c>
      <c r="B326" s="1" t="s">
        <v>1518</v>
      </c>
      <c r="C326" s="1" t="s">
        <v>1519</v>
      </c>
      <c r="D326" s="1" t="s">
        <v>1511</v>
      </c>
      <c r="E326" s="1" t="s">
        <v>1057</v>
      </c>
      <c r="F326" s="1" t="s">
        <v>1058</v>
      </c>
      <c r="G326" s="1" t="s">
        <v>1059</v>
      </c>
      <c r="H326" s="20" t="str" cm="1">
        <f t="array" aca="1" ref="H326" ca="1">_xlfn.IFNA(LOOKUP(2,1/('PM DONE'!C:C='PM SCHEDULE'!B326),'PM DONE'!D:D),"")</f>
        <v/>
      </c>
      <c r="I326" s="147" t="str" cm="1">
        <f t="array" aca="1" ref="I326" ca="1">_xlfn.IFNA(LOOKUP(2,1/('PM DONE'!C:C='PM SCHEDULE'!B326),'PM DONE'!F:F),"")</f>
        <v/>
      </c>
      <c r="J326" s="147" t="str">
        <f t="shared" ca="1" si="64"/>
        <v/>
      </c>
      <c r="K326" s="148" t="str" cm="1">
        <f t="array" aca="1" ref="K326" ca="1">_xlfn.IFNA(LOOKUP(2,1/('PM DONE'!C:C='PM SCHEDULE'!B326),'PM DONE'!E:E),"")</f>
        <v/>
      </c>
      <c r="L326" s="148" t="str">
        <f t="shared" ca="1" si="82"/>
        <v/>
      </c>
      <c r="M326" s="149" t="str">
        <f t="shared" ca="1" si="66"/>
        <v/>
      </c>
      <c r="N326" t="str">
        <f t="shared" ca="1" si="67"/>
        <v/>
      </c>
    </row>
    <row r="327" spans="1:14">
      <c r="A327" s="24" t="str">
        <f ca="1">TEXT(J327,"dd/mm/yyyy")&amp;COUNTIF(J327:J$1200,J327)</f>
        <v>332</v>
      </c>
      <c r="B327" s="1" t="s">
        <v>1520</v>
      </c>
      <c r="C327" s="1" t="s">
        <v>1521</v>
      </c>
      <c r="D327" s="1" t="s">
        <v>1511</v>
      </c>
      <c r="E327" s="1" t="s">
        <v>1018</v>
      </c>
      <c r="F327" s="1" t="s">
        <v>1019</v>
      </c>
      <c r="G327" s="1" t="s">
        <v>1015</v>
      </c>
      <c r="H327" s="20" t="str" cm="1">
        <f t="array" aca="1" ref="H327" ca="1">_xlfn.IFNA(LOOKUP(2,1/('PM DONE'!C:C='PM SCHEDULE'!B327),'PM DONE'!D:D),"")</f>
        <v/>
      </c>
      <c r="I327" s="147" t="str" cm="1">
        <f t="array" aca="1" ref="I327" ca="1">_xlfn.IFNA(LOOKUP(2,1/('PM DONE'!C:C='PM SCHEDULE'!B327),'PM DONE'!F:F),"")</f>
        <v/>
      </c>
      <c r="J327" s="147" t="str">
        <f t="shared" ref="J327:J390" ca="1" si="83">IFERROR(IF(I327+90&lt;((TODAY()-DAY(TODAY())+1)),I327+120,I327+90),"")</f>
        <v/>
      </c>
      <c r="K327" s="148" t="str" cm="1">
        <f t="array" aca="1" ref="K327" ca="1">_xlfn.IFNA(LOOKUP(2,1/('PM DONE'!C:C='PM SCHEDULE'!B327),'PM DONE'!E:E),"")</f>
        <v/>
      </c>
      <c r="L327" s="148" t="str">
        <f t="shared" ca="1" si="82"/>
        <v/>
      </c>
      <c r="M327" s="149" t="str">
        <f t="shared" ref="M327:M390" ca="1" si="84">IFERROR(IF((H327+1)=6,1,(H327+1)),"")</f>
        <v/>
      </c>
      <c r="N327" t="str">
        <f t="shared" ref="N327:N390" ca="1" si="85">IFERROR(IF(I327+90&lt;((TODAY()-DAY(TODAY())+1)),"true","FALSE"),"")</f>
        <v/>
      </c>
    </row>
    <row r="328" spans="1:14">
      <c r="A328" s="24" t="str">
        <f ca="1">TEXT(J328,"dd/mm/yyyy")&amp;COUNTIF(J328:J$1200,J328)</f>
        <v>331</v>
      </c>
      <c r="B328" s="1" t="s">
        <v>1522</v>
      </c>
      <c r="C328" s="1" t="s">
        <v>1523</v>
      </c>
      <c r="D328" s="1" t="s">
        <v>1511</v>
      </c>
      <c r="E328" s="1" t="s">
        <v>1009</v>
      </c>
      <c r="F328" s="1" t="s">
        <v>1014</v>
      </c>
      <c r="G328" s="1" t="s">
        <v>1034</v>
      </c>
      <c r="H328" s="20" t="str" cm="1">
        <f t="array" aca="1" ref="H328" ca="1">_xlfn.IFNA(LOOKUP(2,1/('PM DONE'!C:C='PM SCHEDULE'!B328),'PM DONE'!D:D),"")</f>
        <v/>
      </c>
      <c r="I328" s="147" t="str" cm="1">
        <f t="array" aca="1" ref="I328" ca="1">_xlfn.IFNA(LOOKUP(2,1/('PM DONE'!C:C='PM SCHEDULE'!B328),'PM DONE'!F:F),"")</f>
        <v/>
      </c>
      <c r="J328" s="147" t="str">
        <f t="shared" ca="1" si="83"/>
        <v/>
      </c>
      <c r="K328" s="148" t="str" cm="1">
        <f t="array" aca="1" ref="K328" ca="1">_xlfn.IFNA(LOOKUP(2,1/('PM DONE'!C:C='PM SCHEDULE'!B328),'PM DONE'!E:E),"")</f>
        <v/>
      </c>
      <c r="L328" s="148" t="str">
        <f t="shared" ca="1" si="82"/>
        <v/>
      </c>
      <c r="M328" s="149" t="str">
        <f t="shared" ca="1" si="84"/>
        <v/>
      </c>
      <c r="N328" t="str">
        <f t="shared" ca="1" si="85"/>
        <v/>
      </c>
    </row>
    <row r="329" spans="1:14">
      <c r="A329" s="24" t="str">
        <f ca="1">TEXT(J329,"dd/mm/yyyy")&amp;COUNTIF(J329:J$1200,J329)</f>
        <v>330</v>
      </c>
      <c r="B329" s="1" t="s">
        <v>1524</v>
      </c>
      <c r="C329" s="1" t="s">
        <v>1525</v>
      </c>
      <c r="D329" s="1" t="s">
        <v>1511</v>
      </c>
      <c r="E329" s="1" t="s">
        <v>1009</v>
      </c>
      <c r="F329" s="1" t="s">
        <v>1014</v>
      </c>
      <c r="G329" s="1" t="s">
        <v>1034</v>
      </c>
      <c r="H329" s="20" t="str" cm="1">
        <f t="array" aca="1" ref="H329" ca="1">_xlfn.IFNA(LOOKUP(2,1/('PM DONE'!C:C='PM SCHEDULE'!B329),'PM DONE'!D:D),"")</f>
        <v/>
      </c>
      <c r="I329" s="147" t="str" cm="1">
        <f t="array" aca="1" ref="I329" ca="1">_xlfn.IFNA(LOOKUP(2,1/('PM DONE'!C:C='PM SCHEDULE'!B329),'PM DONE'!F:F),"")</f>
        <v/>
      </c>
      <c r="J329" s="147" t="str">
        <f t="shared" ca="1" si="83"/>
        <v/>
      </c>
      <c r="K329" s="148" t="str" cm="1">
        <f t="array" aca="1" ref="K329" ca="1">_xlfn.IFNA(LOOKUP(2,1/('PM DONE'!C:C='PM SCHEDULE'!B329),'PM DONE'!E:E),"")</f>
        <v/>
      </c>
      <c r="L329" s="148" t="str">
        <f t="shared" ca="1" si="82"/>
        <v/>
      </c>
      <c r="M329" s="149" t="str">
        <f t="shared" ca="1" si="84"/>
        <v/>
      </c>
      <c r="N329" t="str">
        <f t="shared" ca="1" si="85"/>
        <v/>
      </c>
    </row>
    <row r="330" spans="1:14">
      <c r="A330" s="24" t="str">
        <f ca="1">TEXT(J330,"dd/mm/yyyy")&amp;COUNTIF(J330:J$1200,J330)</f>
        <v>329</v>
      </c>
      <c r="B330" s="1" t="s">
        <v>1526</v>
      </c>
      <c r="C330" s="1" t="s">
        <v>1527</v>
      </c>
      <c r="D330" s="1" t="s">
        <v>1511</v>
      </c>
      <c r="E330" s="1" t="s">
        <v>1009</v>
      </c>
      <c r="F330" s="1" t="s">
        <v>1014</v>
      </c>
      <c r="G330" s="1" t="s">
        <v>1034</v>
      </c>
      <c r="H330" s="20" t="str" cm="1">
        <f t="array" aca="1" ref="H330" ca="1">_xlfn.IFNA(LOOKUP(2,1/('PM DONE'!C:C='PM SCHEDULE'!B330),'PM DONE'!D:D),"")</f>
        <v/>
      </c>
      <c r="I330" s="147" t="str" cm="1">
        <f t="array" aca="1" ref="I330" ca="1">_xlfn.IFNA(LOOKUP(2,1/('PM DONE'!C:C='PM SCHEDULE'!B330),'PM DONE'!F:F),"")</f>
        <v/>
      </c>
      <c r="J330" s="147" t="str">
        <f t="shared" ca="1" si="83"/>
        <v/>
      </c>
      <c r="K330" s="148" t="str" cm="1">
        <f t="array" aca="1" ref="K330" ca="1">_xlfn.IFNA(LOOKUP(2,1/('PM DONE'!C:C='PM SCHEDULE'!B330),'PM DONE'!E:E),"")</f>
        <v/>
      </c>
      <c r="L330" s="148" t="str">
        <f t="shared" ca="1" si="82"/>
        <v/>
      </c>
      <c r="M330" s="149" t="str">
        <f t="shared" ca="1" si="84"/>
        <v/>
      </c>
      <c r="N330" t="str">
        <f t="shared" ca="1" si="85"/>
        <v/>
      </c>
    </row>
    <row r="331" spans="1:14">
      <c r="A331" s="24" t="str">
        <f ca="1">TEXT(J331,"dd/mm/yyyy")&amp;COUNTIF(J331:J$1200,J331)</f>
        <v>328</v>
      </c>
      <c r="B331" s="1" t="s">
        <v>1528</v>
      </c>
      <c r="C331" s="1" t="s">
        <v>1529</v>
      </c>
      <c r="D331" s="1" t="s">
        <v>1511</v>
      </c>
      <c r="E331" s="1" t="s">
        <v>1009</v>
      </c>
      <c r="F331" s="1" t="s">
        <v>1014</v>
      </c>
      <c r="G331" s="1" t="s">
        <v>1034</v>
      </c>
      <c r="H331" s="20" t="str" cm="1">
        <f t="array" aca="1" ref="H331" ca="1">_xlfn.IFNA(LOOKUP(2,1/('PM DONE'!C:C='PM SCHEDULE'!B331),'PM DONE'!D:D),"")</f>
        <v/>
      </c>
      <c r="I331" s="147" t="str" cm="1">
        <f t="array" aca="1" ref="I331" ca="1">_xlfn.IFNA(LOOKUP(2,1/('PM DONE'!C:C='PM SCHEDULE'!B331),'PM DONE'!F:F),"")</f>
        <v/>
      </c>
      <c r="J331" s="147" t="str">
        <f t="shared" ca="1" si="83"/>
        <v/>
      </c>
      <c r="K331" s="148" t="str" cm="1">
        <f t="array" aca="1" ref="K331" ca="1">_xlfn.IFNA(LOOKUP(2,1/('PM DONE'!C:C='PM SCHEDULE'!B331),'PM DONE'!E:E),"")</f>
        <v/>
      </c>
      <c r="L331" s="148" t="str">
        <f t="shared" ca="1" si="82"/>
        <v/>
      </c>
      <c r="M331" s="149" t="str">
        <f t="shared" ca="1" si="84"/>
        <v/>
      </c>
      <c r="N331" t="str">
        <f t="shared" ca="1" si="85"/>
        <v/>
      </c>
    </row>
    <row r="332" spans="1:14">
      <c r="A332" s="24" t="str">
        <f ca="1">TEXT(J332,"dd/mm/yyyy")&amp;COUNTIF(J332:J$1200,J332)</f>
        <v>327</v>
      </c>
      <c r="B332" s="1" t="s">
        <v>1530</v>
      </c>
      <c r="C332" s="1" t="s">
        <v>1531</v>
      </c>
      <c r="D332" s="1" t="s">
        <v>1511</v>
      </c>
      <c r="E332" s="1" t="s">
        <v>1057</v>
      </c>
      <c r="F332" s="1" t="s">
        <v>1532</v>
      </c>
      <c r="G332" s="1" t="s">
        <v>1413</v>
      </c>
      <c r="H332" s="20" t="str" cm="1">
        <f t="array" aca="1" ref="H332" ca="1">_xlfn.IFNA(LOOKUP(2,1/('PM DONE'!C:C='PM SCHEDULE'!B332),'PM DONE'!D:D),"")</f>
        <v/>
      </c>
      <c r="I332" s="147" t="str" cm="1">
        <f t="array" aca="1" ref="I332" ca="1">_xlfn.IFNA(LOOKUP(2,1/('PM DONE'!C:C='PM SCHEDULE'!B332),'PM DONE'!F:F),"")</f>
        <v/>
      </c>
      <c r="J332" s="147" t="str">
        <f t="shared" ca="1" si="83"/>
        <v/>
      </c>
      <c r="K332" s="148" t="str" cm="1">
        <f t="array" aca="1" ref="K332" ca="1">_xlfn.IFNA(LOOKUP(2,1/('PM DONE'!C:C='PM SCHEDULE'!B332),'PM DONE'!E:E),"")</f>
        <v/>
      </c>
      <c r="L332" s="148" t="str">
        <f t="shared" ca="1" si="82"/>
        <v/>
      </c>
      <c r="M332" s="149" t="str">
        <f t="shared" ca="1" si="84"/>
        <v/>
      </c>
      <c r="N332" t="str">
        <f t="shared" ca="1" si="85"/>
        <v/>
      </c>
    </row>
    <row r="333" spans="1:14">
      <c r="A333" s="24" t="str">
        <f ca="1">TEXT(J333,"dd/mm/yyyy")&amp;COUNTIF(J333:J$1200,J333)</f>
        <v>326</v>
      </c>
      <c r="B333" s="1" t="s">
        <v>1533</v>
      </c>
      <c r="C333" s="1" t="s">
        <v>1534</v>
      </c>
      <c r="D333" s="1" t="s">
        <v>1511</v>
      </c>
      <c r="E333" s="1" t="s">
        <v>1137</v>
      </c>
      <c r="F333" s="1" t="s">
        <v>1138</v>
      </c>
      <c r="G333" s="1" t="s">
        <v>1139</v>
      </c>
      <c r="H333" s="20" t="str" cm="1">
        <f t="array" aca="1" ref="H333" ca="1">_xlfn.IFNA(LOOKUP(2,1/('PM DONE'!C:C='PM SCHEDULE'!B333),'PM DONE'!D:D),"")</f>
        <v/>
      </c>
      <c r="I333" s="147" t="str" cm="1">
        <f t="array" aca="1" ref="I333" ca="1">_xlfn.IFNA(LOOKUP(2,1/('PM DONE'!C:C='PM SCHEDULE'!B333),'PM DONE'!F:F),"")</f>
        <v/>
      </c>
      <c r="J333" s="147" t="str">
        <f t="shared" ca="1" si="83"/>
        <v/>
      </c>
      <c r="K333" s="148" t="str" cm="1">
        <f t="array" aca="1" ref="K333" ca="1">_xlfn.IFNA(LOOKUP(2,1/('PM DONE'!C:C='PM SCHEDULE'!B333),'PM DONE'!E:E),"")</f>
        <v/>
      </c>
      <c r="L333" s="148" t="str">
        <f t="shared" ca="1" si="82"/>
        <v/>
      </c>
      <c r="M333" s="149" t="str">
        <f t="shared" ca="1" si="84"/>
        <v/>
      </c>
      <c r="N333" t="str">
        <f t="shared" ca="1" si="85"/>
        <v/>
      </c>
    </row>
    <row r="334" spans="1:14">
      <c r="A334" s="24" t="str">
        <f ca="1">TEXT(J334,"dd/mm/yyyy")&amp;COUNTIF(J334:J$1200,J334)</f>
        <v>24/02/20231</v>
      </c>
      <c r="B334" s="1" t="s">
        <v>420</v>
      </c>
      <c r="C334" s="1" t="s">
        <v>1535</v>
      </c>
      <c r="D334" s="1" t="s">
        <v>1536</v>
      </c>
      <c r="E334" s="1" t="s">
        <v>1009</v>
      </c>
      <c r="F334" s="1" t="s">
        <v>1014</v>
      </c>
      <c r="G334" s="1" t="s">
        <v>1092</v>
      </c>
      <c r="H334" s="20" cm="1">
        <f t="array" aca="1" ref="H334" ca="1">_xlfn.IFNA(LOOKUP(2,1/('PM DONE'!C:C='PM SCHEDULE'!B334),'PM DONE'!D:D),"")</f>
        <v>3</v>
      </c>
      <c r="I334" s="147" t="str" cm="1">
        <f t="array" aca="1" ref="I334" ca="1">_xlfn.IFNA(LOOKUP(2,1/('PM DONE'!C:C='PM SCHEDULE'!B334),'PM DONE'!F:F),"")</f>
        <v>26/11/2022</v>
      </c>
      <c r="J334" s="147">
        <f t="shared" ca="1" si="83"/>
        <v>44981</v>
      </c>
      <c r="K334" s="148" cm="1">
        <f t="array" aca="1" ref="K334" ca="1">_xlfn.IFNA(LOOKUP(2,1/('PM DONE'!C:C='PM SCHEDULE'!B334),'PM DONE'!E:E),"")</f>
        <v>162425.29999999999</v>
      </c>
      <c r="L334" s="148">
        <f t="shared" ca="1" si="82"/>
        <v>177425.3</v>
      </c>
      <c r="M334" s="149">
        <f t="shared" ca="1" si="84"/>
        <v>4</v>
      </c>
      <c r="N334" t="str">
        <f t="shared" ca="1" si="85"/>
        <v>FALSE</v>
      </c>
    </row>
    <row r="335" spans="1:14">
      <c r="A335" s="24" t="str">
        <f ca="1">TEXT(J335,"dd/mm/yyyy")&amp;COUNTIF(J335:J$1200,J335)</f>
        <v>07/03/20231</v>
      </c>
      <c r="B335" s="1" t="s">
        <v>207</v>
      </c>
      <c r="C335" s="1" t="s">
        <v>1537</v>
      </c>
      <c r="D335" s="1" t="s">
        <v>1536</v>
      </c>
      <c r="E335" s="1" t="s">
        <v>1009</v>
      </c>
      <c r="F335" s="1" t="s">
        <v>1010</v>
      </c>
      <c r="G335" s="1" t="s">
        <v>1324</v>
      </c>
      <c r="H335" s="20" cm="1">
        <f t="array" aca="1" ref="H335" ca="1">_xlfn.IFNA(LOOKUP(2,1/('PM DONE'!C:C='PM SCHEDULE'!B335),'PM DONE'!D:D),"")</f>
        <v>2</v>
      </c>
      <c r="I335" s="147" cm="1">
        <f t="array" aca="1" ref="I335" ca="1">_xlfn.IFNA(LOOKUP(2,1/('PM DONE'!C:C='PM SCHEDULE'!B335),'PM DONE'!F:F),"")</f>
        <v>44902</v>
      </c>
      <c r="J335" s="147">
        <f t="shared" ca="1" si="83"/>
        <v>44992</v>
      </c>
      <c r="K335" s="148" cm="1">
        <f t="array" aca="1" ref="K335" ca="1">_xlfn.IFNA(LOOKUP(2,1/('PM DONE'!C:C='PM SCHEDULE'!B335),'PM DONE'!E:E),"")</f>
        <v>204786.4</v>
      </c>
      <c r="L335" s="148">
        <f t="shared" ca="1" si="82"/>
        <v>219786.4</v>
      </c>
      <c r="M335" s="149">
        <f t="shared" ca="1" si="84"/>
        <v>3</v>
      </c>
      <c r="N335" t="str">
        <f t="shared" ca="1" si="85"/>
        <v>FALSE</v>
      </c>
    </row>
    <row r="336" spans="1:14">
      <c r="A336" s="24" t="str">
        <f ca="1">TEXT(J336,"dd/mm/yyyy")&amp;COUNTIF(J336:J$1200,J336)</f>
        <v>14/03/20232</v>
      </c>
      <c r="B336" s="1" t="s">
        <v>1538</v>
      </c>
      <c r="C336" s="1" t="s">
        <v>1539</v>
      </c>
      <c r="D336" s="1" t="s">
        <v>1536</v>
      </c>
      <c r="E336" s="1" t="s">
        <v>1042</v>
      </c>
      <c r="F336" s="1" t="s">
        <v>1043</v>
      </c>
      <c r="G336" s="1" t="s">
        <v>1044</v>
      </c>
      <c r="H336" s="20" cm="1">
        <f t="array" aca="1" ref="H336" ca="1">_xlfn.IFNA(LOOKUP(2,1/('PM DONE'!C:C='PM SCHEDULE'!B336),'PM DONE'!D:D),"")</f>
        <v>1</v>
      </c>
      <c r="I336" s="147" cm="1">
        <f t="array" aca="1" ref="I336" ca="1">_xlfn.IFNA(LOOKUP(2,1/('PM DONE'!C:C='PM SCHEDULE'!B336),'PM DONE'!F:F),"")</f>
        <v>44909</v>
      </c>
      <c r="J336" s="147">
        <f t="shared" ca="1" si="83"/>
        <v>44999</v>
      </c>
      <c r="K336" s="148" t="str" cm="1">
        <f t="array" aca="1" ref="K336" ca="1">_xlfn.IFNA(LOOKUP(2,1/('PM DONE'!C:C='PM SCHEDULE'!B336),'PM DONE'!E:E),"")</f>
        <v>N/A</v>
      </c>
      <c r="L336" s="148" t="str">
        <f t="shared" ca="1" si="82"/>
        <v/>
      </c>
      <c r="M336" s="149">
        <f t="shared" ca="1" si="84"/>
        <v>2</v>
      </c>
      <c r="N336" t="str">
        <f t="shared" ca="1" si="85"/>
        <v>FALSE</v>
      </c>
    </row>
    <row r="337" spans="1:14">
      <c r="A337" s="24" t="str">
        <f ca="1">TEXT(J337,"dd/mm/yyyy")&amp;COUNTIF(J337:J$1200,J337)</f>
        <v>26/01/20233</v>
      </c>
      <c r="B337" s="1" t="s">
        <v>186</v>
      </c>
      <c r="C337" s="1" t="s">
        <v>1540</v>
      </c>
      <c r="D337" s="1" t="s">
        <v>1536</v>
      </c>
      <c r="E337" s="1" t="s">
        <v>1009</v>
      </c>
      <c r="F337" s="1" t="s">
        <v>1014</v>
      </c>
      <c r="G337" s="1" t="s">
        <v>1034</v>
      </c>
      <c r="H337" s="20" cm="1">
        <f t="array" aca="1" ref="H337" ca="1">_xlfn.IFNA(LOOKUP(2,1/('PM DONE'!C:C='PM SCHEDULE'!B337),'PM DONE'!D:D),"")</f>
        <v>4</v>
      </c>
      <c r="I337" s="147" t="str" cm="1">
        <f t="array" aca="1" ref="I337" ca="1">_xlfn.IFNA(LOOKUP(2,1/('PM DONE'!C:C='PM SCHEDULE'!B337),'PM DONE'!F:F),"")</f>
        <v>28/09/2022</v>
      </c>
      <c r="J337" s="147">
        <f t="shared" ca="1" si="83"/>
        <v>44952</v>
      </c>
      <c r="K337" s="148" cm="1">
        <f t="array" aca="1" ref="K337" ca="1">_xlfn.IFNA(LOOKUP(2,1/('PM DONE'!C:C='PM SCHEDULE'!B337),'PM DONE'!E:E),"")</f>
        <v>275837</v>
      </c>
      <c r="L337" s="148">
        <f t="shared" ca="1" si="82"/>
        <v>290837</v>
      </c>
      <c r="M337" s="149">
        <f t="shared" ca="1" si="84"/>
        <v>5</v>
      </c>
      <c r="N337" t="str">
        <f t="shared" ca="1" si="85"/>
        <v>true</v>
      </c>
    </row>
    <row r="338" spans="1:14">
      <c r="A338" s="24" t="str">
        <f ca="1">TEXT(J338,"dd/mm/yyyy")&amp;COUNTIF(J338:J$1200,J338)</f>
        <v>16/02/20233</v>
      </c>
      <c r="B338" s="1" t="s">
        <v>227</v>
      </c>
      <c r="C338" s="1" t="s">
        <v>1541</v>
      </c>
      <c r="D338" s="1" t="s">
        <v>1536</v>
      </c>
      <c r="E338" s="1" t="s">
        <v>1009</v>
      </c>
      <c r="F338" s="1" t="s">
        <v>1014</v>
      </c>
      <c r="G338" s="1" t="s">
        <v>1034</v>
      </c>
      <c r="H338" s="20" cm="1">
        <f t="array" aca="1" ref="H338" ca="1">_xlfn.IFNA(LOOKUP(2,1/('PM DONE'!C:C='PM SCHEDULE'!B338),'PM DONE'!D:D),"")</f>
        <v>2</v>
      </c>
      <c r="I338" s="147" t="str" cm="1">
        <f t="array" aca="1" ref="I338" ca="1">_xlfn.IFNA(LOOKUP(2,1/('PM DONE'!C:C='PM SCHEDULE'!B338),'PM DONE'!F:F),"")</f>
        <v>18/11/2022</v>
      </c>
      <c r="J338" s="147">
        <f t="shared" ca="1" si="83"/>
        <v>44973</v>
      </c>
      <c r="K338" s="148" cm="1">
        <f t="array" aca="1" ref="K338" ca="1">_xlfn.IFNA(LOOKUP(2,1/('PM DONE'!C:C='PM SCHEDULE'!B338),'PM DONE'!E:E),"")</f>
        <v>267614.7</v>
      </c>
      <c r="L338" s="148">
        <f t="shared" ca="1" si="82"/>
        <v>282614.7</v>
      </c>
      <c r="M338" s="149">
        <f t="shared" ca="1" si="84"/>
        <v>3</v>
      </c>
      <c r="N338" t="str">
        <f t="shared" ca="1" si="85"/>
        <v>FALSE</v>
      </c>
    </row>
    <row r="339" spans="1:14">
      <c r="A339" s="24" t="str">
        <f ca="1">TEXT(J339,"dd/mm/yyyy")&amp;COUNTIF(J339:J$1200,J339)</f>
        <v>325</v>
      </c>
      <c r="B339" s="1" t="s">
        <v>1542</v>
      </c>
      <c r="C339" s="1" t="s">
        <v>1543</v>
      </c>
      <c r="D339" s="1" t="s">
        <v>1536</v>
      </c>
      <c r="E339" s="1" t="s">
        <v>1009</v>
      </c>
      <c r="F339" s="1" t="s">
        <v>1014</v>
      </c>
      <c r="G339" s="1" t="s">
        <v>1036</v>
      </c>
      <c r="H339" s="20" t="str" cm="1">
        <f t="array" aca="1" ref="H339" ca="1">_xlfn.IFNA(LOOKUP(2,1/('PM DONE'!C:C='PM SCHEDULE'!B339),'PM DONE'!D:D),"")</f>
        <v/>
      </c>
      <c r="I339" s="147" t="str" cm="1">
        <f t="array" aca="1" ref="I339" ca="1">_xlfn.IFNA(LOOKUP(2,1/('PM DONE'!C:C='PM SCHEDULE'!B339),'PM DONE'!F:F),"")</f>
        <v/>
      </c>
      <c r="J339" s="147" t="str">
        <f t="shared" ca="1" si="83"/>
        <v/>
      </c>
      <c r="K339" s="148" t="str" cm="1">
        <f t="array" aca="1" ref="K339" ca="1">_xlfn.IFNA(LOOKUP(2,1/('PM DONE'!C:C='PM SCHEDULE'!B339),'PM DONE'!E:E),"")</f>
        <v/>
      </c>
      <c r="L339" s="148" t="str">
        <f t="shared" ca="1" si="82"/>
        <v/>
      </c>
      <c r="M339" s="149" t="str">
        <f t="shared" ca="1" si="84"/>
        <v/>
      </c>
      <c r="N339" t="str">
        <f t="shared" ca="1" si="85"/>
        <v/>
      </c>
    </row>
    <row r="340" spans="1:14">
      <c r="A340" s="24" t="str">
        <f ca="1">TEXT(J340,"dd/mm/yyyy")&amp;COUNTIF(J340:J$1200,J340)</f>
        <v>05/01/20233</v>
      </c>
      <c r="B340" s="1" t="s">
        <v>351</v>
      </c>
      <c r="C340" s="1" t="s">
        <v>1544</v>
      </c>
      <c r="D340" s="1" t="s">
        <v>1536</v>
      </c>
      <c r="E340" s="1" t="s">
        <v>1018</v>
      </c>
      <c r="F340" s="1" t="s">
        <v>1019</v>
      </c>
      <c r="G340" s="1" t="s">
        <v>1095</v>
      </c>
      <c r="H340" s="20" cm="1">
        <f t="array" aca="1" ref="H340" ca="1">_xlfn.IFNA(LOOKUP(2,1/('PM DONE'!C:C='PM SCHEDULE'!B340),'PM DONE'!D:D),"")</f>
        <v>4</v>
      </c>
      <c r="I340" s="147" t="str" cm="1">
        <f t="array" aca="1" ref="I340" ca="1">_xlfn.IFNA(LOOKUP(2,1/('PM DONE'!C:C='PM SCHEDULE'!B340),'PM DONE'!F:F),"")</f>
        <v>07/10/2022</v>
      </c>
      <c r="J340" s="147">
        <f t="shared" ca="1" si="83"/>
        <v>44931</v>
      </c>
      <c r="K340" s="148" cm="1">
        <f t="array" aca="1" ref="K340" ca="1">_xlfn.IFNA(LOOKUP(2,1/('PM DONE'!C:C='PM SCHEDULE'!B340),'PM DONE'!E:E),"")</f>
        <v>89775</v>
      </c>
      <c r="L340" s="148">
        <f t="shared" ca="1" si="82"/>
        <v>104775</v>
      </c>
      <c r="M340" s="149">
        <f t="shared" ca="1" si="84"/>
        <v>5</v>
      </c>
      <c r="N340" t="str">
        <f t="shared" ca="1" si="85"/>
        <v>FALSE</v>
      </c>
    </row>
    <row r="341" spans="1:14">
      <c r="A341" s="24" t="str">
        <f ca="1">TEXT(J341,"dd/mm/yyyy")&amp;COUNTIF(J341:J$1200,J341)</f>
        <v>324</v>
      </c>
      <c r="B341" s="1" t="s">
        <v>1545</v>
      </c>
      <c r="C341" s="1" t="s">
        <v>1546</v>
      </c>
      <c r="D341" s="1" t="s">
        <v>1536</v>
      </c>
      <c r="E341" s="1" t="s">
        <v>1137</v>
      </c>
      <c r="F341" s="1" t="s">
        <v>1138</v>
      </c>
      <c r="G341" s="1" t="s">
        <v>1139</v>
      </c>
      <c r="H341" s="20" t="str" cm="1">
        <f t="array" aca="1" ref="H341" ca="1">_xlfn.IFNA(LOOKUP(2,1/('PM DONE'!C:C='PM SCHEDULE'!B341),'PM DONE'!D:D),"")</f>
        <v/>
      </c>
      <c r="I341" s="147" t="str" cm="1">
        <f t="array" aca="1" ref="I341" ca="1">_xlfn.IFNA(LOOKUP(2,1/('PM DONE'!C:C='PM SCHEDULE'!B341),'PM DONE'!F:F),"")</f>
        <v/>
      </c>
      <c r="J341" s="147" t="str">
        <f t="shared" ca="1" si="83"/>
        <v/>
      </c>
      <c r="K341" s="148" t="str" cm="1">
        <f t="array" aca="1" ref="K341" ca="1">_xlfn.IFNA(LOOKUP(2,1/('PM DONE'!C:C='PM SCHEDULE'!B341),'PM DONE'!E:E),"")</f>
        <v/>
      </c>
      <c r="L341" s="148" t="str">
        <f t="shared" ca="1" si="82"/>
        <v/>
      </c>
      <c r="M341" s="149" t="str">
        <f t="shared" ca="1" si="84"/>
        <v/>
      </c>
      <c r="N341" t="str">
        <f t="shared" ca="1" si="85"/>
        <v/>
      </c>
    </row>
    <row r="342" spans="1:14">
      <c r="A342" s="24" t="str">
        <f ca="1">TEXT(J342,"dd/mm/yyyy")&amp;COUNTIF(J342:J$1200,J342)</f>
        <v>323</v>
      </c>
      <c r="B342" s="1" t="s">
        <v>1547</v>
      </c>
      <c r="C342" s="1" t="s">
        <v>1548</v>
      </c>
      <c r="D342" s="1" t="s">
        <v>1536</v>
      </c>
      <c r="E342" s="1" t="s">
        <v>1137</v>
      </c>
      <c r="F342" s="1" t="s">
        <v>1138</v>
      </c>
      <c r="G342" s="1" t="s">
        <v>1139</v>
      </c>
      <c r="H342" s="20" t="str" cm="1">
        <f t="array" aca="1" ref="H342" ca="1">_xlfn.IFNA(LOOKUP(2,1/('PM DONE'!C:C='PM SCHEDULE'!B342),'PM DONE'!D:D),"")</f>
        <v/>
      </c>
      <c r="I342" s="147" t="str" cm="1">
        <f t="array" aca="1" ref="I342" ca="1">_xlfn.IFNA(LOOKUP(2,1/('PM DONE'!C:C='PM SCHEDULE'!B342),'PM DONE'!F:F),"")</f>
        <v/>
      </c>
      <c r="J342" s="147" t="str">
        <f t="shared" ca="1" si="83"/>
        <v/>
      </c>
      <c r="K342" s="148" t="str" cm="1">
        <f t="array" aca="1" ref="K342" ca="1">_xlfn.IFNA(LOOKUP(2,1/('PM DONE'!C:C='PM SCHEDULE'!B342),'PM DONE'!E:E),"")</f>
        <v/>
      </c>
      <c r="L342" s="148" t="str">
        <f t="shared" ca="1" si="82"/>
        <v/>
      </c>
      <c r="M342" s="149" t="str">
        <f t="shared" ca="1" si="84"/>
        <v/>
      </c>
      <c r="N342" t="str">
        <f t="shared" ca="1" si="85"/>
        <v/>
      </c>
    </row>
    <row r="343" spans="1:14">
      <c r="A343" s="24" t="str">
        <f ca="1">TEXT(J343,"dd/mm/yyyy")&amp;COUNTIF(J343:J$1200,J343)</f>
        <v>322</v>
      </c>
      <c r="B343" s="1" t="s">
        <v>1549</v>
      </c>
      <c r="C343" s="1" t="s">
        <v>1550</v>
      </c>
      <c r="D343" s="1" t="s">
        <v>1536</v>
      </c>
      <c r="E343" s="1" t="s">
        <v>1057</v>
      </c>
      <c r="F343" s="1" t="s">
        <v>1144</v>
      </c>
      <c r="G343" s="1" t="s">
        <v>1164</v>
      </c>
      <c r="H343" s="20" t="str" cm="1">
        <f t="array" aca="1" ref="H343" ca="1">_xlfn.IFNA(LOOKUP(2,1/('PM DONE'!C:C='PM SCHEDULE'!B343),'PM DONE'!D:D),"")</f>
        <v/>
      </c>
      <c r="I343" s="147" t="str" cm="1">
        <f t="array" aca="1" ref="I343" ca="1">_xlfn.IFNA(LOOKUP(2,1/('PM DONE'!C:C='PM SCHEDULE'!B343),'PM DONE'!F:F),"")</f>
        <v/>
      </c>
      <c r="J343" s="147" t="str">
        <f t="shared" ca="1" si="83"/>
        <v/>
      </c>
      <c r="K343" s="148" t="str" cm="1">
        <f t="array" aca="1" ref="K343" ca="1">_xlfn.IFNA(LOOKUP(2,1/('PM DONE'!C:C='PM SCHEDULE'!B343),'PM DONE'!E:E),"")</f>
        <v/>
      </c>
      <c r="L343" s="148" t="str">
        <f t="shared" ca="1" si="82"/>
        <v/>
      </c>
      <c r="M343" s="149" t="str">
        <f t="shared" ca="1" si="84"/>
        <v/>
      </c>
      <c r="N343" t="str">
        <f t="shared" ca="1" si="85"/>
        <v/>
      </c>
    </row>
    <row r="344" spans="1:14">
      <c r="A344" s="24" t="str">
        <f ca="1">TEXT(J344,"dd/mm/yyyy")&amp;COUNTIF(J344:J$1200,J344)</f>
        <v>29/06/20221</v>
      </c>
      <c r="B344" s="1" t="s">
        <v>156</v>
      </c>
      <c r="C344" s="1" t="s">
        <v>1551</v>
      </c>
      <c r="D344" s="1" t="s">
        <v>1552</v>
      </c>
      <c r="E344" s="1" t="s">
        <v>1018</v>
      </c>
      <c r="F344" s="1" t="s">
        <v>1019</v>
      </c>
      <c r="G344" s="1" t="s">
        <v>1015</v>
      </c>
      <c r="H344" s="20" cm="1">
        <f t="array" aca="1" ref="H344" ca="1">_xlfn.IFNA(LOOKUP(2,1/('PM DONE'!C:C='PM SCHEDULE'!B344),'PM DONE'!D:D),"")</f>
        <v>4</v>
      </c>
      <c r="I344" s="147" t="str" cm="1">
        <f t="array" aca="1" ref="I344" ca="1">_xlfn.IFNA(LOOKUP(2,1/('PM DONE'!C:C='PM SCHEDULE'!B344),'PM DONE'!F:F),"")</f>
        <v>01/03/2022</v>
      </c>
      <c r="J344" s="147">
        <f t="shared" ca="1" si="83"/>
        <v>44741</v>
      </c>
      <c r="K344" s="148" cm="1">
        <f t="array" aca="1" ref="K344" ca="1">_xlfn.IFNA(LOOKUP(2,1/('PM DONE'!C:C='PM SCHEDULE'!B344),'PM DONE'!E:E),"")</f>
        <v>116039.8</v>
      </c>
      <c r="L344" s="148">
        <f t="shared" ca="1" si="82"/>
        <v>131039.8</v>
      </c>
      <c r="M344" s="149">
        <f t="shared" ca="1" si="84"/>
        <v>5</v>
      </c>
      <c r="N344" t="str">
        <f t="shared" ca="1" si="85"/>
        <v>true</v>
      </c>
    </row>
    <row r="345" spans="1:14">
      <c r="A345" s="24" t="str">
        <f ca="1">TEXT(J345,"dd/mm/yyyy")&amp;COUNTIF(J345:J$1200,J345)</f>
        <v>30/07/20221</v>
      </c>
      <c r="B345" s="1" t="s">
        <v>30</v>
      </c>
      <c r="C345" s="1" t="s">
        <v>1553</v>
      </c>
      <c r="D345" s="1" t="s">
        <v>1554</v>
      </c>
      <c r="E345" s="1" t="s">
        <v>1009</v>
      </c>
      <c r="F345" s="1" t="s">
        <v>1014</v>
      </c>
      <c r="G345" s="1" t="s">
        <v>1288</v>
      </c>
      <c r="H345" s="20" cm="1">
        <f t="array" aca="1" ref="H345" ca="1">_xlfn.IFNA(LOOKUP(2,1/('PM DONE'!C:C='PM SCHEDULE'!B345),'PM DONE'!D:D),"")</f>
        <v>4</v>
      </c>
      <c r="I345" s="147" t="str" cm="1">
        <f t="array" aca="1" ref="I345" ca="1">_xlfn.IFNA(LOOKUP(2,1/('PM DONE'!C:C='PM SCHEDULE'!B345),'PM DONE'!F:F),"")</f>
        <v>01/04/2022</v>
      </c>
      <c r="J345" s="147">
        <f t="shared" ca="1" si="83"/>
        <v>44772</v>
      </c>
      <c r="K345" s="148" cm="1">
        <f t="array" aca="1" ref="K345" ca="1">_xlfn.IFNA(LOOKUP(2,1/('PM DONE'!C:C='PM SCHEDULE'!B345),'PM DONE'!E:E),"")</f>
        <v>332584.59999999998</v>
      </c>
      <c r="L345" s="148">
        <f t="shared" ca="1" si="82"/>
        <v>347584.6</v>
      </c>
      <c r="M345" s="149">
        <f t="shared" ca="1" si="84"/>
        <v>5</v>
      </c>
      <c r="N345" t="str">
        <f t="shared" ca="1" si="85"/>
        <v>true</v>
      </c>
    </row>
    <row r="346" spans="1:14">
      <c r="A346" s="24" t="str">
        <f ca="1">TEXT(J346,"dd/mm/yyyy")&amp;COUNTIF(J346:J$1200,J346)</f>
        <v>02/12/20222</v>
      </c>
      <c r="B346" s="1" t="s">
        <v>52</v>
      </c>
      <c r="C346" s="1" t="s">
        <v>1555</v>
      </c>
      <c r="D346" s="1" t="s">
        <v>1554</v>
      </c>
      <c r="E346" s="1" t="s">
        <v>1009</v>
      </c>
      <c r="F346" s="1" t="s">
        <v>1014</v>
      </c>
      <c r="G346" s="1" t="s">
        <v>1556</v>
      </c>
      <c r="H346" s="20" cm="1">
        <f t="array" aca="1" ref="H346" ca="1">_xlfn.IFNA(LOOKUP(2,1/('PM DONE'!C:C='PM SCHEDULE'!B346),'PM DONE'!D:D),"")</f>
        <v>4</v>
      </c>
      <c r="I346" s="147" t="str" cm="1">
        <f t="array" aca="1" ref="I346" ca="1">_xlfn.IFNA(LOOKUP(2,1/('PM DONE'!C:C='PM SCHEDULE'!B346),'PM DONE'!F:F),"")</f>
        <v>04/08/2022</v>
      </c>
      <c r="J346" s="147">
        <f t="shared" ca="1" si="83"/>
        <v>44897</v>
      </c>
      <c r="K346" s="148" cm="1">
        <f t="array" aca="1" ref="K346" ca="1">_xlfn.IFNA(LOOKUP(2,1/('PM DONE'!C:C='PM SCHEDULE'!B346),'PM DONE'!E:E),"")</f>
        <v>244844.7</v>
      </c>
      <c r="L346" s="148">
        <f t="shared" ca="1" si="82"/>
        <v>259844.7</v>
      </c>
      <c r="M346" s="149">
        <f t="shared" ca="1" si="84"/>
        <v>5</v>
      </c>
      <c r="N346" t="str">
        <f t="shared" ca="1" si="85"/>
        <v>true</v>
      </c>
    </row>
    <row r="347" spans="1:14">
      <c r="A347" s="24" t="str">
        <f ca="1">TEXT(J347,"dd/mm/yyyy")&amp;COUNTIF(J347:J$1200,J347)</f>
        <v>321</v>
      </c>
      <c r="B347" s="1" t="s">
        <v>1557</v>
      </c>
      <c r="C347" s="1" t="s">
        <v>1558</v>
      </c>
      <c r="D347" s="1" t="s">
        <v>1554</v>
      </c>
      <c r="E347" s="1" t="s">
        <v>1042</v>
      </c>
      <c r="F347" s="1" t="s">
        <v>1043</v>
      </c>
      <c r="G347" s="1" t="s">
        <v>1559</v>
      </c>
      <c r="H347" s="20" t="str" cm="1">
        <f t="array" aca="1" ref="H347" ca="1">_xlfn.IFNA(LOOKUP(2,1/('PM DONE'!C:C='PM SCHEDULE'!B347),'PM DONE'!D:D),"")</f>
        <v/>
      </c>
      <c r="I347" s="147" t="str" cm="1">
        <f t="array" aca="1" ref="I347" ca="1">_xlfn.IFNA(LOOKUP(2,1/('PM DONE'!C:C='PM SCHEDULE'!B347),'PM DONE'!F:F),"")</f>
        <v/>
      </c>
      <c r="J347" s="147" t="str">
        <f t="shared" ca="1" si="83"/>
        <v/>
      </c>
      <c r="K347" s="148" t="str" cm="1">
        <f t="array" aca="1" ref="K347" ca="1">_xlfn.IFNA(LOOKUP(2,1/('PM DONE'!C:C='PM SCHEDULE'!B347),'PM DONE'!E:E),"")</f>
        <v/>
      </c>
      <c r="L347" s="148" t="str">
        <f t="shared" ca="1" si="82"/>
        <v/>
      </c>
      <c r="M347" s="149" t="str">
        <f t="shared" ca="1" si="84"/>
        <v/>
      </c>
      <c r="N347" t="str">
        <f t="shared" ca="1" si="85"/>
        <v/>
      </c>
    </row>
    <row r="348" spans="1:14">
      <c r="A348" s="24" t="str">
        <f ca="1">TEXT(J348,"dd/mm/yyyy")&amp;COUNTIF(J348:J$1200,J348)</f>
        <v>320</v>
      </c>
      <c r="B348" s="1" t="s">
        <v>1560</v>
      </c>
      <c r="C348" s="1" t="s">
        <v>1561</v>
      </c>
      <c r="D348" s="1" t="s">
        <v>1554</v>
      </c>
      <c r="E348" s="1" t="s">
        <v>1018</v>
      </c>
      <c r="F348" s="1" t="s">
        <v>1019</v>
      </c>
      <c r="G348" s="1" t="s">
        <v>1015</v>
      </c>
      <c r="H348" s="20" t="str" cm="1">
        <f t="array" aca="1" ref="H348" ca="1">_xlfn.IFNA(LOOKUP(2,1/('PM DONE'!C:C='PM SCHEDULE'!B348),'PM DONE'!D:D),"")</f>
        <v/>
      </c>
      <c r="I348" s="147" t="str" cm="1">
        <f t="array" aca="1" ref="I348" ca="1">_xlfn.IFNA(LOOKUP(2,1/('PM DONE'!C:C='PM SCHEDULE'!B348),'PM DONE'!F:F),"")</f>
        <v/>
      </c>
      <c r="J348" s="147" t="str">
        <f t="shared" ca="1" si="83"/>
        <v/>
      </c>
      <c r="K348" s="148" t="str" cm="1">
        <f t="array" aca="1" ref="K348" ca="1">_xlfn.IFNA(LOOKUP(2,1/('PM DONE'!C:C='PM SCHEDULE'!B348),'PM DONE'!E:E),"")</f>
        <v/>
      </c>
      <c r="L348" s="148" t="str">
        <f t="shared" ca="1" si="82"/>
        <v/>
      </c>
      <c r="M348" s="149" t="str">
        <f t="shared" ca="1" si="84"/>
        <v/>
      </c>
      <c r="N348" t="str">
        <f t="shared" ca="1" si="85"/>
        <v/>
      </c>
    </row>
    <row r="349" spans="1:14">
      <c r="A349" s="24" t="str">
        <f ca="1">TEXT(J349,"dd/mm/yyyy")&amp;COUNTIF(J349:J$1200,J349)</f>
        <v>319</v>
      </c>
      <c r="B349" s="1" t="s">
        <v>1562</v>
      </c>
      <c r="C349" s="1" t="s">
        <v>1563</v>
      </c>
      <c r="D349" s="1" t="s">
        <v>1554</v>
      </c>
      <c r="E349" s="1" t="s">
        <v>1009</v>
      </c>
      <c r="F349" s="1" t="s">
        <v>1077</v>
      </c>
      <c r="G349" s="1" t="s">
        <v>1034</v>
      </c>
      <c r="H349" s="20" t="str" cm="1">
        <f t="array" aca="1" ref="H349" ca="1">_xlfn.IFNA(LOOKUP(2,1/('PM DONE'!C:C='PM SCHEDULE'!B349),'PM DONE'!D:D),"")</f>
        <v/>
      </c>
      <c r="I349" s="147" t="str" cm="1">
        <f t="array" aca="1" ref="I349" ca="1">_xlfn.IFNA(LOOKUP(2,1/('PM DONE'!C:C='PM SCHEDULE'!B349),'PM DONE'!F:F),"")</f>
        <v/>
      </c>
      <c r="J349" s="147" t="str">
        <f t="shared" ca="1" si="83"/>
        <v/>
      </c>
      <c r="K349" s="148" t="str" cm="1">
        <f t="array" aca="1" ref="K349" ca="1">_xlfn.IFNA(LOOKUP(2,1/('PM DONE'!C:C='PM SCHEDULE'!B349),'PM DONE'!E:E),"")</f>
        <v/>
      </c>
      <c r="L349" s="148" t="str">
        <f t="shared" ca="1" si="82"/>
        <v/>
      </c>
      <c r="M349" s="149" t="str">
        <f t="shared" ca="1" si="84"/>
        <v/>
      </c>
      <c r="N349" t="str">
        <f t="shared" ca="1" si="85"/>
        <v/>
      </c>
    </row>
    <row r="350" spans="1:14">
      <c r="A350" s="24" t="str">
        <f ca="1">TEXT(J350,"dd/mm/yyyy")&amp;COUNTIF(J350:J$1200,J350)</f>
        <v>318</v>
      </c>
      <c r="B350" s="1" t="s">
        <v>1564</v>
      </c>
      <c r="C350" s="1" t="s">
        <v>1565</v>
      </c>
      <c r="D350" s="1" t="s">
        <v>1554</v>
      </c>
      <c r="E350" s="1" t="s">
        <v>1042</v>
      </c>
      <c r="F350" s="1" t="s">
        <v>1043</v>
      </c>
      <c r="G350" s="1" t="s">
        <v>1559</v>
      </c>
      <c r="H350" s="20" t="str" cm="1">
        <f t="array" aca="1" ref="H350" ca="1">_xlfn.IFNA(LOOKUP(2,1/('PM DONE'!C:C='PM SCHEDULE'!B350),'PM DONE'!D:D),"")</f>
        <v/>
      </c>
      <c r="I350" s="147" t="str" cm="1">
        <f t="array" aca="1" ref="I350" ca="1">_xlfn.IFNA(LOOKUP(2,1/('PM DONE'!C:C='PM SCHEDULE'!B350),'PM DONE'!F:F),"")</f>
        <v/>
      </c>
      <c r="J350" s="147" t="str">
        <f t="shared" ca="1" si="83"/>
        <v/>
      </c>
      <c r="K350" s="148" t="str" cm="1">
        <f t="array" aca="1" ref="K350" ca="1">_xlfn.IFNA(LOOKUP(2,1/('PM DONE'!C:C='PM SCHEDULE'!B350),'PM DONE'!E:E),"")</f>
        <v/>
      </c>
      <c r="L350" s="148" t="str">
        <f t="shared" ca="1" si="82"/>
        <v/>
      </c>
      <c r="M350" s="149" t="str">
        <f t="shared" ca="1" si="84"/>
        <v/>
      </c>
      <c r="N350" t="str">
        <f t="shared" ca="1" si="85"/>
        <v/>
      </c>
    </row>
    <row r="351" spans="1:14">
      <c r="A351" s="24" t="str">
        <f ca="1">TEXT(J351,"dd/mm/yyyy")&amp;COUNTIF(J351:J$1200,J351)</f>
        <v>317</v>
      </c>
      <c r="B351" s="1" t="s">
        <v>1566</v>
      </c>
      <c r="C351" s="1" t="s">
        <v>1567</v>
      </c>
      <c r="D351" s="1" t="s">
        <v>1554</v>
      </c>
      <c r="E351" s="1" t="s">
        <v>1042</v>
      </c>
      <c r="F351" s="1" t="s">
        <v>1043</v>
      </c>
      <c r="G351" s="1" t="s">
        <v>1559</v>
      </c>
      <c r="H351" s="20" t="str" cm="1">
        <f t="array" aca="1" ref="H351" ca="1">_xlfn.IFNA(LOOKUP(2,1/('PM DONE'!C:C='PM SCHEDULE'!B351),'PM DONE'!D:D),"")</f>
        <v/>
      </c>
      <c r="I351" s="147" t="str" cm="1">
        <f t="array" aca="1" ref="I351" ca="1">_xlfn.IFNA(LOOKUP(2,1/('PM DONE'!C:C='PM SCHEDULE'!B351),'PM DONE'!F:F),"")</f>
        <v/>
      </c>
      <c r="J351" s="147" t="str">
        <f t="shared" ca="1" si="83"/>
        <v/>
      </c>
      <c r="K351" s="148" t="str" cm="1">
        <f t="array" aca="1" ref="K351" ca="1">_xlfn.IFNA(LOOKUP(2,1/('PM DONE'!C:C='PM SCHEDULE'!B351),'PM DONE'!E:E),"")</f>
        <v/>
      </c>
      <c r="L351" s="148" t="str">
        <f t="shared" ca="1" si="82"/>
        <v/>
      </c>
      <c r="M351" s="149" t="str">
        <f t="shared" ca="1" si="84"/>
        <v/>
      </c>
      <c r="N351" t="str">
        <f t="shared" ca="1" si="85"/>
        <v/>
      </c>
    </row>
    <row r="352" spans="1:14">
      <c r="A352" s="24" t="str">
        <f ca="1">TEXT(J352,"dd/mm/yyyy")&amp;COUNTIF(J352:J$1200,J352)</f>
        <v>316</v>
      </c>
      <c r="B352" s="1" t="s">
        <v>1568</v>
      </c>
      <c r="C352" s="1" t="s">
        <v>1569</v>
      </c>
      <c r="D352" s="1" t="s">
        <v>1554</v>
      </c>
      <c r="E352" s="1" t="s">
        <v>1042</v>
      </c>
      <c r="F352" s="1" t="s">
        <v>1043</v>
      </c>
      <c r="G352" s="1" t="s">
        <v>1559</v>
      </c>
      <c r="H352" s="20" t="str" cm="1">
        <f t="array" aca="1" ref="H352" ca="1">_xlfn.IFNA(LOOKUP(2,1/('PM DONE'!C:C='PM SCHEDULE'!B352),'PM DONE'!D:D),"")</f>
        <v/>
      </c>
      <c r="I352" s="147" t="str" cm="1">
        <f t="array" aca="1" ref="I352" ca="1">_xlfn.IFNA(LOOKUP(2,1/('PM DONE'!C:C='PM SCHEDULE'!B352),'PM DONE'!F:F),"")</f>
        <v/>
      </c>
      <c r="J352" s="147" t="str">
        <f t="shared" ca="1" si="83"/>
        <v/>
      </c>
      <c r="K352" s="148" t="str" cm="1">
        <f t="array" aca="1" ref="K352" ca="1">_xlfn.IFNA(LOOKUP(2,1/('PM DONE'!C:C='PM SCHEDULE'!B352),'PM DONE'!E:E),"")</f>
        <v/>
      </c>
      <c r="L352" s="148" t="str">
        <f t="shared" ca="1" si="82"/>
        <v/>
      </c>
      <c r="M352" s="149" t="str">
        <f t="shared" ca="1" si="84"/>
        <v/>
      </c>
      <c r="N352" t="str">
        <f t="shared" ca="1" si="85"/>
        <v/>
      </c>
    </row>
    <row r="353" spans="1:14">
      <c r="A353" s="24" t="str">
        <f ca="1">TEXT(J353,"dd/mm/yyyy")&amp;COUNTIF(J353:J$1200,J353)</f>
        <v>315</v>
      </c>
      <c r="B353" s="1" t="s">
        <v>1570</v>
      </c>
      <c r="C353" s="1" t="s">
        <v>1571</v>
      </c>
      <c r="D353" s="1" t="s">
        <v>1554</v>
      </c>
      <c r="E353" s="1" t="s">
        <v>1042</v>
      </c>
      <c r="F353" s="1" t="s">
        <v>1043</v>
      </c>
      <c r="G353" s="1" t="s">
        <v>1559</v>
      </c>
      <c r="H353" s="20" t="str" cm="1">
        <f t="array" aca="1" ref="H353" ca="1">_xlfn.IFNA(LOOKUP(2,1/('PM DONE'!C:C='PM SCHEDULE'!B353),'PM DONE'!D:D),"")</f>
        <v/>
      </c>
      <c r="I353" s="147" t="str" cm="1">
        <f t="array" aca="1" ref="I353" ca="1">_xlfn.IFNA(LOOKUP(2,1/('PM DONE'!C:C='PM SCHEDULE'!B353),'PM DONE'!F:F),"")</f>
        <v/>
      </c>
      <c r="J353" s="147" t="str">
        <f t="shared" ca="1" si="83"/>
        <v/>
      </c>
      <c r="K353" s="148" t="str" cm="1">
        <f t="array" aca="1" ref="K353" ca="1">_xlfn.IFNA(LOOKUP(2,1/('PM DONE'!C:C='PM SCHEDULE'!B353),'PM DONE'!E:E),"")</f>
        <v/>
      </c>
      <c r="L353" s="148" t="str">
        <f t="shared" ca="1" si="82"/>
        <v/>
      </c>
      <c r="M353" s="149" t="str">
        <f t="shared" ca="1" si="84"/>
        <v/>
      </c>
      <c r="N353" t="str">
        <f t="shared" ca="1" si="85"/>
        <v/>
      </c>
    </row>
    <row r="354" spans="1:14">
      <c r="A354" s="24" t="str">
        <f ca="1">TEXT(J354,"dd/mm/yyyy")&amp;COUNTIF(J354:J$1200,J354)</f>
        <v>314</v>
      </c>
      <c r="B354" s="1" t="s">
        <v>1572</v>
      </c>
      <c r="C354" s="1" t="s">
        <v>1573</v>
      </c>
      <c r="D354" s="1" t="s">
        <v>1554</v>
      </c>
      <c r="E354" s="1" t="s">
        <v>1042</v>
      </c>
      <c r="F354" s="1" t="s">
        <v>1043</v>
      </c>
      <c r="G354" s="1" t="s">
        <v>1559</v>
      </c>
      <c r="H354" s="20" t="str" cm="1">
        <f t="array" aca="1" ref="H354" ca="1">_xlfn.IFNA(LOOKUP(2,1/('PM DONE'!C:C='PM SCHEDULE'!B354),'PM DONE'!D:D),"")</f>
        <v/>
      </c>
      <c r="I354" s="147" t="str" cm="1">
        <f t="array" aca="1" ref="I354" ca="1">_xlfn.IFNA(LOOKUP(2,1/('PM DONE'!C:C='PM SCHEDULE'!B354),'PM DONE'!F:F),"")</f>
        <v/>
      </c>
      <c r="J354" s="147" t="str">
        <f t="shared" ca="1" si="83"/>
        <v/>
      </c>
      <c r="K354" s="148" t="str" cm="1">
        <f t="array" aca="1" ref="K354" ca="1">_xlfn.IFNA(LOOKUP(2,1/('PM DONE'!C:C='PM SCHEDULE'!B354),'PM DONE'!E:E),"")</f>
        <v/>
      </c>
      <c r="L354" s="148" t="str">
        <f t="shared" ca="1" si="82"/>
        <v/>
      </c>
      <c r="M354" s="149" t="str">
        <f t="shared" ca="1" si="84"/>
        <v/>
      </c>
      <c r="N354" t="str">
        <f t="shared" ca="1" si="85"/>
        <v/>
      </c>
    </row>
    <row r="355" spans="1:14">
      <c r="A355" s="24" t="str">
        <f ca="1">TEXT(J355,"dd/mm/yyyy")&amp;COUNTIF(J355:J$1200,J355)</f>
        <v>313</v>
      </c>
      <c r="B355" s="1" t="s">
        <v>1574</v>
      </c>
      <c r="C355" s="1" t="s">
        <v>1575</v>
      </c>
      <c r="D355" s="1" t="s">
        <v>1554</v>
      </c>
      <c r="E355" s="1" t="s">
        <v>1057</v>
      </c>
      <c r="F355" s="1" t="s">
        <v>1144</v>
      </c>
      <c r="G355" s="1" t="s">
        <v>1164</v>
      </c>
      <c r="H355" s="20" t="str" cm="1">
        <f t="array" aca="1" ref="H355" ca="1">_xlfn.IFNA(LOOKUP(2,1/('PM DONE'!C:C='PM SCHEDULE'!B355),'PM DONE'!D:D),"")</f>
        <v/>
      </c>
      <c r="I355" s="147" t="str" cm="1">
        <f t="array" aca="1" ref="I355" ca="1">_xlfn.IFNA(LOOKUP(2,1/('PM DONE'!C:C='PM SCHEDULE'!B355),'PM DONE'!F:F),"")</f>
        <v/>
      </c>
      <c r="J355" s="147" t="str">
        <f t="shared" ca="1" si="83"/>
        <v/>
      </c>
      <c r="K355" s="148" t="str" cm="1">
        <f t="array" aca="1" ref="K355" ca="1">_xlfn.IFNA(LOOKUP(2,1/('PM DONE'!C:C='PM SCHEDULE'!B355),'PM DONE'!E:E),"")</f>
        <v/>
      </c>
      <c r="L355" s="148" t="str">
        <f t="shared" ca="1" si="82"/>
        <v/>
      </c>
      <c r="M355" s="149" t="str">
        <f t="shared" ca="1" si="84"/>
        <v/>
      </c>
      <c r="N355" t="str">
        <f t="shared" ca="1" si="85"/>
        <v/>
      </c>
    </row>
    <row r="356" spans="1:14">
      <c r="A356" s="24" t="str">
        <f ca="1">TEXT(J356,"dd/mm/yyyy")&amp;COUNTIF(J356:J$1200,J356)</f>
        <v>312</v>
      </c>
      <c r="B356" s="1" t="s">
        <v>1576</v>
      </c>
      <c r="C356" s="1" t="s">
        <v>1577</v>
      </c>
      <c r="D356" s="1" t="s">
        <v>1554</v>
      </c>
      <c r="E356" s="1" t="s">
        <v>1057</v>
      </c>
      <c r="F356" s="1" t="s">
        <v>1144</v>
      </c>
      <c r="G356" s="1" t="s">
        <v>1164</v>
      </c>
      <c r="H356" s="20" t="str" cm="1">
        <f t="array" aca="1" ref="H356" ca="1">_xlfn.IFNA(LOOKUP(2,1/('PM DONE'!C:C='PM SCHEDULE'!B356),'PM DONE'!D:D),"")</f>
        <v/>
      </c>
      <c r="I356" s="147" t="str" cm="1">
        <f t="array" aca="1" ref="I356" ca="1">_xlfn.IFNA(LOOKUP(2,1/('PM DONE'!C:C='PM SCHEDULE'!B356),'PM DONE'!F:F),"")</f>
        <v/>
      </c>
      <c r="J356" s="147" t="str">
        <f t="shared" ca="1" si="83"/>
        <v/>
      </c>
      <c r="K356" s="148" t="str" cm="1">
        <f t="array" aca="1" ref="K356" ca="1">_xlfn.IFNA(LOOKUP(2,1/('PM DONE'!C:C='PM SCHEDULE'!B356),'PM DONE'!E:E),"")</f>
        <v/>
      </c>
      <c r="L356" s="148" t="str">
        <f t="shared" ca="1" si="82"/>
        <v/>
      </c>
      <c r="M356" s="149" t="str">
        <f t="shared" ca="1" si="84"/>
        <v/>
      </c>
      <c r="N356" t="str">
        <f t="shared" ca="1" si="85"/>
        <v/>
      </c>
    </row>
    <row r="357" spans="1:14">
      <c r="A357" s="24" t="str">
        <f ca="1">TEXT(J357,"dd/mm/yyyy")&amp;COUNTIF(J357:J$1200,J357)</f>
        <v>311</v>
      </c>
      <c r="B357" s="1" t="s">
        <v>1578</v>
      </c>
      <c r="C357" s="1" t="s">
        <v>1579</v>
      </c>
      <c r="D357" s="1" t="s">
        <v>1554</v>
      </c>
      <c r="E357" s="1" t="s">
        <v>1057</v>
      </c>
      <c r="F357" s="1" t="s">
        <v>1144</v>
      </c>
      <c r="G357" s="1" t="s">
        <v>1164</v>
      </c>
      <c r="H357" s="20" t="str" cm="1">
        <f t="array" aca="1" ref="H357" ca="1">_xlfn.IFNA(LOOKUP(2,1/('PM DONE'!C:C='PM SCHEDULE'!B357),'PM DONE'!D:D),"")</f>
        <v/>
      </c>
      <c r="I357" s="147" t="str" cm="1">
        <f t="array" aca="1" ref="I357" ca="1">_xlfn.IFNA(LOOKUP(2,1/('PM DONE'!C:C='PM SCHEDULE'!B357),'PM DONE'!F:F),"")</f>
        <v/>
      </c>
      <c r="J357" s="147" t="str">
        <f t="shared" ca="1" si="83"/>
        <v/>
      </c>
      <c r="K357" s="148" t="str" cm="1">
        <f t="array" aca="1" ref="K357" ca="1">_xlfn.IFNA(LOOKUP(2,1/('PM DONE'!C:C='PM SCHEDULE'!B357),'PM DONE'!E:E),"")</f>
        <v/>
      </c>
      <c r="L357" s="148" t="str">
        <f t="shared" ca="1" si="82"/>
        <v/>
      </c>
      <c r="M357" s="149" t="str">
        <f t="shared" ca="1" si="84"/>
        <v/>
      </c>
      <c r="N357" t="str">
        <f t="shared" ca="1" si="85"/>
        <v/>
      </c>
    </row>
    <row r="358" spans="1:14">
      <c r="A358" s="24" t="str">
        <f ca="1">TEXT(J358,"dd/mm/yyyy")&amp;COUNTIF(J358:J$1200,J358)</f>
        <v>310</v>
      </c>
      <c r="B358" s="1" t="s">
        <v>1580</v>
      </c>
      <c r="C358" s="1" t="s">
        <v>1581</v>
      </c>
      <c r="D358" s="1" t="s">
        <v>1554</v>
      </c>
      <c r="E358" s="1" t="s">
        <v>1057</v>
      </c>
      <c r="F358" s="1" t="s">
        <v>1144</v>
      </c>
      <c r="G358" s="1" t="s">
        <v>1164</v>
      </c>
      <c r="H358" s="20" t="str" cm="1">
        <f t="array" aca="1" ref="H358" ca="1">_xlfn.IFNA(LOOKUP(2,1/('PM DONE'!C:C='PM SCHEDULE'!B358),'PM DONE'!D:D),"")</f>
        <v/>
      </c>
      <c r="I358" s="147" t="str" cm="1">
        <f t="array" aca="1" ref="I358" ca="1">_xlfn.IFNA(LOOKUP(2,1/('PM DONE'!C:C='PM SCHEDULE'!B358),'PM DONE'!F:F),"")</f>
        <v/>
      </c>
      <c r="J358" s="147" t="str">
        <f t="shared" ca="1" si="83"/>
        <v/>
      </c>
      <c r="K358" s="148" t="str" cm="1">
        <f t="array" aca="1" ref="K358" ca="1">_xlfn.IFNA(LOOKUP(2,1/('PM DONE'!C:C='PM SCHEDULE'!B358),'PM DONE'!E:E),"")</f>
        <v/>
      </c>
      <c r="L358" s="148" t="str">
        <f t="shared" ca="1" si="82"/>
        <v/>
      </c>
      <c r="M358" s="149" t="str">
        <f t="shared" ca="1" si="84"/>
        <v/>
      </c>
      <c r="N358" t="str">
        <f t="shared" ca="1" si="85"/>
        <v/>
      </c>
    </row>
    <row r="359" spans="1:14">
      <c r="A359" s="24" t="str">
        <f ca="1">TEXT(J359,"dd/mm/yyyy")&amp;COUNTIF(J359:J$1200,J359)</f>
        <v>309</v>
      </c>
      <c r="B359" s="1" t="s">
        <v>1582</v>
      </c>
      <c r="C359" s="1" t="s">
        <v>1583</v>
      </c>
      <c r="D359" s="1" t="s">
        <v>1554</v>
      </c>
      <c r="E359" s="1" t="s">
        <v>1057</v>
      </c>
      <c r="F359" s="1" t="s">
        <v>1144</v>
      </c>
      <c r="G359" s="1" t="s">
        <v>1164</v>
      </c>
      <c r="H359" s="20" t="str" cm="1">
        <f t="array" aca="1" ref="H359" ca="1">_xlfn.IFNA(LOOKUP(2,1/('PM DONE'!C:C='PM SCHEDULE'!B359),'PM DONE'!D:D),"")</f>
        <v/>
      </c>
      <c r="I359" s="147" t="str" cm="1">
        <f t="array" aca="1" ref="I359" ca="1">_xlfn.IFNA(LOOKUP(2,1/('PM DONE'!C:C='PM SCHEDULE'!B359),'PM DONE'!F:F),"")</f>
        <v/>
      </c>
      <c r="J359" s="147" t="str">
        <f t="shared" ca="1" si="83"/>
        <v/>
      </c>
      <c r="K359" s="148" t="str" cm="1">
        <f t="array" aca="1" ref="K359" ca="1">_xlfn.IFNA(LOOKUP(2,1/('PM DONE'!C:C='PM SCHEDULE'!B359),'PM DONE'!E:E),"")</f>
        <v/>
      </c>
      <c r="L359" s="148" t="str">
        <f t="shared" ca="1" si="82"/>
        <v/>
      </c>
      <c r="M359" s="149" t="str">
        <f t="shared" ca="1" si="84"/>
        <v/>
      </c>
      <c r="N359" t="str">
        <f t="shared" ca="1" si="85"/>
        <v/>
      </c>
    </row>
    <row r="360" spans="1:14">
      <c r="A360" s="24" t="str">
        <f ca="1">TEXT(J360,"dd/mm/yyyy")&amp;COUNTIF(J360:J$1200,J360)</f>
        <v>308</v>
      </c>
      <c r="B360" s="1" t="s">
        <v>1584</v>
      </c>
      <c r="C360" s="1" t="s">
        <v>1585</v>
      </c>
      <c r="D360" s="1" t="s">
        <v>1554</v>
      </c>
      <c r="E360" s="1" t="s">
        <v>1057</v>
      </c>
      <c r="F360" s="1" t="s">
        <v>1144</v>
      </c>
      <c r="G360" s="1" t="s">
        <v>1164</v>
      </c>
      <c r="H360" s="20" t="str" cm="1">
        <f t="array" aca="1" ref="H360" ca="1">_xlfn.IFNA(LOOKUP(2,1/('PM DONE'!C:C='PM SCHEDULE'!B360),'PM DONE'!D:D),"")</f>
        <v/>
      </c>
      <c r="I360" s="147" t="str" cm="1">
        <f t="array" aca="1" ref="I360" ca="1">_xlfn.IFNA(LOOKUP(2,1/('PM DONE'!C:C='PM SCHEDULE'!B360),'PM DONE'!F:F),"")</f>
        <v/>
      </c>
      <c r="J360" s="147" t="str">
        <f t="shared" ca="1" si="83"/>
        <v/>
      </c>
      <c r="K360" s="148" t="str" cm="1">
        <f t="array" aca="1" ref="K360" ca="1">_xlfn.IFNA(LOOKUP(2,1/('PM DONE'!C:C='PM SCHEDULE'!B360),'PM DONE'!E:E),"")</f>
        <v/>
      </c>
      <c r="L360" s="148" t="str">
        <f t="shared" ca="1" si="82"/>
        <v/>
      </c>
      <c r="M360" s="149" t="str">
        <f t="shared" ca="1" si="84"/>
        <v/>
      </c>
      <c r="N360" t="str">
        <f t="shared" ca="1" si="85"/>
        <v/>
      </c>
    </row>
    <row r="361" spans="1:14">
      <c r="A361" s="24" t="str">
        <f ca="1">TEXT(J361,"dd/mm/yyyy")&amp;COUNTIF(J361:J$1200,J361)</f>
        <v>307</v>
      </c>
      <c r="B361" s="1" t="s">
        <v>1586</v>
      </c>
      <c r="C361" s="1" t="s">
        <v>1587</v>
      </c>
      <c r="D361" s="1" t="s">
        <v>1554</v>
      </c>
      <c r="E361" s="1" t="s">
        <v>1057</v>
      </c>
      <c r="F361" s="1" t="s">
        <v>1144</v>
      </c>
      <c r="G361" s="1" t="s">
        <v>1164</v>
      </c>
      <c r="H361" s="20" t="str" cm="1">
        <f t="array" aca="1" ref="H361" ca="1">_xlfn.IFNA(LOOKUP(2,1/('PM DONE'!C:C='PM SCHEDULE'!B361),'PM DONE'!D:D),"")</f>
        <v/>
      </c>
      <c r="I361" s="147" t="str" cm="1">
        <f t="array" aca="1" ref="I361" ca="1">_xlfn.IFNA(LOOKUP(2,1/('PM DONE'!C:C='PM SCHEDULE'!B361),'PM DONE'!F:F),"")</f>
        <v/>
      </c>
      <c r="J361" s="147" t="str">
        <f t="shared" ca="1" si="83"/>
        <v/>
      </c>
      <c r="K361" s="148" t="str" cm="1">
        <f t="array" aca="1" ref="K361" ca="1">_xlfn.IFNA(LOOKUP(2,1/('PM DONE'!C:C='PM SCHEDULE'!B361),'PM DONE'!E:E),"")</f>
        <v/>
      </c>
      <c r="L361" s="148" t="str">
        <f t="shared" ca="1" si="82"/>
        <v/>
      </c>
      <c r="M361" s="149" t="str">
        <f t="shared" ca="1" si="84"/>
        <v/>
      </c>
      <c r="N361" t="str">
        <f t="shared" ca="1" si="85"/>
        <v/>
      </c>
    </row>
    <row r="362" spans="1:14">
      <c r="A362" s="24" t="str">
        <f ca="1">TEXT(J362,"dd/mm/yyyy")&amp;COUNTIF(J362:J$1200,J362)</f>
        <v>306</v>
      </c>
      <c r="B362" s="1" t="s">
        <v>1588</v>
      </c>
      <c r="C362" s="1" t="s">
        <v>1589</v>
      </c>
      <c r="D362" s="1" t="s">
        <v>1554</v>
      </c>
      <c r="E362" s="1" t="s">
        <v>1057</v>
      </c>
      <c r="F362" s="1" t="s">
        <v>1144</v>
      </c>
      <c r="G362" s="1" t="s">
        <v>1164</v>
      </c>
      <c r="H362" s="20" t="str" cm="1">
        <f t="array" aca="1" ref="H362" ca="1">_xlfn.IFNA(LOOKUP(2,1/('PM DONE'!C:C='PM SCHEDULE'!B362),'PM DONE'!D:D),"")</f>
        <v/>
      </c>
      <c r="I362" s="147" t="str" cm="1">
        <f t="array" aca="1" ref="I362" ca="1">_xlfn.IFNA(LOOKUP(2,1/('PM DONE'!C:C='PM SCHEDULE'!B362),'PM DONE'!F:F),"")</f>
        <v/>
      </c>
      <c r="J362" s="147" t="str">
        <f t="shared" ca="1" si="83"/>
        <v/>
      </c>
      <c r="K362" s="148" t="str" cm="1">
        <f t="array" aca="1" ref="K362" ca="1">_xlfn.IFNA(LOOKUP(2,1/('PM DONE'!C:C='PM SCHEDULE'!B362),'PM DONE'!E:E),"")</f>
        <v/>
      </c>
      <c r="L362" s="148" t="str">
        <f t="shared" ca="1" si="82"/>
        <v/>
      </c>
      <c r="M362" s="149" t="str">
        <f t="shared" ca="1" si="84"/>
        <v/>
      </c>
      <c r="N362" t="str">
        <f t="shared" ca="1" si="85"/>
        <v/>
      </c>
    </row>
    <row r="363" spans="1:14">
      <c r="A363" s="24" t="str">
        <f ca="1">TEXT(J363,"dd/mm/yyyy")&amp;COUNTIF(J363:J$1200,J363)</f>
        <v>305</v>
      </c>
      <c r="B363" s="1" t="s">
        <v>1590</v>
      </c>
      <c r="C363" s="1" t="s">
        <v>1591</v>
      </c>
      <c r="D363" s="1" t="s">
        <v>1554</v>
      </c>
      <c r="E363" s="1" t="s">
        <v>1057</v>
      </c>
      <c r="F363" s="1" t="s">
        <v>1144</v>
      </c>
      <c r="G363" s="1" t="s">
        <v>1164</v>
      </c>
      <c r="H363" s="20" t="str" cm="1">
        <f t="array" aca="1" ref="H363" ca="1">_xlfn.IFNA(LOOKUP(2,1/('PM DONE'!C:C='PM SCHEDULE'!B363),'PM DONE'!D:D),"")</f>
        <v/>
      </c>
      <c r="I363" s="147" t="str" cm="1">
        <f t="array" aca="1" ref="I363" ca="1">_xlfn.IFNA(LOOKUP(2,1/('PM DONE'!C:C='PM SCHEDULE'!B363),'PM DONE'!F:F),"")</f>
        <v/>
      </c>
      <c r="J363" s="147" t="str">
        <f t="shared" ca="1" si="83"/>
        <v/>
      </c>
      <c r="K363" s="148" t="str" cm="1">
        <f t="array" aca="1" ref="K363" ca="1">_xlfn.IFNA(LOOKUP(2,1/('PM DONE'!C:C='PM SCHEDULE'!B363),'PM DONE'!E:E),"")</f>
        <v/>
      </c>
      <c r="L363" s="148" t="str">
        <f t="shared" ca="1" si="82"/>
        <v/>
      </c>
      <c r="M363" s="149" t="str">
        <f t="shared" ca="1" si="84"/>
        <v/>
      </c>
      <c r="N363" t="str">
        <f t="shared" ca="1" si="85"/>
        <v/>
      </c>
    </row>
    <row r="364" spans="1:14">
      <c r="A364" s="24" t="str">
        <f ca="1">TEXT(J364,"dd/mm/yyyy")&amp;COUNTIF(J364:J$1200,J364)</f>
        <v>304</v>
      </c>
      <c r="B364" s="1" t="s">
        <v>1592</v>
      </c>
      <c r="C364" s="1" t="s">
        <v>1593</v>
      </c>
      <c r="D364" s="1" t="s">
        <v>1554</v>
      </c>
      <c r="E364" s="1" t="s">
        <v>1057</v>
      </c>
      <c r="F364" s="1" t="s">
        <v>1144</v>
      </c>
      <c r="G364" s="1" t="s">
        <v>1164</v>
      </c>
      <c r="H364" s="20" t="str" cm="1">
        <f t="array" aca="1" ref="H364" ca="1">_xlfn.IFNA(LOOKUP(2,1/('PM DONE'!C:C='PM SCHEDULE'!B364),'PM DONE'!D:D),"")</f>
        <v/>
      </c>
      <c r="I364" s="147" t="str" cm="1">
        <f t="array" aca="1" ref="I364" ca="1">_xlfn.IFNA(LOOKUP(2,1/('PM DONE'!C:C='PM SCHEDULE'!B364),'PM DONE'!F:F),"")</f>
        <v/>
      </c>
      <c r="J364" s="147" t="str">
        <f t="shared" ca="1" si="83"/>
        <v/>
      </c>
      <c r="K364" s="148" t="str" cm="1">
        <f t="array" aca="1" ref="K364" ca="1">_xlfn.IFNA(LOOKUP(2,1/('PM DONE'!C:C='PM SCHEDULE'!B364),'PM DONE'!E:E),"")</f>
        <v/>
      </c>
      <c r="L364" s="148" t="str">
        <f t="shared" ca="1" si="82"/>
        <v/>
      </c>
      <c r="M364" s="149" t="str">
        <f t="shared" ca="1" si="84"/>
        <v/>
      </c>
      <c r="N364" t="str">
        <f t="shared" ca="1" si="85"/>
        <v/>
      </c>
    </row>
    <row r="365" spans="1:14">
      <c r="A365" s="24" t="str">
        <f ca="1">TEXT(J365,"dd/mm/yyyy")&amp;COUNTIF(J365:J$1200,J365)</f>
        <v>303</v>
      </c>
      <c r="B365" s="1" t="s">
        <v>1594</v>
      </c>
      <c r="C365" s="1" t="s">
        <v>1595</v>
      </c>
      <c r="D365" s="1" t="s">
        <v>1554</v>
      </c>
      <c r="E365" s="1" t="s">
        <v>1057</v>
      </c>
      <c r="F365" s="1" t="s">
        <v>1144</v>
      </c>
      <c r="G365" s="1" t="s">
        <v>1164</v>
      </c>
      <c r="H365" s="20" t="str" cm="1">
        <f t="array" aca="1" ref="H365" ca="1">_xlfn.IFNA(LOOKUP(2,1/('PM DONE'!C:C='PM SCHEDULE'!B365),'PM DONE'!D:D),"")</f>
        <v/>
      </c>
      <c r="I365" s="147" t="str" cm="1">
        <f t="array" aca="1" ref="I365" ca="1">_xlfn.IFNA(LOOKUP(2,1/('PM DONE'!C:C='PM SCHEDULE'!B365),'PM DONE'!F:F),"")</f>
        <v/>
      </c>
      <c r="J365" s="147" t="str">
        <f t="shared" ca="1" si="83"/>
        <v/>
      </c>
      <c r="K365" s="148" t="str" cm="1">
        <f t="array" aca="1" ref="K365" ca="1">_xlfn.IFNA(LOOKUP(2,1/('PM DONE'!C:C='PM SCHEDULE'!B365),'PM DONE'!E:E),"")</f>
        <v/>
      </c>
      <c r="L365" s="148" t="str">
        <f t="shared" ca="1" si="82"/>
        <v/>
      </c>
      <c r="M365" s="149" t="str">
        <f t="shared" ca="1" si="84"/>
        <v/>
      </c>
      <c r="N365" t="str">
        <f t="shared" ca="1" si="85"/>
        <v/>
      </c>
    </row>
    <row r="366" spans="1:14">
      <c r="A366" s="24" t="str">
        <f ca="1">TEXT(J366,"dd/mm/yyyy")&amp;COUNTIF(J366:J$1200,J366)</f>
        <v>302</v>
      </c>
      <c r="B366" s="1" t="s">
        <v>1596</v>
      </c>
      <c r="C366" s="1" t="s">
        <v>1597</v>
      </c>
      <c r="D366" s="1" t="s">
        <v>1554</v>
      </c>
      <c r="E366" s="1" t="s">
        <v>1057</v>
      </c>
      <c r="F366" s="1" t="s">
        <v>1144</v>
      </c>
      <c r="G366" s="1" t="s">
        <v>1164</v>
      </c>
      <c r="H366" s="20" t="str" cm="1">
        <f t="array" aca="1" ref="H366" ca="1">_xlfn.IFNA(LOOKUP(2,1/('PM DONE'!C:C='PM SCHEDULE'!B366),'PM DONE'!D:D),"")</f>
        <v/>
      </c>
      <c r="I366" s="147" t="str" cm="1">
        <f t="array" aca="1" ref="I366" ca="1">_xlfn.IFNA(LOOKUP(2,1/('PM DONE'!C:C='PM SCHEDULE'!B366),'PM DONE'!F:F),"")</f>
        <v/>
      </c>
      <c r="J366" s="147" t="str">
        <f t="shared" ca="1" si="83"/>
        <v/>
      </c>
      <c r="K366" s="148" t="str" cm="1">
        <f t="array" aca="1" ref="K366" ca="1">_xlfn.IFNA(LOOKUP(2,1/('PM DONE'!C:C='PM SCHEDULE'!B366),'PM DONE'!E:E),"")</f>
        <v/>
      </c>
      <c r="L366" s="148" t="str">
        <f t="shared" ca="1" si="82"/>
        <v/>
      </c>
      <c r="M366" s="149" t="str">
        <f t="shared" ca="1" si="84"/>
        <v/>
      </c>
      <c r="N366" t="str">
        <f t="shared" ca="1" si="85"/>
        <v/>
      </c>
    </row>
    <row r="367" spans="1:14">
      <c r="A367" s="24" t="str">
        <f ca="1">TEXT(J367,"dd/mm/yyyy")&amp;COUNTIF(J367:J$1200,J367)</f>
        <v>301</v>
      </c>
      <c r="B367" s="1" t="s">
        <v>1598</v>
      </c>
      <c r="C367" s="1" t="s">
        <v>1599</v>
      </c>
      <c r="D367" s="1" t="s">
        <v>1554</v>
      </c>
      <c r="E367" s="1" t="s">
        <v>1057</v>
      </c>
      <c r="F367" s="1" t="s">
        <v>1144</v>
      </c>
      <c r="G367" s="1" t="s">
        <v>1164</v>
      </c>
      <c r="H367" s="20" t="str" cm="1">
        <f t="array" aca="1" ref="H367" ca="1">_xlfn.IFNA(LOOKUP(2,1/('PM DONE'!C:C='PM SCHEDULE'!B367),'PM DONE'!D:D),"")</f>
        <v/>
      </c>
      <c r="I367" s="147" t="str" cm="1">
        <f t="array" aca="1" ref="I367" ca="1">_xlfn.IFNA(LOOKUP(2,1/('PM DONE'!C:C='PM SCHEDULE'!B367),'PM DONE'!F:F),"")</f>
        <v/>
      </c>
      <c r="J367" s="147" t="str">
        <f t="shared" ca="1" si="83"/>
        <v/>
      </c>
      <c r="K367" s="148" t="str" cm="1">
        <f t="array" aca="1" ref="K367" ca="1">_xlfn.IFNA(LOOKUP(2,1/('PM DONE'!C:C='PM SCHEDULE'!B367),'PM DONE'!E:E),"")</f>
        <v/>
      </c>
      <c r="L367" s="148" t="str">
        <f t="shared" ca="1" si="82"/>
        <v/>
      </c>
      <c r="M367" s="149" t="str">
        <f t="shared" ca="1" si="84"/>
        <v/>
      </c>
      <c r="N367" t="str">
        <f t="shared" ca="1" si="85"/>
        <v/>
      </c>
    </row>
    <row r="368" spans="1:14">
      <c r="A368" s="24" t="str">
        <f ca="1">TEXT(J368,"dd/mm/yyyy")&amp;COUNTIF(J368:J$1200,J368)</f>
        <v>300</v>
      </c>
      <c r="B368" s="1" t="s">
        <v>1600</v>
      </c>
      <c r="C368" s="1" t="s">
        <v>1601</v>
      </c>
      <c r="D368" s="1" t="s">
        <v>1554</v>
      </c>
      <c r="E368" s="1" t="s">
        <v>1057</v>
      </c>
      <c r="F368" s="1" t="s">
        <v>1144</v>
      </c>
      <c r="G368" s="1" t="s">
        <v>1164</v>
      </c>
      <c r="H368" s="20" t="str" cm="1">
        <f t="array" aca="1" ref="H368" ca="1">_xlfn.IFNA(LOOKUP(2,1/('PM DONE'!C:C='PM SCHEDULE'!B368),'PM DONE'!D:D),"")</f>
        <v/>
      </c>
      <c r="I368" s="147" t="str" cm="1">
        <f t="array" aca="1" ref="I368" ca="1">_xlfn.IFNA(LOOKUP(2,1/('PM DONE'!C:C='PM SCHEDULE'!B368),'PM DONE'!F:F),"")</f>
        <v/>
      </c>
      <c r="J368" s="147" t="str">
        <f t="shared" ca="1" si="83"/>
        <v/>
      </c>
      <c r="K368" s="148" t="str" cm="1">
        <f t="array" aca="1" ref="K368" ca="1">_xlfn.IFNA(LOOKUP(2,1/('PM DONE'!C:C='PM SCHEDULE'!B368),'PM DONE'!E:E),"")</f>
        <v/>
      </c>
      <c r="L368" s="148" t="str">
        <f t="shared" ca="1" si="82"/>
        <v/>
      </c>
      <c r="M368" s="149" t="str">
        <f t="shared" ca="1" si="84"/>
        <v/>
      </c>
      <c r="N368" t="str">
        <f t="shared" ca="1" si="85"/>
        <v/>
      </c>
    </row>
    <row r="369" spans="1:14">
      <c r="A369" s="24" t="str">
        <f ca="1">TEXT(J369,"dd/mm/yyyy")&amp;COUNTIF(J369:J$1200,J369)</f>
        <v>16/02/20232</v>
      </c>
      <c r="B369" s="1" t="s">
        <v>702</v>
      </c>
      <c r="C369" s="1" t="s">
        <v>1602</v>
      </c>
      <c r="D369" s="1" t="s">
        <v>1603</v>
      </c>
      <c r="E369" s="1" t="s">
        <v>1009</v>
      </c>
      <c r="F369" s="1" t="s">
        <v>1010</v>
      </c>
      <c r="G369" s="1" t="s">
        <v>1129</v>
      </c>
      <c r="H369" s="20" cm="1">
        <f t="array" aca="1" ref="H369" ca="1">_xlfn.IFNA(LOOKUP(2,1/('PM DONE'!C:C='PM SCHEDULE'!B369),'PM DONE'!D:D),"")</f>
        <v>1</v>
      </c>
      <c r="I369" s="147" t="str" cm="1">
        <f t="array" aca="1" ref="I369" ca="1">_xlfn.IFNA(LOOKUP(2,1/('PM DONE'!C:C='PM SCHEDULE'!B369),'PM DONE'!F:F),"")</f>
        <v>18/11/2022</v>
      </c>
      <c r="J369" s="147">
        <f t="shared" ca="1" si="83"/>
        <v>44973</v>
      </c>
      <c r="K369" s="148" cm="1">
        <f t="array" aca="1" ref="K369" ca="1">_xlfn.IFNA(LOOKUP(2,1/('PM DONE'!C:C='PM SCHEDULE'!B369),'PM DONE'!E:E),"")</f>
        <v>134277.5</v>
      </c>
      <c r="L369" s="148">
        <f t="shared" ca="1" si="82"/>
        <v>149277.5</v>
      </c>
      <c r="M369" s="149">
        <f t="shared" ca="1" si="84"/>
        <v>2</v>
      </c>
      <c r="N369" t="str">
        <f t="shared" ca="1" si="85"/>
        <v>FALSE</v>
      </c>
    </row>
    <row r="370" spans="1:14">
      <c r="A370" s="24" t="str">
        <f ca="1">TEXT(J370,"dd/mm/yyyy")&amp;COUNTIF(J370:J$1200,J370)</f>
        <v>11/08/20221</v>
      </c>
      <c r="B370" s="1" t="s">
        <v>55</v>
      </c>
      <c r="C370" s="1" t="s">
        <v>1604</v>
      </c>
      <c r="D370" s="1" t="s">
        <v>1605</v>
      </c>
      <c r="E370" s="1" t="s">
        <v>1009</v>
      </c>
      <c r="F370" s="1" t="s">
        <v>1014</v>
      </c>
      <c r="G370" s="1" t="s">
        <v>1288</v>
      </c>
      <c r="H370" s="20" cm="1">
        <f t="array" aca="1" ref="H370" ca="1">_xlfn.IFNA(LOOKUP(2,1/('PM DONE'!C:C='PM SCHEDULE'!B370),'PM DONE'!D:D),"")</f>
        <v>4</v>
      </c>
      <c r="I370" s="147" t="str" cm="1">
        <f t="array" aca="1" ref="I370" ca="1">_xlfn.IFNA(LOOKUP(2,1/('PM DONE'!C:C='PM SCHEDULE'!B370),'PM DONE'!F:F),"")</f>
        <v>13/04/2022</v>
      </c>
      <c r="J370" s="147">
        <f t="shared" ca="1" si="83"/>
        <v>44784</v>
      </c>
      <c r="K370" s="148" cm="1">
        <f t="array" aca="1" ref="K370" ca="1">_xlfn.IFNA(LOOKUP(2,1/('PM DONE'!C:C='PM SCHEDULE'!B370),'PM DONE'!E:E),"")</f>
        <v>410851.9</v>
      </c>
      <c r="L370" s="148">
        <f t="shared" ca="1" si="82"/>
        <v>425851.9</v>
      </c>
      <c r="M370" s="149">
        <f t="shared" ca="1" si="84"/>
        <v>5</v>
      </c>
      <c r="N370" t="str">
        <f t="shared" ca="1" si="85"/>
        <v>true</v>
      </c>
    </row>
    <row r="371" spans="1:14">
      <c r="A371" s="24" t="str">
        <f ca="1">TEXT(J371,"dd/mm/yyyy")&amp;COUNTIF(J371:J$1200,J371)</f>
        <v>10/01/20233</v>
      </c>
      <c r="B371" s="1" t="s">
        <v>79</v>
      </c>
      <c r="C371" s="1" t="s">
        <v>1606</v>
      </c>
      <c r="D371" s="1" t="s">
        <v>1605</v>
      </c>
      <c r="E371" s="1" t="s">
        <v>1009</v>
      </c>
      <c r="F371" s="1" t="s">
        <v>1128</v>
      </c>
      <c r="G371" s="1" t="s">
        <v>1607</v>
      </c>
      <c r="H371" s="20" cm="1">
        <f t="array" aca="1" ref="H371" ca="1">_xlfn.IFNA(LOOKUP(2,1/('PM DONE'!C:C='PM SCHEDULE'!B371),'PM DONE'!D:D),"")</f>
        <v>4</v>
      </c>
      <c r="I371" s="147" t="str" cm="1">
        <f t="array" aca="1" ref="I371" ca="1">_xlfn.IFNA(LOOKUP(2,1/('PM DONE'!C:C='PM SCHEDULE'!B371),'PM DONE'!F:F),"")</f>
        <v>12/09/2022</v>
      </c>
      <c r="J371" s="147">
        <f t="shared" ca="1" si="83"/>
        <v>44936</v>
      </c>
      <c r="K371" s="148" cm="1">
        <f t="array" aca="1" ref="K371" ca="1">_xlfn.IFNA(LOOKUP(2,1/('PM DONE'!C:C='PM SCHEDULE'!B371),'PM DONE'!E:E),"")</f>
        <v>185982.2</v>
      </c>
      <c r="L371" s="148">
        <f t="shared" ca="1" si="82"/>
        <v>200982.2</v>
      </c>
      <c r="M371" s="149">
        <f t="shared" ca="1" si="84"/>
        <v>5</v>
      </c>
      <c r="N371" t="str">
        <f t="shared" ca="1" si="85"/>
        <v>true</v>
      </c>
    </row>
    <row r="372" spans="1:14">
      <c r="A372" s="24" t="str">
        <f ca="1">TEXT(J372,"dd/mm/yyyy")&amp;COUNTIF(J372:J$1200,J372)</f>
        <v>30/11/20223</v>
      </c>
      <c r="B372" s="1" t="s">
        <v>292</v>
      </c>
      <c r="C372" s="1" t="s">
        <v>1608</v>
      </c>
      <c r="D372" s="1" t="s">
        <v>1605</v>
      </c>
      <c r="E372" s="1" t="s">
        <v>1009</v>
      </c>
      <c r="F372" s="1" t="s">
        <v>1014</v>
      </c>
      <c r="G372" s="1" t="s">
        <v>1288</v>
      </c>
      <c r="H372" s="20" cm="1">
        <f t="array" aca="1" ref="H372" ca="1">_xlfn.IFNA(LOOKUP(2,1/('PM DONE'!C:C='PM SCHEDULE'!B372),'PM DONE'!D:D),"")</f>
        <v>4</v>
      </c>
      <c r="I372" s="147" t="str" cm="1">
        <f t="array" aca="1" ref="I372" ca="1">_xlfn.IFNA(LOOKUP(2,1/('PM DONE'!C:C='PM SCHEDULE'!B372),'PM DONE'!F:F),"")</f>
        <v>02/08/2022</v>
      </c>
      <c r="J372" s="147">
        <f t="shared" ca="1" si="83"/>
        <v>44895</v>
      </c>
      <c r="K372" s="148" cm="1">
        <f t="array" aca="1" ref="K372" ca="1">_xlfn.IFNA(LOOKUP(2,1/('PM DONE'!C:C='PM SCHEDULE'!B372),'PM DONE'!E:E),"")</f>
        <v>253720.1</v>
      </c>
      <c r="L372" s="148">
        <f t="shared" ca="1" si="82"/>
        <v>268720.09999999998</v>
      </c>
      <c r="M372" s="149">
        <f t="shared" ca="1" si="84"/>
        <v>5</v>
      </c>
      <c r="N372" t="str">
        <f t="shared" ca="1" si="85"/>
        <v>true</v>
      </c>
    </row>
    <row r="373" spans="1:14">
      <c r="A373" s="24" t="str">
        <f ca="1">TEXT(J373,"dd/mm/yyyy")&amp;COUNTIF(J373:J$1200,J373)</f>
        <v>01/01/20233</v>
      </c>
      <c r="B373" s="1" t="s">
        <v>401</v>
      </c>
      <c r="C373" s="1" t="s">
        <v>1609</v>
      </c>
      <c r="D373" s="1" t="s">
        <v>1605</v>
      </c>
      <c r="E373" s="1" t="s">
        <v>1009</v>
      </c>
      <c r="F373" s="1" t="s">
        <v>1010</v>
      </c>
      <c r="G373" s="1" t="s">
        <v>1413</v>
      </c>
      <c r="H373" s="20" cm="1">
        <f t="array" aca="1" ref="H373" ca="1">_xlfn.IFNA(LOOKUP(2,1/('PM DONE'!C:C='PM SCHEDULE'!B373),'PM DONE'!D:D),"")</f>
        <v>4</v>
      </c>
      <c r="I373" s="147" t="str" cm="1">
        <f t="array" aca="1" ref="I373" ca="1">_xlfn.IFNA(LOOKUP(2,1/('PM DONE'!C:C='PM SCHEDULE'!B373),'PM DONE'!F:F),"")</f>
        <v>03/09/2022</v>
      </c>
      <c r="J373" s="147">
        <f t="shared" ca="1" si="83"/>
        <v>44927</v>
      </c>
      <c r="K373" s="148" cm="1">
        <f t="array" aca="1" ref="K373" ca="1">_xlfn.IFNA(LOOKUP(2,1/('PM DONE'!C:C='PM SCHEDULE'!B373),'PM DONE'!E:E),"")</f>
        <v>177890</v>
      </c>
      <c r="L373" s="148">
        <f t="shared" ca="1" si="82"/>
        <v>192890</v>
      </c>
      <c r="M373" s="149">
        <f t="shared" ca="1" si="84"/>
        <v>5</v>
      </c>
      <c r="N373" t="str">
        <f t="shared" ca="1" si="85"/>
        <v>true</v>
      </c>
    </row>
    <row r="374" spans="1:14">
      <c r="A374" s="24" t="str">
        <f ca="1">TEXT(J374,"dd/mm/yyyy")&amp;COUNTIF(J374:J$1200,J374)</f>
        <v>24/12/20225</v>
      </c>
      <c r="B374" s="1" t="s">
        <v>245</v>
      </c>
      <c r="C374" s="1" t="s">
        <v>1610</v>
      </c>
      <c r="D374" s="1" t="s">
        <v>1605</v>
      </c>
      <c r="E374" s="1" t="s">
        <v>1009</v>
      </c>
      <c r="F374" s="1" t="s">
        <v>1084</v>
      </c>
      <c r="G374" s="1" t="s">
        <v>1085</v>
      </c>
      <c r="H374" s="20" cm="1">
        <f t="array" aca="1" ref="H374" ca="1">_xlfn.IFNA(LOOKUP(2,1/('PM DONE'!C:C='PM SCHEDULE'!B374),'PM DONE'!D:D),"")</f>
        <v>4</v>
      </c>
      <c r="I374" s="147" t="str" cm="1">
        <f t="array" aca="1" ref="I374" ca="1">_xlfn.IFNA(LOOKUP(2,1/('PM DONE'!C:C='PM SCHEDULE'!B374),'PM DONE'!F:F),"")</f>
        <v>26/08/2022</v>
      </c>
      <c r="J374" s="147">
        <f t="shared" ca="1" si="83"/>
        <v>44919</v>
      </c>
      <c r="K374" s="148" t="str" cm="1">
        <f t="array" aca="1" ref="K374" ca="1">_xlfn.IFNA(LOOKUP(2,1/('PM DONE'!C:C='PM SCHEDULE'!B374),'PM DONE'!E:E),"")</f>
        <v>N/A</v>
      </c>
      <c r="L374" s="148" t="str">
        <f t="shared" ca="1" si="82"/>
        <v/>
      </c>
      <c r="M374" s="149">
        <f t="shared" ca="1" si="84"/>
        <v>5</v>
      </c>
      <c r="N374" t="str">
        <f t="shared" ca="1" si="85"/>
        <v>true</v>
      </c>
    </row>
    <row r="375" spans="1:14">
      <c r="A375" s="24" t="str">
        <f ca="1">TEXT(J375,"dd/mm/yyyy")&amp;COUNTIF(J375:J$1200,J375)</f>
        <v>04/11/20223</v>
      </c>
      <c r="B375" s="1" t="s">
        <v>639</v>
      </c>
      <c r="C375" s="1" t="s">
        <v>1611</v>
      </c>
      <c r="D375" s="1" t="s">
        <v>1605</v>
      </c>
      <c r="E375" s="1" t="s">
        <v>1009</v>
      </c>
      <c r="F375" s="1" t="s">
        <v>1014</v>
      </c>
      <c r="G375" s="1" t="s">
        <v>1288</v>
      </c>
      <c r="H375" s="20" cm="1">
        <f t="array" aca="1" ref="H375" ca="1">_xlfn.IFNA(LOOKUP(2,1/('PM DONE'!C:C='PM SCHEDULE'!B375),'PM DONE'!D:D),"")</f>
        <v>4</v>
      </c>
      <c r="I375" s="147" t="str" cm="1">
        <f t="array" aca="1" ref="I375" ca="1">_xlfn.IFNA(LOOKUP(2,1/('PM DONE'!C:C='PM SCHEDULE'!B375),'PM DONE'!F:F),"")</f>
        <v>07/07/2022</v>
      </c>
      <c r="J375" s="147">
        <f t="shared" ca="1" si="83"/>
        <v>44869</v>
      </c>
      <c r="K375" s="148" cm="1">
        <f t="array" aca="1" ref="K375" ca="1">_xlfn.IFNA(LOOKUP(2,1/('PM DONE'!C:C='PM SCHEDULE'!B375),'PM DONE'!E:E),"")</f>
        <v>248197</v>
      </c>
      <c r="L375" s="148">
        <f t="shared" ca="1" si="82"/>
        <v>263197</v>
      </c>
      <c r="M375" s="149">
        <f t="shared" ca="1" si="84"/>
        <v>5</v>
      </c>
      <c r="N375" t="str">
        <f t="shared" ca="1" si="85"/>
        <v>true</v>
      </c>
    </row>
    <row r="376" spans="1:14">
      <c r="A376" s="24" t="str">
        <f ca="1">TEXT(J376,"dd/mm/yyyy")&amp;COUNTIF(J376:J$1200,J376)</f>
        <v>10/02/20231</v>
      </c>
      <c r="B376" s="1" t="s">
        <v>242</v>
      </c>
      <c r="C376" s="1" t="s">
        <v>1612</v>
      </c>
      <c r="D376" s="1" t="s">
        <v>1605</v>
      </c>
      <c r="E376" s="1" t="s">
        <v>1018</v>
      </c>
      <c r="F376" s="1" t="s">
        <v>1019</v>
      </c>
      <c r="G376" s="1" t="s">
        <v>1095</v>
      </c>
      <c r="H376" s="20" cm="1">
        <f t="array" aca="1" ref="H376" ca="1">_xlfn.IFNA(LOOKUP(2,1/('PM DONE'!C:C='PM SCHEDULE'!B376),'PM DONE'!D:D),"")</f>
        <v>4</v>
      </c>
      <c r="I376" s="147" t="str" cm="1">
        <f t="array" aca="1" ref="I376" ca="1">_xlfn.IFNA(LOOKUP(2,1/('PM DONE'!C:C='PM SCHEDULE'!B376),'PM DONE'!F:F),"")</f>
        <v>12/11/2022</v>
      </c>
      <c r="J376" s="147">
        <f t="shared" ca="1" si="83"/>
        <v>44967</v>
      </c>
      <c r="K376" s="148" cm="1">
        <f t="array" aca="1" ref="K376" ca="1">_xlfn.IFNA(LOOKUP(2,1/('PM DONE'!C:C='PM SCHEDULE'!B376),'PM DONE'!E:E),"")</f>
        <v>139170</v>
      </c>
      <c r="L376" s="148">
        <f t="shared" ca="1" si="82"/>
        <v>154170</v>
      </c>
      <c r="M376" s="149">
        <f t="shared" ca="1" si="84"/>
        <v>5</v>
      </c>
      <c r="N376" t="str">
        <f t="shared" ca="1" si="85"/>
        <v>FALSE</v>
      </c>
    </row>
    <row r="377" spans="1:14">
      <c r="A377" s="24" t="str">
        <f ca="1">TEXT(J377,"dd/mm/yyyy")&amp;COUNTIF(J377:J$1200,J377)</f>
        <v>19/02/20231</v>
      </c>
      <c r="B377" s="1" t="s">
        <v>2</v>
      </c>
      <c r="C377" s="1" t="s">
        <v>1613</v>
      </c>
      <c r="D377" s="1" t="s">
        <v>1605</v>
      </c>
      <c r="E377" s="1" t="s">
        <v>1009</v>
      </c>
      <c r="F377" s="1" t="s">
        <v>1014</v>
      </c>
      <c r="G377" s="1" t="s">
        <v>1034</v>
      </c>
      <c r="H377" s="20" cm="1">
        <f t="array" aca="1" ref="H377" ca="1">_xlfn.IFNA(LOOKUP(2,1/('PM DONE'!C:C='PM SCHEDULE'!B377),'PM DONE'!D:D),"")</f>
        <v>1</v>
      </c>
      <c r="I377" s="147" t="str" cm="1">
        <f t="array" aca="1" ref="I377" ca="1">_xlfn.IFNA(LOOKUP(2,1/('PM DONE'!C:C='PM SCHEDULE'!B377),'PM DONE'!F:F),"")</f>
        <v>21/11/2022</v>
      </c>
      <c r="J377" s="147">
        <f t="shared" ca="1" si="83"/>
        <v>44976</v>
      </c>
      <c r="K377" s="148" cm="1">
        <f t="array" aca="1" ref="K377" ca="1">_xlfn.IFNA(LOOKUP(2,1/('PM DONE'!C:C='PM SCHEDULE'!B377),'PM DONE'!E:E),"")</f>
        <v>274275.5</v>
      </c>
      <c r="L377" s="148">
        <f t="shared" ca="1" si="82"/>
        <v>289275.5</v>
      </c>
      <c r="M377" s="149">
        <f t="shared" ca="1" si="84"/>
        <v>2</v>
      </c>
      <c r="N377" t="str">
        <f t="shared" ca="1" si="85"/>
        <v>FALSE</v>
      </c>
    </row>
    <row r="378" spans="1:14">
      <c r="A378" s="24" t="str">
        <f ca="1">TEXT(J378,"dd/mm/yyyy")&amp;COUNTIF(J378:J$1200,J378)</f>
        <v>13/01/20233</v>
      </c>
      <c r="B378" s="1" t="s">
        <v>40</v>
      </c>
      <c r="C378" s="1" t="s">
        <v>1614</v>
      </c>
      <c r="D378" s="1" t="s">
        <v>1605</v>
      </c>
      <c r="E378" s="1" t="s">
        <v>1018</v>
      </c>
      <c r="F378" s="1" t="s">
        <v>1019</v>
      </c>
      <c r="G378" s="1" t="s">
        <v>1095</v>
      </c>
      <c r="H378" s="20" cm="1">
        <f t="array" aca="1" ref="H378" ca="1">_xlfn.IFNA(LOOKUP(2,1/('PM DONE'!C:C='PM SCHEDULE'!B378),'PM DONE'!D:D),"")</f>
        <v>4</v>
      </c>
      <c r="I378" s="147" t="str" cm="1">
        <f t="array" aca="1" ref="I378" ca="1">_xlfn.IFNA(LOOKUP(2,1/('PM DONE'!C:C='PM SCHEDULE'!B378),'PM DONE'!F:F),"")</f>
        <v>15/09/2022</v>
      </c>
      <c r="J378" s="147">
        <f t="shared" ca="1" si="83"/>
        <v>44939</v>
      </c>
      <c r="K378" s="148" cm="1">
        <f t="array" aca="1" ref="K378" ca="1">_xlfn.IFNA(LOOKUP(2,1/('PM DONE'!C:C='PM SCHEDULE'!B378),'PM DONE'!E:E),"")</f>
        <v>94287</v>
      </c>
      <c r="L378" s="148">
        <f t="shared" ca="1" si="82"/>
        <v>109287</v>
      </c>
      <c r="M378" s="149">
        <f t="shared" ca="1" si="84"/>
        <v>5</v>
      </c>
      <c r="N378" t="str">
        <f t="shared" ca="1" si="85"/>
        <v>true</v>
      </c>
    </row>
    <row r="379" spans="1:14">
      <c r="A379" s="24" t="str">
        <f ca="1">TEXT(J379,"dd/mm/yyyy")&amp;COUNTIF(J379:J$1200,J379)</f>
        <v>04/12/20221</v>
      </c>
      <c r="B379" s="1" t="s">
        <v>441</v>
      </c>
      <c r="C379" s="1" t="s">
        <v>1615</v>
      </c>
      <c r="D379" s="1" t="s">
        <v>1605</v>
      </c>
      <c r="E379" s="1" t="s">
        <v>1018</v>
      </c>
      <c r="F379" s="1" t="s">
        <v>1019</v>
      </c>
      <c r="G379" s="1" t="s">
        <v>1095</v>
      </c>
      <c r="H379" s="20" cm="1">
        <f t="array" aca="1" ref="H379" ca="1">_xlfn.IFNA(LOOKUP(2,1/('PM DONE'!C:C='PM SCHEDULE'!B379),'PM DONE'!D:D),"")</f>
        <v>4</v>
      </c>
      <c r="I379" s="147" t="str" cm="1">
        <f t="array" aca="1" ref="I379" ca="1">_xlfn.IFNA(LOOKUP(2,1/('PM DONE'!C:C='PM SCHEDULE'!B379),'PM DONE'!F:F),"")</f>
        <v>06/08/2022</v>
      </c>
      <c r="J379" s="147">
        <f t="shared" ca="1" si="83"/>
        <v>44899</v>
      </c>
      <c r="K379" s="148" cm="1">
        <f t="array" aca="1" ref="K379" ca="1">_xlfn.IFNA(LOOKUP(2,1/('PM DONE'!C:C='PM SCHEDULE'!B379),'PM DONE'!E:E),"")</f>
        <v>104336</v>
      </c>
      <c r="L379" s="148">
        <f t="shared" ca="1" si="82"/>
        <v>119336</v>
      </c>
      <c r="M379" s="149">
        <f t="shared" ca="1" si="84"/>
        <v>5</v>
      </c>
      <c r="N379" t="str">
        <f t="shared" ca="1" si="85"/>
        <v>true</v>
      </c>
    </row>
    <row r="380" spans="1:14">
      <c r="A380" s="24" t="str">
        <f ca="1">TEXT(J380,"dd/mm/yyyy")&amp;COUNTIF(J380:J$1200,J380)</f>
        <v>12/02/20231</v>
      </c>
      <c r="B380" s="1" t="s">
        <v>224</v>
      </c>
      <c r="C380" s="1" t="s">
        <v>1616</v>
      </c>
      <c r="D380" s="1" t="s">
        <v>1605</v>
      </c>
      <c r="E380" s="1" t="s">
        <v>1018</v>
      </c>
      <c r="F380" s="1" t="s">
        <v>1019</v>
      </c>
      <c r="G380" s="1" t="s">
        <v>1095</v>
      </c>
      <c r="H380" s="20" cm="1">
        <f t="array" aca="1" ref="H380" ca="1">_xlfn.IFNA(LOOKUP(2,1/('PM DONE'!C:C='PM SCHEDULE'!B380),'PM DONE'!D:D),"")</f>
        <v>4</v>
      </c>
      <c r="I380" s="147" t="str" cm="1">
        <f t="array" aca="1" ref="I380" ca="1">_xlfn.IFNA(LOOKUP(2,1/('PM DONE'!C:C='PM SCHEDULE'!B380),'PM DONE'!F:F),"")</f>
        <v>14/11/2022</v>
      </c>
      <c r="J380" s="147">
        <f t="shared" ca="1" si="83"/>
        <v>44969</v>
      </c>
      <c r="K380" s="148" cm="1">
        <f t="array" aca="1" ref="K380" ca="1">_xlfn.IFNA(LOOKUP(2,1/('PM DONE'!C:C='PM SCHEDULE'!B380),'PM DONE'!E:E),"")</f>
        <v>120547</v>
      </c>
      <c r="L380" s="148">
        <f t="shared" ca="1" si="82"/>
        <v>135547</v>
      </c>
      <c r="M380" s="149">
        <f t="shared" ca="1" si="84"/>
        <v>5</v>
      </c>
      <c r="N380" t="str">
        <f t="shared" ca="1" si="85"/>
        <v>FALSE</v>
      </c>
    </row>
    <row r="381" spans="1:14">
      <c r="A381" s="24" t="str">
        <f ca="1">TEXT(J381,"dd/mm/yyyy")&amp;COUNTIF(J381:J$1200,J381)</f>
        <v>12/03/20233</v>
      </c>
      <c r="B381" s="1" t="s">
        <v>1617</v>
      </c>
      <c r="C381" s="1" t="s">
        <v>1618</v>
      </c>
      <c r="D381" s="1" t="s">
        <v>1605</v>
      </c>
      <c r="E381" s="1" t="s">
        <v>1018</v>
      </c>
      <c r="F381" s="1" t="s">
        <v>1019</v>
      </c>
      <c r="G381" s="1" t="s">
        <v>1015</v>
      </c>
      <c r="H381" s="20" cm="1">
        <f t="array" aca="1" ref="H381" ca="1">_xlfn.IFNA(LOOKUP(2,1/('PM DONE'!C:C='PM SCHEDULE'!B381),'PM DONE'!D:D),"")</f>
        <v>1</v>
      </c>
      <c r="I381" s="147" cm="1">
        <f t="array" aca="1" ref="I381" ca="1">_xlfn.IFNA(LOOKUP(2,1/('PM DONE'!C:C='PM SCHEDULE'!B381),'PM DONE'!F:F),"")</f>
        <v>44907</v>
      </c>
      <c r="J381" s="147">
        <f t="shared" ca="1" si="83"/>
        <v>44997</v>
      </c>
      <c r="K381" s="148" cm="1">
        <f t="array" aca="1" ref="K381" ca="1">_xlfn.IFNA(LOOKUP(2,1/('PM DONE'!C:C='PM SCHEDULE'!B381),'PM DONE'!E:E),"")</f>
        <v>164516.6</v>
      </c>
      <c r="L381" s="148">
        <f t="shared" ca="1" si="82"/>
        <v>179516.6</v>
      </c>
      <c r="M381" s="149">
        <f t="shared" ca="1" si="84"/>
        <v>2</v>
      </c>
      <c r="N381" t="str">
        <f t="shared" ca="1" si="85"/>
        <v>FALSE</v>
      </c>
    </row>
    <row r="382" spans="1:14">
      <c r="A382" s="24" t="str">
        <f ca="1">TEXT(J382,"dd/mm/yyyy")&amp;COUNTIF(J382:J$1200,J382)</f>
        <v>10/03/20231</v>
      </c>
      <c r="B382" s="1" t="s">
        <v>1619</v>
      </c>
      <c r="C382" s="1" t="s">
        <v>1620</v>
      </c>
      <c r="D382" s="1" t="s">
        <v>1605</v>
      </c>
      <c r="E382" s="1" t="s">
        <v>1018</v>
      </c>
      <c r="F382" s="1" t="s">
        <v>1019</v>
      </c>
      <c r="G382" s="1" t="s">
        <v>1015</v>
      </c>
      <c r="H382" s="20" cm="1">
        <f t="array" aca="1" ref="H382" ca="1">_xlfn.IFNA(LOOKUP(2,1/('PM DONE'!C:C='PM SCHEDULE'!B382),'PM DONE'!D:D),"")</f>
        <v>1</v>
      </c>
      <c r="I382" s="147" cm="1">
        <f t="array" aca="1" ref="I382" ca="1">_xlfn.IFNA(LOOKUP(2,1/('PM DONE'!C:C='PM SCHEDULE'!B382),'PM DONE'!F:F),"")</f>
        <v>44905</v>
      </c>
      <c r="J382" s="147">
        <f t="shared" ca="1" si="83"/>
        <v>44995</v>
      </c>
      <c r="K382" s="148" cm="1">
        <f t="array" aca="1" ref="K382" ca="1">_xlfn.IFNA(LOOKUP(2,1/('PM DONE'!C:C='PM SCHEDULE'!B382),'PM DONE'!E:E),"")</f>
        <v>109854.5</v>
      </c>
      <c r="L382" s="148">
        <f t="shared" ca="1" si="82"/>
        <v>124854.5</v>
      </c>
      <c r="M382" s="149">
        <f t="shared" ca="1" si="84"/>
        <v>2</v>
      </c>
      <c r="N382" t="str">
        <f t="shared" ca="1" si="85"/>
        <v>FALSE</v>
      </c>
    </row>
    <row r="383" spans="1:14">
      <c r="A383" s="24" t="str">
        <f ca="1">TEXT(J383,"dd/mm/yyyy")&amp;COUNTIF(J383:J$1200,J383)</f>
        <v>12/01/20235</v>
      </c>
      <c r="B383" s="1" t="s">
        <v>1621</v>
      </c>
      <c r="C383" s="1" t="s">
        <v>1622</v>
      </c>
      <c r="D383" s="1" t="s">
        <v>1605</v>
      </c>
      <c r="E383" s="1" t="s">
        <v>1018</v>
      </c>
      <c r="F383" s="1" t="s">
        <v>1019</v>
      </c>
      <c r="G383" s="1" t="s">
        <v>1015</v>
      </c>
      <c r="H383" s="20" cm="1">
        <f t="array" aca="1" ref="H383" ca="1">_xlfn.IFNA(LOOKUP(2,1/('PM DONE'!C:C='PM SCHEDULE'!B383),'PM DONE'!D:D),"")</f>
        <v>4</v>
      </c>
      <c r="I383" s="147" cm="1">
        <f t="array" aca="1" ref="I383" ca="1">_xlfn.IFNA(LOOKUP(2,1/('PM DONE'!C:C='PM SCHEDULE'!B383),'PM DONE'!F:F),"")</f>
        <v>44818</v>
      </c>
      <c r="J383" s="147">
        <f t="shared" ca="1" si="83"/>
        <v>44938</v>
      </c>
      <c r="K383" s="148" cm="1">
        <f t="array" aca="1" ref="K383" ca="1">_xlfn.IFNA(LOOKUP(2,1/('PM DONE'!C:C='PM SCHEDULE'!B383),'PM DONE'!E:E),"")</f>
        <v>91296</v>
      </c>
      <c r="L383" s="148">
        <f t="shared" ca="1" si="82"/>
        <v>106296</v>
      </c>
      <c r="M383" s="149">
        <f t="shared" ca="1" si="84"/>
        <v>5</v>
      </c>
      <c r="N383" t="str">
        <f t="shared" ca="1" si="85"/>
        <v>true</v>
      </c>
    </row>
    <row r="384" spans="1:14">
      <c r="A384" s="24" t="str">
        <f ca="1">TEXT(J384,"dd/mm/yyyy")&amp;COUNTIF(J384:J$1200,J384)</f>
        <v>299</v>
      </c>
      <c r="B384" s="1" t="s">
        <v>1623</v>
      </c>
      <c r="C384" s="1" t="s">
        <v>1624</v>
      </c>
      <c r="D384" s="1" t="s">
        <v>1605</v>
      </c>
      <c r="E384" s="1" t="s">
        <v>1137</v>
      </c>
      <c r="F384" s="1" t="s">
        <v>1138</v>
      </c>
      <c r="G384" s="1" t="s">
        <v>1234</v>
      </c>
      <c r="H384" s="20" t="str" cm="1">
        <f t="array" aca="1" ref="H384" ca="1">_xlfn.IFNA(LOOKUP(2,1/('PM DONE'!C:C='PM SCHEDULE'!B384),'PM DONE'!D:D),"")</f>
        <v/>
      </c>
      <c r="I384" s="147" t="str" cm="1">
        <f t="array" aca="1" ref="I384" ca="1">_xlfn.IFNA(LOOKUP(2,1/('PM DONE'!C:C='PM SCHEDULE'!B384),'PM DONE'!F:F),"")</f>
        <v/>
      </c>
      <c r="J384" s="147" t="str">
        <f t="shared" ca="1" si="83"/>
        <v/>
      </c>
      <c r="K384" s="148" t="str" cm="1">
        <f t="array" aca="1" ref="K384" ca="1">_xlfn.IFNA(LOOKUP(2,1/('PM DONE'!C:C='PM SCHEDULE'!B384),'PM DONE'!E:E),"")</f>
        <v/>
      </c>
      <c r="L384" s="148" t="str">
        <f t="shared" ca="1" si="82"/>
        <v/>
      </c>
      <c r="M384" s="149" t="str">
        <f t="shared" ca="1" si="84"/>
        <v/>
      </c>
      <c r="N384" t="str">
        <f t="shared" ca="1" si="85"/>
        <v/>
      </c>
    </row>
    <row r="385" spans="1:14">
      <c r="A385" s="24" t="str">
        <f ca="1">TEXT(J385,"dd/mm/yyyy")&amp;COUNTIF(J385:J$1200,J385)</f>
        <v>298</v>
      </c>
      <c r="B385" s="1" t="s">
        <v>1625</v>
      </c>
      <c r="C385" s="1" t="s">
        <v>1626</v>
      </c>
      <c r="D385" s="1" t="s">
        <v>1605</v>
      </c>
      <c r="E385" s="1" t="s">
        <v>1137</v>
      </c>
      <c r="F385" s="1" t="s">
        <v>1138</v>
      </c>
      <c r="G385" s="1" t="s">
        <v>1472</v>
      </c>
      <c r="H385" s="20" t="str" cm="1">
        <f t="array" aca="1" ref="H385" ca="1">_xlfn.IFNA(LOOKUP(2,1/('PM DONE'!C:C='PM SCHEDULE'!B385),'PM DONE'!D:D),"")</f>
        <v/>
      </c>
      <c r="I385" s="147" t="str" cm="1">
        <f t="array" aca="1" ref="I385" ca="1">_xlfn.IFNA(LOOKUP(2,1/('PM DONE'!C:C='PM SCHEDULE'!B385),'PM DONE'!F:F),"")</f>
        <v/>
      </c>
      <c r="J385" s="147" t="str">
        <f t="shared" ca="1" si="83"/>
        <v/>
      </c>
      <c r="K385" s="148" t="str" cm="1">
        <f t="array" aca="1" ref="K385" ca="1">_xlfn.IFNA(LOOKUP(2,1/('PM DONE'!C:C='PM SCHEDULE'!B385),'PM DONE'!E:E),"")</f>
        <v/>
      </c>
      <c r="L385" s="148" t="str">
        <f t="shared" ca="1" si="82"/>
        <v/>
      </c>
      <c r="M385" s="149" t="str">
        <f t="shared" ca="1" si="84"/>
        <v/>
      </c>
      <c r="N385" t="str">
        <f t="shared" ca="1" si="85"/>
        <v/>
      </c>
    </row>
    <row r="386" spans="1:14">
      <c r="A386" s="24" t="str">
        <f ca="1">TEXT(J386,"dd/mm/yyyy")&amp;COUNTIF(J386:J$1200,J386)</f>
        <v>297</v>
      </c>
      <c r="B386" s="1" t="s">
        <v>1627</v>
      </c>
      <c r="C386" s="1" t="s">
        <v>1628</v>
      </c>
      <c r="D386" s="1" t="s">
        <v>1605</v>
      </c>
      <c r="E386" s="1" t="s">
        <v>1137</v>
      </c>
      <c r="F386" s="1" t="s">
        <v>1138</v>
      </c>
      <c r="G386" s="1" t="s">
        <v>1472</v>
      </c>
      <c r="H386" s="20" t="str" cm="1">
        <f t="array" aca="1" ref="H386" ca="1">_xlfn.IFNA(LOOKUP(2,1/('PM DONE'!C:C='PM SCHEDULE'!B386),'PM DONE'!D:D),"")</f>
        <v/>
      </c>
      <c r="I386" s="147" t="str" cm="1">
        <f t="array" aca="1" ref="I386" ca="1">_xlfn.IFNA(LOOKUP(2,1/('PM DONE'!C:C='PM SCHEDULE'!B386),'PM DONE'!F:F),"")</f>
        <v/>
      </c>
      <c r="J386" s="147" t="str">
        <f t="shared" ca="1" si="83"/>
        <v/>
      </c>
      <c r="K386" s="148" t="str" cm="1">
        <f t="array" aca="1" ref="K386" ca="1">_xlfn.IFNA(LOOKUP(2,1/('PM DONE'!C:C='PM SCHEDULE'!B386),'PM DONE'!E:E),"")</f>
        <v/>
      </c>
      <c r="L386" s="148" t="str">
        <f t="shared" ref="L386:L449" ca="1" si="86">IFERROR(K386+15000,"")</f>
        <v/>
      </c>
      <c r="M386" s="149" t="str">
        <f t="shared" ca="1" si="84"/>
        <v/>
      </c>
      <c r="N386" t="str">
        <f t="shared" ca="1" si="85"/>
        <v/>
      </c>
    </row>
    <row r="387" spans="1:14">
      <c r="A387" s="24" t="str">
        <f ca="1">TEXT(J387,"dd/mm/yyyy")&amp;COUNTIF(J387:J$1200,J387)</f>
        <v>296</v>
      </c>
      <c r="B387" s="1" t="s">
        <v>1629</v>
      </c>
      <c r="C387" s="1" t="s">
        <v>1630</v>
      </c>
      <c r="D387" s="1" t="s">
        <v>1605</v>
      </c>
      <c r="E387" s="1" t="s">
        <v>1137</v>
      </c>
      <c r="F387" s="1" t="s">
        <v>1138</v>
      </c>
      <c r="G387" s="1" t="s">
        <v>1472</v>
      </c>
      <c r="H387" s="20" t="str" cm="1">
        <f t="array" aca="1" ref="H387" ca="1">_xlfn.IFNA(LOOKUP(2,1/('PM DONE'!C:C='PM SCHEDULE'!B387),'PM DONE'!D:D),"")</f>
        <v/>
      </c>
      <c r="I387" s="147" t="str" cm="1">
        <f t="array" aca="1" ref="I387" ca="1">_xlfn.IFNA(LOOKUP(2,1/('PM DONE'!C:C='PM SCHEDULE'!B387),'PM DONE'!F:F),"")</f>
        <v/>
      </c>
      <c r="J387" s="147" t="str">
        <f t="shared" ca="1" si="83"/>
        <v/>
      </c>
      <c r="K387" s="148" t="str" cm="1">
        <f t="array" aca="1" ref="K387" ca="1">_xlfn.IFNA(LOOKUP(2,1/('PM DONE'!C:C='PM SCHEDULE'!B387),'PM DONE'!E:E),"")</f>
        <v/>
      </c>
      <c r="L387" s="148" t="str">
        <f t="shared" ca="1" si="86"/>
        <v/>
      </c>
      <c r="M387" s="149" t="str">
        <f t="shared" ca="1" si="84"/>
        <v/>
      </c>
      <c r="N387" t="str">
        <f t="shared" ca="1" si="85"/>
        <v/>
      </c>
    </row>
    <row r="388" spans="1:14">
      <c r="A388" s="24" t="str">
        <f ca="1">TEXT(J388,"dd/mm/yyyy")&amp;COUNTIF(J388:J$1200,J388)</f>
        <v>295</v>
      </c>
      <c r="B388" s="1" t="s">
        <v>1631</v>
      </c>
      <c r="C388" s="1" t="s">
        <v>1632</v>
      </c>
      <c r="D388" s="1" t="s">
        <v>1605</v>
      </c>
      <c r="E388" s="1" t="s">
        <v>1137</v>
      </c>
      <c r="F388" s="1" t="s">
        <v>1138</v>
      </c>
      <c r="G388" s="1" t="s">
        <v>1472</v>
      </c>
      <c r="H388" s="20" t="str" cm="1">
        <f t="array" aca="1" ref="H388" ca="1">_xlfn.IFNA(LOOKUP(2,1/('PM DONE'!C:C='PM SCHEDULE'!B388),'PM DONE'!D:D),"")</f>
        <v/>
      </c>
      <c r="I388" s="147" t="str" cm="1">
        <f t="array" aca="1" ref="I388" ca="1">_xlfn.IFNA(LOOKUP(2,1/('PM DONE'!C:C='PM SCHEDULE'!B388),'PM DONE'!F:F),"")</f>
        <v/>
      </c>
      <c r="J388" s="147" t="str">
        <f t="shared" ca="1" si="83"/>
        <v/>
      </c>
      <c r="K388" s="148" t="str" cm="1">
        <f t="array" aca="1" ref="K388" ca="1">_xlfn.IFNA(LOOKUP(2,1/('PM DONE'!C:C='PM SCHEDULE'!B388),'PM DONE'!E:E),"")</f>
        <v/>
      </c>
      <c r="L388" s="148" t="str">
        <f t="shared" ca="1" si="86"/>
        <v/>
      </c>
      <c r="M388" s="149" t="str">
        <f t="shared" ca="1" si="84"/>
        <v/>
      </c>
      <c r="N388" t="str">
        <f t="shared" ca="1" si="85"/>
        <v/>
      </c>
    </row>
    <row r="389" spans="1:14">
      <c r="A389" s="24" t="str">
        <f ca="1">TEXT(J389,"dd/mm/yyyy")&amp;COUNTIF(J389:J$1200,J389)</f>
        <v>294</v>
      </c>
      <c r="B389" s="1" t="s">
        <v>1633</v>
      </c>
      <c r="C389" s="1" t="s">
        <v>1634</v>
      </c>
      <c r="D389" s="1" t="s">
        <v>1605</v>
      </c>
      <c r="E389" s="1" t="s">
        <v>1137</v>
      </c>
      <c r="F389" s="1" t="s">
        <v>1138</v>
      </c>
      <c r="G389" s="1" t="s">
        <v>1472</v>
      </c>
      <c r="H389" s="20" t="str" cm="1">
        <f t="array" aca="1" ref="H389" ca="1">_xlfn.IFNA(LOOKUP(2,1/('PM DONE'!C:C='PM SCHEDULE'!B389),'PM DONE'!D:D),"")</f>
        <v/>
      </c>
      <c r="I389" s="147" t="str" cm="1">
        <f t="array" aca="1" ref="I389" ca="1">_xlfn.IFNA(LOOKUP(2,1/('PM DONE'!C:C='PM SCHEDULE'!B389),'PM DONE'!F:F),"")</f>
        <v/>
      </c>
      <c r="J389" s="147" t="str">
        <f t="shared" ca="1" si="83"/>
        <v/>
      </c>
      <c r="K389" s="148" t="str" cm="1">
        <f t="array" aca="1" ref="K389" ca="1">_xlfn.IFNA(LOOKUP(2,1/('PM DONE'!C:C='PM SCHEDULE'!B389),'PM DONE'!E:E),"")</f>
        <v/>
      </c>
      <c r="L389" s="148" t="str">
        <f t="shared" ca="1" si="86"/>
        <v/>
      </c>
      <c r="M389" s="149" t="str">
        <f t="shared" ca="1" si="84"/>
        <v/>
      </c>
      <c r="N389" t="str">
        <f t="shared" ca="1" si="85"/>
        <v/>
      </c>
    </row>
    <row r="390" spans="1:14">
      <c r="A390" s="24" t="str">
        <f ca="1">TEXT(J390,"dd/mm/yyyy")&amp;COUNTIF(J390:J$1200,J390)</f>
        <v>293</v>
      </c>
      <c r="B390" s="1" t="s">
        <v>1635</v>
      </c>
      <c r="C390" s="1" t="s">
        <v>1636</v>
      </c>
      <c r="D390" s="1" t="s">
        <v>1605</v>
      </c>
      <c r="E390" s="1" t="s">
        <v>1137</v>
      </c>
      <c r="F390" s="1" t="s">
        <v>1138</v>
      </c>
      <c r="G390" s="1" t="s">
        <v>1472</v>
      </c>
      <c r="H390" s="20" t="str" cm="1">
        <f t="array" aca="1" ref="H390" ca="1">_xlfn.IFNA(LOOKUP(2,1/('PM DONE'!C:C='PM SCHEDULE'!B390),'PM DONE'!D:D),"")</f>
        <v/>
      </c>
      <c r="I390" s="147" t="str" cm="1">
        <f t="array" aca="1" ref="I390" ca="1">_xlfn.IFNA(LOOKUP(2,1/('PM DONE'!C:C='PM SCHEDULE'!B390),'PM DONE'!F:F),"")</f>
        <v/>
      </c>
      <c r="J390" s="147" t="str">
        <f t="shared" ca="1" si="83"/>
        <v/>
      </c>
      <c r="K390" s="148" t="str" cm="1">
        <f t="array" aca="1" ref="K390" ca="1">_xlfn.IFNA(LOOKUP(2,1/('PM DONE'!C:C='PM SCHEDULE'!B390),'PM DONE'!E:E),"")</f>
        <v/>
      </c>
      <c r="L390" s="148" t="str">
        <f t="shared" ca="1" si="86"/>
        <v/>
      </c>
      <c r="M390" s="149" t="str">
        <f t="shared" ca="1" si="84"/>
        <v/>
      </c>
      <c r="N390" t="str">
        <f t="shared" ca="1" si="85"/>
        <v/>
      </c>
    </row>
    <row r="391" spans="1:14">
      <c r="A391" s="24" t="str">
        <f ca="1">TEXT(J391,"dd/mm/yyyy")&amp;COUNTIF(J391:J$1200,J391)</f>
        <v>292</v>
      </c>
      <c r="B391" s="1" t="s">
        <v>1637</v>
      </c>
      <c r="C391" s="1" t="s">
        <v>1638</v>
      </c>
      <c r="D391" s="1" t="s">
        <v>1605</v>
      </c>
      <c r="E391" s="1" t="s">
        <v>1057</v>
      </c>
      <c r="F391" s="1" t="s">
        <v>1144</v>
      </c>
      <c r="G391" s="1" t="s">
        <v>1164</v>
      </c>
      <c r="H391" s="20" t="str" cm="1">
        <f t="array" aca="1" ref="H391" ca="1">_xlfn.IFNA(LOOKUP(2,1/('PM DONE'!C:C='PM SCHEDULE'!B391),'PM DONE'!D:D),"")</f>
        <v/>
      </c>
      <c r="I391" s="147" t="str" cm="1">
        <f t="array" aca="1" ref="I391" ca="1">_xlfn.IFNA(LOOKUP(2,1/('PM DONE'!C:C='PM SCHEDULE'!B391),'PM DONE'!F:F),"")</f>
        <v/>
      </c>
      <c r="J391" s="147" t="str">
        <f t="shared" ref="J391:J454" ca="1" si="87">IFERROR(IF(I391+90&lt;((TODAY()-DAY(TODAY())+1)),I391+120,I391+90),"")</f>
        <v/>
      </c>
      <c r="K391" s="148" t="str" cm="1">
        <f t="array" aca="1" ref="K391" ca="1">_xlfn.IFNA(LOOKUP(2,1/('PM DONE'!C:C='PM SCHEDULE'!B391),'PM DONE'!E:E),"")</f>
        <v/>
      </c>
      <c r="L391" s="148" t="str">
        <f t="shared" ca="1" si="86"/>
        <v/>
      </c>
      <c r="M391" s="149" t="str">
        <f t="shared" ref="M391:M454" ca="1" si="88">IFERROR(IF((H391+1)=6,1,(H391+1)),"")</f>
        <v/>
      </c>
      <c r="N391" t="str">
        <f t="shared" ref="N391:N454" ca="1" si="89">IFERROR(IF(I391+90&lt;((TODAY()-DAY(TODAY())+1)),"true","FALSE"),"")</f>
        <v/>
      </c>
    </row>
    <row r="392" spans="1:14">
      <c r="A392" s="24" t="str">
        <f ca="1">TEXT(J392,"dd/mm/yyyy")&amp;COUNTIF(J392:J$1200,J392)</f>
        <v>22/12/20224</v>
      </c>
      <c r="B392" s="1" t="s">
        <v>29</v>
      </c>
      <c r="C392" s="1" t="s">
        <v>1639</v>
      </c>
      <c r="D392" s="1" t="s">
        <v>1640</v>
      </c>
      <c r="E392" s="1" t="s">
        <v>1009</v>
      </c>
      <c r="F392" s="1" t="s">
        <v>1014</v>
      </c>
      <c r="G392" s="1" t="s">
        <v>1085</v>
      </c>
      <c r="H392" s="20" cm="1">
        <f t="array" aca="1" ref="H392" ca="1">_xlfn.IFNA(LOOKUP(2,1/('PM DONE'!C:C='PM SCHEDULE'!B392),'PM DONE'!D:D),"")</f>
        <v>4</v>
      </c>
      <c r="I392" s="147" t="str" cm="1">
        <f t="array" aca="1" ref="I392" ca="1">_xlfn.IFNA(LOOKUP(2,1/('PM DONE'!C:C='PM SCHEDULE'!B392),'PM DONE'!F:F),"")</f>
        <v>24/08/2022</v>
      </c>
      <c r="J392" s="147">
        <f t="shared" ca="1" si="87"/>
        <v>44917</v>
      </c>
      <c r="K392" s="148" cm="1">
        <f t="array" aca="1" ref="K392" ca="1">_xlfn.IFNA(LOOKUP(2,1/('PM DONE'!C:C='PM SCHEDULE'!B392),'PM DONE'!E:E),"")</f>
        <v>311192.59999999998</v>
      </c>
      <c r="L392" s="148">
        <f t="shared" ca="1" si="86"/>
        <v>326192.59999999998</v>
      </c>
      <c r="M392" s="149">
        <f t="shared" ca="1" si="88"/>
        <v>5</v>
      </c>
      <c r="N392" t="str">
        <f t="shared" ca="1" si="89"/>
        <v>true</v>
      </c>
    </row>
    <row r="393" spans="1:14">
      <c r="A393" s="24" t="str">
        <f ca="1">TEXT(J393,"dd/mm/yyyy")&amp;COUNTIF(J393:J$1200,J393)</f>
        <v>291</v>
      </c>
      <c r="B393" s="1" t="s">
        <v>1641</v>
      </c>
      <c r="C393" s="1" t="s">
        <v>1642</v>
      </c>
      <c r="D393" s="1" t="s">
        <v>1640</v>
      </c>
      <c r="E393" s="1" t="s">
        <v>1009</v>
      </c>
      <c r="F393" s="1" t="s">
        <v>1014</v>
      </c>
      <c r="G393" s="1" t="s">
        <v>1036</v>
      </c>
      <c r="H393" s="20" t="str" cm="1">
        <f t="array" aca="1" ref="H393" ca="1">_xlfn.IFNA(LOOKUP(2,1/('PM DONE'!C:C='PM SCHEDULE'!B393),'PM DONE'!D:D),"")</f>
        <v/>
      </c>
      <c r="I393" s="147" t="str" cm="1">
        <f t="array" aca="1" ref="I393" ca="1">_xlfn.IFNA(LOOKUP(2,1/('PM DONE'!C:C='PM SCHEDULE'!B393),'PM DONE'!F:F),"")</f>
        <v/>
      </c>
      <c r="J393" s="147" t="str">
        <f t="shared" ca="1" si="87"/>
        <v/>
      </c>
      <c r="K393" s="148" t="str" cm="1">
        <f t="array" aca="1" ref="K393" ca="1">_xlfn.IFNA(LOOKUP(2,1/('PM DONE'!C:C='PM SCHEDULE'!B393),'PM DONE'!E:E),"")</f>
        <v/>
      </c>
      <c r="L393" s="148" t="str">
        <f t="shared" ca="1" si="86"/>
        <v/>
      </c>
      <c r="M393" s="149" t="str">
        <f t="shared" ca="1" si="88"/>
        <v/>
      </c>
      <c r="N393" t="str">
        <f t="shared" ca="1" si="89"/>
        <v/>
      </c>
    </row>
    <row r="394" spans="1:14">
      <c r="A394" s="24" t="str">
        <f ca="1">TEXT(J394,"dd/mm/yyyy")&amp;COUNTIF(J394:J$1200,J394)</f>
        <v>12/01/20234</v>
      </c>
      <c r="B394" s="1" t="s">
        <v>12</v>
      </c>
      <c r="C394" s="1" t="s">
        <v>1643</v>
      </c>
      <c r="D394" s="1" t="s">
        <v>1640</v>
      </c>
      <c r="E394" s="1" t="s">
        <v>1009</v>
      </c>
      <c r="F394" s="1" t="s">
        <v>1014</v>
      </c>
      <c r="G394" s="1" t="s">
        <v>1034</v>
      </c>
      <c r="H394" s="20" cm="1">
        <f t="array" aca="1" ref="H394" ca="1">_xlfn.IFNA(LOOKUP(2,1/('PM DONE'!C:C='PM SCHEDULE'!B394),'PM DONE'!D:D),"")</f>
        <v>4</v>
      </c>
      <c r="I394" s="147" t="str" cm="1">
        <f t="array" aca="1" ref="I394" ca="1">_xlfn.IFNA(LOOKUP(2,1/('PM DONE'!C:C='PM SCHEDULE'!B394),'PM DONE'!F:F),"")</f>
        <v>14/09/2022</v>
      </c>
      <c r="J394" s="147">
        <f t="shared" ca="1" si="87"/>
        <v>44938</v>
      </c>
      <c r="K394" s="148" cm="1">
        <f t="array" aca="1" ref="K394" ca="1">_xlfn.IFNA(LOOKUP(2,1/('PM DONE'!C:C='PM SCHEDULE'!B394),'PM DONE'!E:E),"")</f>
        <v>276350</v>
      </c>
      <c r="L394" s="148">
        <f t="shared" ca="1" si="86"/>
        <v>291350</v>
      </c>
      <c r="M394" s="149">
        <f t="shared" ca="1" si="88"/>
        <v>5</v>
      </c>
      <c r="N394" t="str">
        <f t="shared" ca="1" si="89"/>
        <v>true</v>
      </c>
    </row>
    <row r="395" spans="1:14">
      <c r="A395" s="24" t="str">
        <f ca="1">TEXT(J395,"dd/mm/yyyy")&amp;COUNTIF(J395:J$1200,J395)</f>
        <v>17/11/20223</v>
      </c>
      <c r="B395" s="1" t="s">
        <v>285</v>
      </c>
      <c r="C395" s="1" t="s">
        <v>1644</v>
      </c>
      <c r="D395" s="1" t="s">
        <v>1645</v>
      </c>
      <c r="E395" s="1" t="s">
        <v>1009</v>
      </c>
      <c r="F395" s="1" t="s">
        <v>1010</v>
      </c>
      <c r="G395" s="1" t="s">
        <v>1034</v>
      </c>
      <c r="H395" s="20" cm="1">
        <f t="array" aca="1" ref="H395" ca="1">_xlfn.IFNA(LOOKUP(2,1/('PM DONE'!C:C='PM SCHEDULE'!B395),'PM DONE'!D:D),"")</f>
        <v>4</v>
      </c>
      <c r="I395" s="147" t="str" cm="1">
        <f t="array" aca="1" ref="I395" ca="1">_xlfn.IFNA(LOOKUP(2,1/('PM DONE'!C:C='PM SCHEDULE'!B395),'PM DONE'!F:F),"")</f>
        <v>20/07/2022</v>
      </c>
      <c r="J395" s="147">
        <f t="shared" ca="1" si="87"/>
        <v>44882</v>
      </c>
      <c r="K395" s="148" cm="1">
        <f t="array" aca="1" ref="K395" ca="1">_xlfn.IFNA(LOOKUP(2,1/('PM DONE'!C:C='PM SCHEDULE'!B395),'PM DONE'!E:E),"")</f>
        <v>281653.40000000002</v>
      </c>
      <c r="L395" s="148">
        <f t="shared" ca="1" si="86"/>
        <v>296653.40000000002</v>
      </c>
      <c r="M395" s="149">
        <f t="shared" ca="1" si="88"/>
        <v>5</v>
      </c>
      <c r="N395" t="str">
        <f t="shared" ca="1" si="89"/>
        <v>true</v>
      </c>
    </row>
    <row r="396" spans="1:14">
      <c r="A396" s="24" t="str">
        <f ca="1">TEXT(J396,"dd/mm/yyyy")&amp;COUNTIF(J396:J$1200,J396)</f>
        <v>290</v>
      </c>
      <c r="B396" s="1" t="s">
        <v>1646</v>
      </c>
      <c r="C396" s="1" t="s">
        <v>1647</v>
      </c>
      <c r="D396" s="1" t="s">
        <v>1645</v>
      </c>
      <c r="E396" s="1" t="s">
        <v>1009</v>
      </c>
      <c r="F396" s="1" t="s">
        <v>1010</v>
      </c>
      <c r="G396" s="1" t="s">
        <v>1413</v>
      </c>
      <c r="H396" s="20" t="str" cm="1">
        <f t="array" aca="1" ref="H396" ca="1">_xlfn.IFNA(LOOKUP(2,1/('PM DONE'!C:C='PM SCHEDULE'!B396),'PM DONE'!D:D),"")</f>
        <v/>
      </c>
      <c r="I396" s="147" t="str" cm="1">
        <f t="array" aca="1" ref="I396" ca="1">_xlfn.IFNA(LOOKUP(2,1/('PM DONE'!C:C='PM SCHEDULE'!B396),'PM DONE'!F:F),"")</f>
        <v/>
      </c>
      <c r="J396" s="147" t="str">
        <f t="shared" ca="1" si="87"/>
        <v/>
      </c>
      <c r="K396" s="148" t="str" cm="1">
        <f t="array" aca="1" ref="K396" ca="1">_xlfn.IFNA(LOOKUP(2,1/('PM DONE'!C:C='PM SCHEDULE'!B396),'PM DONE'!E:E),"")</f>
        <v/>
      </c>
      <c r="L396" s="148" t="str">
        <f t="shared" ca="1" si="86"/>
        <v/>
      </c>
      <c r="M396" s="149" t="str">
        <f t="shared" ca="1" si="88"/>
        <v/>
      </c>
      <c r="N396" t="str">
        <f t="shared" ca="1" si="89"/>
        <v/>
      </c>
    </row>
    <row r="397" spans="1:14">
      <c r="A397" s="24" t="str">
        <f ca="1">TEXT(J397,"dd/mm/yyyy")&amp;COUNTIF(J397:J$1200,J397)</f>
        <v>12/03/20232</v>
      </c>
      <c r="B397" s="1" t="s">
        <v>1648</v>
      </c>
      <c r="C397" s="1" t="s">
        <v>1649</v>
      </c>
      <c r="D397" s="1" t="s">
        <v>1645</v>
      </c>
      <c r="E397" s="1" t="s">
        <v>1009</v>
      </c>
      <c r="F397" s="1" t="s">
        <v>1010</v>
      </c>
      <c r="G397" s="1" t="s">
        <v>1011</v>
      </c>
      <c r="H397" s="20" cm="1">
        <f t="array" aca="1" ref="H397" ca="1">_xlfn.IFNA(LOOKUP(2,1/('PM DONE'!C:C='PM SCHEDULE'!B397),'PM DONE'!D:D),"")</f>
        <v>1</v>
      </c>
      <c r="I397" s="147" cm="1">
        <f t="array" aca="1" ref="I397" ca="1">_xlfn.IFNA(LOOKUP(2,1/('PM DONE'!C:C='PM SCHEDULE'!B397),'PM DONE'!F:F),"")</f>
        <v>44907</v>
      </c>
      <c r="J397" s="147">
        <f t="shared" ca="1" si="87"/>
        <v>44997</v>
      </c>
      <c r="K397" s="148" cm="1">
        <f t="array" aca="1" ref="K397" ca="1">_xlfn.IFNA(LOOKUP(2,1/('PM DONE'!C:C='PM SCHEDULE'!B397),'PM DONE'!E:E),"")</f>
        <v>330876.40000000002</v>
      </c>
      <c r="L397" s="148">
        <f t="shared" ca="1" si="86"/>
        <v>345876.4</v>
      </c>
      <c r="M397" s="149">
        <f t="shared" ca="1" si="88"/>
        <v>2</v>
      </c>
      <c r="N397" t="str">
        <f t="shared" ca="1" si="89"/>
        <v>FALSE</v>
      </c>
    </row>
    <row r="398" spans="1:14">
      <c r="A398" s="24" t="str">
        <f ca="1">TEXT(J398,"dd/mm/yyyy")&amp;COUNTIF(J398:J$1200,J398)</f>
        <v>12/03/20231</v>
      </c>
      <c r="B398" s="1" t="s">
        <v>359</v>
      </c>
      <c r="C398" s="1" t="s">
        <v>1650</v>
      </c>
      <c r="D398" s="1" t="s">
        <v>1645</v>
      </c>
      <c r="E398" s="1" t="s">
        <v>1009</v>
      </c>
      <c r="F398" s="1" t="s">
        <v>1014</v>
      </c>
      <c r="G398" s="1" t="s">
        <v>1034</v>
      </c>
      <c r="H398" s="20" cm="1">
        <f t="array" aca="1" ref="H398" ca="1">_xlfn.IFNA(LOOKUP(2,1/('PM DONE'!C:C='PM SCHEDULE'!B398),'PM DONE'!D:D),"")</f>
        <v>1</v>
      </c>
      <c r="I398" s="147" cm="1">
        <f t="array" aca="1" ref="I398" ca="1">_xlfn.IFNA(LOOKUP(2,1/('PM DONE'!C:C='PM SCHEDULE'!B398),'PM DONE'!F:F),"")</f>
        <v>44907</v>
      </c>
      <c r="J398" s="147">
        <f t="shared" ca="1" si="87"/>
        <v>44997</v>
      </c>
      <c r="K398" s="148" cm="1">
        <f t="array" aca="1" ref="K398" ca="1">_xlfn.IFNA(LOOKUP(2,1/('PM DONE'!C:C='PM SCHEDULE'!B398),'PM DONE'!E:E),"")</f>
        <v>252698.9</v>
      </c>
      <c r="L398" s="148">
        <f t="shared" ca="1" si="86"/>
        <v>267698.90000000002</v>
      </c>
      <c r="M398" s="149">
        <f t="shared" ca="1" si="88"/>
        <v>2</v>
      </c>
      <c r="N398" t="str">
        <f t="shared" ca="1" si="89"/>
        <v>FALSE</v>
      </c>
    </row>
    <row r="399" spans="1:14">
      <c r="A399" s="24" t="str">
        <f ca="1">TEXT(J399,"dd/mm/yyyy")&amp;COUNTIF(J399:J$1200,J399)</f>
        <v>26/01/20232</v>
      </c>
      <c r="B399" s="1" t="s">
        <v>504</v>
      </c>
      <c r="C399" s="1" t="s">
        <v>1651</v>
      </c>
      <c r="D399" s="1" t="s">
        <v>1645</v>
      </c>
      <c r="E399" s="1" t="s">
        <v>1009</v>
      </c>
      <c r="F399" s="1" t="s">
        <v>1077</v>
      </c>
      <c r="G399" s="1" t="s">
        <v>1413</v>
      </c>
      <c r="H399" s="20" cm="1">
        <f t="array" aca="1" ref="H399" ca="1">_xlfn.IFNA(LOOKUP(2,1/('PM DONE'!C:C='PM SCHEDULE'!B399),'PM DONE'!D:D),"")</f>
        <v>4</v>
      </c>
      <c r="I399" s="147" t="str" cm="1">
        <f t="array" aca="1" ref="I399" ca="1">_xlfn.IFNA(LOOKUP(2,1/('PM DONE'!C:C='PM SCHEDULE'!B399),'PM DONE'!F:F),"")</f>
        <v>28/09/2022</v>
      </c>
      <c r="J399" s="147">
        <f t="shared" ca="1" si="87"/>
        <v>44952</v>
      </c>
      <c r="K399" s="148" cm="1">
        <f t="array" aca="1" ref="K399" ca="1">_xlfn.IFNA(LOOKUP(2,1/('PM DONE'!C:C='PM SCHEDULE'!B399),'PM DONE'!E:E),"")</f>
        <v>182184.1</v>
      </c>
      <c r="L399" s="148">
        <f t="shared" ca="1" si="86"/>
        <v>197184.1</v>
      </c>
      <c r="M399" s="149">
        <f t="shared" ca="1" si="88"/>
        <v>5</v>
      </c>
      <c r="N399" t="str">
        <f t="shared" ca="1" si="89"/>
        <v>true</v>
      </c>
    </row>
    <row r="400" spans="1:14">
      <c r="A400" s="24" t="str">
        <f ca="1">TEXT(J400,"dd/mm/yyyy")&amp;COUNTIF(J400:J$1200,J400)</f>
        <v>28/01/20232</v>
      </c>
      <c r="B400" s="1" t="s">
        <v>185</v>
      </c>
      <c r="C400" s="1" t="s">
        <v>1652</v>
      </c>
      <c r="D400" s="1" t="s">
        <v>1645</v>
      </c>
      <c r="E400" s="1" t="s">
        <v>1009</v>
      </c>
      <c r="F400" s="1" t="s">
        <v>1014</v>
      </c>
      <c r="G400" s="1" t="s">
        <v>1034</v>
      </c>
      <c r="H400" s="20" cm="1">
        <f t="array" aca="1" ref="H400" ca="1">_xlfn.IFNA(LOOKUP(2,1/('PM DONE'!C:C='PM SCHEDULE'!B400),'PM DONE'!D:D),"")</f>
        <v>4</v>
      </c>
      <c r="I400" s="147" t="str" cm="1">
        <f t="array" aca="1" ref="I400" ca="1">_xlfn.IFNA(LOOKUP(2,1/('PM DONE'!C:C='PM SCHEDULE'!B400),'PM DONE'!F:F),"")</f>
        <v>30/09/2022</v>
      </c>
      <c r="J400" s="147">
        <f t="shared" ca="1" si="87"/>
        <v>44954</v>
      </c>
      <c r="K400" s="148" cm="1">
        <f t="array" aca="1" ref="K400" ca="1">_xlfn.IFNA(LOOKUP(2,1/('PM DONE'!C:C='PM SCHEDULE'!B400),'PM DONE'!E:E),"")</f>
        <v>313601.2</v>
      </c>
      <c r="L400" s="148">
        <f t="shared" ca="1" si="86"/>
        <v>328601.2</v>
      </c>
      <c r="M400" s="149">
        <f t="shared" ca="1" si="88"/>
        <v>5</v>
      </c>
      <c r="N400" t="str">
        <f t="shared" ca="1" si="89"/>
        <v>true</v>
      </c>
    </row>
    <row r="401" spans="1:14">
      <c r="A401" s="24" t="str">
        <f ca="1">TEXT(J401,"dd/mm/yyyy")&amp;COUNTIF(J401:J$1200,J401)</f>
        <v>289</v>
      </c>
      <c r="B401" s="1" t="s">
        <v>1653</v>
      </c>
      <c r="C401" s="1" t="s">
        <v>1654</v>
      </c>
      <c r="D401" s="1" t="s">
        <v>1645</v>
      </c>
      <c r="E401" s="1" t="s">
        <v>1009</v>
      </c>
      <c r="F401" s="1" t="s">
        <v>1010</v>
      </c>
      <c r="G401" s="1" t="s">
        <v>1413</v>
      </c>
      <c r="H401" s="20" t="str" cm="1">
        <f t="array" aca="1" ref="H401" ca="1">_xlfn.IFNA(LOOKUP(2,1/('PM DONE'!C:C='PM SCHEDULE'!B401),'PM DONE'!D:D),"")</f>
        <v/>
      </c>
      <c r="I401" s="147" t="str" cm="1">
        <f t="array" aca="1" ref="I401" ca="1">_xlfn.IFNA(LOOKUP(2,1/('PM DONE'!C:C='PM SCHEDULE'!B401),'PM DONE'!F:F),"")</f>
        <v/>
      </c>
      <c r="J401" s="147" t="str">
        <f t="shared" ca="1" si="87"/>
        <v/>
      </c>
      <c r="K401" s="148" t="str" cm="1">
        <f t="array" aca="1" ref="K401" ca="1">_xlfn.IFNA(LOOKUP(2,1/('PM DONE'!C:C='PM SCHEDULE'!B401),'PM DONE'!E:E),"")</f>
        <v/>
      </c>
      <c r="L401" s="148" t="str">
        <f t="shared" ca="1" si="86"/>
        <v/>
      </c>
      <c r="M401" s="149" t="str">
        <f t="shared" ca="1" si="88"/>
        <v/>
      </c>
      <c r="N401" t="str">
        <f t="shared" ca="1" si="89"/>
        <v/>
      </c>
    </row>
    <row r="402" spans="1:14">
      <c r="A402" s="24" t="str">
        <f ca="1">TEXT(J402,"dd/mm/yyyy")&amp;COUNTIF(J402:J$1200,J402)</f>
        <v>288</v>
      </c>
      <c r="B402" s="1" t="s">
        <v>1655</v>
      </c>
      <c r="C402" s="1" t="s">
        <v>1656</v>
      </c>
      <c r="D402" s="1" t="s">
        <v>1645</v>
      </c>
      <c r="E402" s="1" t="s">
        <v>1009</v>
      </c>
      <c r="F402" s="1" t="s">
        <v>1077</v>
      </c>
      <c r="G402" s="1" t="s">
        <v>1034</v>
      </c>
      <c r="H402" s="20" t="str" cm="1">
        <f t="array" aca="1" ref="H402" ca="1">_xlfn.IFNA(LOOKUP(2,1/('PM DONE'!C:C='PM SCHEDULE'!B402),'PM DONE'!D:D),"")</f>
        <v/>
      </c>
      <c r="I402" s="147" t="str" cm="1">
        <f t="array" aca="1" ref="I402" ca="1">_xlfn.IFNA(LOOKUP(2,1/('PM DONE'!C:C='PM SCHEDULE'!B402),'PM DONE'!F:F),"")</f>
        <v/>
      </c>
      <c r="J402" s="147" t="str">
        <f t="shared" ca="1" si="87"/>
        <v/>
      </c>
      <c r="K402" s="148" t="str" cm="1">
        <f t="array" aca="1" ref="K402" ca="1">_xlfn.IFNA(LOOKUP(2,1/('PM DONE'!C:C='PM SCHEDULE'!B402),'PM DONE'!E:E),"")</f>
        <v/>
      </c>
      <c r="L402" s="148" t="str">
        <f t="shared" ca="1" si="86"/>
        <v/>
      </c>
      <c r="M402" s="149" t="str">
        <f t="shared" ca="1" si="88"/>
        <v/>
      </c>
      <c r="N402" t="str">
        <f t="shared" ca="1" si="89"/>
        <v/>
      </c>
    </row>
    <row r="403" spans="1:14">
      <c r="A403" s="24" t="str">
        <f ca="1">TEXT(J403,"dd/mm/yyyy")&amp;COUNTIF(J403:J$1200,J403)</f>
        <v>287</v>
      </c>
      <c r="B403" s="1" t="s">
        <v>1657</v>
      </c>
      <c r="C403" s="1" t="s">
        <v>1658</v>
      </c>
      <c r="D403" s="1" t="s">
        <v>1645</v>
      </c>
      <c r="E403" s="1" t="s">
        <v>1009</v>
      </c>
      <c r="F403" s="1" t="s">
        <v>1077</v>
      </c>
      <c r="G403" s="1" t="s">
        <v>1026</v>
      </c>
      <c r="H403" s="20" t="str" cm="1">
        <f t="array" aca="1" ref="H403" ca="1">_xlfn.IFNA(LOOKUP(2,1/('PM DONE'!C:C='PM SCHEDULE'!B403),'PM DONE'!D:D),"")</f>
        <v/>
      </c>
      <c r="I403" s="147" t="str" cm="1">
        <f t="array" aca="1" ref="I403" ca="1">_xlfn.IFNA(LOOKUP(2,1/('PM DONE'!C:C='PM SCHEDULE'!B403),'PM DONE'!F:F),"")</f>
        <v/>
      </c>
      <c r="J403" s="147" t="str">
        <f t="shared" ca="1" si="87"/>
        <v/>
      </c>
      <c r="K403" s="148" t="str" cm="1">
        <f t="array" aca="1" ref="K403" ca="1">_xlfn.IFNA(LOOKUP(2,1/('PM DONE'!C:C='PM SCHEDULE'!B403),'PM DONE'!E:E),"")</f>
        <v/>
      </c>
      <c r="L403" s="148" t="str">
        <f t="shared" ca="1" si="86"/>
        <v/>
      </c>
      <c r="M403" s="149" t="str">
        <f t="shared" ca="1" si="88"/>
        <v/>
      </c>
      <c r="N403" t="str">
        <f t="shared" ca="1" si="89"/>
        <v/>
      </c>
    </row>
    <row r="404" spans="1:14">
      <c r="A404" s="24" t="str">
        <f ca="1">TEXT(J404,"dd/mm/yyyy")&amp;COUNTIF(J404:J$1200,J404)</f>
        <v>286</v>
      </c>
      <c r="B404" s="1" t="s">
        <v>1659</v>
      </c>
      <c r="C404" s="1" t="s">
        <v>1660</v>
      </c>
      <c r="D404" s="1" t="s">
        <v>1645</v>
      </c>
      <c r="E404" s="1" t="s">
        <v>1009</v>
      </c>
      <c r="F404" s="1" t="s">
        <v>1084</v>
      </c>
      <c r="G404" s="1" t="s">
        <v>1011</v>
      </c>
      <c r="H404" s="20" t="str" cm="1">
        <f t="array" aca="1" ref="H404" ca="1">_xlfn.IFNA(LOOKUP(2,1/('PM DONE'!C:C='PM SCHEDULE'!B404),'PM DONE'!D:D),"")</f>
        <v/>
      </c>
      <c r="I404" s="147" t="str" cm="1">
        <f t="array" aca="1" ref="I404" ca="1">_xlfn.IFNA(LOOKUP(2,1/('PM DONE'!C:C='PM SCHEDULE'!B404),'PM DONE'!F:F),"")</f>
        <v/>
      </c>
      <c r="J404" s="147" t="str">
        <f t="shared" ca="1" si="87"/>
        <v/>
      </c>
      <c r="K404" s="148" t="str" cm="1">
        <f t="array" aca="1" ref="K404" ca="1">_xlfn.IFNA(LOOKUP(2,1/('PM DONE'!C:C='PM SCHEDULE'!B404),'PM DONE'!E:E),"")</f>
        <v/>
      </c>
      <c r="L404" s="148" t="str">
        <f t="shared" ca="1" si="86"/>
        <v/>
      </c>
      <c r="M404" s="149" t="str">
        <f t="shared" ca="1" si="88"/>
        <v/>
      </c>
      <c r="N404" t="str">
        <f t="shared" ca="1" si="89"/>
        <v/>
      </c>
    </row>
    <row r="405" spans="1:14">
      <c r="A405" s="24" t="str">
        <f ca="1">TEXT(J405,"dd/mm/yyyy")&amp;COUNTIF(J405:J$1200,J405)</f>
        <v>25/06/20221</v>
      </c>
      <c r="B405" s="1" t="s">
        <v>143</v>
      </c>
      <c r="C405" s="1" t="s">
        <v>1661</v>
      </c>
      <c r="D405" s="1" t="s">
        <v>1645</v>
      </c>
      <c r="E405" s="1" t="s">
        <v>1009</v>
      </c>
      <c r="F405" s="1" t="s">
        <v>1014</v>
      </c>
      <c r="G405" s="1" t="s">
        <v>1034</v>
      </c>
      <c r="H405" s="20" cm="1">
        <f t="array" aca="1" ref="H405" ca="1">_xlfn.IFNA(LOOKUP(2,1/('PM DONE'!C:C='PM SCHEDULE'!B405),'PM DONE'!D:D),"")</f>
        <v>1</v>
      </c>
      <c r="I405" s="147" t="str" cm="1">
        <f t="array" aca="1" ref="I405" ca="1">_xlfn.IFNA(LOOKUP(2,1/('PM DONE'!C:C='PM SCHEDULE'!B405),'PM DONE'!F:F),"")</f>
        <v>25/02/2022</v>
      </c>
      <c r="J405" s="147">
        <f t="shared" ca="1" si="87"/>
        <v>44737</v>
      </c>
      <c r="K405" s="148" cm="1">
        <f t="array" aca="1" ref="K405" ca="1">_xlfn.IFNA(LOOKUP(2,1/('PM DONE'!C:C='PM SCHEDULE'!B405),'PM DONE'!E:E),"")</f>
        <v>289757.5</v>
      </c>
      <c r="L405" s="148">
        <f t="shared" ca="1" si="86"/>
        <v>304757.5</v>
      </c>
      <c r="M405" s="149">
        <f t="shared" ca="1" si="88"/>
        <v>2</v>
      </c>
      <c r="N405" t="str">
        <f t="shared" ca="1" si="89"/>
        <v>true</v>
      </c>
    </row>
    <row r="406" spans="1:14">
      <c r="A406" s="24" t="str">
        <f ca="1">TEXT(J406,"dd/mm/yyyy")&amp;COUNTIF(J406:J$1200,J406)</f>
        <v>02/11/20224</v>
      </c>
      <c r="B406" s="1" t="s">
        <v>634</v>
      </c>
      <c r="C406" s="1" t="s">
        <v>1662</v>
      </c>
      <c r="D406" s="1" t="s">
        <v>1645</v>
      </c>
      <c r="E406" s="1" t="s">
        <v>1009</v>
      </c>
      <c r="F406" s="1" t="s">
        <v>1014</v>
      </c>
      <c r="G406" s="1" t="s">
        <v>1022</v>
      </c>
      <c r="H406" s="20" cm="1">
        <f t="array" aca="1" ref="H406" ca="1">_xlfn.IFNA(LOOKUP(2,1/('PM DONE'!C:C='PM SCHEDULE'!B406),'PM DONE'!D:D),"")</f>
        <v>4</v>
      </c>
      <c r="I406" s="147" t="str" cm="1">
        <f t="array" aca="1" ref="I406" ca="1">_xlfn.IFNA(LOOKUP(2,1/('PM DONE'!C:C='PM SCHEDULE'!B406),'PM DONE'!F:F),"")</f>
        <v>05/07/2022</v>
      </c>
      <c r="J406" s="147">
        <f t="shared" ca="1" si="87"/>
        <v>44867</v>
      </c>
      <c r="K406" s="148" cm="1">
        <f t="array" aca="1" ref="K406" ca="1">_xlfn.IFNA(LOOKUP(2,1/('PM DONE'!C:C='PM SCHEDULE'!B406),'PM DONE'!E:E),"")</f>
        <v>90992.3</v>
      </c>
      <c r="L406" s="148">
        <f t="shared" ca="1" si="86"/>
        <v>105992.3</v>
      </c>
      <c r="M406" s="149">
        <f t="shared" ca="1" si="88"/>
        <v>5</v>
      </c>
      <c r="N406" t="str">
        <f t="shared" ca="1" si="89"/>
        <v>true</v>
      </c>
    </row>
    <row r="407" spans="1:14">
      <c r="A407" s="24" t="str">
        <f ca="1">TEXT(J407,"dd/mm/yyyy")&amp;COUNTIF(J407:J$1200,J407)</f>
        <v>285</v>
      </c>
      <c r="B407" s="1" t="s">
        <v>1663</v>
      </c>
      <c r="C407" s="1" t="s">
        <v>1664</v>
      </c>
      <c r="D407" s="1" t="s">
        <v>1645</v>
      </c>
      <c r="E407" s="1" t="s">
        <v>1009</v>
      </c>
      <c r="F407" s="1" t="s">
        <v>1077</v>
      </c>
      <c r="G407" s="1" t="s">
        <v>1034</v>
      </c>
      <c r="H407" s="20" t="str" cm="1">
        <f t="array" aca="1" ref="H407" ca="1">_xlfn.IFNA(LOOKUP(2,1/('PM DONE'!C:C='PM SCHEDULE'!B407),'PM DONE'!D:D),"")</f>
        <v/>
      </c>
      <c r="I407" s="147" t="str" cm="1">
        <f t="array" aca="1" ref="I407" ca="1">_xlfn.IFNA(LOOKUP(2,1/('PM DONE'!C:C='PM SCHEDULE'!B407),'PM DONE'!F:F),"")</f>
        <v/>
      </c>
      <c r="J407" s="147" t="str">
        <f t="shared" ca="1" si="87"/>
        <v/>
      </c>
      <c r="K407" s="148" t="str" cm="1">
        <f t="array" aca="1" ref="K407" ca="1">_xlfn.IFNA(LOOKUP(2,1/('PM DONE'!C:C='PM SCHEDULE'!B407),'PM DONE'!E:E),"")</f>
        <v/>
      </c>
      <c r="L407" s="148" t="str">
        <f t="shared" ca="1" si="86"/>
        <v/>
      </c>
      <c r="M407" s="149" t="str">
        <f t="shared" ca="1" si="88"/>
        <v/>
      </c>
      <c r="N407" t="str">
        <f t="shared" ca="1" si="89"/>
        <v/>
      </c>
    </row>
    <row r="408" spans="1:14">
      <c r="A408" s="24" t="str">
        <f ca="1">TEXT(J408,"dd/mm/yyyy")&amp;COUNTIF(J408:J$1200,J408)</f>
        <v>284</v>
      </c>
      <c r="B408" s="1" t="s">
        <v>1665</v>
      </c>
      <c r="C408" s="1" t="s">
        <v>1666</v>
      </c>
      <c r="D408" s="1" t="s">
        <v>1645</v>
      </c>
      <c r="E408" s="1" t="s">
        <v>1009</v>
      </c>
      <c r="F408" s="1" t="s">
        <v>1077</v>
      </c>
      <c r="G408" s="1" t="s">
        <v>1026</v>
      </c>
      <c r="H408" s="20" t="str" cm="1">
        <f t="array" aca="1" ref="H408" ca="1">_xlfn.IFNA(LOOKUP(2,1/('PM DONE'!C:C='PM SCHEDULE'!B408),'PM DONE'!D:D),"")</f>
        <v/>
      </c>
      <c r="I408" s="147" t="str" cm="1">
        <f t="array" aca="1" ref="I408" ca="1">_xlfn.IFNA(LOOKUP(2,1/('PM DONE'!C:C='PM SCHEDULE'!B408),'PM DONE'!F:F),"")</f>
        <v/>
      </c>
      <c r="J408" s="147" t="str">
        <f t="shared" ca="1" si="87"/>
        <v/>
      </c>
      <c r="K408" s="148" t="str" cm="1">
        <f t="array" aca="1" ref="K408" ca="1">_xlfn.IFNA(LOOKUP(2,1/('PM DONE'!C:C='PM SCHEDULE'!B408),'PM DONE'!E:E),"")</f>
        <v/>
      </c>
      <c r="L408" s="148" t="str">
        <f t="shared" ca="1" si="86"/>
        <v/>
      </c>
      <c r="M408" s="149" t="str">
        <f t="shared" ca="1" si="88"/>
        <v/>
      </c>
      <c r="N408" t="str">
        <f t="shared" ca="1" si="89"/>
        <v/>
      </c>
    </row>
    <row r="409" spans="1:14">
      <c r="A409" s="24" t="str">
        <f ca="1">TEXT(J409,"dd/mm/yyyy")&amp;COUNTIF(J409:J$1200,J409)</f>
        <v>283</v>
      </c>
      <c r="B409" s="1" t="s">
        <v>1667</v>
      </c>
      <c r="C409" s="1" t="s">
        <v>1668</v>
      </c>
      <c r="D409" s="1" t="s">
        <v>1645</v>
      </c>
      <c r="E409" s="1" t="s">
        <v>1009</v>
      </c>
      <c r="F409" s="1" t="s">
        <v>1014</v>
      </c>
      <c r="G409" s="1" t="s">
        <v>1036</v>
      </c>
      <c r="H409" s="20" t="str" cm="1">
        <f t="array" aca="1" ref="H409" ca="1">_xlfn.IFNA(LOOKUP(2,1/('PM DONE'!C:C='PM SCHEDULE'!B409),'PM DONE'!D:D),"")</f>
        <v/>
      </c>
      <c r="I409" s="147" t="str" cm="1">
        <f t="array" aca="1" ref="I409" ca="1">_xlfn.IFNA(LOOKUP(2,1/('PM DONE'!C:C='PM SCHEDULE'!B409),'PM DONE'!F:F),"")</f>
        <v/>
      </c>
      <c r="J409" s="147" t="str">
        <f t="shared" ca="1" si="87"/>
        <v/>
      </c>
      <c r="K409" s="148" t="str" cm="1">
        <f t="array" aca="1" ref="K409" ca="1">_xlfn.IFNA(LOOKUP(2,1/('PM DONE'!C:C='PM SCHEDULE'!B409),'PM DONE'!E:E),"")</f>
        <v/>
      </c>
      <c r="L409" s="148" t="str">
        <f t="shared" ca="1" si="86"/>
        <v/>
      </c>
      <c r="M409" s="149" t="str">
        <f t="shared" ca="1" si="88"/>
        <v/>
      </c>
      <c r="N409" t="str">
        <f t="shared" ca="1" si="89"/>
        <v/>
      </c>
    </row>
    <row r="410" spans="1:14">
      <c r="A410" s="24" t="str">
        <f ca="1">TEXT(J410,"dd/mm/yyyy")&amp;COUNTIF(J410:J$1200,J410)</f>
        <v>282</v>
      </c>
      <c r="B410" s="1" t="s">
        <v>1669</v>
      </c>
      <c r="C410" s="1" t="s">
        <v>1670</v>
      </c>
      <c r="D410" s="1" t="s">
        <v>1645</v>
      </c>
      <c r="E410" s="1" t="s">
        <v>1009</v>
      </c>
      <c r="F410" s="1" t="s">
        <v>1077</v>
      </c>
      <c r="G410" s="1" t="s">
        <v>1011</v>
      </c>
      <c r="H410" s="20" t="str" cm="1">
        <f t="array" aca="1" ref="H410" ca="1">_xlfn.IFNA(LOOKUP(2,1/('PM DONE'!C:C='PM SCHEDULE'!B410),'PM DONE'!D:D),"")</f>
        <v/>
      </c>
      <c r="I410" s="147" t="str" cm="1">
        <f t="array" aca="1" ref="I410" ca="1">_xlfn.IFNA(LOOKUP(2,1/('PM DONE'!C:C='PM SCHEDULE'!B410),'PM DONE'!F:F),"")</f>
        <v/>
      </c>
      <c r="J410" s="147" t="str">
        <f t="shared" ca="1" si="87"/>
        <v/>
      </c>
      <c r="K410" s="148" t="str" cm="1">
        <f t="array" aca="1" ref="K410" ca="1">_xlfn.IFNA(LOOKUP(2,1/('PM DONE'!C:C='PM SCHEDULE'!B410),'PM DONE'!E:E),"")</f>
        <v/>
      </c>
      <c r="L410" s="148" t="str">
        <f t="shared" ca="1" si="86"/>
        <v/>
      </c>
      <c r="M410" s="149" t="str">
        <f t="shared" ca="1" si="88"/>
        <v/>
      </c>
      <c r="N410" t="str">
        <f t="shared" ca="1" si="89"/>
        <v/>
      </c>
    </row>
    <row r="411" spans="1:14">
      <c r="A411" s="24" t="str">
        <f ca="1">TEXT(J411,"dd/mm/yyyy")&amp;COUNTIF(J411:J$1200,J411)</f>
        <v>281</v>
      </c>
      <c r="B411" s="1" t="s">
        <v>1671</v>
      </c>
      <c r="C411" s="1" t="s">
        <v>1672</v>
      </c>
      <c r="D411" s="1" t="s">
        <v>1645</v>
      </c>
      <c r="E411" s="1" t="s">
        <v>1009</v>
      </c>
      <c r="F411" s="1" t="s">
        <v>1084</v>
      </c>
      <c r="G411" s="1" t="s">
        <v>1085</v>
      </c>
      <c r="H411" s="20" t="str" cm="1">
        <f t="array" aca="1" ref="H411" ca="1">_xlfn.IFNA(LOOKUP(2,1/('PM DONE'!C:C='PM SCHEDULE'!B411),'PM DONE'!D:D),"")</f>
        <v/>
      </c>
      <c r="I411" s="147" t="str" cm="1">
        <f t="array" aca="1" ref="I411" ca="1">_xlfn.IFNA(LOOKUP(2,1/('PM DONE'!C:C='PM SCHEDULE'!B411),'PM DONE'!F:F),"")</f>
        <v/>
      </c>
      <c r="J411" s="147" t="str">
        <f t="shared" ca="1" si="87"/>
        <v/>
      </c>
      <c r="K411" s="148" t="str" cm="1">
        <f t="array" aca="1" ref="K411" ca="1">_xlfn.IFNA(LOOKUP(2,1/('PM DONE'!C:C='PM SCHEDULE'!B411),'PM DONE'!E:E),"")</f>
        <v/>
      </c>
      <c r="L411" s="148" t="str">
        <f t="shared" ca="1" si="86"/>
        <v/>
      </c>
      <c r="M411" s="149" t="str">
        <f t="shared" ca="1" si="88"/>
        <v/>
      </c>
      <c r="N411" t="str">
        <f t="shared" ca="1" si="89"/>
        <v/>
      </c>
    </row>
    <row r="412" spans="1:14">
      <c r="A412" s="24" t="str">
        <f ca="1">TEXT(J412,"dd/mm/yyyy")&amp;COUNTIF(J412:J$1200,J412)</f>
        <v>05/10/20221</v>
      </c>
      <c r="B412" s="1" t="s">
        <v>165</v>
      </c>
      <c r="C412" s="1" t="s">
        <v>1673</v>
      </c>
      <c r="D412" s="1" t="s">
        <v>1645</v>
      </c>
      <c r="E412" s="1" t="s">
        <v>1009</v>
      </c>
      <c r="F412" s="1" t="s">
        <v>1014</v>
      </c>
      <c r="G412" s="1" t="s">
        <v>1413</v>
      </c>
      <c r="H412" s="20" cm="1">
        <f t="array" aca="1" ref="H412" ca="1">_xlfn.IFNA(LOOKUP(2,1/('PM DONE'!C:C='PM SCHEDULE'!B412),'PM DONE'!D:D),"")</f>
        <v>4</v>
      </c>
      <c r="I412" s="147" t="str" cm="1">
        <f t="array" aca="1" ref="I412" ca="1">_xlfn.IFNA(LOOKUP(2,1/('PM DONE'!C:C='PM SCHEDULE'!B412),'PM DONE'!F:F),"")</f>
        <v>07/06/2022</v>
      </c>
      <c r="J412" s="147">
        <f t="shared" ca="1" si="87"/>
        <v>44839</v>
      </c>
      <c r="K412" s="148" cm="1">
        <f t="array" aca="1" ref="K412" ca="1">_xlfn.IFNA(LOOKUP(2,1/('PM DONE'!C:C='PM SCHEDULE'!B412),'PM DONE'!E:E),"")</f>
        <v>265082</v>
      </c>
      <c r="L412" s="148">
        <f t="shared" ca="1" si="86"/>
        <v>280082</v>
      </c>
      <c r="M412" s="149">
        <f t="shared" ca="1" si="88"/>
        <v>5</v>
      </c>
      <c r="N412" t="str">
        <f t="shared" ca="1" si="89"/>
        <v>true</v>
      </c>
    </row>
    <row r="413" spans="1:14">
      <c r="A413" s="24" t="str">
        <f ca="1">TEXT(J413,"dd/mm/yyyy")&amp;COUNTIF(J413:J$1200,J413)</f>
        <v>17/11/20222</v>
      </c>
      <c r="B413" s="1" t="s">
        <v>291</v>
      </c>
      <c r="C413" s="1" t="s">
        <v>1674</v>
      </c>
      <c r="D413" s="1" t="s">
        <v>1645</v>
      </c>
      <c r="E413" s="1" t="s">
        <v>1009</v>
      </c>
      <c r="F413" s="1" t="s">
        <v>1010</v>
      </c>
      <c r="G413" s="1" t="s">
        <v>1024</v>
      </c>
      <c r="H413" s="20" cm="1">
        <f t="array" aca="1" ref="H413" ca="1">_xlfn.IFNA(LOOKUP(2,1/('PM DONE'!C:C='PM SCHEDULE'!B413),'PM DONE'!D:D),"")</f>
        <v>4</v>
      </c>
      <c r="I413" s="147" t="str" cm="1">
        <f t="array" aca="1" ref="I413" ca="1">_xlfn.IFNA(LOOKUP(2,1/('PM DONE'!C:C='PM SCHEDULE'!B413),'PM DONE'!F:F),"")</f>
        <v>20/07/2022</v>
      </c>
      <c r="J413" s="147">
        <f t="shared" ca="1" si="87"/>
        <v>44882</v>
      </c>
      <c r="K413" s="148" cm="1">
        <f t="array" aca="1" ref="K413" ca="1">_xlfn.IFNA(LOOKUP(2,1/('PM DONE'!C:C='PM SCHEDULE'!B413),'PM DONE'!E:E),"")</f>
        <v>207156.6</v>
      </c>
      <c r="L413" s="148">
        <f t="shared" ca="1" si="86"/>
        <v>222156.6</v>
      </c>
      <c r="M413" s="149">
        <f t="shared" ca="1" si="88"/>
        <v>5</v>
      </c>
      <c r="N413" t="str">
        <f t="shared" ca="1" si="89"/>
        <v>true</v>
      </c>
    </row>
    <row r="414" spans="1:14">
      <c r="A414" s="24" t="str">
        <f ca="1">TEXT(J414,"dd/mm/yyyy")&amp;COUNTIF(J414:J$1200,J414)</f>
        <v>21/03/20234</v>
      </c>
      <c r="B414" s="1" t="s">
        <v>719</v>
      </c>
      <c r="C414" s="1" t="s">
        <v>1675</v>
      </c>
      <c r="D414" s="1" t="s">
        <v>1645</v>
      </c>
      <c r="E414" s="1" t="s">
        <v>1009</v>
      </c>
      <c r="F414" s="1" t="s">
        <v>1010</v>
      </c>
      <c r="G414" s="1" t="s">
        <v>1024</v>
      </c>
      <c r="H414" s="20" cm="1">
        <f t="array" aca="1" ref="H414" ca="1">_xlfn.IFNA(LOOKUP(2,1/('PM DONE'!C:C='PM SCHEDULE'!B414),'PM DONE'!D:D),"")</f>
        <v>1</v>
      </c>
      <c r="I414" s="147" cm="1">
        <f t="array" aca="1" ref="I414" ca="1">_xlfn.IFNA(LOOKUP(2,1/('PM DONE'!C:C='PM SCHEDULE'!B414),'PM DONE'!F:F),"")</f>
        <v>44916</v>
      </c>
      <c r="J414" s="147">
        <f t="shared" ca="1" si="87"/>
        <v>45006</v>
      </c>
      <c r="K414" s="148" cm="1">
        <f t="array" aca="1" ref="K414" ca="1">_xlfn.IFNA(LOOKUP(2,1/('PM DONE'!C:C='PM SCHEDULE'!B414),'PM DONE'!E:E),"")</f>
        <v>137781.9</v>
      </c>
      <c r="L414" s="148">
        <f t="shared" ca="1" si="86"/>
        <v>152781.9</v>
      </c>
      <c r="M414" s="149">
        <f t="shared" ca="1" si="88"/>
        <v>2</v>
      </c>
      <c r="N414" t="str">
        <f t="shared" ca="1" si="89"/>
        <v>FALSE</v>
      </c>
    </row>
    <row r="415" spans="1:14">
      <c r="A415" s="24" t="str">
        <f ca="1">TEXT(J415,"dd/mm/yyyy")&amp;COUNTIF(J415:J$1200,J415)</f>
        <v>15/12/20223</v>
      </c>
      <c r="B415" s="1" t="s">
        <v>374</v>
      </c>
      <c r="C415" s="1" t="s">
        <v>1676</v>
      </c>
      <c r="D415" s="1" t="s">
        <v>1645</v>
      </c>
      <c r="E415" s="1" t="s">
        <v>1009</v>
      </c>
      <c r="F415" s="1" t="s">
        <v>1010</v>
      </c>
      <c r="G415" s="1" t="s">
        <v>1024</v>
      </c>
      <c r="H415" s="20" cm="1">
        <f t="array" aca="1" ref="H415" ca="1">_xlfn.IFNA(LOOKUP(2,1/('PM DONE'!C:C='PM SCHEDULE'!B415),'PM DONE'!D:D),"")</f>
        <v>4</v>
      </c>
      <c r="I415" s="147" t="str" cm="1">
        <f t="array" aca="1" ref="I415" ca="1">_xlfn.IFNA(LOOKUP(2,1/('PM DONE'!C:C='PM SCHEDULE'!B415),'PM DONE'!F:F),"")</f>
        <v>17/08/2022</v>
      </c>
      <c r="J415" s="147">
        <f t="shared" ca="1" si="87"/>
        <v>44910</v>
      </c>
      <c r="K415" s="148" cm="1">
        <f t="array" aca="1" ref="K415" ca="1">_xlfn.IFNA(LOOKUP(2,1/('PM DONE'!C:C='PM SCHEDULE'!B415),'PM DONE'!E:E),"")</f>
        <v>98959.8</v>
      </c>
      <c r="L415" s="148">
        <f t="shared" ca="1" si="86"/>
        <v>113959.8</v>
      </c>
      <c r="M415" s="149">
        <f t="shared" ca="1" si="88"/>
        <v>5</v>
      </c>
      <c r="N415" t="str">
        <f t="shared" ca="1" si="89"/>
        <v>true</v>
      </c>
    </row>
    <row r="416" spans="1:14">
      <c r="A416" s="24" t="str">
        <f ca="1">TEXT(J416,"dd/mm/yyyy")&amp;COUNTIF(J416:J$1200,J416)</f>
        <v>24/11/20223</v>
      </c>
      <c r="B416" s="1" t="s">
        <v>684</v>
      </c>
      <c r="C416" s="1" t="s">
        <v>1677</v>
      </c>
      <c r="D416" s="1" t="s">
        <v>1645</v>
      </c>
      <c r="E416" s="1" t="s">
        <v>1009</v>
      </c>
      <c r="F416" s="1" t="s">
        <v>1010</v>
      </c>
      <c r="G416" s="1" t="s">
        <v>1024</v>
      </c>
      <c r="H416" s="20" cm="1">
        <f t="array" aca="1" ref="H416" ca="1">_xlfn.IFNA(LOOKUP(2,1/('PM DONE'!C:C='PM SCHEDULE'!B416),'PM DONE'!D:D),"")</f>
        <v>4</v>
      </c>
      <c r="I416" s="147" t="str" cm="1">
        <f t="array" aca="1" ref="I416" ca="1">_xlfn.IFNA(LOOKUP(2,1/('PM DONE'!C:C='PM SCHEDULE'!B416),'PM DONE'!F:F),"")</f>
        <v>27/07/2022</v>
      </c>
      <c r="J416" s="147">
        <f t="shared" ca="1" si="87"/>
        <v>44889</v>
      </c>
      <c r="K416" s="148" cm="1">
        <f t="array" aca="1" ref="K416" ca="1">_xlfn.IFNA(LOOKUP(2,1/('PM DONE'!C:C='PM SCHEDULE'!B416),'PM DONE'!E:E),"")</f>
        <v>94980.7</v>
      </c>
      <c r="L416" s="148">
        <f t="shared" ca="1" si="86"/>
        <v>109980.7</v>
      </c>
      <c r="M416" s="149">
        <f t="shared" ca="1" si="88"/>
        <v>5</v>
      </c>
      <c r="N416" t="str">
        <f t="shared" ca="1" si="89"/>
        <v>true</v>
      </c>
    </row>
    <row r="417" spans="1:14">
      <c r="A417" s="24" t="str">
        <f ca="1">TEXT(J417,"dd/mm/yyyy")&amp;COUNTIF(J417:J$1200,J417)</f>
        <v>02/01/20231</v>
      </c>
      <c r="B417" s="1" t="s">
        <v>66</v>
      </c>
      <c r="C417" s="1" t="s">
        <v>1678</v>
      </c>
      <c r="D417" s="1" t="s">
        <v>1645</v>
      </c>
      <c r="E417" s="1" t="s">
        <v>1009</v>
      </c>
      <c r="F417" s="1" t="s">
        <v>1010</v>
      </c>
      <c r="G417" s="1" t="s">
        <v>1024</v>
      </c>
      <c r="H417" s="20" cm="1">
        <f t="array" aca="1" ref="H417" ca="1">_xlfn.IFNA(LOOKUP(2,1/('PM DONE'!C:C='PM SCHEDULE'!B417),'PM DONE'!D:D),"")</f>
        <v>4</v>
      </c>
      <c r="I417" s="147" t="str" cm="1">
        <f t="array" aca="1" ref="I417" ca="1">_xlfn.IFNA(LOOKUP(2,1/('PM DONE'!C:C='PM SCHEDULE'!B417),'PM DONE'!F:F),"")</f>
        <v>04/10/2022</v>
      </c>
      <c r="J417" s="147">
        <f t="shared" ca="1" si="87"/>
        <v>44928</v>
      </c>
      <c r="K417" s="148" cm="1">
        <f t="array" aca="1" ref="K417" ca="1">_xlfn.IFNA(LOOKUP(2,1/('PM DONE'!C:C='PM SCHEDULE'!B417),'PM DONE'!E:E),"")</f>
        <v>185772.6</v>
      </c>
      <c r="L417" s="148">
        <f t="shared" ca="1" si="86"/>
        <v>200772.6</v>
      </c>
      <c r="M417" s="149">
        <f t="shared" ca="1" si="88"/>
        <v>5</v>
      </c>
      <c r="N417" t="str">
        <f t="shared" ca="1" si="89"/>
        <v>FALSE</v>
      </c>
    </row>
    <row r="418" spans="1:14">
      <c r="A418" s="24" t="str">
        <f ca="1">TEXT(J418,"dd/mm/yyyy")&amp;COUNTIF(J418:J$1200,J418)</f>
        <v>280</v>
      </c>
      <c r="B418" s="1" t="s">
        <v>1679</v>
      </c>
      <c r="C418" s="1" t="s">
        <v>1680</v>
      </c>
      <c r="D418" s="1" t="s">
        <v>1645</v>
      </c>
      <c r="E418" s="1" t="s">
        <v>1009</v>
      </c>
      <c r="F418" s="1" t="s">
        <v>1010</v>
      </c>
      <c r="G418" s="1" t="s">
        <v>1024</v>
      </c>
      <c r="H418" s="20" t="str" cm="1">
        <f t="array" aca="1" ref="H418" ca="1">_xlfn.IFNA(LOOKUP(2,1/('PM DONE'!C:C='PM SCHEDULE'!B418),'PM DONE'!D:D),"")</f>
        <v/>
      </c>
      <c r="I418" s="147" t="str" cm="1">
        <f t="array" aca="1" ref="I418" ca="1">_xlfn.IFNA(LOOKUP(2,1/('PM DONE'!C:C='PM SCHEDULE'!B418),'PM DONE'!F:F),"")</f>
        <v/>
      </c>
      <c r="J418" s="147" t="str">
        <f t="shared" ca="1" si="87"/>
        <v/>
      </c>
      <c r="K418" s="148" t="str" cm="1">
        <f t="array" aca="1" ref="K418" ca="1">_xlfn.IFNA(LOOKUP(2,1/('PM DONE'!C:C='PM SCHEDULE'!B418),'PM DONE'!E:E),"")</f>
        <v/>
      </c>
      <c r="L418" s="148" t="str">
        <f t="shared" ca="1" si="86"/>
        <v/>
      </c>
      <c r="M418" s="149" t="str">
        <f t="shared" ca="1" si="88"/>
        <v/>
      </c>
      <c r="N418" t="str">
        <f t="shared" ca="1" si="89"/>
        <v/>
      </c>
    </row>
    <row r="419" spans="1:14">
      <c r="A419" s="24" t="str">
        <f ca="1">TEXT(J419,"dd/mm/yyyy")&amp;COUNTIF(J419:J$1200,J419)</f>
        <v>279</v>
      </c>
      <c r="B419" s="1" t="s">
        <v>1681</v>
      </c>
      <c r="C419" s="1" t="s">
        <v>1682</v>
      </c>
      <c r="D419" s="1" t="s">
        <v>1645</v>
      </c>
      <c r="E419" s="1" t="s">
        <v>1009</v>
      </c>
      <c r="F419" s="1" t="s">
        <v>1014</v>
      </c>
      <c r="G419" s="1" t="s">
        <v>1011</v>
      </c>
      <c r="H419" s="20" t="str" cm="1">
        <f t="array" aca="1" ref="H419" ca="1">_xlfn.IFNA(LOOKUP(2,1/('PM DONE'!C:C='PM SCHEDULE'!B419),'PM DONE'!D:D),"")</f>
        <v/>
      </c>
      <c r="I419" s="147" t="str" cm="1">
        <f t="array" aca="1" ref="I419" ca="1">_xlfn.IFNA(LOOKUP(2,1/('PM DONE'!C:C='PM SCHEDULE'!B419),'PM DONE'!F:F),"")</f>
        <v/>
      </c>
      <c r="J419" s="147" t="str">
        <f t="shared" ca="1" si="87"/>
        <v/>
      </c>
      <c r="K419" s="148" t="str" cm="1">
        <f t="array" aca="1" ref="K419" ca="1">_xlfn.IFNA(LOOKUP(2,1/('PM DONE'!C:C='PM SCHEDULE'!B419),'PM DONE'!E:E),"")</f>
        <v/>
      </c>
      <c r="L419" s="148" t="str">
        <f t="shared" ca="1" si="86"/>
        <v/>
      </c>
      <c r="M419" s="149" t="str">
        <f t="shared" ca="1" si="88"/>
        <v/>
      </c>
      <c r="N419" t="str">
        <f t="shared" ca="1" si="89"/>
        <v/>
      </c>
    </row>
    <row r="420" spans="1:14">
      <c r="A420" s="24" t="str">
        <f ca="1">TEXT(J420,"dd/mm/yyyy")&amp;COUNTIF(J420:J$1200,J420)</f>
        <v>19/01/20232</v>
      </c>
      <c r="B420" s="1" t="s">
        <v>490</v>
      </c>
      <c r="C420" s="1" t="s">
        <v>1683</v>
      </c>
      <c r="D420" s="1" t="s">
        <v>1645</v>
      </c>
      <c r="E420" s="1" t="s">
        <v>1009</v>
      </c>
      <c r="F420" s="1" t="s">
        <v>1014</v>
      </c>
      <c r="G420" s="1" t="s">
        <v>1095</v>
      </c>
      <c r="H420" s="20" cm="1">
        <f t="array" aca="1" ref="H420" ca="1">_xlfn.IFNA(LOOKUP(2,1/('PM DONE'!C:C='PM SCHEDULE'!B420),'PM DONE'!D:D),"")</f>
        <v>4</v>
      </c>
      <c r="I420" s="147" t="str" cm="1">
        <f t="array" aca="1" ref="I420" ca="1">_xlfn.IFNA(LOOKUP(2,1/('PM DONE'!C:C='PM SCHEDULE'!B420),'PM DONE'!F:F),"")</f>
        <v>21/09/2022</v>
      </c>
      <c r="J420" s="147">
        <f t="shared" ca="1" si="87"/>
        <v>44945</v>
      </c>
      <c r="K420" s="148" cm="1">
        <f t="array" aca="1" ref="K420" ca="1">_xlfn.IFNA(LOOKUP(2,1/('PM DONE'!C:C='PM SCHEDULE'!B420),'PM DONE'!E:E),"")</f>
        <v>757234.1</v>
      </c>
      <c r="L420" s="148">
        <f t="shared" ca="1" si="86"/>
        <v>772234.1</v>
      </c>
      <c r="M420" s="149">
        <f t="shared" ca="1" si="88"/>
        <v>5</v>
      </c>
      <c r="N420" t="str">
        <f t="shared" ca="1" si="89"/>
        <v>true</v>
      </c>
    </row>
    <row r="421" spans="1:14">
      <c r="A421" s="24" t="str">
        <f ca="1">TEXT(J421,"dd/mm/yyyy")&amp;COUNTIF(J421:J$1200,J421)</f>
        <v>14/01/20234</v>
      </c>
      <c r="B421" s="1" t="s">
        <v>230</v>
      </c>
      <c r="C421" s="1" t="s">
        <v>1684</v>
      </c>
      <c r="D421" s="1" t="s">
        <v>1645</v>
      </c>
      <c r="E421" s="1" t="s">
        <v>1009</v>
      </c>
      <c r="F421" s="1" t="s">
        <v>1014</v>
      </c>
      <c r="G421" s="1" t="s">
        <v>1034</v>
      </c>
      <c r="H421" s="20" cm="1">
        <f t="array" aca="1" ref="H421" ca="1">_xlfn.IFNA(LOOKUP(2,1/('PM DONE'!C:C='PM SCHEDULE'!B421),'PM DONE'!D:D),"")</f>
        <v>4</v>
      </c>
      <c r="I421" s="147" t="str" cm="1">
        <f t="array" aca="1" ref="I421" ca="1">_xlfn.IFNA(LOOKUP(2,1/('PM DONE'!C:C='PM SCHEDULE'!B421),'PM DONE'!F:F),"")</f>
        <v>16/09/2022</v>
      </c>
      <c r="J421" s="147">
        <f t="shared" ca="1" si="87"/>
        <v>44940</v>
      </c>
      <c r="K421" s="148" cm="1">
        <f t="array" aca="1" ref="K421" ca="1">_xlfn.IFNA(LOOKUP(2,1/('PM DONE'!C:C='PM SCHEDULE'!B421),'PM DONE'!E:E),"")</f>
        <v>256903.7</v>
      </c>
      <c r="L421" s="148">
        <f t="shared" ca="1" si="86"/>
        <v>271903.7</v>
      </c>
      <c r="M421" s="149">
        <f t="shared" ca="1" si="88"/>
        <v>5</v>
      </c>
      <c r="N421" t="str">
        <f t="shared" ca="1" si="89"/>
        <v>true</v>
      </c>
    </row>
    <row r="422" spans="1:14">
      <c r="A422" s="24" t="str">
        <f ca="1">TEXT(J422,"dd/mm/yyyy")&amp;COUNTIF(J422:J$1200,J422)</f>
        <v>278</v>
      </c>
      <c r="B422" s="1" t="s">
        <v>1685</v>
      </c>
      <c r="C422" s="1" t="s">
        <v>1686</v>
      </c>
      <c r="D422" s="1" t="s">
        <v>1645</v>
      </c>
      <c r="E422" s="1" t="s">
        <v>1009</v>
      </c>
      <c r="F422" s="1" t="s">
        <v>1014</v>
      </c>
      <c r="G422" s="1" t="s">
        <v>1556</v>
      </c>
      <c r="H422" s="20" t="str" cm="1">
        <f t="array" aca="1" ref="H422" ca="1">_xlfn.IFNA(LOOKUP(2,1/('PM DONE'!C:C='PM SCHEDULE'!B422),'PM DONE'!D:D),"")</f>
        <v/>
      </c>
      <c r="I422" s="147" t="str" cm="1">
        <f t="array" aca="1" ref="I422" ca="1">_xlfn.IFNA(LOOKUP(2,1/('PM DONE'!C:C='PM SCHEDULE'!B422),'PM DONE'!F:F),"")</f>
        <v/>
      </c>
      <c r="J422" s="147" t="str">
        <f t="shared" ca="1" si="87"/>
        <v/>
      </c>
      <c r="K422" s="148" t="str" cm="1">
        <f t="array" aca="1" ref="K422" ca="1">_xlfn.IFNA(LOOKUP(2,1/('PM DONE'!C:C='PM SCHEDULE'!B422),'PM DONE'!E:E),"")</f>
        <v/>
      </c>
      <c r="L422" s="148" t="str">
        <f t="shared" ca="1" si="86"/>
        <v/>
      </c>
      <c r="M422" s="149" t="str">
        <f t="shared" ca="1" si="88"/>
        <v/>
      </c>
      <c r="N422" t="str">
        <f t="shared" ca="1" si="89"/>
        <v/>
      </c>
    </row>
    <row r="423" spans="1:14">
      <c r="A423" s="24" t="str">
        <f ca="1">TEXT(J423,"dd/mm/yyyy")&amp;COUNTIF(J423:J$1200,J423)</f>
        <v>07/06/20222</v>
      </c>
      <c r="B423" s="1" t="s">
        <v>78</v>
      </c>
      <c r="C423" s="1" t="s">
        <v>1687</v>
      </c>
      <c r="D423" s="1" t="s">
        <v>1645</v>
      </c>
      <c r="E423" s="1" t="s">
        <v>1009</v>
      </c>
      <c r="F423" s="1" t="s">
        <v>1010</v>
      </c>
      <c r="G423" s="1" t="s">
        <v>1024</v>
      </c>
      <c r="H423" s="20" cm="1">
        <f t="array" aca="1" ref="H423" ca="1">_xlfn.IFNA(LOOKUP(2,1/('PM DONE'!C:C='PM SCHEDULE'!B423),'PM DONE'!D:D),"")</f>
        <v>3</v>
      </c>
      <c r="I423" s="147" t="str" cm="1">
        <f t="array" aca="1" ref="I423" ca="1">_xlfn.IFNA(LOOKUP(2,1/('PM DONE'!C:C='PM SCHEDULE'!B423),'PM DONE'!F:F),"")</f>
        <v>07/02/2022</v>
      </c>
      <c r="J423" s="147">
        <f t="shared" ca="1" si="87"/>
        <v>44719</v>
      </c>
      <c r="K423" s="148" cm="1">
        <f t="array" aca="1" ref="K423" ca="1">_xlfn.IFNA(LOOKUP(2,1/('PM DONE'!C:C='PM SCHEDULE'!B423),'PM DONE'!E:E),"")</f>
        <v>191513.5</v>
      </c>
      <c r="L423" s="148">
        <f t="shared" ca="1" si="86"/>
        <v>206513.5</v>
      </c>
      <c r="M423" s="149">
        <f t="shared" ca="1" si="88"/>
        <v>4</v>
      </c>
      <c r="N423" t="str">
        <f t="shared" ca="1" si="89"/>
        <v>true</v>
      </c>
    </row>
    <row r="424" spans="1:14">
      <c r="A424" s="24" t="str">
        <f ca="1">TEXT(J424,"dd/mm/yyyy")&amp;COUNTIF(J424:J$1200,J424)</f>
        <v>30/12/20222</v>
      </c>
      <c r="B424" s="1" t="s">
        <v>44</v>
      </c>
      <c r="C424" s="1" t="s">
        <v>1688</v>
      </c>
      <c r="D424" s="1" t="s">
        <v>1645</v>
      </c>
      <c r="E424" s="1" t="s">
        <v>1009</v>
      </c>
      <c r="F424" s="1" t="s">
        <v>1010</v>
      </c>
      <c r="G424" s="1" t="s">
        <v>1024</v>
      </c>
      <c r="H424" s="20" cm="1">
        <f t="array" aca="1" ref="H424" ca="1">_xlfn.IFNA(LOOKUP(2,1/('PM DONE'!C:C='PM SCHEDULE'!B424),'PM DONE'!D:D),"")</f>
        <v>4</v>
      </c>
      <c r="I424" s="147" t="str" cm="1">
        <f t="array" aca="1" ref="I424" ca="1">_xlfn.IFNA(LOOKUP(2,1/('PM DONE'!C:C='PM SCHEDULE'!B424),'PM DONE'!F:F),"")</f>
        <v>01/09/2022</v>
      </c>
      <c r="J424" s="147">
        <f t="shared" ca="1" si="87"/>
        <v>44925</v>
      </c>
      <c r="K424" s="148" cm="1">
        <f t="array" aca="1" ref="K424" ca="1">_xlfn.IFNA(LOOKUP(2,1/('PM DONE'!C:C='PM SCHEDULE'!B424),'PM DONE'!E:E),"")</f>
        <v>224096</v>
      </c>
      <c r="L424" s="148">
        <f t="shared" ca="1" si="86"/>
        <v>239096</v>
      </c>
      <c r="M424" s="149">
        <f t="shared" ca="1" si="88"/>
        <v>5</v>
      </c>
      <c r="N424" t="str">
        <f t="shared" ca="1" si="89"/>
        <v>true</v>
      </c>
    </row>
    <row r="425" spans="1:14">
      <c r="A425" s="24" t="str">
        <f ca="1">TEXT(J425,"dd/mm/yyyy")&amp;COUNTIF(J425:J$1200,J425)</f>
        <v>30/06/20221</v>
      </c>
      <c r="B425" s="1" t="s">
        <v>163</v>
      </c>
      <c r="C425" s="1" t="s">
        <v>1689</v>
      </c>
      <c r="D425" s="1" t="s">
        <v>1645</v>
      </c>
      <c r="E425" s="1" t="s">
        <v>1009</v>
      </c>
      <c r="F425" s="1" t="s">
        <v>1010</v>
      </c>
      <c r="G425" s="1" t="s">
        <v>1024</v>
      </c>
      <c r="H425" s="20" cm="1">
        <f t="array" aca="1" ref="H425" ca="1">_xlfn.IFNA(LOOKUP(2,1/('PM DONE'!C:C='PM SCHEDULE'!B425),'PM DONE'!D:D),"")</f>
        <v>3</v>
      </c>
      <c r="I425" s="147" t="str" cm="1">
        <f t="array" aca="1" ref="I425" ca="1">_xlfn.IFNA(LOOKUP(2,1/('PM DONE'!C:C='PM SCHEDULE'!B425),'PM DONE'!F:F),"")</f>
        <v>02/03/2022</v>
      </c>
      <c r="J425" s="147">
        <f t="shared" ca="1" si="87"/>
        <v>44742</v>
      </c>
      <c r="K425" s="148" cm="1">
        <f t="array" aca="1" ref="K425" ca="1">_xlfn.IFNA(LOOKUP(2,1/('PM DONE'!C:C='PM SCHEDULE'!B425),'PM DONE'!E:E),"")</f>
        <v>215764.7</v>
      </c>
      <c r="L425" s="148">
        <f t="shared" ca="1" si="86"/>
        <v>230764.7</v>
      </c>
      <c r="M425" s="149">
        <f t="shared" ca="1" si="88"/>
        <v>4</v>
      </c>
      <c r="N425" t="str">
        <f t="shared" ca="1" si="89"/>
        <v>true</v>
      </c>
    </row>
    <row r="426" spans="1:14">
      <c r="A426" s="24" t="str">
        <f ca="1">TEXT(J426,"dd/mm/yyyy")&amp;COUNTIF(J426:J$1200,J426)</f>
        <v>19/08/20221</v>
      </c>
      <c r="B426" s="1" t="s">
        <v>341</v>
      </c>
      <c r="C426" s="1" t="s">
        <v>1690</v>
      </c>
      <c r="D426" s="1" t="s">
        <v>1645</v>
      </c>
      <c r="E426" s="1" t="s">
        <v>1057</v>
      </c>
      <c r="F426" s="1" t="s">
        <v>1532</v>
      </c>
      <c r="G426" s="1" t="s">
        <v>1413</v>
      </c>
      <c r="H426" s="20" cm="1">
        <f t="array" aca="1" ref="H426" ca="1">_xlfn.IFNA(LOOKUP(2,1/('PM DONE'!C:C='PM SCHEDULE'!B426),'PM DONE'!D:D),"")</f>
        <v>4</v>
      </c>
      <c r="I426" s="147" t="str" cm="1">
        <f t="array" aca="1" ref="I426" ca="1">_xlfn.IFNA(LOOKUP(2,1/('PM DONE'!C:C='PM SCHEDULE'!B426),'PM DONE'!F:F),"")</f>
        <v>21/04/2022</v>
      </c>
      <c r="J426" s="147">
        <f t="shared" ca="1" si="87"/>
        <v>44792</v>
      </c>
      <c r="K426" s="148" cm="1">
        <f t="array" aca="1" ref="K426" ca="1">_xlfn.IFNA(LOOKUP(2,1/('PM DONE'!C:C='PM SCHEDULE'!B426),'PM DONE'!E:E),"")</f>
        <v>83048</v>
      </c>
      <c r="L426" s="148">
        <f t="shared" ca="1" si="86"/>
        <v>98048</v>
      </c>
      <c r="M426" s="149">
        <f t="shared" ca="1" si="88"/>
        <v>5</v>
      </c>
      <c r="N426" t="str">
        <f t="shared" ca="1" si="89"/>
        <v>true</v>
      </c>
    </row>
    <row r="427" spans="1:14">
      <c r="A427" s="24" t="str">
        <f ca="1">TEXT(J427,"dd/mm/yyyy")&amp;COUNTIF(J427:J$1200,J427)</f>
        <v>15/07/20222</v>
      </c>
      <c r="B427" s="1" t="s">
        <v>220</v>
      </c>
      <c r="C427" s="1" t="s">
        <v>1691</v>
      </c>
      <c r="D427" s="1" t="s">
        <v>1645</v>
      </c>
      <c r="E427" s="1" t="s">
        <v>1057</v>
      </c>
      <c r="F427" s="1" t="s">
        <v>1532</v>
      </c>
      <c r="G427" s="1" t="s">
        <v>1413</v>
      </c>
      <c r="H427" s="20" cm="1">
        <f t="array" aca="1" ref="H427" ca="1">_xlfn.IFNA(LOOKUP(2,1/('PM DONE'!C:C='PM SCHEDULE'!B427),'PM DONE'!D:D),"")</f>
        <v>3</v>
      </c>
      <c r="I427" s="147" t="str" cm="1">
        <f t="array" aca="1" ref="I427" ca="1">_xlfn.IFNA(LOOKUP(2,1/('PM DONE'!C:C='PM SCHEDULE'!B427),'PM DONE'!F:F),"")</f>
        <v>17/03/2022</v>
      </c>
      <c r="J427" s="147">
        <f t="shared" ca="1" si="87"/>
        <v>44757</v>
      </c>
      <c r="K427" s="148" cm="1">
        <f t="array" aca="1" ref="K427" ca="1">_xlfn.IFNA(LOOKUP(2,1/('PM DONE'!C:C='PM SCHEDULE'!B427),'PM DONE'!E:E),"")</f>
        <v>84967</v>
      </c>
      <c r="L427" s="148">
        <f t="shared" ca="1" si="86"/>
        <v>99967</v>
      </c>
      <c r="M427" s="149">
        <f t="shared" ca="1" si="88"/>
        <v>4</v>
      </c>
      <c r="N427" t="str">
        <f t="shared" ca="1" si="89"/>
        <v>true</v>
      </c>
    </row>
    <row r="428" spans="1:14">
      <c r="A428" s="24" t="str">
        <f ca="1">TEXT(J428,"dd/mm/yyyy")&amp;COUNTIF(J428:J$1200,J428)</f>
        <v>22/02/20232</v>
      </c>
      <c r="B428" s="1" t="s">
        <v>135</v>
      </c>
      <c r="C428" s="1" t="s">
        <v>1692</v>
      </c>
      <c r="D428" s="1" t="s">
        <v>1645</v>
      </c>
      <c r="E428" s="1" t="s">
        <v>1009</v>
      </c>
      <c r="F428" s="1" t="s">
        <v>1014</v>
      </c>
      <c r="G428" s="1" t="s">
        <v>1034</v>
      </c>
      <c r="H428" s="20" cm="1">
        <f t="array" aca="1" ref="H428" ca="1">_xlfn.IFNA(LOOKUP(2,1/('PM DONE'!C:C='PM SCHEDULE'!B428),'PM DONE'!D:D),"")</f>
        <v>1</v>
      </c>
      <c r="I428" s="147" t="str" cm="1">
        <f t="array" aca="1" ref="I428" ca="1">_xlfn.IFNA(LOOKUP(2,1/('PM DONE'!C:C='PM SCHEDULE'!B428),'PM DONE'!F:F),"")</f>
        <v>24/11/2022</v>
      </c>
      <c r="J428" s="147">
        <f t="shared" ca="1" si="87"/>
        <v>44979</v>
      </c>
      <c r="K428" s="148" cm="1">
        <f t="array" aca="1" ref="K428" ca="1">_xlfn.IFNA(LOOKUP(2,1/('PM DONE'!C:C='PM SCHEDULE'!B428),'PM DONE'!E:E),"")</f>
        <v>308629.2</v>
      </c>
      <c r="L428" s="148">
        <f t="shared" ca="1" si="86"/>
        <v>323629.2</v>
      </c>
      <c r="M428" s="149">
        <f t="shared" ca="1" si="88"/>
        <v>2</v>
      </c>
      <c r="N428" t="str">
        <f t="shared" ca="1" si="89"/>
        <v>FALSE</v>
      </c>
    </row>
    <row r="429" spans="1:14">
      <c r="A429" s="24" t="str">
        <f ca="1">TEXT(J429,"dd/mm/yyyy")&amp;COUNTIF(J429:J$1200,J429)</f>
        <v>01/10/20222</v>
      </c>
      <c r="B429" s="1" t="s">
        <v>164</v>
      </c>
      <c r="C429" s="1" t="s">
        <v>1693</v>
      </c>
      <c r="D429" s="1" t="s">
        <v>1645</v>
      </c>
      <c r="E429" s="1" t="s">
        <v>1009</v>
      </c>
      <c r="F429" s="1" t="s">
        <v>1010</v>
      </c>
      <c r="G429" s="1" t="s">
        <v>1413</v>
      </c>
      <c r="H429" s="20" cm="1">
        <f t="array" aca="1" ref="H429" ca="1">_xlfn.IFNA(LOOKUP(2,1/('PM DONE'!C:C='PM SCHEDULE'!B429),'PM DONE'!D:D),"")</f>
        <v>4</v>
      </c>
      <c r="I429" s="147" t="str" cm="1">
        <f t="array" aca="1" ref="I429" ca="1">_xlfn.IFNA(LOOKUP(2,1/('PM DONE'!C:C='PM SCHEDULE'!B429),'PM DONE'!F:F),"")</f>
        <v>03/06/2022</v>
      </c>
      <c r="J429" s="147">
        <f t="shared" ca="1" si="87"/>
        <v>44835</v>
      </c>
      <c r="K429" s="148" cm="1">
        <f t="array" aca="1" ref="K429" ca="1">_xlfn.IFNA(LOOKUP(2,1/('PM DONE'!C:C='PM SCHEDULE'!B429),'PM DONE'!E:E),"")</f>
        <v>162643.20000000001</v>
      </c>
      <c r="L429" s="148">
        <f t="shared" ca="1" si="86"/>
        <v>177643.2</v>
      </c>
      <c r="M429" s="149">
        <f t="shared" ca="1" si="88"/>
        <v>5</v>
      </c>
      <c r="N429" t="str">
        <f t="shared" ca="1" si="89"/>
        <v>true</v>
      </c>
    </row>
    <row r="430" spans="1:14">
      <c r="A430" s="24" t="str">
        <f ca="1">TEXT(J430,"dd/mm/yyyy")&amp;COUNTIF(J430:J$1200,J430)</f>
        <v>05/07/20221</v>
      </c>
      <c r="B430" s="1" t="s">
        <v>182</v>
      </c>
      <c r="C430" s="1" t="s">
        <v>1694</v>
      </c>
      <c r="D430" s="1" t="s">
        <v>1645</v>
      </c>
      <c r="E430" s="1" t="s">
        <v>1018</v>
      </c>
      <c r="F430" s="1" t="s">
        <v>1019</v>
      </c>
      <c r="G430" s="1" t="s">
        <v>1048</v>
      </c>
      <c r="H430" s="20" cm="1">
        <f t="array" aca="1" ref="H430" ca="1">_xlfn.IFNA(LOOKUP(2,1/('PM DONE'!C:C='PM SCHEDULE'!B430),'PM DONE'!D:D),"")</f>
        <v>3</v>
      </c>
      <c r="I430" s="147" t="str" cm="1">
        <f t="array" aca="1" ref="I430" ca="1">_xlfn.IFNA(LOOKUP(2,1/('PM DONE'!C:C='PM SCHEDULE'!B430),'PM DONE'!F:F),"")</f>
        <v>07/03/2022</v>
      </c>
      <c r="J430" s="147">
        <f t="shared" ca="1" si="87"/>
        <v>44747</v>
      </c>
      <c r="K430" s="148" cm="1">
        <f t="array" aca="1" ref="K430" ca="1">_xlfn.IFNA(LOOKUP(2,1/('PM DONE'!C:C='PM SCHEDULE'!B430),'PM DONE'!E:E),"")</f>
        <v>121122.8</v>
      </c>
      <c r="L430" s="148">
        <f t="shared" ca="1" si="86"/>
        <v>136122.79999999999</v>
      </c>
      <c r="M430" s="149">
        <f t="shared" ca="1" si="88"/>
        <v>4</v>
      </c>
      <c r="N430" t="str">
        <f t="shared" ca="1" si="89"/>
        <v>true</v>
      </c>
    </row>
    <row r="431" spans="1:14">
      <c r="A431" s="24" t="str">
        <f ca="1">TEXT(J431,"dd/mm/yyyy")&amp;COUNTIF(J431:J$1200,J431)</f>
        <v>277</v>
      </c>
      <c r="B431" s="1" t="s">
        <v>1695</v>
      </c>
      <c r="C431" s="1" t="s">
        <v>1696</v>
      </c>
      <c r="D431" s="1" t="s">
        <v>1645</v>
      </c>
      <c r="E431" s="1" t="s">
        <v>1009</v>
      </c>
      <c r="F431" s="1" t="s">
        <v>1014</v>
      </c>
      <c r="G431" s="1" t="s">
        <v>1034</v>
      </c>
      <c r="H431" s="20" t="str" cm="1">
        <f t="array" aca="1" ref="H431" ca="1">_xlfn.IFNA(LOOKUP(2,1/('PM DONE'!C:C='PM SCHEDULE'!B431),'PM DONE'!D:D),"")</f>
        <v/>
      </c>
      <c r="I431" s="147" t="str" cm="1">
        <f t="array" aca="1" ref="I431" ca="1">_xlfn.IFNA(LOOKUP(2,1/('PM DONE'!C:C='PM SCHEDULE'!B431),'PM DONE'!F:F),"")</f>
        <v/>
      </c>
      <c r="J431" s="147" t="str">
        <f t="shared" ca="1" si="87"/>
        <v/>
      </c>
      <c r="K431" s="148" t="str" cm="1">
        <f t="array" aca="1" ref="K431" ca="1">_xlfn.IFNA(LOOKUP(2,1/('PM DONE'!C:C='PM SCHEDULE'!B431),'PM DONE'!E:E),"")</f>
        <v/>
      </c>
      <c r="L431" s="148" t="str">
        <f t="shared" ca="1" si="86"/>
        <v/>
      </c>
      <c r="M431" s="149" t="str">
        <f t="shared" ca="1" si="88"/>
        <v/>
      </c>
      <c r="N431" t="str">
        <f t="shared" ca="1" si="89"/>
        <v/>
      </c>
    </row>
    <row r="432" spans="1:14">
      <c r="A432" s="24" t="str">
        <f ca="1">TEXT(J432,"dd/mm/yyyy")&amp;COUNTIF(J432:J$1200,J432)</f>
        <v>13/10/20221</v>
      </c>
      <c r="B432" s="1" t="s">
        <v>570</v>
      </c>
      <c r="C432" s="1" t="s">
        <v>1697</v>
      </c>
      <c r="D432" s="1" t="s">
        <v>1645</v>
      </c>
      <c r="E432" s="1" t="s">
        <v>1009</v>
      </c>
      <c r="F432" s="1" t="s">
        <v>1014</v>
      </c>
      <c r="G432" s="1" t="s">
        <v>1034</v>
      </c>
      <c r="H432" s="20" cm="1">
        <f t="array" aca="1" ref="H432" ca="1">_xlfn.IFNA(LOOKUP(2,1/('PM DONE'!C:C='PM SCHEDULE'!B432),'PM DONE'!D:D),"")</f>
        <v>4</v>
      </c>
      <c r="I432" s="147" t="str" cm="1">
        <f t="array" aca="1" ref="I432" ca="1">_xlfn.IFNA(LOOKUP(2,1/('PM DONE'!C:C='PM SCHEDULE'!B432),'PM DONE'!F:F),"")</f>
        <v>15/06/2022</v>
      </c>
      <c r="J432" s="147">
        <f t="shared" ca="1" si="87"/>
        <v>44847</v>
      </c>
      <c r="K432" s="148" cm="1">
        <f t="array" aca="1" ref="K432" ca="1">_xlfn.IFNA(LOOKUP(2,1/('PM DONE'!C:C='PM SCHEDULE'!B432),'PM DONE'!E:E),"")</f>
        <v>280818.2</v>
      </c>
      <c r="L432" s="148">
        <f t="shared" ca="1" si="86"/>
        <v>295818.2</v>
      </c>
      <c r="M432" s="149">
        <f t="shared" ca="1" si="88"/>
        <v>5</v>
      </c>
      <c r="N432" t="str">
        <f t="shared" ca="1" si="89"/>
        <v>true</v>
      </c>
    </row>
    <row r="433" spans="1:14">
      <c r="A433" s="24" t="str">
        <f ca="1">TEXT(J433,"dd/mm/yyyy")&amp;COUNTIF(J433:J$1200,J433)</f>
        <v>02/07/20222</v>
      </c>
      <c r="B433" s="1" t="s">
        <v>175</v>
      </c>
      <c r="C433" s="1" t="s">
        <v>1698</v>
      </c>
      <c r="D433" s="1" t="s">
        <v>1645</v>
      </c>
      <c r="E433" s="1" t="s">
        <v>1057</v>
      </c>
      <c r="F433" s="1" t="s">
        <v>1532</v>
      </c>
      <c r="G433" s="1" t="s">
        <v>1034</v>
      </c>
      <c r="H433" s="20" cm="1">
        <f t="array" aca="1" ref="H433" ca="1">_xlfn.IFNA(LOOKUP(2,1/('PM DONE'!C:C='PM SCHEDULE'!B433),'PM DONE'!D:D),"")</f>
        <v>2</v>
      </c>
      <c r="I433" s="147" t="str" cm="1">
        <f t="array" aca="1" ref="I433" ca="1">_xlfn.IFNA(LOOKUP(2,1/('PM DONE'!C:C='PM SCHEDULE'!B433),'PM DONE'!F:F),"")</f>
        <v>04/03/2022</v>
      </c>
      <c r="J433" s="147">
        <f t="shared" ca="1" si="87"/>
        <v>44744</v>
      </c>
      <c r="K433" s="148" cm="1">
        <f t="array" aca="1" ref="K433" ca="1">_xlfn.IFNA(LOOKUP(2,1/('PM DONE'!C:C='PM SCHEDULE'!B433),'PM DONE'!E:E),"")</f>
        <v>94888</v>
      </c>
      <c r="L433" s="148">
        <f t="shared" ca="1" si="86"/>
        <v>109888</v>
      </c>
      <c r="M433" s="149">
        <f t="shared" ca="1" si="88"/>
        <v>3</v>
      </c>
      <c r="N433" t="str">
        <f t="shared" ca="1" si="89"/>
        <v>true</v>
      </c>
    </row>
    <row r="434" spans="1:14">
      <c r="A434" s="24" t="str">
        <f ca="1">TEXT(J434,"dd/mm/yyyy")&amp;COUNTIF(J434:J$1200,J434)</f>
        <v>15/07/20221</v>
      </c>
      <c r="B434" s="1" t="s">
        <v>222</v>
      </c>
      <c r="C434" s="1" t="s">
        <v>1699</v>
      </c>
      <c r="D434" s="1" t="s">
        <v>1645</v>
      </c>
      <c r="E434" s="1" t="s">
        <v>1009</v>
      </c>
      <c r="F434" s="1" t="s">
        <v>1014</v>
      </c>
      <c r="G434" s="1" t="s">
        <v>1085</v>
      </c>
      <c r="H434" s="20" cm="1">
        <f t="array" aca="1" ref="H434" ca="1">_xlfn.IFNA(LOOKUP(2,1/('PM DONE'!C:C='PM SCHEDULE'!B434),'PM DONE'!D:D),"")</f>
        <v>2</v>
      </c>
      <c r="I434" s="147" t="str" cm="1">
        <f t="array" aca="1" ref="I434" ca="1">_xlfn.IFNA(LOOKUP(2,1/('PM DONE'!C:C='PM SCHEDULE'!B434),'PM DONE'!F:F),"")</f>
        <v>17/03/2022</v>
      </c>
      <c r="J434" s="147">
        <f t="shared" ca="1" si="87"/>
        <v>44757</v>
      </c>
      <c r="K434" s="148" cm="1">
        <f t="array" aca="1" ref="K434" ca="1">_xlfn.IFNA(LOOKUP(2,1/('PM DONE'!C:C='PM SCHEDULE'!B434),'PM DONE'!E:E),"")</f>
        <v>333287.90000000002</v>
      </c>
      <c r="L434" s="148">
        <f t="shared" ca="1" si="86"/>
        <v>348287.9</v>
      </c>
      <c r="M434" s="149">
        <f t="shared" ca="1" si="88"/>
        <v>3</v>
      </c>
      <c r="N434" t="str">
        <f t="shared" ca="1" si="89"/>
        <v>true</v>
      </c>
    </row>
    <row r="435" spans="1:14">
      <c r="A435" s="24" t="str">
        <f ca="1">TEXT(J435,"dd/mm/yyyy")&amp;COUNTIF(J435:J$1200,J435)</f>
        <v>276</v>
      </c>
      <c r="B435" s="1" t="s">
        <v>1700</v>
      </c>
      <c r="C435" s="1" t="s">
        <v>1701</v>
      </c>
      <c r="D435" s="1" t="s">
        <v>1645</v>
      </c>
      <c r="E435" s="1" t="s">
        <v>1009</v>
      </c>
      <c r="F435" s="1" t="s">
        <v>1014</v>
      </c>
      <c r="G435" s="1" t="s">
        <v>1034</v>
      </c>
      <c r="H435" s="20" t="str" cm="1">
        <f t="array" aca="1" ref="H435" ca="1">_xlfn.IFNA(LOOKUP(2,1/('PM DONE'!C:C='PM SCHEDULE'!B435),'PM DONE'!D:D),"")</f>
        <v/>
      </c>
      <c r="I435" s="147" t="str" cm="1">
        <f t="array" aca="1" ref="I435" ca="1">_xlfn.IFNA(LOOKUP(2,1/('PM DONE'!C:C='PM SCHEDULE'!B435),'PM DONE'!F:F),"")</f>
        <v/>
      </c>
      <c r="J435" s="147" t="str">
        <f t="shared" ca="1" si="87"/>
        <v/>
      </c>
      <c r="K435" s="148" t="str" cm="1">
        <f t="array" aca="1" ref="K435" ca="1">_xlfn.IFNA(LOOKUP(2,1/('PM DONE'!C:C='PM SCHEDULE'!B435),'PM DONE'!E:E),"")</f>
        <v/>
      </c>
      <c r="L435" s="148" t="str">
        <f t="shared" ca="1" si="86"/>
        <v/>
      </c>
      <c r="M435" s="149" t="str">
        <f t="shared" ca="1" si="88"/>
        <v/>
      </c>
      <c r="N435" t="str">
        <f t="shared" ca="1" si="89"/>
        <v/>
      </c>
    </row>
    <row r="436" spans="1:14">
      <c r="A436" s="24" t="str">
        <f ca="1">TEXT(J436,"dd/mm/yyyy")&amp;COUNTIF(J436:J$1200,J436)</f>
        <v>275</v>
      </c>
      <c r="B436" s="1" t="s">
        <v>1702</v>
      </c>
      <c r="C436" s="1" t="s">
        <v>1703</v>
      </c>
      <c r="D436" s="1" t="s">
        <v>1645</v>
      </c>
      <c r="E436" s="1" t="s">
        <v>1009</v>
      </c>
      <c r="F436" s="1" t="s">
        <v>1010</v>
      </c>
      <c r="G436" s="1" t="s">
        <v>1024</v>
      </c>
      <c r="H436" s="20" t="str" cm="1">
        <f t="array" aca="1" ref="H436" ca="1">_xlfn.IFNA(LOOKUP(2,1/('PM DONE'!C:C='PM SCHEDULE'!B436),'PM DONE'!D:D),"")</f>
        <v/>
      </c>
      <c r="I436" s="147" t="str" cm="1">
        <f t="array" aca="1" ref="I436" ca="1">_xlfn.IFNA(LOOKUP(2,1/('PM DONE'!C:C='PM SCHEDULE'!B436),'PM DONE'!F:F),"")</f>
        <v/>
      </c>
      <c r="J436" s="147" t="str">
        <f t="shared" ca="1" si="87"/>
        <v/>
      </c>
      <c r="K436" s="148" t="str" cm="1">
        <f t="array" aca="1" ref="K436" ca="1">_xlfn.IFNA(LOOKUP(2,1/('PM DONE'!C:C='PM SCHEDULE'!B436),'PM DONE'!E:E),"")</f>
        <v/>
      </c>
      <c r="L436" s="148" t="str">
        <f t="shared" ca="1" si="86"/>
        <v/>
      </c>
      <c r="M436" s="149" t="str">
        <f t="shared" ca="1" si="88"/>
        <v/>
      </c>
      <c r="N436" t="str">
        <f t="shared" ca="1" si="89"/>
        <v/>
      </c>
    </row>
    <row r="437" spans="1:14">
      <c r="A437" s="24" t="str">
        <f ca="1">TEXT(J437,"dd/mm/yyyy")&amp;COUNTIF(J437:J$1200,J437)</f>
        <v>274</v>
      </c>
      <c r="B437" s="1" t="s">
        <v>1704</v>
      </c>
      <c r="C437" s="1" t="s">
        <v>1705</v>
      </c>
      <c r="D437" s="1" t="s">
        <v>1645</v>
      </c>
      <c r="E437" s="1" t="s">
        <v>1009</v>
      </c>
      <c r="F437" s="1" t="s">
        <v>1010</v>
      </c>
      <c r="G437" s="1" t="s">
        <v>1177</v>
      </c>
      <c r="H437" s="20" t="str" cm="1">
        <f t="array" aca="1" ref="H437" ca="1">_xlfn.IFNA(LOOKUP(2,1/('PM DONE'!C:C='PM SCHEDULE'!B437),'PM DONE'!D:D),"")</f>
        <v/>
      </c>
      <c r="I437" s="147" t="str" cm="1">
        <f t="array" aca="1" ref="I437" ca="1">_xlfn.IFNA(LOOKUP(2,1/('PM DONE'!C:C='PM SCHEDULE'!B437),'PM DONE'!F:F),"")</f>
        <v/>
      </c>
      <c r="J437" s="147" t="str">
        <f t="shared" ca="1" si="87"/>
        <v/>
      </c>
      <c r="K437" s="148" t="str" cm="1">
        <f t="array" aca="1" ref="K437" ca="1">_xlfn.IFNA(LOOKUP(2,1/('PM DONE'!C:C='PM SCHEDULE'!B437),'PM DONE'!E:E),"")</f>
        <v/>
      </c>
      <c r="L437" s="148" t="str">
        <f t="shared" ca="1" si="86"/>
        <v/>
      </c>
      <c r="M437" s="149" t="str">
        <f t="shared" ca="1" si="88"/>
        <v/>
      </c>
      <c r="N437" t="str">
        <f t="shared" ca="1" si="89"/>
        <v/>
      </c>
    </row>
    <row r="438" spans="1:14">
      <c r="A438" s="24" t="str">
        <f ca="1">TEXT(J438,"dd/mm/yyyy")&amp;COUNTIF(J438:J$1200,J438)</f>
        <v>273</v>
      </c>
      <c r="B438" s="1" t="s">
        <v>1706</v>
      </c>
      <c r="C438" s="1" t="s">
        <v>1707</v>
      </c>
      <c r="D438" s="1" t="s">
        <v>1645</v>
      </c>
      <c r="E438" s="1" t="s">
        <v>1009</v>
      </c>
      <c r="F438" s="1" t="s">
        <v>1010</v>
      </c>
      <c r="G438" s="1" t="s">
        <v>1034</v>
      </c>
      <c r="H438" s="20" t="str" cm="1">
        <f t="array" aca="1" ref="H438" ca="1">_xlfn.IFNA(LOOKUP(2,1/('PM DONE'!C:C='PM SCHEDULE'!B438),'PM DONE'!D:D),"")</f>
        <v/>
      </c>
      <c r="I438" s="147" t="str" cm="1">
        <f t="array" aca="1" ref="I438" ca="1">_xlfn.IFNA(LOOKUP(2,1/('PM DONE'!C:C='PM SCHEDULE'!B438),'PM DONE'!F:F),"")</f>
        <v/>
      </c>
      <c r="J438" s="147" t="str">
        <f t="shared" ca="1" si="87"/>
        <v/>
      </c>
      <c r="K438" s="148" t="str" cm="1">
        <f t="array" aca="1" ref="K438" ca="1">_xlfn.IFNA(LOOKUP(2,1/('PM DONE'!C:C='PM SCHEDULE'!B438),'PM DONE'!E:E),"")</f>
        <v/>
      </c>
      <c r="L438" s="148" t="str">
        <f t="shared" ca="1" si="86"/>
        <v/>
      </c>
      <c r="M438" s="149" t="str">
        <f t="shared" ca="1" si="88"/>
        <v/>
      </c>
      <c r="N438" t="str">
        <f t="shared" ca="1" si="89"/>
        <v/>
      </c>
    </row>
    <row r="439" spans="1:14">
      <c r="A439" s="24" t="str">
        <f ca="1">TEXT(J439,"dd/mm/yyyy")&amp;COUNTIF(J439:J$1200,J439)</f>
        <v>19/10/20224</v>
      </c>
      <c r="B439" s="1" t="s">
        <v>600</v>
      </c>
      <c r="C439" s="1" t="s">
        <v>1708</v>
      </c>
      <c r="D439" s="1" t="s">
        <v>1645</v>
      </c>
      <c r="E439" s="1" t="s">
        <v>1042</v>
      </c>
      <c r="F439" s="1" t="s">
        <v>1043</v>
      </c>
      <c r="G439" s="1" t="s">
        <v>1026</v>
      </c>
      <c r="H439" s="20" cm="1">
        <f t="array" aca="1" ref="H439" ca="1">_xlfn.IFNA(LOOKUP(2,1/('PM DONE'!C:C='PM SCHEDULE'!B439),'PM DONE'!D:D),"")</f>
        <v>4</v>
      </c>
      <c r="I439" s="147" t="str" cm="1">
        <f t="array" aca="1" ref="I439" ca="1">_xlfn.IFNA(LOOKUP(2,1/('PM DONE'!C:C='PM SCHEDULE'!B439),'PM DONE'!F:F),"")</f>
        <v>21/06/2022</v>
      </c>
      <c r="J439" s="147">
        <f t="shared" ca="1" si="87"/>
        <v>44853</v>
      </c>
      <c r="K439" s="148" t="str" cm="1">
        <f t="array" aca="1" ref="K439" ca="1">_xlfn.IFNA(LOOKUP(2,1/('PM DONE'!C:C='PM SCHEDULE'!B439),'PM DONE'!E:E),"")</f>
        <v>N/A</v>
      </c>
      <c r="L439" s="148" t="str">
        <f t="shared" ca="1" si="86"/>
        <v/>
      </c>
      <c r="M439" s="149">
        <f t="shared" ca="1" si="88"/>
        <v>5</v>
      </c>
      <c r="N439" t="str">
        <f t="shared" ca="1" si="89"/>
        <v>true</v>
      </c>
    </row>
    <row r="440" spans="1:14">
      <c r="A440" s="24" t="str">
        <f ca="1">TEXT(J440,"dd/mm/yyyy")&amp;COUNTIF(J440:J$1200,J440)</f>
        <v>272</v>
      </c>
      <c r="B440" s="1" t="s">
        <v>1709</v>
      </c>
      <c r="C440" s="1" t="s">
        <v>1710</v>
      </c>
      <c r="D440" s="1" t="s">
        <v>1645</v>
      </c>
      <c r="E440" s="1" t="s">
        <v>1042</v>
      </c>
      <c r="F440" s="1" t="s">
        <v>1043</v>
      </c>
      <c r="G440" s="1" t="s">
        <v>1044</v>
      </c>
      <c r="H440" s="20" t="str" cm="1">
        <f t="array" aca="1" ref="H440" ca="1">_xlfn.IFNA(LOOKUP(2,1/('PM DONE'!C:C='PM SCHEDULE'!B440),'PM DONE'!D:D),"")</f>
        <v/>
      </c>
      <c r="I440" s="147" t="str" cm="1">
        <f t="array" aca="1" ref="I440" ca="1">_xlfn.IFNA(LOOKUP(2,1/('PM DONE'!C:C='PM SCHEDULE'!B440),'PM DONE'!F:F),"")</f>
        <v/>
      </c>
      <c r="J440" s="147" t="str">
        <f t="shared" ca="1" si="87"/>
        <v/>
      </c>
      <c r="K440" s="148" t="str" cm="1">
        <f t="array" aca="1" ref="K440" ca="1">_xlfn.IFNA(LOOKUP(2,1/('PM DONE'!C:C='PM SCHEDULE'!B440),'PM DONE'!E:E),"")</f>
        <v/>
      </c>
      <c r="L440" s="148" t="str">
        <f t="shared" ca="1" si="86"/>
        <v/>
      </c>
      <c r="M440" s="149" t="str">
        <f t="shared" ca="1" si="88"/>
        <v/>
      </c>
      <c r="N440" t="str">
        <f t="shared" ca="1" si="89"/>
        <v/>
      </c>
    </row>
    <row r="441" spans="1:14">
      <c r="A441" s="24" t="str">
        <f ca="1">TEXT(J441,"dd/mm/yyyy")&amp;COUNTIF(J441:J$1200,J441)</f>
        <v>271</v>
      </c>
      <c r="B441" s="1" t="s">
        <v>1711</v>
      </c>
      <c r="C441" s="1" t="s">
        <v>1712</v>
      </c>
      <c r="D441" s="1" t="s">
        <v>1645</v>
      </c>
      <c r="E441" s="1" t="s">
        <v>1009</v>
      </c>
      <c r="F441" s="1" t="s">
        <v>1077</v>
      </c>
      <c r="G441" s="1" t="s">
        <v>1034</v>
      </c>
      <c r="H441" s="20" t="str" cm="1">
        <f t="array" aca="1" ref="H441" ca="1">_xlfn.IFNA(LOOKUP(2,1/('PM DONE'!C:C='PM SCHEDULE'!B441),'PM DONE'!D:D),"")</f>
        <v/>
      </c>
      <c r="I441" s="147" t="str" cm="1">
        <f t="array" aca="1" ref="I441" ca="1">_xlfn.IFNA(LOOKUP(2,1/('PM DONE'!C:C='PM SCHEDULE'!B441),'PM DONE'!F:F),"")</f>
        <v/>
      </c>
      <c r="J441" s="147" t="str">
        <f t="shared" ca="1" si="87"/>
        <v/>
      </c>
      <c r="K441" s="148" t="str" cm="1">
        <f t="array" aca="1" ref="K441" ca="1">_xlfn.IFNA(LOOKUP(2,1/('PM DONE'!C:C='PM SCHEDULE'!B441),'PM DONE'!E:E),"")</f>
        <v/>
      </c>
      <c r="L441" s="148" t="str">
        <f t="shared" ca="1" si="86"/>
        <v/>
      </c>
      <c r="M441" s="149" t="str">
        <f t="shared" ca="1" si="88"/>
        <v/>
      </c>
      <c r="N441" t="str">
        <f t="shared" ca="1" si="89"/>
        <v/>
      </c>
    </row>
    <row r="442" spans="1:14">
      <c r="A442" s="24" t="str">
        <f ca="1">TEXT(J442,"dd/mm/yyyy")&amp;COUNTIF(J442:J$1200,J442)</f>
        <v>270</v>
      </c>
      <c r="B442" s="1" t="s">
        <v>1713</v>
      </c>
      <c r="C442" s="1" t="s">
        <v>1714</v>
      </c>
      <c r="D442" s="1" t="s">
        <v>1645</v>
      </c>
      <c r="E442" s="1" t="s">
        <v>1057</v>
      </c>
      <c r="F442" s="1" t="s">
        <v>1532</v>
      </c>
      <c r="G442" s="1" t="s">
        <v>1413</v>
      </c>
      <c r="H442" s="20" t="str" cm="1">
        <f t="array" aca="1" ref="H442" ca="1">_xlfn.IFNA(LOOKUP(2,1/('PM DONE'!C:C='PM SCHEDULE'!B442),'PM DONE'!D:D),"")</f>
        <v/>
      </c>
      <c r="I442" s="147" t="str" cm="1">
        <f t="array" aca="1" ref="I442" ca="1">_xlfn.IFNA(LOOKUP(2,1/('PM DONE'!C:C='PM SCHEDULE'!B442),'PM DONE'!F:F),"")</f>
        <v/>
      </c>
      <c r="J442" s="147" t="str">
        <f t="shared" ca="1" si="87"/>
        <v/>
      </c>
      <c r="K442" s="148" t="str" cm="1">
        <f t="array" aca="1" ref="K442" ca="1">_xlfn.IFNA(LOOKUP(2,1/('PM DONE'!C:C='PM SCHEDULE'!B442),'PM DONE'!E:E),"")</f>
        <v/>
      </c>
      <c r="L442" s="148" t="str">
        <f t="shared" ca="1" si="86"/>
        <v/>
      </c>
      <c r="M442" s="149" t="str">
        <f t="shared" ca="1" si="88"/>
        <v/>
      </c>
      <c r="N442" t="str">
        <f t="shared" ca="1" si="89"/>
        <v/>
      </c>
    </row>
    <row r="443" spans="1:14">
      <c r="A443" s="24" t="str">
        <f ca="1">TEXT(J443,"dd/mm/yyyy")&amp;COUNTIF(J443:J$1200,J443)</f>
        <v>20/03/20232</v>
      </c>
      <c r="B443" s="1" t="s">
        <v>20</v>
      </c>
      <c r="C443" s="1" t="s">
        <v>1715</v>
      </c>
      <c r="D443" s="1" t="s">
        <v>1645</v>
      </c>
      <c r="E443" s="1" t="s">
        <v>1009</v>
      </c>
      <c r="F443" s="1" t="s">
        <v>1014</v>
      </c>
      <c r="G443" s="1" t="s">
        <v>1085</v>
      </c>
      <c r="H443" s="20" cm="1">
        <f t="array" aca="1" ref="H443" ca="1">_xlfn.IFNA(LOOKUP(2,1/('PM DONE'!C:C='PM SCHEDULE'!B443),'PM DONE'!D:D),"")</f>
        <v>1</v>
      </c>
      <c r="I443" s="147" cm="1">
        <f t="array" aca="1" ref="I443" ca="1">_xlfn.IFNA(LOOKUP(2,1/('PM DONE'!C:C='PM SCHEDULE'!B443),'PM DONE'!F:F),"")</f>
        <v>44915</v>
      </c>
      <c r="J443" s="147">
        <f t="shared" ca="1" si="87"/>
        <v>45005</v>
      </c>
      <c r="K443" s="148" cm="1">
        <f t="array" aca="1" ref="K443" ca="1">_xlfn.IFNA(LOOKUP(2,1/('PM DONE'!C:C='PM SCHEDULE'!B443),'PM DONE'!E:E),"")</f>
        <v>294145.09999999998</v>
      </c>
      <c r="L443" s="148">
        <f t="shared" ca="1" si="86"/>
        <v>309145.09999999998</v>
      </c>
      <c r="M443" s="149">
        <f t="shared" ca="1" si="88"/>
        <v>2</v>
      </c>
      <c r="N443" t="str">
        <f t="shared" ca="1" si="89"/>
        <v>FALSE</v>
      </c>
    </row>
    <row r="444" spans="1:14">
      <c r="A444" s="24" t="str">
        <f ca="1">TEXT(J444,"dd/mm/yyyy")&amp;COUNTIF(J444:J$1200,J444)</f>
        <v>269</v>
      </c>
      <c r="B444" s="1" t="s">
        <v>1716</v>
      </c>
      <c r="C444" s="1" t="s">
        <v>1717</v>
      </c>
      <c r="D444" s="1" t="s">
        <v>1645</v>
      </c>
      <c r="E444" s="1" t="s">
        <v>1042</v>
      </c>
      <c r="F444" s="1" t="s">
        <v>1043</v>
      </c>
      <c r="G444" s="1" t="s">
        <v>1044</v>
      </c>
      <c r="H444" s="20" t="str" cm="1">
        <f t="array" aca="1" ref="H444" ca="1">_xlfn.IFNA(LOOKUP(2,1/('PM DONE'!C:C='PM SCHEDULE'!B444),'PM DONE'!D:D),"")</f>
        <v/>
      </c>
      <c r="I444" s="147" t="str" cm="1">
        <f t="array" aca="1" ref="I444" ca="1">_xlfn.IFNA(LOOKUP(2,1/('PM DONE'!C:C='PM SCHEDULE'!B444),'PM DONE'!F:F),"")</f>
        <v/>
      </c>
      <c r="J444" s="147" t="str">
        <f t="shared" ca="1" si="87"/>
        <v/>
      </c>
      <c r="K444" s="148" t="str" cm="1">
        <f t="array" aca="1" ref="K444" ca="1">_xlfn.IFNA(LOOKUP(2,1/('PM DONE'!C:C='PM SCHEDULE'!B444),'PM DONE'!E:E),"")</f>
        <v/>
      </c>
      <c r="L444" s="148" t="str">
        <f t="shared" ca="1" si="86"/>
        <v/>
      </c>
      <c r="M444" s="149" t="str">
        <f t="shared" ca="1" si="88"/>
        <v/>
      </c>
      <c r="N444" t="str">
        <f t="shared" ca="1" si="89"/>
        <v/>
      </c>
    </row>
    <row r="445" spans="1:14">
      <c r="A445" s="24" t="str">
        <f ca="1">TEXT(J445,"dd/mm/yyyy")&amp;COUNTIF(J445:J$1200,J445)</f>
        <v>268</v>
      </c>
      <c r="B445" s="1" t="s">
        <v>1718</v>
      </c>
      <c r="C445" s="1" t="s">
        <v>1719</v>
      </c>
      <c r="D445" s="1" t="s">
        <v>1645</v>
      </c>
      <c r="E445" s="1" t="s">
        <v>1042</v>
      </c>
      <c r="F445" s="1" t="s">
        <v>1043</v>
      </c>
      <c r="G445" s="1" t="s">
        <v>1044</v>
      </c>
      <c r="H445" s="20" t="str" cm="1">
        <f t="array" aca="1" ref="H445" ca="1">_xlfn.IFNA(LOOKUP(2,1/('PM DONE'!C:C='PM SCHEDULE'!B445),'PM DONE'!D:D),"")</f>
        <v/>
      </c>
      <c r="I445" s="147" t="str" cm="1">
        <f t="array" aca="1" ref="I445" ca="1">_xlfn.IFNA(LOOKUP(2,1/('PM DONE'!C:C='PM SCHEDULE'!B445),'PM DONE'!F:F),"")</f>
        <v/>
      </c>
      <c r="J445" s="147" t="str">
        <f t="shared" ca="1" si="87"/>
        <v/>
      </c>
      <c r="K445" s="148" t="str" cm="1">
        <f t="array" aca="1" ref="K445" ca="1">_xlfn.IFNA(LOOKUP(2,1/('PM DONE'!C:C='PM SCHEDULE'!B445),'PM DONE'!E:E),"")</f>
        <v/>
      </c>
      <c r="L445" s="148" t="str">
        <f t="shared" ca="1" si="86"/>
        <v/>
      </c>
      <c r="M445" s="149" t="str">
        <f t="shared" ca="1" si="88"/>
        <v/>
      </c>
      <c r="N445" t="str">
        <f t="shared" ca="1" si="89"/>
        <v/>
      </c>
    </row>
    <row r="446" spans="1:14">
      <c r="A446" s="24" t="str">
        <f ca="1">TEXT(J446,"dd/mm/yyyy")&amp;COUNTIF(J446:J$1200,J446)</f>
        <v>03/08/20221</v>
      </c>
      <c r="B446" s="1" t="s">
        <v>113</v>
      </c>
      <c r="C446" s="1" t="s">
        <v>1720</v>
      </c>
      <c r="D446" s="1" t="s">
        <v>1645</v>
      </c>
      <c r="E446" s="1" t="s">
        <v>1042</v>
      </c>
      <c r="F446" s="1" t="s">
        <v>1043</v>
      </c>
      <c r="G446" s="1" t="s">
        <v>1044</v>
      </c>
      <c r="H446" s="20" cm="1">
        <f t="array" aca="1" ref="H446" ca="1">_xlfn.IFNA(LOOKUP(2,1/('PM DONE'!C:C='PM SCHEDULE'!B446),'PM DONE'!D:D),"")</f>
        <v>4</v>
      </c>
      <c r="I446" s="147" t="str" cm="1">
        <f t="array" aca="1" ref="I446" ca="1">_xlfn.IFNA(LOOKUP(2,1/('PM DONE'!C:C='PM SCHEDULE'!B446),'PM DONE'!F:F),"")</f>
        <v>05/04/2022</v>
      </c>
      <c r="J446" s="147">
        <f t="shared" ca="1" si="87"/>
        <v>44776</v>
      </c>
      <c r="K446" s="148" t="str" cm="1">
        <f t="array" aca="1" ref="K446" ca="1">_xlfn.IFNA(LOOKUP(2,1/('PM DONE'!C:C='PM SCHEDULE'!B446),'PM DONE'!E:E),"")</f>
        <v>NOT AVAILABLE</v>
      </c>
      <c r="L446" s="148" t="str">
        <f t="shared" ca="1" si="86"/>
        <v/>
      </c>
      <c r="M446" s="149">
        <f t="shared" ca="1" si="88"/>
        <v>5</v>
      </c>
      <c r="N446" t="str">
        <f t="shared" ca="1" si="89"/>
        <v>true</v>
      </c>
    </row>
    <row r="447" spans="1:14">
      <c r="A447" s="24" t="str">
        <f ca="1">TEXT(J447,"dd/mm/yyyy")&amp;COUNTIF(J447:J$1200,J447)</f>
        <v>25/11/20223</v>
      </c>
      <c r="B447" s="1" t="s">
        <v>243</v>
      </c>
      <c r="C447" s="1" t="s">
        <v>1721</v>
      </c>
      <c r="D447" s="1" t="s">
        <v>1645</v>
      </c>
      <c r="E447" s="1" t="s">
        <v>1009</v>
      </c>
      <c r="F447" s="1" t="s">
        <v>1077</v>
      </c>
      <c r="G447" s="1" t="s">
        <v>1177</v>
      </c>
      <c r="H447" s="20" cm="1">
        <f t="array" aca="1" ref="H447" ca="1">_xlfn.IFNA(LOOKUP(2,1/('PM DONE'!C:C='PM SCHEDULE'!B447),'PM DONE'!D:D),"")</f>
        <v>4</v>
      </c>
      <c r="I447" s="147" t="str" cm="1">
        <f t="array" aca="1" ref="I447" ca="1">_xlfn.IFNA(LOOKUP(2,1/('PM DONE'!C:C='PM SCHEDULE'!B447),'PM DONE'!F:F),"")</f>
        <v>28/07/2022</v>
      </c>
      <c r="J447" s="147">
        <f t="shared" ca="1" si="87"/>
        <v>44890</v>
      </c>
      <c r="K447" s="148" cm="1">
        <f t="array" aca="1" ref="K447" ca="1">_xlfn.IFNA(LOOKUP(2,1/('PM DONE'!C:C='PM SCHEDULE'!B447),'PM DONE'!E:E),"")</f>
        <v>183623.1</v>
      </c>
      <c r="L447" s="148">
        <f t="shared" ca="1" si="86"/>
        <v>198623.1</v>
      </c>
      <c r="M447" s="149">
        <f t="shared" ca="1" si="88"/>
        <v>5</v>
      </c>
      <c r="N447" t="str">
        <f t="shared" ca="1" si="89"/>
        <v>true</v>
      </c>
    </row>
    <row r="448" spans="1:14">
      <c r="A448" s="24" t="str">
        <f ca="1">TEXT(J448,"dd/mm/yyyy")&amp;COUNTIF(J448:J$1200,J448)</f>
        <v>267</v>
      </c>
      <c r="B448" s="1" t="s">
        <v>1722</v>
      </c>
      <c r="C448" s="1" t="s">
        <v>1723</v>
      </c>
      <c r="D448" s="1" t="s">
        <v>1645</v>
      </c>
      <c r="E448" s="1" t="s">
        <v>1009</v>
      </c>
      <c r="F448" s="1" t="s">
        <v>1084</v>
      </c>
      <c r="G448" s="1" t="s">
        <v>1085</v>
      </c>
      <c r="H448" s="20" t="str" cm="1">
        <f t="array" aca="1" ref="H448" ca="1">_xlfn.IFNA(LOOKUP(2,1/('PM DONE'!C:C='PM SCHEDULE'!B448),'PM DONE'!D:D),"")</f>
        <v/>
      </c>
      <c r="I448" s="147" t="str" cm="1">
        <f t="array" aca="1" ref="I448" ca="1">_xlfn.IFNA(LOOKUP(2,1/('PM DONE'!C:C='PM SCHEDULE'!B448),'PM DONE'!F:F),"")</f>
        <v/>
      </c>
      <c r="J448" s="147" t="str">
        <f t="shared" ca="1" si="87"/>
        <v/>
      </c>
      <c r="K448" s="148" t="str" cm="1">
        <f t="array" aca="1" ref="K448" ca="1">_xlfn.IFNA(LOOKUP(2,1/('PM DONE'!C:C='PM SCHEDULE'!B448),'PM DONE'!E:E),"")</f>
        <v/>
      </c>
      <c r="L448" s="148" t="str">
        <f t="shared" ca="1" si="86"/>
        <v/>
      </c>
      <c r="M448" s="149" t="str">
        <f t="shared" ca="1" si="88"/>
        <v/>
      </c>
      <c r="N448" t="str">
        <f t="shared" ca="1" si="89"/>
        <v/>
      </c>
    </row>
    <row r="449" spans="1:14">
      <c r="A449" s="24" t="str">
        <f ca="1">TEXT(J449,"dd/mm/yyyy")&amp;COUNTIF(J449:J$1200,J449)</f>
        <v>28/01/20231</v>
      </c>
      <c r="B449" s="1" t="s">
        <v>602</v>
      </c>
      <c r="C449" s="1" t="s">
        <v>1724</v>
      </c>
      <c r="D449" s="1" t="s">
        <v>1645</v>
      </c>
      <c r="E449" s="1" t="s">
        <v>1009</v>
      </c>
      <c r="F449" s="1" t="s">
        <v>1014</v>
      </c>
      <c r="G449" s="1" t="s">
        <v>1034</v>
      </c>
      <c r="H449" s="20" cm="1">
        <f t="array" aca="1" ref="H449" ca="1">_xlfn.IFNA(LOOKUP(2,1/('PM DONE'!C:C='PM SCHEDULE'!B449),'PM DONE'!D:D),"")</f>
        <v>4</v>
      </c>
      <c r="I449" s="147" t="str" cm="1">
        <f t="array" aca="1" ref="I449" ca="1">_xlfn.IFNA(LOOKUP(2,1/('PM DONE'!C:C='PM SCHEDULE'!B449),'PM DONE'!F:F),"")</f>
        <v>30/09/2022</v>
      </c>
      <c r="J449" s="147">
        <f t="shared" ca="1" si="87"/>
        <v>44954</v>
      </c>
      <c r="K449" s="148" cm="1">
        <f t="array" aca="1" ref="K449" ca="1">_xlfn.IFNA(LOOKUP(2,1/('PM DONE'!C:C='PM SCHEDULE'!B449),'PM DONE'!E:E),"")</f>
        <v>317655.8</v>
      </c>
      <c r="L449" s="148">
        <f t="shared" ca="1" si="86"/>
        <v>332655.8</v>
      </c>
      <c r="M449" s="149">
        <f t="shared" ca="1" si="88"/>
        <v>5</v>
      </c>
      <c r="N449" t="str">
        <f t="shared" ca="1" si="89"/>
        <v>true</v>
      </c>
    </row>
    <row r="450" spans="1:14">
      <c r="A450" s="24" t="str">
        <f ca="1">TEXT(J450,"dd/mm/yyyy")&amp;COUNTIF(J450:J$1200,J450)</f>
        <v>266</v>
      </c>
      <c r="B450" s="1" t="s">
        <v>1725</v>
      </c>
      <c r="C450" s="1" t="s">
        <v>1726</v>
      </c>
      <c r="D450" s="1" t="s">
        <v>1645</v>
      </c>
      <c r="E450" s="1" t="s">
        <v>1009</v>
      </c>
      <c r="F450" s="1" t="s">
        <v>1014</v>
      </c>
      <c r="G450" s="1" t="s">
        <v>1092</v>
      </c>
      <c r="H450" s="20" t="str" cm="1">
        <f t="array" aca="1" ref="H450" ca="1">_xlfn.IFNA(LOOKUP(2,1/('PM DONE'!C:C='PM SCHEDULE'!B450),'PM DONE'!D:D),"")</f>
        <v/>
      </c>
      <c r="I450" s="147" t="str" cm="1">
        <f t="array" aca="1" ref="I450" ca="1">_xlfn.IFNA(LOOKUP(2,1/('PM DONE'!C:C='PM SCHEDULE'!B450),'PM DONE'!F:F),"")</f>
        <v/>
      </c>
      <c r="J450" s="147" t="str">
        <f t="shared" ca="1" si="87"/>
        <v/>
      </c>
      <c r="K450" s="148" t="str" cm="1">
        <f t="array" aca="1" ref="K450" ca="1">_xlfn.IFNA(LOOKUP(2,1/('PM DONE'!C:C='PM SCHEDULE'!B450),'PM DONE'!E:E),"")</f>
        <v/>
      </c>
      <c r="L450" s="148" t="str">
        <f t="shared" ref="L450:L513" ca="1" si="90">IFERROR(K450+15000,"")</f>
        <v/>
      </c>
      <c r="M450" s="149" t="str">
        <f t="shared" ca="1" si="88"/>
        <v/>
      </c>
      <c r="N450" t="str">
        <f t="shared" ca="1" si="89"/>
        <v/>
      </c>
    </row>
    <row r="451" spans="1:14">
      <c r="A451" s="24" t="str">
        <f ca="1">TEXT(J451,"dd/mm/yyyy")&amp;COUNTIF(J451:J$1200,J451)</f>
        <v>13/03/20234</v>
      </c>
      <c r="B451" s="1" t="s">
        <v>566</v>
      </c>
      <c r="C451" s="1" t="s">
        <v>1727</v>
      </c>
      <c r="D451" s="1" t="s">
        <v>1645</v>
      </c>
      <c r="E451" s="1" t="s">
        <v>1009</v>
      </c>
      <c r="F451" s="1" t="s">
        <v>1014</v>
      </c>
      <c r="G451" s="1" t="s">
        <v>1036</v>
      </c>
      <c r="H451" s="20" cm="1">
        <f t="array" aca="1" ref="H451" ca="1">_xlfn.IFNA(LOOKUP(2,1/('PM DONE'!C:C='PM SCHEDULE'!B451),'PM DONE'!D:D),"")</f>
        <v>2</v>
      </c>
      <c r="I451" s="147" cm="1">
        <f t="array" aca="1" ref="I451" ca="1">_xlfn.IFNA(LOOKUP(2,1/('PM DONE'!C:C='PM SCHEDULE'!B451),'PM DONE'!F:F),"")</f>
        <v>44908</v>
      </c>
      <c r="J451" s="147">
        <f t="shared" ca="1" si="87"/>
        <v>44998</v>
      </c>
      <c r="K451" s="148" cm="1">
        <f t="array" aca="1" ref="K451" ca="1">_xlfn.IFNA(LOOKUP(2,1/('PM DONE'!C:C='PM SCHEDULE'!B451),'PM DONE'!E:E),"")</f>
        <v>176185.5</v>
      </c>
      <c r="L451" s="148">
        <f t="shared" ca="1" si="90"/>
        <v>191185.5</v>
      </c>
      <c r="M451" s="149">
        <f t="shared" ca="1" si="88"/>
        <v>3</v>
      </c>
      <c r="N451" t="str">
        <f t="shared" ca="1" si="89"/>
        <v>FALSE</v>
      </c>
    </row>
    <row r="452" spans="1:14">
      <c r="A452" s="24" t="str">
        <f ca="1">TEXT(J452,"dd/mm/yyyy")&amp;COUNTIF(J452:J$1200,J452)</f>
        <v>265</v>
      </c>
      <c r="B452" s="1" t="s">
        <v>1728</v>
      </c>
      <c r="C452" s="1" t="s">
        <v>1729</v>
      </c>
      <c r="D452" s="1" t="s">
        <v>1645</v>
      </c>
      <c r="E452" s="1" t="s">
        <v>1009</v>
      </c>
      <c r="F452" s="1" t="s">
        <v>1014</v>
      </c>
      <c r="G452" s="1" t="s">
        <v>1036</v>
      </c>
      <c r="H452" s="20" t="str" cm="1">
        <f t="array" aca="1" ref="H452" ca="1">_xlfn.IFNA(LOOKUP(2,1/('PM DONE'!C:C='PM SCHEDULE'!B452),'PM DONE'!D:D),"")</f>
        <v/>
      </c>
      <c r="I452" s="147" t="str" cm="1">
        <f t="array" aca="1" ref="I452" ca="1">_xlfn.IFNA(LOOKUP(2,1/('PM DONE'!C:C='PM SCHEDULE'!B452),'PM DONE'!F:F),"")</f>
        <v/>
      </c>
      <c r="J452" s="147" t="str">
        <f t="shared" ca="1" si="87"/>
        <v/>
      </c>
      <c r="K452" s="148" t="str" cm="1">
        <f t="array" aca="1" ref="K452" ca="1">_xlfn.IFNA(LOOKUP(2,1/('PM DONE'!C:C='PM SCHEDULE'!B452),'PM DONE'!E:E),"")</f>
        <v/>
      </c>
      <c r="L452" s="148" t="str">
        <f t="shared" ca="1" si="90"/>
        <v/>
      </c>
      <c r="M452" s="149" t="str">
        <f t="shared" ca="1" si="88"/>
        <v/>
      </c>
      <c r="N452" t="str">
        <f t="shared" ca="1" si="89"/>
        <v/>
      </c>
    </row>
    <row r="453" spans="1:14">
      <c r="A453" s="24" t="str">
        <f ca="1">TEXT(J453,"dd/mm/yyyy")&amp;COUNTIF(J453:J$1200,J453)</f>
        <v>16/03/20232</v>
      </c>
      <c r="B453" s="1" t="s">
        <v>703</v>
      </c>
      <c r="C453" s="1" t="s">
        <v>1730</v>
      </c>
      <c r="D453" s="1" t="s">
        <v>1645</v>
      </c>
      <c r="E453" s="1" t="s">
        <v>1009</v>
      </c>
      <c r="F453" s="1" t="s">
        <v>1010</v>
      </c>
      <c r="G453" s="1" t="s">
        <v>1177</v>
      </c>
      <c r="H453" s="20" cm="1">
        <f t="array" aca="1" ref="H453" ca="1">_xlfn.IFNA(LOOKUP(2,1/('PM DONE'!C:C='PM SCHEDULE'!B453),'PM DONE'!D:D),"")</f>
        <v>1</v>
      </c>
      <c r="I453" s="147" cm="1">
        <f t="array" aca="1" ref="I453" ca="1">_xlfn.IFNA(LOOKUP(2,1/('PM DONE'!C:C='PM SCHEDULE'!B453),'PM DONE'!F:F),"")</f>
        <v>44911</v>
      </c>
      <c r="J453" s="147">
        <f t="shared" ca="1" si="87"/>
        <v>45001</v>
      </c>
      <c r="K453" s="148" cm="1">
        <f t="array" aca="1" ref="K453" ca="1">_xlfn.IFNA(LOOKUP(2,1/('PM DONE'!C:C='PM SCHEDULE'!B453),'PM DONE'!E:E),"")</f>
        <v>317560.2</v>
      </c>
      <c r="L453" s="148">
        <f t="shared" ca="1" si="90"/>
        <v>332560.2</v>
      </c>
      <c r="M453" s="149">
        <f t="shared" ca="1" si="88"/>
        <v>2</v>
      </c>
      <c r="N453" t="str">
        <f t="shared" ca="1" si="89"/>
        <v>FALSE</v>
      </c>
    </row>
    <row r="454" spans="1:14">
      <c r="A454" s="24" t="str">
        <f ca="1">TEXT(J454,"dd/mm/yyyy")&amp;COUNTIF(J454:J$1200,J454)</f>
        <v>25/11/20222</v>
      </c>
      <c r="B454" s="1" t="s">
        <v>317</v>
      </c>
      <c r="C454" s="1" t="s">
        <v>1731</v>
      </c>
      <c r="D454" s="1" t="s">
        <v>1645</v>
      </c>
      <c r="E454" s="1" t="s">
        <v>1009</v>
      </c>
      <c r="F454" s="1" t="s">
        <v>1010</v>
      </c>
      <c r="G454" s="1" t="s">
        <v>1413</v>
      </c>
      <c r="H454" s="20" cm="1">
        <f t="array" aca="1" ref="H454" ca="1">_xlfn.IFNA(LOOKUP(2,1/('PM DONE'!C:C='PM SCHEDULE'!B454),'PM DONE'!D:D),"")</f>
        <v>4</v>
      </c>
      <c r="I454" s="147" t="str" cm="1">
        <f t="array" aca="1" ref="I454" ca="1">_xlfn.IFNA(LOOKUP(2,1/('PM DONE'!C:C='PM SCHEDULE'!B454),'PM DONE'!F:F),"")</f>
        <v>28/07/2022</v>
      </c>
      <c r="J454" s="147">
        <f t="shared" ca="1" si="87"/>
        <v>44890</v>
      </c>
      <c r="K454" s="148" cm="1">
        <f t="array" aca="1" ref="K454" ca="1">_xlfn.IFNA(LOOKUP(2,1/('PM DONE'!C:C='PM SCHEDULE'!B454),'PM DONE'!E:E),"")</f>
        <v>322718.5</v>
      </c>
      <c r="L454" s="148">
        <f t="shared" ca="1" si="90"/>
        <v>337718.5</v>
      </c>
      <c r="M454" s="149">
        <f t="shared" ca="1" si="88"/>
        <v>5</v>
      </c>
      <c r="N454" t="str">
        <f t="shared" ca="1" si="89"/>
        <v>true</v>
      </c>
    </row>
    <row r="455" spans="1:14">
      <c r="A455" s="24" t="str">
        <f ca="1">TEXT(J455,"dd/mm/yyyy")&amp;COUNTIF(J455:J$1200,J455)</f>
        <v>264</v>
      </c>
      <c r="B455" s="1" t="s">
        <v>1732</v>
      </c>
      <c r="C455" s="1" t="s">
        <v>1733</v>
      </c>
      <c r="D455" s="1" t="s">
        <v>1645</v>
      </c>
      <c r="E455" s="1" t="s">
        <v>1009</v>
      </c>
      <c r="F455" s="1" t="s">
        <v>1077</v>
      </c>
      <c r="G455" s="1" t="s">
        <v>1034</v>
      </c>
      <c r="H455" s="20" t="str" cm="1">
        <f t="array" aca="1" ref="H455" ca="1">_xlfn.IFNA(LOOKUP(2,1/('PM DONE'!C:C='PM SCHEDULE'!B455),'PM DONE'!D:D),"")</f>
        <v/>
      </c>
      <c r="I455" s="147" t="str" cm="1">
        <f t="array" aca="1" ref="I455" ca="1">_xlfn.IFNA(LOOKUP(2,1/('PM DONE'!C:C='PM SCHEDULE'!B455),'PM DONE'!F:F),"")</f>
        <v/>
      </c>
      <c r="J455" s="147" t="str">
        <f t="shared" ref="J455:J518" ca="1" si="91">IFERROR(IF(I455+90&lt;((TODAY()-DAY(TODAY())+1)),I455+120,I455+90),"")</f>
        <v/>
      </c>
      <c r="K455" s="148" t="str" cm="1">
        <f t="array" aca="1" ref="K455" ca="1">_xlfn.IFNA(LOOKUP(2,1/('PM DONE'!C:C='PM SCHEDULE'!B455),'PM DONE'!E:E),"")</f>
        <v/>
      </c>
      <c r="L455" s="148" t="str">
        <f t="shared" ca="1" si="90"/>
        <v/>
      </c>
      <c r="M455" s="149" t="str">
        <f t="shared" ref="M455:M518" ca="1" si="92">IFERROR(IF((H455+1)=6,1,(H455+1)),"")</f>
        <v/>
      </c>
      <c r="N455" t="str">
        <f t="shared" ref="N455:N518" ca="1" si="93">IFERROR(IF(I455+90&lt;((TODAY()-DAY(TODAY())+1)),"true","FALSE"),"")</f>
        <v/>
      </c>
    </row>
    <row r="456" spans="1:14">
      <c r="A456" s="24" t="str">
        <f ca="1">TEXT(J456,"dd/mm/yyyy")&amp;COUNTIF(J456:J$1200,J456)</f>
        <v>13/01/20232</v>
      </c>
      <c r="B456" s="1" t="s">
        <v>69</v>
      </c>
      <c r="C456" s="1" t="s">
        <v>1734</v>
      </c>
      <c r="D456" s="1" t="s">
        <v>1645</v>
      </c>
      <c r="E456" s="1" t="s">
        <v>1009</v>
      </c>
      <c r="F456" s="1" t="s">
        <v>1084</v>
      </c>
      <c r="G456" s="1" t="s">
        <v>1085</v>
      </c>
      <c r="H456" s="20" cm="1">
        <f t="array" aca="1" ref="H456" ca="1">_xlfn.IFNA(LOOKUP(2,1/('PM DONE'!C:C='PM SCHEDULE'!B456),'PM DONE'!D:D),"")</f>
        <v>4</v>
      </c>
      <c r="I456" s="147" t="str" cm="1">
        <f t="array" aca="1" ref="I456" ca="1">_xlfn.IFNA(LOOKUP(2,1/('PM DONE'!C:C='PM SCHEDULE'!B456),'PM DONE'!F:F),"")</f>
        <v>15/09/2022</v>
      </c>
      <c r="J456" s="147">
        <f t="shared" ca="1" si="91"/>
        <v>44939</v>
      </c>
      <c r="K456" s="148" cm="1">
        <f t="array" aca="1" ref="K456" ca="1">_xlfn.IFNA(LOOKUP(2,1/('PM DONE'!C:C='PM SCHEDULE'!B456),'PM DONE'!E:E),"")</f>
        <v>363626.4</v>
      </c>
      <c r="L456" s="148">
        <f t="shared" ca="1" si="90"/>
        <v>378626.4</v>
      </c>
      <c r="M456" s="149">
        <f t="shared" ca="1" si="92"/>
        <v>5</v>
      </c>
      <c r="N456" t="str">
        <f t="shared" ca="1" si="93"/>
        <v>true</v>
      </c>
    </row>
    <row r="457" spans="1:14">
      <c r="A457" s="24" t="str">
        <f ca="1">TEXT(J457,"dd/mm/yyyy")&amp;COUNTIF(J457:J$1200,J457)</f>
        <v>263</v>
      </c>
      <c r="B457" s="1" t="s">
        <v>1735</v>
      </c>
      <c r="C457" s="1" t="s">
        <v>1736</v>
      </c>
      <c r="D457" s="1" t="s">
        <v>1645</v>
      </c>
      <c r="E457" s="1" t="s">
        <v>1009</v>
      </c>
      <c r="F457" s="1" t="s">
        <v>1014</v>
      </c>
      <c r="G457" s="1" t="s">
        <v>1036</v>
      </c>
      <c r="H457" s="20" t="str" cm="1">
        <f t="array" aca="1" ref="H457" ca="1">_xlfn.IFNA(LOOKUP(2,1/('PM DONE'!C:C='PM SCHEDULE'!B457),'PM DONE'!D:D),"")</f>
        <v/>
      </c>
      <c r="I457" s="147" t="str" cm="1">
        <f t="array" aca="1" ref="I457" ca="1">_xlfn.IFNA(LOOKUP(2,1/('PM DONE'!C:C='PM SCHEDULE'!B457),'PM DONE'!F:F),"")</f>
        <v/>
      </c>
      <c r="J457" s="147" t="str">
        <f t="shared" ca="1" si="91"/>
        <v/>
      </c>
      <c r="K457" s="148" t="str" cm="1">
        <f t="array" aca="1" ref="K457" ca="1">_xlfn.IFNA(LOOKUP(2,1/('PM DONE'!C:C='PM SCHEDULE'!B457),'PM DONE'!E:E),"")</f>
        <v/>
      </c>
      <c r="L457" s="148" t="str">
        <f t="shared" ca="1" si="90"/>
        <v/>
      </c>
      <c r="M457" s="149" t="str">
        <f t="shared" ca="1" si="92"/>
        <v/>
      </c>
      <c r="N457" t="str">
        <f t="shared" ca="1" si="93"/>
        <v/>
      </c>
    </row>
    <row r="458" spans="1:14">
      <c r="A458" s="24" t="str">
        <f ca="1">TEXT(J458,"dd/mm/yyyy")&amp;COUNTIF(J458:J$1200,J458)</f>
        <v>08/10/20221</v>
      </c>
      <c r="B458" s="1" t="s">
        <v>555</v>
      </c>
      <c r="C458" s="1" t="s">
        <v>1737</v>
      </c>
      <c r="D458" s="1" t="s">
        <v>1645</v>
      </c>
      <c r="E458" s="1" t="s">
        <v>1009</v>
      </c>
      <c r="F458" s="1" t="s">
        <v>1014</v>
      </c>
      <c r="G458" s="1" t="s">
        <v>1092</v>
      </c>
      <c r="H458" s="20" cm="1">
        <f t="array" aca="1" ref="H458" ca="1">_xlfn.IFNA(LOOKUP(2,1/('PM DONE'!C:C='PM SCHEDULE'!B458),'PM DONE'!D:D),"")</f>
        <v>4</v>
      </c>
      <c r="I458" s="147" t="str" cm="1">
        <f t="array" aca="1" ref="I458" ca="1">_xlfn.IFNA(LOOKUP(2,1/('PM DONE'!C:C='PM SCHEDULE'!B458),'PM DONE'!F:F),"")</f>
        <v>10/06/2022</v>
      </c>
      <c r="J458" s="147">
        <f t="shared" ca="1" si="91"/>
        <v>44842</v>
      </c>
      <c r="K458" s="148" cm="1">
        <f t="array" aca="1" ref="K458" ca="1">_xlfn.IFNA(LOOKUP(2,1/('PM DONE'!C:C='PM SCHEDULE'!B458),'PM DONE'!E:E),"")</f>
        <v>116090.1</v>
      </c>
      <c r="L458" s="148">
        <f t="shared" ca="1" si="90"/>
        <v>131090.1</v>
      </c>
      <c r="M458" s="149">
        <f t="shared" ca="1" si="92"/>
        <v>5</v>
      </c>
      <c r="N458" t="str">
        <f t="shared" ca="1" si="93"/>
        <v>true</v>
      </c>
    </row>
    <row r="459" spans="1:14">
      <c r="A459" s="24" t="str">
        <f ca="1">TEXT(J459,"dd/mm/yyyy")&amp;COUNTIF(J459:J$1200,J459)</f>
        <v>27/11/20221</v>
      </c>
      <c r="B459" s="1" t="s">
        <v>124</v>
      </c>
      <c r="C459" s="1" t="s">
        <v>1738</v>
      </c>
      <c r="D459" s="1" t="s">
        <v>1645</v>
      </c>
      <c r="E459" s="1" t="s">
        <v>1009</v>
      </c>
      <c r="F459" s="1" t="s">
        <v>1014</v>
      </c>
      <c r="G459" s="1" t="s">
        <v>1085</v>
      </c>
      <c r="H459" s="20" cm="1">
        <f t="array" aca="1" ref="H459" ca="1">_xlfn.IFNA(LOOKUP(2,1/('PM DONE'!C:C='PM SCHEDULE'!B459),'PM DONE'!D:D),"")</f>
        <v>4</v>
      </c>
      <c r="I459" s="147" t="str" cm="1">
        <f t="array" aca="1" ref="I459" ca="1">_xlfn.IFNA(LOOKUP(2,1/('PM DONE'!C:C='PM SCHEDULE'!B459),'PM DONE'!F:F),"")</f>
        <v>30/07/2022</v>
      </c>
      <c r="J459" s="147">
        <f t="shared" ca="1" si="91"/>
        <v>44892</v>
      </c>
      <c r="K459" s="148" cm="1">
        <f t="array" aca="1" ref="K459" ca="1">_xlfn.IFNA(LOOKUP(2,1/('PM DONE'!C:C='PM SCHEDULE'!B459),'PM DONE'!E:E),"")</f>
        <v>312130.7</v>
      </c>
      <c r="L459" s="148">
        <f t="shared" ca="1" si="90"/>
        <v>327130.7</v>
      </c>
      <c r="M459" s="149">
        <f t="shared" ca="1" si="92"/>
        <v>5</v>
      </c>
      <c r="N459" t="str">
        <f t="shared" ca="1" si="93"/>
        <v>true</v>
      </c>
    </row>
    <row r="460" spans="1:14">
      <c r="A460" s="24" t="str">
        <f ca="1">TEXT(J460,"dd/mm/yyyy")&amp;COUNTIF(J460:J$1200,J460)</f>
        <v>23/11/20222</v>
      </c>
      <c r="B460" s="1" t="s">
        <v>678</v>
      </c>
      <c r="C460" s="1" t="s">
        <v>1739</v>
      </c>
      <c r="D460" s="1" t="s">
        <v>1645</v>
      </c>
      <c r="E460" s="1" t="s">
        <v>1009</v>
      </c>
      <c r="F460" s="1" t="s">
        <v>1084</v>
      </c>
      <c r="G460" s="1" t="s">
        <v>1085</v>
      </c>
      <c r="H460" s="20" cm="1">
        <f t="array" aca="1" ref="H460" ca="1">_xlfn.IFNA(LOOKUP(2,1/('PM DONE'!C:C='PM SCHEDULE'!B460),'PM DONE'!D:D),"")</f>
        <v>4</v>
      </c>
      <c r="I460" s="147" t="str" cm="1">
        <f t="array" aca="1" ref="I460" ca="1">_xlfn.IFNA(LOOKUP(2,1/('PM DONE'!C:C='PM SCHEDULE'!B460),'PM DONE'!F:F),"")</f>
        <v>26/07/2022</v>
      </c>
      <c r="J460" s="147">
        <f t="shared" ca="1" si="91"/>
        <v>44888</v>
      </c>
      <c r="K460" s="148" cm="1">
        <f t="array" aca="1" ref="K460" ca="1">_xlfn.IFNA(LOOKUP(2,1/('PM DONE'!C:C='PM SCHEDULE'!B460),'PM DONE'!E:E),"")</f>
        <v>372658.4</v>
      </c>
      <c r="L460" s="148">
        <f t="shared" ca="1" si="90"/>
        <v>387658.4</v>
      </c>
      <c r="M460" s="149">
        <f t="shared" ca="1" si="92"/>
        <v>5</v>
      </c>
      <c r="N460" t="str">
        <f t="shared" ca="1" si="93"/>
        <v>true</v>
      </c>
    </row>
    <row r="461" spans="1:14">
      <c r="A461" s="24" t="str">
        <f ca="1">TEXT(J461,"dd/mm/yyyy")&amp;COUNTIF(J461:J$1200,J461)</f>
        <v>262</v>
      </c>
      <c r="B461" s="1" t="s">
        <v>1740</v>
      </c>
      <c r="C461" s="1" t="s">
        <v>1741</v>
      </c>
      <c r="D461" s="1" t="s">
        <v>1645</v>
      </c>
      <c r="E461" s="1" t="s">
        <v>1009</v>
      </c>
      <c r="F461" s="1" t="s">
        <v>1077</v>
      </c>
      <c r="G461" s="1" t="s">
        <v>1413</v>
      </c>
      <c r="H461" s="20" t="str" cm="1">
        <f t="array" aca="1" ref="H461" ca="1">_xlfn.IFNA(LOOKUP(2,1/('PM DONE'!C:C='PM SCHEDULE'!B461),'PM DONE'!D:D),"")</f>
        <v/>
      </c>
      <c r="I461" s="147" t="str" cm="1">
        <f t="array" aca="1" ref="I461" ca="1">_xlfn.IFNA(LOOKUP(2,1/('PM DONE'!C:C='PM SCHEDULE'!B461),'PM DONE'!F:F),"")</f>
        <v/>
      </c>
      <c r="J461" s="147" t="str">
        <f t="shared" ca="1" si="91"/>
        <v/>
      </c>
      <c r="K461" s="148" t="str" cm="1">
        <f t="array" aca="1" ref="K461" ca="1">_xlfn.IFNA(LOOKUP(2,1/('PM DONE'!C:C='PM SCHEDULE'!B461),'PM DONE'!E:E),"")</f>
        <v/>
      </c>
      <c r="L461" s="148" t="str">
        <f t="shared" ca="1" si="90"/>
        <v/>
      </c>
      <c r="M461" s="149" t="str">
        <f t="shared" ca="1" si="92"/>
        <v/>
      </c>
      <c r="N461" t="str">
        <f t="shared" ca="1" si="93"/>
        <v/>
      </c>
    </row>
    <row r="462" spans="1:14">
      <c r="A462" s="24" t="str">
        <f ca="1">TEXT(J462,"dd/mm/yyyy")&amp;COUNTIF(J462:J$1200,J462)</f>
        <v>27/10/20221</v>
      </c>
      <c r="B462" s="1" t="s">
        <v>614</v>
      </c>
      <c r="C462" s="1" t="s">
        <v>1742</v>
      </c>
      <c r="D462" s="1" t="s">
        <v>1645</v>
      </c>
      <c r="E462" s="1" t="s">
        <v>1057</v>
      </c>
      <c r="F462" s="1" t="s">
        <v>1532</v>
      </c>
      <c r="G462" s="1" t="s">
        <v>1413</v>
      </c>
      <c r="H462" s="20" cm="1">
        <f t="array" aca="1" ref="H462" ca="1">_xlfn.IFNA(LOOKUP(2,1/('PM DONE'!C:C='PM SCHEDULE'!B462),'PM DONE'!D:D),"")</f>
        <v>4</v>
      </c>
      <c r="I462" s="147" t="str" cm="1">
        <f t="array" aca="1" ref="I462" ca="1">_xlfn.IFNA(LOOKUP(2,1/('PM DONE'!C:C='PM SCHEDULE'!B462),'PM DONE'!F:F),"")</f>
        <v>29/06/2022</v>
      </c>
      <c r="J462" s="147">
        <f t="shared" ca="1" si="91"/>
        <v>44861</v>
      </c>
      <c r="K462" s="148" cm="1">
        <f t="array" aca="1" ref="K462" ca="1">_xlfn.IFNA(LOOKUP(2,1/('PM DONE'!C:C='PM SCHEDULE'!B462),'PM DONE'!E:E),"")</f>
        <v>73834</v>
      </c>
      <c r="L462" s="148">
        <f t="shared" ca="1" si="90"/>
        <v>88834</v>
      </c>
      <c r="M462" s="149">
        <f t="shared" ca="1" si="92"/>
        <v>5</v>
      </c>
      <c r="N462" t="str">
        <f t="shared" ca="1" si="93"/>
        <v>true</v>
      </c>
    </row>
    <row r="463" spans="1:14">
      <c r="A463" s="24" t="str">
        <f ca="1">TEXT(J463,"dd/mm/yyyy")&amp;COUNTIF(J463:J$1200,J463)</f>
        <v>09/11/20221</v>
      </c>
      <c r="B463" s="1" t="s">
        <v>357</v>
      </c>
      <c r="C463" s="1" t="s">
        <v>1743</v>
      </c>
      <c r="D463" s="1" t="s">
        <v>1645</v>
      </c>
      <c r="E463" s="1" t="s">
        <v>1009</v>
      </c>
      <c r="F463" s="1" t="s">
        <v>1014</v>
      </c>
      <c r="G463" s="1" t="s">
        <v>1034</v>
      </c>
      <c r="H463" s="20" cm="1">
        <f t="array" aca="1" ref="H463" ca="1">_xlfn.IFNA(LOOKUP(2,1/('PM DONE'!C:C='PM SCHEDULE'!B463),'PM DONE'!D:D),"")</f>
        <v>4</v>
      </c>
      <c r="I463" s="147" t="str" cm="1">
        <f t="array" aca="1" ref="I463" ca="1">_xlfn.IFNA(LOOKUP(2,1/('PM DONE'!C:C='PM SCHEDULE'!B463),'PM DONE'!F:F),"")</f>
        <v>12/07/2022</v>
      </c>
      <c r="J463" s="147">
        <f t="shared" ca="1" si="91"/>
        <v>44874</v>
      </c>
      <c r="K463" s="148" cm="1">
        <f t="array" aca="1" ref="K463" ca="1">_xlfn.IFNA(LOOKUP(2,1/('PM DONE'!C:C='PM SCHEDULE'!B463),'PM DONE'!E:E),"")</f>
        <v>258022</v>
      </c>
      <c r="L463" s="148">
        <f t="shared" ca="1" si="90"/>
        <v>273022</v>
      </c>
      <c r="M463" s="149">
        <f t="shared" ca="1" si="92"/>
        <v>5</v>
      </c>
      <c r="N463" t="str">
        <f t="shared" ca="1" si="93"/>
        <v>true</v>
      </c>
    </row>
    <row r="464" spans="1:14">
      <c r="A464" s="24" t="str">
        <f ca="1">TEXT(J464,"dd/mm/yyyy")&amp;COUNTIF(J464:J$1200,J464)</f>
        <v>05/08/20221</v>
      </c>
      <c r="B464" s="1" t="s">
        <v>301</v>
      </c>
      <c r="C464" s="1" t="s">
        <v>1744</v>
      </c>
      <c r="D464" s="1" t="s">
        <v>1645</v>
      </c>
      <c r="E464" s="1" t="s">
        <v>1009</v>
      </c>
      <c r="F464" s="1" t="s">
        <v>1014</v>
      </c>
      <c r="G464" s="1" t="s">
        <v>1034</v>
      </c>
      <c r="H464" s="20" cm="1">
        <f t="array" aca="1" ref="H464" ca="1">_xlfn.IFNA(LOOKUP(2,1/('PM DONE'!C:C='PM SCHEDULE'!B464),'PM DONE'!D:D),"")</f>
        <v>4</v>
      </c>
      <c r="I464" s="147" t="str" cm="1">
        <f t="array" aca="1" ref="I464" ca="1">_xlfn.IFNA(LOOKUP(2,1/('PM DONE'!C:C='PM SCHEDULE'!B464),'PM DONE'!F:F),"")</f>
        <v>07/04/2022</v>
      </c>
      <c r="J464" s="147">
        <f t="shared" ca="1" si="91"/>
        <v>44778</v>
      </c>
      <c r="K464" s="148" cm="1">
        <f t="array" aca="1" ref="K464" ca="1">_xlfn.IFNA(LOOKUP(2,1/('PM DONE'!C:C='PM SCHEDULE'!B464),'PM DONE'!E:E),"")</f>
        <v>248923.9</v>
      </c>
      <c r="L464" s="148">
        <f t="shared" ca="1" si="90"/>
        <v>263923.90000000002</v>
      </c>
      <c r="M464" s="149">
        <f t="shared" ca="1" si="92"/>
        <v>5</v>
      </c>
      <c r="N464" t="str">
        <f t="shared" ca="1" si="93"/>
        <v>true</v>
      </c>
    </row>
    <row r="465" spans="1:14">
      <c r="A465" s="24" t="str">
        <f ca="1">TEXT(J465,"dd/mm/yyyy")&amp;COUNTIF(J465:J$1200,J465)</f>
        <v>06/09/20221</v>
      </c>
      <c r="B465" s="1" t="s">
        <v>81</v>
      </c>
      <c r="C465" s="1" t="s">
        <v>1745</v>
      </c>
      <c r="D465" s="1" t="s">
        <v>1645</v>
      </c>
      <c r="E465" s="1" t="s">
        <v>1009</v>
      </c>
      <c r="F465" s="1" t="s">
        <v>1077</v>
      </c>
      <c r="G465" s="1" t="s">
        <v>1034</v>
      </c>
      <c r="H465" s="20" cm="1">
        <f t="array" aca="1" ref="H465" ca="1">_xlfn.IFNA(LOOKUP(2,1/('PM DONE'!C:C='PM SCHEDULE'!B465),'PM DONE'!D:D),"")</f>
        <v>4</v>
      </c>
      <c r="I465" s="147" t="str" cm="1">
        <f t="array" aca="1" ref="I465" ca="1">_xlfn.IFNA(LOOKUP(2,1/('PM DONE'!C:C='PM SCHEDULE'!B465),'PM DONE'!F:F),"")</f>
        <v>09/05/2022</v>
      </c>
      <c r="J465" s="147">
        <f t="shared" ca="1" si="91"/>
        <v>44810</v>
      </c>
      <c r="K465" s="148" cm="1">
        <f t="array" aca="1" ref="K465" ca="1">_xlfn.IFNA(LOOKUP(2,1/('PM DONE'!C:C='PM SCHEDULE'!B465),'PM DONE'!E:E),"")</f>
        <v>305413.3</v>
      </c>
      <c r="L465" s="148">
        <f t="shared" ca="1" si="90"/>
        <v>320413.3</v>
      </c>
      <c r="M465" s="149">
        <f t="shared" ca="1" si="92"/>
        <v>5</v>
      </c>
      <c r="N465" t="str">
        <f t="shared" ca="1" si="93"/>
        <v>true</v>
      </c>
    </row>
    <row r="466" spans="1:14">
      <c r="A466" s="24" t="str">
        <f ca="1">TEXT(J466,"dd/mm/yyyy")&amp;COUNTIF(J466:J$1200,J466)</f>
        <v>23/10/20221</v>
      </c>
      <c r="B466" s="1" t="s">
        <v>604</v>
      </c>
      <c r="C466" s="1" t="s">
        <v>1746</v>
      </c>
      <c r="D466" s="1" t="s">
        <v>1645</v>
      </c>
      <c r="E466" s="1" t="s">
        <v>1009</v>
      </c>
      <c r="F466" s="1" t="s">
        <v>1077</v>
      </c>
      <c r="G466" s="1" t="s">
        <v>1034</v>
      </c>
      <c r="H466" s="20" cm="1">
        <f t="array" aca="1" ref="H466" ca="1">_xlfn.IFNA(LOOKUP(2,1/('PM DONE'!C:C='PM SCHEDULE'!B466),'PM DONE'!D:D),"")</f>
        <v>4</v>
      </c>
      <c r="I466" s="147" t="str" cm="1">
        <f t="array" aca="1" ref="I466" ca="1">_xlfn.IFNA(LOOKUP(2,1/('PM DONE'!C:C='PM SCHEDULE'!B466),'PM DONE'!F:F),"")</f>
        <v>25/06/2022</v>
      </c>
      <c r="J466" s="147">
        <f t="shared" ca="1" si="91"/>
        <v>44857</v>
      </c>
      <c r="K466" s="148" t="str" cm="1">
        <f t="array" aca="1" ref="K466" ca="1">_xlfn.IFNA(LOOKUP(2,1/('PM DONE'!C:C='PM SCHEDULE'!B466),'PM DONE'!E:E),"")</f>
        <v>N/A</v>
      </c>
      <c r="L466" s="148" t="str">
        <f t="shared" ca="1" si="90"/>
        <v/>
      </c>
      <c r="M466" s="149">
        <f t="shared" ca="1" si="92"/>
        <v>5</v>
      </c>
      <c r="N466" t="str">
        <f t="shared" ca="1" si="93"/>
        <v>true</v>
      </c>
    </row>
    <row r="467" spans="1:14">
      <c r="A467" s="24" t="str">
        <f ca="1">TEXT(J467,"dd/mm/yyyy")&amp;COUNTIF(J467:J$1200,J467)</f>
        <v>261</v>
      </c>
      <c r="B467" s="1" t="s">
        <v>1747</v>
      </c>
      <c r="C467" s="1" t="s">
        <v>1748</v>
      </c>
      <c r="D467" s="1" t="s">
        <v>1645</v>
      </c>
      <c r="E467" s="1" t="s">
        <v>1009</v>
      </c>
      <c r="F467" s="1" t="s">
        <v>1010</v>
      </c>
      <c r="G467" s="1" t="s">
        <v>1034</v>
      </c>
      <c r="H467" s="20" t="str" cm="1">
        <f t="array" aca="1" ref="H467" ca="1">_xlfn.IFNA(LOOKUP(2,1/('PM DONE'!C:C='PM SCHEDULE'!B467),'PM DONE'!D:D),"")</f>
        <v/>
      </c>
      <c r="I467" s="147" t="str" cm="1">
        <f t="array" aca="1" ref="I467" ca="1">_xlfn.IFNA(LOOKUP(2,1/('PM DONE'!C:C='PM SCHEDULE'!B467),'PM DONE'!F:F),"")</f>
        <v/>
      </c>
      <c r="J467" s="147" t="str">
        <f t="shared" ca="1" si="91"/>
        <v/>
      </c>
      <c r="K467" s="148" t="str" cm="1">
        <f t="array" aca="1" ref="K467" ca="1">_xlfn.IFNA(LOOKUP(2,1/('PM DONE'!C:C='PM SCHEDULE'!B467),'PM DONE'!E:E),"")</f>
        <v/>
      </c>
      <c r="L467" s="148" t="str">
        <f t="shared" ca="1" si="90"/>
        <v/>
      </c>
      <c r="M467" s="149" t="str">
        <f t="shared" ca="1" si="92"/>
        <v/>
      </c>
      <c r="N467" t="str">
        <f t="shared" ca="1" si="93"/>
        <v/>
      </c>
    </row>
    <row r="468" spans="1:14">
      <c r="A468" s="24" t="str">
        <f ca="1">TEXT(J468,"dd/mm/yyyy")&amp;COUNTIF(J468:J$1200,J468)</f>
        <v>24/11/20222</v>
      </c>
      <c r="B468" s="1" t="s">
        <v>131</v>
      </c>
      <c r="C468" s="1" t="s">
        <v>1749</v>
      </c>
      <c r="D468" s="1" t="s">
        <v>1645</v>
      </c>
      <c r="E468" s="1" t="s">
        <v>1009</v>
      </c>
      <c r="F468" s="1" t="s">
        <v>1014</v>
      </c>
      <c r="G468" s="1" t="s">
        <v>1034</v>
      </c>
      <c r="H468" s="20" cm="1">
        <f t="array" aca="1" ref="H468" ca="1">_xlfn.IFNA(LOOKUP(2,1/('PM DONE'!C:C='PM SCHEDULE'!B468),'PM DONE'!D:D),"")</f>
        <v>4</v>
      </c>
      <c r="I468" s="147" t="str" cm="1">
        <f t="array" aca="1" ref="I468" ca="1">_xlfn.IFNA(LOOKUP(2,1/('PM DONE'!C:C='PM SCHEDULE'!B468),'PM DONE'!F:F),"")</f>
        <v>27/07/2022</v>
      </c>
      <c r="J468" s="147">
        <f t="shared" ca="1" si="91"/>
        <v>44889</v>
      </c>
      <c r="K468" s="148" cm="1">
        <f t="array" aca="1" ref="K468" ca="1">_xlfn.IFNA(LOOKUP(2,1/('PM DONE'!C:C='PM SCHEDULE'!B468),'PM DONE'!E:E),"")</f>
        <v>258025.3</v>
      </c>
      <c r="L468" s="148">
        <f t="shared" ca="1" si="90"/>
        <v>273025.3</v>
      </c>
      <c r="M468" s="149">
        <f t="shared" ca="1" si="92"/>
        <v>5</v>
      </c>
      <c r="N468" t="str">
        <f t="shared" ca="1" si="93"/>
        <v>true</v>
      </c>
    </row>
    <row r="469" spans="1:14">
      <c r="A469" s="24" t="str">
        <f ca="1">TEXT(J469,"dd/mm/yyyy")&amp;COUNTIF(J469:J$1200,J469)</f>
        <v>28/10/20222</v>
      </c>
      <c r="B469" s="1" t="s">
        <v>90</v>
      </c>
      <c r="C469" s="1" t="s">
        <v>1750</v>
      </c>
      <c r="D469" s="1" t="s">
        <v>1645</v>
      </c>
      <c r="E469" s="1" t="s">
        <v>1009</v>
      </c>
      <c r="F469" s="1" t="s">
        <v>1014</v>
      </c>
      <c r="G469" s="1" t="s">
        <v>1095</v>
      </c>
      <c r="H469" s="20" cm="1">
        <f t="array" aca="1" ref="H469" ca="1">_xlfn.IFNA(LOOKUP(2,1/('PM DONE'!C:C='PM SCHEDULE'!B469),'PM DONE'!D:D),"")</f>
        <v>4</v>
      </c>
      <c r="I469" s="147" t="str" cm="1">
        <f t="array" aca="1" ref="I469" ca="1">_xlfn.IFNA(LOOKUP(2,1/('PM DONE'!C:C='PM SCHEDULE'!B469),'PM DONE'!F:F),"")</f>
        <v>30/06/2022</v>
      </c>
      <c r="J469" s="147">
        <f t="shared" ca="1" si="91"/>
        <v>44862</v>
      </c>
      <c r="K469" s="148" cm="1">
        <f t="array" aca="1" ref="K469" ca="1">_xlfn.IFNA(LOOKUP(2,1/('PM DONE'!C:C='PM SCHEDULE'!B469),'PM DONE'!E:E),"")</f>
        <v>238628.8</v>
      </c>
      <c r="L469" s="148">
        <f t="shared" ca="1" si="90"/>
        <v>253628.79999999999</v>
      </c>
      <c r="M469" s="149">
        <f t="shared" ca="1" si="92"/>
        <v>5</v>
      </c>
      <c r="N469" t="str">
        <f t="shared" ca="1" si="93"/>
        <v>true</v>
      </c>
    </row>
    <row r="470" spans="1:14">
      <c r="A470" s="24" t="str">
        <f ca="1">TEXT(J470,"dd/mm/yyyy")&amp;COUNTIF(J470:J$1200,J470)</f>
        <v>260</v>
      </c>
      <c r="B470" s="1" t="s">
        <v>1751</v>
      </c>
      <c r="C470" s="1" t="s">
        <v>1752</v>
      </c>
      <c r="D470" s="1" t="s">
        <v>1645</v>
      </c>
      <c r="E470" s="1" t="s">
        <v>1009</v>
      </c>
      <c r="F470" s="1" t="s">
        <v>1010</v>
      </c>
      <c r="G470" s="1" t="s">
        <v>1413</v>
      </c>
      <c r="H470" s="20" t="str" cm="1">
        <f t="array" aca="1" ref="H470" ca="1">_xlfn.IFNA(LOOKUP(2,1/('PM DONE'!C:C='PM SCHEDULE'!B470),'PM DONE'!D:D),"")</f>
        <v/>
      </c>
      <c r="I470" s="147" t="str" cm="1">
        <f t="array" aca="1" ref="I470" ca="1">_xlfn.IFNA(LOOKUP(2,1/('PM DONE'!C:C='PM SCHEDULE'!B470),'PM DONE'!F:F),"")</f>
        <v/>
      </c>
      <c r="J470" s="147" t="str">
        <f t="shared" ca="1" si="91"/>
        <v/>
      </c>
      <c r="K470" s="148" t="str" cm="1">
        <f t="array" aca="1" ref="K470" ca="1">_xlfn.IFNA(LOOKUP(2,1/('PM DONE'!C:C='PM SCHEDULE'!B470),'PM DONE'!E:E),"")</f>
        <v/>
      </c>
      <c r="L470" s="148" t="str">
        <f t="shared" ca="1" si="90"/>
        <v/>
      </c>
      <c r="M470" s="149" t="str">
        <f t="shared" ca="1" si="92"/>
        <v/>
      </c>
      <c r="N470" t="str">
        <f t="shared" ca="1" si="93"/>
        <v/>
      </c>
    </row>
    <row r="471" spans="1:14">
      <c r="A471" s="24" t="str">
        <f ca="1">TEXT(J471,"dd/mm/yyyy")&amp;COUNTIF(J471:J$1200,J471)</f>
        <v>26/10/20224</v>
      </c>
      <c r="B471" s="1" t="s">
        <v>140</v>
      </c>
      <c r="C471" s="1" t="s">
        <v>1753</v>
      </c>
      <c r="D471" s="1" t="s">
        <v>1645</v>
      </c>
      <c r="E471" s="1" t="s">
        <v>1009</v>
      </c>
      <c r="F471" s="1" t="s">
        <v>1010</v>
      </c>
      <c r="G471" s="1" t="s">
        <v>1026</v>
      </c>
      <c r="H471" s="20" cm="1">
        <f t="array" aca="1" ref="H471" ca="1">_xlfn.IFNA(LOOKUP(2,1/('PM DONE'!C:C='PM SCHEDULE'!B471),'PM DONE'!D:D),"")</f>
        <v>4</v>
      </c>
      <c r="I471" s="147" t="str" cm="1">
        <f t="array" aca="1" ref="I471" ca="1">_xlfn.IFNA(LOOKUP(2,1/('PM DONE'!C:C='PM SCHEDULE'!B471),'PM DONE'!F:F),"")</f>
        <v>28/06/2022</v>
      </c>
      <c r="J471" s="147">
        <f t="shared" ca="1" si="91"/>
        <v>44860</v>
      </c>
      <c r="K471" s="148" cm="1">
        <f t="array" aca="1" ref="K471" ca="1">_xlfn.IFNA(LOOKUP(2,1/('PM DONE'!C:C='PM SCHEDULE'!B471),'PM DONE'!E:E),"")</f>
        <v>379240</v>
      </c>
      <c r="L471" s="148">
        <f t="shared" ca="1" si="90"/>
        <v>394240</v>
      </c>
      <c r="M471" s="149">
        <f t="shared" ca="1" si="92"/>
        <v>5</v>
      </c>
      <c r="N471" t="str">
        <f t="shared" ca="1" si="93"/>
        <v>true</v>
      </c>
    </row>
    <row r="472" spans="1:14">
      <c r="A472" s="24" t="str">
        <f ca="1">TEXT(J472,"dd/mm/yyyy")&amp;COUNTIF(J472:J$1200,J472)</f>
        <v>259</v>
      </c>
      <c r="B472" s="1" t="s">
        <v>1754</v>
      </c>
      <c r="C472" s="1" t="s">
        <v>1755</v>
      </c>
      <c r="D472" s="1" t="s">
        <v>1645</v>
      </c>
      <c r="E472" s="1" t="s">
        <v>1042</v>
      </c>
      <c r="F472" s="1" t="s">
        <v>1043</v>
      </c>
      <c r="G472" s="1" t="s">
        <v>1026</v>
      </c>
      <c r="H472" s="20" t="str" cm="1">
        <f t="array" aca="1" ref="H472" ca="1">_xlfn.IFNA(LOOKUP(2,1/('PM DONE'!C:C='PM SCHEDULE'!B472),'PM DONE'!D:D),"")</f>
        <v/>
      </c>
      <c r="I472" s="147" t="str" cm="1">
        <f t="array" aca="1" ref="I472" ca="1">_xlfn.IFNA(LOOKUP(2,1/('PM DONE'!C:C='PM SCHEDULE'!B472),'PM DONE'!F:F),"")</f>
        <v/>
      </c>
      <c r="J472" s="147" t="str">
        <f t="shared" ca="1" si="91"/>
        <v/>
      </c>
      <c r="K472" s="148" t="str" cm="1">
        <f t="array" aca="1" ref="K472" ca="1">_xlfn.IFNA(LOOKUP(2,1/('PM DONE'!C:C='PM SCHEDULE'!B472),'PM DONE'!E:E),"")</f>
        <v/>
      </c>
      <c r="L472" s="148" t="str">
        <f t="shared" ca="1" si="90"/>
        <v/>
      </c>
      <c r="M472" s="149" t="str">
        <f t="shared" ca="1" si="92"/>
        <v/>
      </c>
      <c r="N472" t="str">
        <f t="shared" ca="1" si="93"/>
        <v/>
      </c>
    </row>
    <row r="473" spans="1:14">
      <c r="A473" s="24" t="str">
        <f ca="1">TEXT(J473,"dd/mm/yyyy")&amp;COUNTIF(J473:J$1200,J473)</f>
        <v>258</v>
      </c>
      <c r="B473" s="1" t="s">
        <v>1756</v>
      </c>
      <c r="C473" s="1" t="s">
        <v>1757</v>
      </c>
      <c r="D473" s="1" t="s">
        <v>1645</v>
      </c>
      <c r="E473" s="1" t="s">
        <v>1009</v>
      </c>
      <c r="F473" s="1" t="s">
        <v>1014</v>
      </c>
      <c r="G473" s="1" t="s">
        <v>1036</v>
      </c>
      <c r="H473" s="20" t="str" cm="1">
        <f t="array" aca="1" ref="H473" ca="1">_xlfn.IFNA(LOOKUP(2,1/('PM DONE'!C:C='PM SCHEDULE'!B473),'PM DONE'!D:D),"")</f>
        <v/>
      </c>
      <c r="I473" s="147" t="str" cm="1">
        <f t="array" aca="1" ref="I473" ca="1">_xlfn.IFNA(LOOKUP(2,1/('PM DONE'!C:C='PM SCHEDULE'!B473),'PM DONE'!F:F),"")</f>
        <v/>
      </c>
      <c r="J473" s="147" t="str">
        <f t="shared" ca="1" si="91"/>
        <v/>
      </c>
      <c r="K473" s="148" t="str" cm="1">
        <f t="array" aca="1" ref="K473" ca="1">_xlfn.IFNA(LOOKUP(2,1/('PM DONE'!C:C='PM SCHEDULE'!B473),'PM DONE'!E:E),"")</f>
        <v/>
      </c>
      <c r="L473" s="148" t="str">
        <f t="shared" ca="1" si="90"/>
        <v/>
      </c>
      <c r="M473" s="149" t="str">
        <f t="shared" ca="1" si="92"/>
        <v/>
      </c>
      <c r="N473" t="str">
        <f t="shared" ca="1" si="93"/>
        <v/>
      </c>
    </row>
    <row r="474" spans="1:14">
      <c r="A474" s="24" t="str">
        <f ca="1">TEXT(J474,"dd/mm/yyyy")&amp;COUNTIF(J474:J$1200,J474)</f>
        <v>257</v>
      </c>
      <c r="B474" s="1" t="s">
        <v>1758</v>
      </c>
      <c r="C474" s="1" t="s">
        <v>1759</v>
      </c>
      <c r="D474" s="1" t="s">
        <v>1645</v>
      </c>
      <c r="E474" s="1" t="s">
        <v>1009</v>
      </c>
      <c r="F474" s="1" t="s">
        <v>1010</v>
      </c>
      <c r="G474" s="1" t="s">
        <v>1011</v>
      </c>
      <c r="H474" s="20" t="str" cm="1">
        <f t="array" aca="1" ref="H474" ca="1">_xlfn.IFNA(LOOKUP(2,1/('PM DONE'!C:C='PM SCHEDULE'!B474),'PM DONE'!D:D),"")</f>
        <v/>
      </c>
      <c r="I474" s="147" t="str" cm="1">
        <f t="array" aca="1" ref="I474" ca="1">_xlfn.IFNA(LOOKUP(2,1/('PM DONE'!C:C='PM SCHEDULE'!B474),'PM DONE'!F:F),"")</f>
        <v/>
      </c>
      <c r="J474" s="147" t="str">
        <f t="shared" ca="1" si="91"/>
        <v/>
      </c>
      <c r="K474" s="148" t="str" cm="1">
        <f t="array" aca="1" ref="K474" ca="1">_xlfn.IFNA(LOOKUP(2,1/('PM DONE'!C:C='PM SCHEDULE'!B474),'PM DONE'!E:E),"")</f>
        <v/>
      </c>
      <c r="L474" s="148" t="str">
        <f t="shared" ca="1" si="90"/>
        <v/>
      </c>
      <c r="M474" s="149" t="str">
        <f t="shared" ca="1" si="92"/>
        <v/>
      </c>
      <c r="N474" t="str">
        <f t="shared" ca="1" si="93"/>
        <v/>
      </c>
    </row>
    <row r="475" spans="1:14">
      <c r="A475" s="24" t="str">
        <f ca="1">TEXT(J475,"dd/mm/yyyy")&amp;COUNTIF(J475:J$1200,J475)</f>
        <v>15/03/20232</v>
      </c>
      <c r="B475" s="1" t="s">
        <v>136</v>
      </c>
      <c r="C475" s="1" t="s">
        <v>1760</v>
      </c>
      <c r="D475" s="1" t="s">
        <v>1645</v>
      </c>
      <c r="E475" s="1" t="s">
        <v>1057</v>
      </c>
      <c r="F475" s="1" t="s">
        <v>1058</v>
      </c>
      <c r="G475" s="1" t="s">
        <v>1059</v>
      </c>
      <c r="H475" s="20" cm="1">
        <f t="array" aca="1" ref="H475" ca="1">_xlfn.IFNA(LOOKUP(2,1/('PM DONE'!C:C='PM SCHEDULE'!B475),'PM DONE'!D:D),"")</f>
        <v>1</v>
      </c>
      <c r="I475" s="147" cm="1">
        <f t="array" aca="1" ref="I475" ca="1">_xlfn.IFNA(LOOKUP(2,1/('PM DONE'!C:C='PM SCHEDULE'!B475),'PM DONE'!F:F),"")</f>
        <v>44910</v>
      </c>
      <c r="J475" s="147">
        <f t="shared" ca="1" si="91"/>
        <v>45000</v>
      </c>
      <c r="K475" s="148" cm="1">
        <f t="array" aca="1" ref="K475" ca="1">_xlfn.IFNA(LOOKUP(2,1/('PM DONE'!C:C='PM SCHEDULE'!B475),'PM DONE'!E:E),"")</f>
        <v>68753</v>
      </c>
      <c r="L475" s="148">
        <f t="shared" ca="1" si="90"/>
        <v>83753</v>
      </c>
      <c r="M475" s="149">
        <f t="shared" ca="1" si="92"/>
        <v>2</v>
      </c>
      <c r="N475" t="str">
        <f t="shared" ca="1" si="93"/>
        <v>FALSE</v>
      </c>
    </row>
    <row r="476" spans="1:14">
      <c r="A476" s="24" t="str">
        <f ca="1">TEXT(J476,"dd/mm/yyyy")&amp;COUNTIF(J476:J$1200,J476)</f>
        <v>256</v>
      </c>
      <c r="B476" s="1" t="s">
        <v>1761</v>
      </c>
      <c r="C476" s="1" t="s">
        <v>1762</v>
      </c>
      <c r="D476" s="1" t="s">
        <v>1645</v>
      </c>
      <c r="E476" s="1" t="s">
        <v>1057</v>
      </c>
      <c r="F476" s="1" t="s">
        <v>1058</v>
      </c>
      <c r="G476" s="1" t="s">
        <v>1059</v>
      </c>
      <c r="H476" s="20" t="str" cm="1">
        <f t="array" aca="1" ref="H476" ca="1">_xlfn.IFNA(LOOKUP(2,1/('PM DONE'!C:C='PM SCHEDULE'!B476),'PM DONE'!D:D),"")</f>
        <v/>
      </c>
      <c r="I476" s="147" t="str" cm="1">
        <f t="array" aca="1" ref="I476" ca="1">_xlfn.IFNA(LOOKUP(2,1/('PM DONE'!C:C='PM SCHEDULE'!B476),'PM DONE'!F:F),"")</f>
        <v/>
      </c>
      <c r="J476" s="147" t="str">
        <f t="shared" ca="1" si="91"/>
        <v/>
      </c>
      <c r="K476" s="148" t="str" cm="1">
        <f t="array" aca="1" ref="K476" ca="1">_xlfn.IFNA(LOOKUP(2,1/('PM DONE'!C:C='PM SCHEDULE'!B476),'PM DONE'!E:E),"")</f>
        <v/>
      </c>
      <c r="L476" s="148" t="str">
        <f t="shared" ca="1" si="90"/>
        <v/>
      </c>
      <c r="M476" s="149" t="str">
        <f t="shared" ca="1" si="92"/>
        <v/>
      </c>
      <c r="N476" t="str">
        <f t="shared" ca="1" si="93"/>
        <v/>
      </c>
    </row>
    <row r="477" spans="1:14">
      <c r="A477" s="24" t="str">
        <f ca="1">TEXT(J477,"dd/mm/yyyy")&amp;COUNTIF(J477:J$1200,J477)</f>
        <v>255</v>
      </c>
      <c r="B477" s="1" t="s">
        <v>1763</v>
      </c>
      <c r="C477" s="1" t="s">
        <v>1764</v>
      </c>
      <c r="D477" s="1" t="s">
        <v>1645</v>
      </c>
      <c r="E477" s="1" t="s">
        <v>1057</v>
      </c>
      <c r="F477" s="1" t="s">
        <v>1058</v>
      </c>
      <c r="G477" s="1" t="s">
        <v>1059</v>
      </c>
      <c r="H477" s="20" t="str" cm="1">
        <f t="array" aca="1" ref="H477" ca="1">_xlfn.IFNA(LOOKUP(2,1/('PM DONE'!C:C='PM SCHEDULE'!B477),'PM DONE'!D:D),"")</f>
        <v/>
      </c>
      <c r="I477" s="147" t="str" cm="1">
        <f t="array" aca="1" ref="I477" ca="1">_xlfn.IFNA(LOOKUP(2,1/('PM DONE'!C:C='PM SCHEDULE'!B477),'PM DONE'!F:F),"")</f>
        <v/>
      </c>
      <c r="J477" s="147" t="str">
        <f t="shared" ca="1" si="91"/>
        <v/>
      </c>
      <c r="K477" s="148" t="str" cm="1">
        <f t="array" aca="1" ref="K477" ca="1">_xlfn.IFNA(LOOKUP(2,1/('PM DONE'!C:C='PM SCHEDULE'!B477),'PM DONE'!E:E),"")</f>
        <v/>
      </c>
      <c r="L477" s="148" t="str">
        <f t="shared" ca="1" si="90"/>
        <v/>
      </c>
      <c r="M477" s="149" t="str">
        <f t="shared" ca="1" si="92"/>
        <v/>
      </c>
      <c r="N477" t="str">
        <f t="shared" ca="1" si="93"/>
        <v/>
      </c>
    </row>
    <row r="478" spans="1:14">
      <c r="A478" s="24" t="str">
        <f ca="1">TEXT(J478,"dd/mm/yyyy")&amp;COUNTIF(J478:J$1200,J478)</f>
        <v>26/10/20223</v>
      </c>
      <c r="B478" s="1" t="s">
        <v>205</v>
      </c>
      <c r="C478" s="1" t="s">
        <v>1765</v>
      </c>
      <c r="D478" s="1" t="s">
        <v>1645</v>
      </c>
      <c r="E478" s="1" t="s">
        <v>1057</v>
      </c>
      <c r="F478" s="1" t="s">
        <v>1058</v>
      </c>
      <c r="G478" s="1" t="s">
        <v>1059</v>
      </c>
      <c r="H478" s="20" cm="1">
        <f t="array" aca="1" ref="H478" ca="1">_xlfn.IFNA(LOOKUP(2,1/('PM DONE'!C:C='PM SCHEDULE'!B478),'PM DONE'!D:D),"")</f>
        <v>4</v>
      </c>
      <c r="I478" s="147" t="str" cm="1">
        <f t="array" aca="1" ref="I478" ca="1">_xlfn.IFNA(LOOKUP(2,1/('PM DONE'!C:C='PM SCHEDULE'!B478),'PM DONE'!F:F),"")</f>
        <v>28/06/2022</v>
      </c>
      <c r="J478" s="147">
        <f t="shared" ca="1" si="91"/>
        <v>44860</v>
      </c>
      <c r="K478" s="148" cm="1">
        <f t="array" aca="1" ref="K478" ca="1">_xlfn.IFNA(LOOKUP(2,1/('PM DONE'!C:C='PM SCHEDULE'!B478),'PM DONE'!E:E),"")</f>
        <v>67382</v>
      </c>
      <c r="L478" s="148">
        <f t="shared" ca="1" si="90"/>
        <v>82382</v>
      </c>
      <c r="M478" s="149">
        <f t="shared" ca="1" si="92"/>
        <v>5</v>
      </c>
      <c r="N478" t="str">
        <f t="shared" ca="1" si="93"/>
        <v>true</v>
      </c>
    </row>
    <row r="479" spans="1:14">
      <c r="A479" s="24" t="str">
        <f ca="1">TEXT(J479,"dd/mm/yyyy")&amp;COUNTIF(J479:J$1200,J479)</f>
        <v>08/12/20221</v>
      </c>
      <c r="B479" s="1" t="s">
        <v>111</v>
      </c>
      <c r="C479" s="1" t="s">
        <v>1766</v>
      </c>
      <c r="D479" s="1" t="s">
        <v>1645</v>
      </c>
      <c r="E479" s="1" t="s">
        <v>1057</v>
      </c>
      <c r="F479" s="1" t="s">
        <v>1058</v>
      </c>
      <c r="G479" s="1" t="s">
        <v>1059</v>
      </c>
      <c r="H479" s="20" cm="1">
        <f t="array" aca="1" ref="H479" ca="1">_xlfn.IFNA(LOOKUP(2,1/('PM DONE'!C:C='PM SCHEDULE'!B479),'PM DONE'!D:D),"")</f>
        <v>4</v>
      </c>
      <c r="I479" s="147" t="str" cm="1">
        <f t="array" aca="1" ref="I479" ca="1">_xlfn.IFNA(LOOKUP(2,1/('PM DONE'!C:C='PM SCHEDULE'!B479),'PM DONE'!F:F),"")</f>
        <v>10/08/2022</v>
      </c>
      <c r="J479" s="147">
        <f t="shared" ca="1" si="91"/>
        <v>44903</v>
      </c>
      <c r="K479" s="148" cm="1">
        <f t="array" aca="1" ref="K479" ca="1">_xlfn.IFNA(LOOKUP(2,1/('PM DONE'!C:C='PM SCHEDULE'!B479),'PM DONE'!E:E),"")</f>
        <v>64185</v>
      </c>
      <c r="L479" s="148">
        <f t="shared" ca="1" si="90"/>
        <v>79185</v>
      </c>
      <c r="M479" s="149">
        <f t="shared" ca="1" si="92"/>
        <v>5</v>
      </c>
      <c r="N479" t="str">
        <f t="shared" ca="1" si="93"/>
        <v>true</v>
      </c>
    </row>
    <row r="480" spans="1:14">
      <c r="A480" s="24" t="str">
        <f ca="1">TEXT(J480,"dd/mm/yyyy")&amp;COUNTIF(J480:J$1200,J480)</f>
        <v>254</v>
      </c>
      <c r="B480" s="1" t="s">
        <v>1767</v>
      </c>
      <c r="C480" s="1" t="s">
        <v>1768</v>
      </c>
      <c r="D480" s="1" t="s">
        <v>1645</v>
      </c>
      <c r="E480" s="1" t="s">
        <v>1057</v>
      </c>
      <c r="F480" s="1" t="s">
        <v>1058</v>
      </c>
      <c r="G480" s="1" t="s">
        <v>1059</v>
      </c>
      <c r="H480" s="20" t="str" cm="1">
        <f t="array" aca="1" ref="H480" ca="1">_xlfn.IFNA(LOOKUP(2,1/('PM DONE'!C:C='PM SCHEDULE'!B480),'PM DONE'!D:D),"")</f>
        <v/>
      </c>
      <c r="I480" s="147" t="str" cm="1">
        <f t="array" aca="1" ref="I480" ca="1">_xlfn.IFNA(LOOKUP(2,1/('PM DONE'!C:C='PM SCHEDULE'!B480),'PM DONE'!F:F),"")</f>
        <v/>
      </c>
      <c r="J480" s="147" t="str">
        <f t="shared" ca="1" si="91"/>
        <v/>
      </c>
      <c r="K480" s="148" t="str" cm="1">
        <f t="array" aca="1" ref="K480" ca="1">_xlfn.IFNA(LOOKUP(2,1/('PM DONE'!C:C='PM SCHEDULE'!B480),'PM DONE'!E:E),"")</f>
        <v/>
      </c>
      <c r="L480" s="148" t="str">
        <f t="shared" ca="1" si="90"/>
        <v/>
      </c>
      <c r="M480" s="149" t="str">
        <f t="shared" ca="1" si="92"/>
        <v/>
      </c>
      <c r="N480" t="str">
        <f t="shared" ca="1" si="93"/>
        <v/>
      </c>
    </row>
    <row r="481" spans="1:14">
      <c r="A481" s="24" t="str">
        <f ca="1">TEXT(J481,"dd/mm/yyyy")&amp;COUNTIF(J481:J$1200,J481)</f>
        <v>253</v>
      </c>
      <c r="B481" s="1" t="s">
        <v>1769</v>
      </c>
      <c r="C481" s="1" t="s">
        <v>1770</v>
      </c>
      <c r="D481" s="1" t="s">
        <v>1645</v>
      </c>
      <c r="E481" s="1" t="s">
        <v>1057</v>
      </c>
      <c r="F481" s="1" t="s">
        <v>1058</v>
      </c>
      <c r="G481" s="1" t="s">
        <v>1059</v>
      </c>
      <c r="H481" s="20" t="str" cm="1">
        <f t="array" aca="1" ref="H481" ca="1">_xlfn.IFNA(LOOKUP(2,1/('PM DONE'!C:C='PM SCHEDULE'!B481),'PM DONE'!D:D),"")</f>
        <v/>
      </c>
      <c r="I481" s="147" t="str" cm="1">
        <f t="array" aca="1" ref="I481" ca="1">_xlfn.IFNA(LOOKUP(2,1/('PM DONE'!C:C='PM SCHEDULE'!B481),'PM DONE'!F:F),"")</f>
        <v/>
      </c>
      <c r="J481" s="147" t="str">
        <f t="shared" ca="1" si="91"/>
        <v/>
      </c>
      <c r="K481" s="148" t="str" cm="1">
        <f t="array" aca="1" ref="K481" ca="1">_xlfn.IFNA(LOOKUP(2,1/('PM DONE'!C:C='PM SCHEDULE'!B481),'PM DONE'!E:E),"")</f>
        <v/>
      </c>
      <c r="L481" s="148" t="str">
        <f t="shared" ca="1" si="90"/>
        <v/>
      </c>
      <c r="M481" s="149" t="str">
        <f t="shared" ca="1" si="92"/>
        <v/>
      </c>
      <c r="N481" t="str">
        <f t="shared" ca="1" si="93"/>
        <v/>
      </c>
    </row>
    <row r="482" spans="1:14">
      <c r="A482" s="24" t="str">
        <f ca="1">TEXT(J482,"dd/mm/yyyy")&amp;COUNTIF(J482:J$1200,J482)</f>
        <v>14/03/20231</v>
      </c>
      <c r="B482" s="1" t="s">
        <v>481</v>
      </c>
      <c r="C482" s="1" t="s">
        <v>1771</v>
      </c>
      <c r="D482" s="1" t="s">
        <v>1645</v>
      </c>
      <c r="E482" s="1" t="s">
        <v>1057</v>
      </c>
      <c r="F482" s="1" t="s">
        <v>1058</v>
      </c>
      <c r="G482" s="1" t="s">
        <v>1059</v>
      </c>
      <c r="H482" s="20" cm="1">
        <f t="array" aca="1" ref="H482" ca="1">_xlfn.IFNA(LOOKUP(2,1/('PM DONE'!C:C='PM SCHEDULE'!B482),'PM DONE'!D:D),"")</f>
        <v>1</v>
      </c>
      <c r="I482" s="147" cm="1">
        <f t="array" aca="1" ref="I482" ca="1">_xlfn.IFNA(LOOKUP(2,1/('PM DONE'!C:C='PM SCHEDULE'!B482),'PM DONE'!F:F),"")</f>
        <v>44909</v>
      </c>
      <c r="J482" s="147">
        <f t="shared" ca="1" si="91"/>
        <v>44999</v>
      </c>
      <c r="K482" s="148" cm="1">
        <f t="array" aca="1" ref="K482" ca="1">_xlfn.IFNA(LOOKUP(2,1/('PM DONE'!C:C='PM SCHEDULE'!B482),'PM DONE'!E:E),"")</f>
        <v>67824</v>
      </c>
      <c r="L482" s="148">
        <f t="shared" ca="1" si="90"/>
        <v>82824</v>
      </c>
      <c r="M482" s="149">
        <f t="shared" ca="1" si="92"/>
        <v>2</v>
      </c>
      <c r="N482" t="str">
        <f t="shared" ca="1" si="93"/>
        <v>FALSE</v>
      </c>
    </row>
    <row r="483" spans="1:14">
      <c r="A483" s="24" t="str">
        <f ca="1">TEXT(J483,"dd/mm/yyyy")&amp;COUNTIF(J483:J$1200,J483)</f>
        <v>26/06/20221</v>
      </c>
      <c r="B483" s="1" t="s">
        <v>147</v>
      </c>
      <c r="C483" s="1" t="s">
        <v>1772</v>
      </c>
      <c r="D483" s="1" t="s">
        <v>1645</v>
      </c>
      <c r="E483" s="1" t="s">
        <v>1057</v>
      </c>
      <c r="F483" s="1" t="s">
        <v>1058</v>
      </c>
      <c r="G483" s="1" t="s">
        <v>1059</v>
      </c>
      <c r="H483" s="20" cm="1">
        <f t="array" aca="1" ref="H483" ca="1">_xlfn.IFNA(LOOKUP(2,1/('PM DONE'!C:C='PM SCHEDULE'!B483),'PM DONE'!D:D),"")</f>
        <v>1</v>
      </c>
      <c r="I483" s="147" t="str" cm="1">
        <f t="array" aca="1" ref="I483" ca="1">_xlfn.IFNA(LOOKUP(2,1/('PM DONE'!C:C='PM SCHEDULE'!B483),'PM DONE'!F:F),"")</f>
        <v>26/02/2022</v>
      </c>
      <c r="J483" s="147">
        <f t="shared" ca="1" si="91"/>
        <v>44738</v>
      </c>
      <c r="K483" s="148" cm="1">
        <f t="array" aca="1" ref="K483" ca="1">_xlfn.IFNA(LOOKUP(2,1/('PM DONE'!C:C='PM SCHEDULE'!B483),'PM DONE'!E:E),"")</f>
        <v>71222</v>
      </c>
      <c r="L483" s="148">
        <f t="shared" ca="1" si="90"/>
        <v>86222</v>
      </c>
      <c r="M483" s="149">
        <f t="shared" ca="1" si="92"/>
        <v>2</v>
      </c>
      <c r="N483" t="str">
        <f t="shared" ca="1" si="93"/>
        <v>true</v>
      </c>
    </row>
    <row r="484" spans="1:14">
      <c r="A484" s="24" t="str">
        <f ca="1">TEXT(J484,"dd/mm/yyyy")&amp;COUNTIF(J484:J$1200,J484)</f>
        <v>252</v>
      </c>
      <c r="B484" s="1" t="s">
        <v>1773</v>
      </c>
      <c r="C484" s="1" t="s">
        <v>1774</v>
      </c>
      <c r="D484" s="1" t="s">
        <v>1645</v>
      </c>
      <c r="E484" s="1" t="s">
        <v>1057</v>
      </c>
      <c r="F484" s="1" t="s">
        <v>1058</v>
      </c>
      <c r="G484" s="1" t="s">
        <v>1059</v>
      </c>
      <c r="H484" s="20" t="str" cm="1">
        <f t="array" aca="1" ref="H484" ca="1">_xlfn.IFNA(LOOKUP(2,1/('PM DONE'!C:C='PM SCHEDULE'!B484),'PM DONE'!D:D),"")</f>
        <v/>
      </c>
      <c r="I484" s="147" t="str" cm="1">
        <f t="array" aca="1" ref="I484" ca="1">_xlfn.IFNA(LOOKUP(2,1/('PM DONE'!C:C='PM SCHEDULE'!B484),'PM DONE'!F:F),"")</f>
        <v/>
      </c>
      <c r="J484" s="147" t="str">
        <f t="shared" ca="1" si="91"/>
        <v/>
      </c>
      <c r="K484" s="148" t="str" cm="1">
        <f t="array" aca="1" ref="K484" ca="1">_xlfn.IFNA(LOOKUP(2,1/('PM DONE'!C:C='PM SCHEDULE'!B484),'PM DONE'!E:E),"")</f>
        <v/>
      </c>
      <c r="L484" s="148" t="str">
        <f t="shared" ca="1" si="90"/>
        <v/>
      </c>
      <c r="M484" s="149" t="str">
        <f t="shared" ca="1" si="92"/>
        <v/>
      </c>
      <c r="N484" t="str">
        <f t="shared" ca="1" si="93"/>
        <v/>
      </c>
    </row>
    <row r="485" spans="1:14">
      <c r="A485" s="24" t="str">
        <f ca="1">TEXT(J485,"dd/mm/yyyy")&amp;COUNTIF(J485:J$1200,J485)</f>
        <v>10/01/20232</v>
      </c>
      <c r="B485" s="1" t="s">
        <v>722</v>
      </c>
      <c r="C485" s="1" t="s">
        <v>1775</v>
      </c>
      <c r="D485" s="1" t="s">
        <v>1645</v>
      </c>
      <c r="E485" s="1" t="s">
        <v>1009</v>
      </c>
      <c r="F485" s="1" t="s">
        <v>1014</v>
      </c>
      <c r="G485" s="1" t="s">
        <v>1048</v>
      </c>
      <c r="H485" s="20" cm="1">
        <f t="array" aca="1" ref="H485" ca="1">_xlfn.IFNA(LOOKUP(2,1/('PM DONE'!C:C='PM SCHEDULE'!B485),'PM DONE'!D:D),"")</f>
        <v>4</v>
      </c>
      <c r="I485" s="147" t="str" cm="1">
        <f t="array" aca="1" ref="I485" ca="1">_xlfn.IFNA(LOOKUP(2,1/('PM DONE'!C:C='PM SCHEDULE'!B485),'PM DONE'!F:F),"")</f>
        <v>12/09/2022</v>
      </c>
      <c r="J485" s="147">
        <f t="shared" ca="1" si="91"/>
        <v>44936</v>
      </c>
      <c r="K485" s="148" cm="1">
        <f t="array" aca="1" ref="K485" ca="1">_xlfn.IFNA(LOOKUP(2,1/('PM DONE'!C:C='PM SCHEDULE'!B485),'PM DONE'!E:E),"")</f>
        <v>298652.40000000002</v>
      </c>
      <c r="L485" s="148">
        <f t="shared" ca="1" si="90"/>
        <v>313652.40000000002</v>
      </c>
      <c r="M485" s="149">
        <f t="shared" ca="1" si="92"/>
        <v>5</v>
      </c>
      <c r="N485" t="str">
        <f t="shared" ca="1" si="93"/>
        <v>true</v>
      </c>
    </row>
    <row r="486" spans="1:14">
      <c r="A486" s="24" t="str">
        <f ca="1">TEXT(J486,"dd/mm/yyyy")&amp;COUNTIF(J486:J$1200,J486)</f>
        <v>01/10/20221</v>
      </c>
      <c r="B486" s="1" t="s">
        <v>1776</v>
      </c>
      <c r="C486" s="1" t="s">
        <v>1777</v>
      </c>
      <c r="D486" s="1" t="s">
        <v>1645</v>
      </c>
      <c r="E486" s="1" t="s">
        <v>1009</v>
      </c>
      <c r="F486" s="1" t="s">
        <v>1077</v>
      </c>
      <c r="G486" s="1" t="s">
        <v>1011</v>
      </c>
      <c r="H486" s="20" cm="1">
        <f t="array" aca="1" ref="H486" ca="1">_xlfn.IFNA(LOOKUP(2,1/('PM DONE'!C:C='PM SCHEDULE'!B486),'PM DONE'!D:D),"")</f>
        <v>4</v>
      </c>
      <c r="I486" s="147" cm="1">
        <f t="array" aca="1" ref="I486" ca="1">_xlfn.IFNA(LOOKUP(2,1/('PM DONE'!C:C='PM SCHEDULE'!B486),'PM DONE'!F:F),"")</f>
        <v>44715</v>
      </c>
      <c r="J486" s="147">
        <f t="shared" ca="1" si="91"/>
        <v>44835</v>
      </c>
      <c r="K486" s="148" cm="1">
        <f t="array" aca="1" ref="K486" ca="1">_xlfn.IFNA(LOOKUP(2,1/('PM DONE'!C:C='PM SCHEDULE'!B486),'PM DONE'!E:E),"")</f>
        <v>308847.8</v>
      </c>
      <c r="L486" s="148">
        <f t="shared" ca="1" si="90"/>
        <v>323847.8</v>
      </c>
      <c r="M486" s="149">
        <f t="shared" ca="1" si="92"/>
        <v>5</v>
      </c>
      <c r="N486" t="str">
        <f t="shared" ca="1" si="93"/>
        <v>true</v>
      </c>
    </row>
    <row r="487" spans="1:14">
      <c r="A487" s="24" t="str">
        <f ca="1">TEXT(J487,"dd/mm/yyyy")&amp;COUNTIF(J487:J$1200,J487)</f>
        <v>29/09/20221</v>
      </c>
      <c r="B487" s="1" t="s">
        <v>503</v>
      </c>
      <c r="C487" s="1" t="s">
        <v>1778</v>
      </c>
      <c r="D487" s="1" t="s">
        <v>1645</v>
      </c>
      <c r="E487" s="1" t="s">
        <v>1057</v>
      </c>
      <c r="F487" s="1" t="s">
        <v>1058</v>
      </c>
      <c r="G487" s="1" t="s">
        <v>1059</v>
      </c>
      <c r="H487" s="20" cm="1">
        <f t="array" aca="1" ref="H487" ca="1">_xlfn.IFNA(LOOKUP(2,1/('PM DONE'!C:C='PM SCHEDULE'!B487),'PM DONE'!D:D),"")</f>
        <v>4</v>
      </c>
      <c r="I487" s="147" t="str" cm="1">
        <f t="array" aca="1" ref="I487" ca="1">_xlfn.IFNA(LOOKUP(2,1/('PM DONE'!C:C='PM SCHEDULE'!B487),'PM DONE'!F:F),"")</f>
        <v>01/06/2022</v>
      </c>
      <c r="J487" s="147">
        <f t="shared" ca="1" si="91"/>
        <v>44833</v>
      </c>
      <c r="K487" s="148" cm="1">
        <f t="array" aca="1" ref="K487" ca="1">_xlfn.IFNA(LOOKUP(2,1/('PM DONE'!C:C='PM SCHEDULE'!B487),'PM DONE'!E:E),"")</f>
        <v>51815</v>
      </c>
      <c r="L487" s="148">
        <f t="shared" ca="1" si="90"/>
        <v>66815</v>
      </c>
      <c r="M487" s="149">
        <f t="shared" ca="1" si="92"/>
        <v>5</v>
      </c>
      <c r="N487" t="str">
        <f t="shared" ca="1" si="93"/>
        <v>true</v>
      </c>
    </row>
    <row r="488" spans="1:14">
      <c r="A488" s="24" t="str">
        <f ca="1">TEXT(J488,"dd/mm/yyyy")&amp;COUNTIF(J488:J$1200,J488)</f>
        <v>251</v>
      </c>
      <c r="B488" s="1" t="s">
        <v>1779</v>
      </c>
      <c r="C488" s="1" t="s">
        <v>1780</v>
      </c>
      <c r="D488" s="1" t="s">
        <v>1645</v>
      </c>
      <c r="E488" s="1" t="s">
        <v>1009</v>
      </c>
      <c r="F488" s="1" t="s">
        <v>1014</v>
      </c>
      <c r="G488" s="1" t="s">
        <v>1085</v>
      </c>
      <c r="H488" s="20" t="str" cm="1">
        <f t="array" aca="1" ref="H488" ca="1">_xlfn.IFNA(LOOKUP(2,1/('PM DONE'!C:C='PM SCHEDULE'!B488),'PM DONE'!D:D),"")</f>
        <v/>
      </c>
      <c r="I488" s="147" t="str" cm="1">
        <f t="array" aca="1" ref="I488" ca="1">_xlfn.IFNA(LOOKUP(2,1/('PM DONE'!C:C='PM SCHEDULE'!B488),'PM DONE'!F:F),"")</f>
        <v/>
      </c>
      <c r="J488" s="147" t="str">
        <f t="shared" ca="1" si="91"/>
        <v/>
      </c>
      <c r="K488" s="148" t="str" cm="1">
        <f t="array" aca="1" ref="K488" ca="1">_xlfn.IFNA(LOOKUP(2,1/('PM DONE'!C:C='PM SCHEDULE'!B488),'PM DONE'!E:E),"")</f>
        <v/>
      </c>
      <c r="L488" s="148" t="str">
        <f t="shared" ca="1" si="90"/>
        <v/>
      </c>
      <c r="M488" s="149" t="str">
        <f t="shared" ca="1" si="92"/>
        <v/>
      </c>
      <c r="N488" t="str">
        <f t="shared" ca="1" si="93"/>
        <v/>
      </c>
    </row>
    <row r="489" spans="1:14">
      <c r="A489" s="24" t="str">
        <f ca="1">TEXT(J489,"dd/mm/yyyy")&amp;COUNTIF(J489:J$1200,J489)</f>
        <v>15/03/20231</v>
      </c>
      <c r="B489" s="1" t="s">
        <v>721</v>
      </c>
      <c r="C489" s="1" t="s">
        <v>1781</v>
      </c>
      <c r="D489" s="1" t="s">
        <v>1645</v>
      </c>
      <c r="E489" s="1" t="s">
        <v>1009</v>
      </c>
      <c r="F489" s="1" t="s">
        <v>1014</v>
      </c>
      <c r="G489" s="1" t="s">
        <v>1413</v>
      </c>
      <c r="H489" s="20" cm="1">
        <f t="array" aca="1" ref="H489" ca="1">_xlfn.IFNA(LOOKUP(2,1/('PM DONE'!C:C='PM SCHEDULE'!B489),'PM DONE'!D:D),"")</f>
        <v>1</v>
      </c>
      <c r="I489" s="147" cm="1">
        <f t="array" aca="1" ref="I489" ca="1">_xlfn.IFNA(LOOKUP(2,1/('PM DONE'!C:C='PM SCHEDULE'!B489),'PM DONE'!F:F),"")</f>
        <v>44910</v>
      </c>
      <c r="J489" s="147">
        <f t="shared" ca="1" si="91"/>
        <v>45000</v>
      </c>
      <c r="K489" s="148" cm="1">
        <f t="array" aca="1" ref="K489" ca="1">_xlfn.IFNA(LOOKUP(2,1/('PM DONE'!C:C='PM SCHEDULE'!B489),'PM DONE'!E:E),"")</f>
        <v>246414.5</v>
      </c>
      <c r="L489" s="148">
        <f t="shared" ca="1" si="90"/>
        <v>261414.5</v>
      </c>
      <c r="M489" s="149">
        <f t="shared" ca="1" si="92"/>
        <v>2</v>
      </c>
      <c r="N489" t="str">
        <f t="shared" ca="1" si="93"/>
        <v>FALSE</v>
      </c>
    </row>
    <row r="490" spans="1:14">
      <c r="A490" s="24" t="str">
        <f ca="1">TEXT(J490,"dd/mm/yyyy")&amp;COUNTIF(J490:J$1200,J490)</f>
        <v>07/10/20222</v>
      </c>
      <c r="B490" s="1" t="s">
        <v>539</v>
      </c>
      <c r="C490" s="1" t="s">
        <v>1782</v>
      </c>
      <c r="D490" s="1" t="s">
        <v>1645</v>
      </c>
      <c r="E490" s="1" t="s">
        <v>1009</v>
      </c>
      <c r="F490" s="1" t="s">
        <v>1084</v>
      </c>
      <c r="G490" s="1" t="s">
        <v>1085</v>
      </c>
      <c r="H490" s="20" cm="1">
        <f t="array" aca="1" ref="H490" ca="1">_xlfn.IFNA(LOOKUP(2,1/('PM DONE'!C:C='PM SCHEDULE'!B490),'PM DONE'!D:D),"")</f>
        <v>4</v>
      </c>
      <c r="I490" s="147" t="str" cm="1">
        <f t="array" aca="1" ref="I490" ca="1">_xlfn.IFNA(LOOKUP(2,1/('PM DONE'!C:C='PM SCHEDULE'!B490),'PM DONE'!F:F),"")</f>
        <v>09/06/2022</v>
      </c>
      <c r="J490" s="147">
        <f t="shared" ca="1" si="91"/>
        <v>44841</v>
      </c>
      <c r="K490" s="148" cm="1">
        <f t="array" aca="1" ref="K490" ca="1">_xlfn.IFNA(LOOKUP(2,1/('PM DONE'!C:C='PM SCHEDULE'!B490),'PM DONE'!E:E),"")</f>
        <v>183865.60000000001</v>
      </c>
      <c r="L490" s="148">
        <f t="shared" ca="1" si="90"/>
        <v>198865.6</v>
      </c>
      <c r="M490" s="149">
        <f t="shared" ca="1" si="92"/>
        <v>5</v>
      </c>
      <c r="N490" t="str">
        <f t="shared" ca="1" si="93"/>
        <v>true</v>
      </c>
    </row>
    <row r="491" spans="1:14">
      <c r="A491" s="24" t="str">
        <f ca="1">TEXT(J491,"dd/mm/yyyy")&amp;COUNTIF(J491:J$1200,J491)</f>
        <v>31/12/20221</v>
      </c>
      <c r="B491" s="1" t="s">
        <v>534</v>
      </c>
      <c r="C491" s="1" t="s">
        <v>1783</v>
      </c>
      <c r="D491" s="1" t="s">
        <v>1645</v>
      </c>
      <c r="E491" s="1" t="s">
        <v>1009</v>
      </c>
      <c r="F491" s="1" t="s">
        <v>1014</v>
      </c>
      <c r="G491" s="1" t="s">
        <v>1036</v>
      </c>
      <c r="H491" s="20" cm="1">
        <f t="array" aca="1" ref="H491" ca="1">_xlfn.IFNA(LOOKUP(2,1/('PM DONE'!C:C='PM SCHEDULE'!B491),'PM DONE'!D:D),"")</f>
        <v>4</v>
      </c>
      <c r="I491" s="147" t="str" cm="1">
        <f t="array" aca="1" ref="I491" ca="1">_xlfn.IFNA(LOOKUP(2,1/('PM DONE'!C:C='PM SCHEDULE'!B491),'PM DONE'!F:F),"")</f>
        <v>02/09/2022</v>
      </c>
      <c r="J491" s="147">
        <f t="shared" ca="1" si="91"/>
        <v>44926</v>
      </c>
      <c r="K491" s="148" cm="1">
        <f t="array" aca="1" ref="K491" ca="1">_xlfn.IFNA(LOOKUP(2,1/('PM DONE'!C:C='PM SCHEDULE'!B491),'PM DONE'!E:E),"")</f>
        <v>135401.4</v>
      </c>
      <c r="L491" s="148">
        <f t="shared" ca="1" si="90"/>
        <v>150401.4</v>
      </c>
      <c r="M491" s="149">
        <f t="shared" ca="1" si="92"/>
        <v>5</v>
      </c>
      <c r="N491" t="str">
        <f t="shared" ca="1" si="93"/>
        <v>true</v>
      </c>
    </row>
    <row r="492" spans="1:14">
      <c r="A492" s="24" t="str">
        <f ca="1">TEXT(J492,"dd/mm/yyyy")&amp;COUNTIF(J492:J$1200,J492)</f>
        <v>250</v>
      </c>
      <c r="B492" s="1" t="s">
        <v>1784</v>
      </c>
      <c r="C492" s="1" t="s">
        <v>1785</v>
      </c>
      <c r="D492" s="1" t="s">
        <v>1645</v>
      </c>
      <c r="E492" s="1" t="s">
        <v>1009</v>
      </c>
      <c r="F492" s="1" t="s">
        <v>1010</v>
      </c>
      <c r="G492" s="1" t="s">
        <v>1024</v>
      </c>
      <c r="H492" s="20" t="str" cm="1">
        <f t="array" aca="1" ref="H492" ca="1">_xlfn.IFNA(LOOKUP(2,1/('PM DONE'!C:C='PM SCHEDULE'!B492),'PM DONE'!D:D),"")</f>
        <v/>
      </c>
      <c r="I492" s="147" t="str" cm="1">
        <f t="array" aca="1" ref="I492" ca="1">_xlfn.IFNA(LOOKUP(2,1/('PM DONE'!C:C='PM SCHEDULE'!B492),'PM DONE'!F:F),"")</f>
        <v/>
      </c>
      <c r="J492" s="147" t="str">
        <f t="shared" ca="1" si="91"/>
        <v/>
      </c>
      <c r="K492" s="148" t="str" cm="1">
        <f t="array" aca="1" ref="K492" ca="1">_xlfn.IFNA(LOOKUP(2,1/('PM DONE'!C:C='PM SCHEDULE'!B492),'PM DONE'!E:E),"")</f>
        <v/>
      </c>
      <c r="L492" s="148" t="str">
        <f t="shared" ca="1" si="90"/>
        <v/>
      </c>
      <c r="M492" s="149" t="str">
        <f t="shared" ca="1" si="92"/>
        <v/>
      </c>
      <c r="N492" t="str">
        <f t="shared" ca="1" si="93"/>
        <v/>
      </c>
    </row>
    <row r="493" spans="1:14">
      <c r="A493" s="24" t="str">
        <f ca="1">TEXT(J493,"dd/mm/yyyy")&amp;COUNTIF(J493:J$1200,J493)</f>
        <v>29/10/20222</v>
      </c>
      <c r="B493" s="1" t="s">
        <v>318</v>
      </c>
      <c r="C493" s="1" t="s">
        <v>1786</v>
      </c>
      <c r="D493" s="1" t="s">
        <v>1645</v>
      </c>
      <c r="E493" s="1" t="s">
        <v>1009</v>
      </c>
      <c r="F493" s="1" t="s">
        <v>1077</v>
      </c>
      <c r="G493" s="1" t="s">
        <v>1034</v>
      </c>
      <c r="H493" s="20" cm="1">
        <f t="array" aca="1" ref="H493" ca="1">_xlfn.IFNA(LOOKUP(2,1/('PM DONE'!C:C='PM SCHEDULE'!B493),'PM DONE'!D:D),"")</f>
        <v>4</v>
      </c>
      <c r="I493" s="147" t="str" cm="1">
        <f t="array" aca="1" ref="I493" ca="1">_xlfn.IFNA(LOOKUP(2,1/('PM DONE'!C:C='PM SCHEDULE'!B493),'PM DONE'!F:F),"")</f>
        <v>01/07/2022</v>
      </c>
      <c r="J493" s="147">
        <f t="shared" ca="1" si="91"/>
        <v>44863</v>
      </c>
      <c r="K493" s="148" cm="1">
        <f t="array" aca="1" ref="K493" ca="1">_xlfn.IFNA(LOOKUP(2,1/('PM DONE'!C:C='PM SCHEDULE'!B493),'PM DONE'!E:E),"")</f>
        <v>216984.3</v>
      </c>
      <c r="L493" s="148">
        <f t="shared" ca="1" si="90"/>
        <v>231984.3</v>
      </c>
      <c r="M493" s="149">
        <f t="shared" ca="1" si="92"/>
        <v>5</v>
      </c>
      <c r="N493" t="str">
        <f t="shared" ca="1" si="93"/>
        <v>true</v>
      </c>
    </row>
    <row r="494" spans="1:14">
      <c r="A494" s="24" t="str">
        <f ca="1">TEXT(J494,"dd/mm/yyyy")&amp;COUNTIF(J494:J$1200,J494)</f>
        <v>16/11/20224</v>
      </c>
      <c r="B494" s="1" t="s">
        <v>99</v>
      </c>
      <c r="C494" s="1" t="s">
        <v>1787</v>
      </c>
      <c r="D494" s="1" t="s">
        <v>1645</v>
      </c>
      <c r="E494" s="1" t="s">
        <v>1009</v>
      </c>
      <c r="F494" s="1" t="s">
        <v>1014</v>
      </c>
      <c r="G494" s="1" t="s">
        <v>1034</v>
      </c>
      <c r="H494" s="20" cm="1">
        <f t="array" aca="1" ref="H494" ca="1">_xlfn.IFNA(LOOKUP(2,1/('PM DONE'!C:C='PM SCHEDULE'!B494),'PM DONE'!D:D),"")</f>
        <v>4</v>
      </c>
      <c r="I494" s="147" t="str" cm="1">
        <f t="array" aca="1" ref="I494" ca="1">_xlfn.IFNA(LOOKUP(2,1/('PM DONE'!C:C='PM SCHEDULE'!B494),'PM DONE'!F:F),"")</f>
        <v>19/07/2022</v>
      </c>
      <c r="J494" s="147">
        <f t="shared" ca="1" si="91"/>
        <v>44881</v>
      </c>
      <c r="K494" s="148" cm="1">
        <f t="array" aca="1" ref="K494" ca="1">_xlfn.IFNA(LOOKUP(2,1/('PM DONE'!C:C='PM SCHEDULE'!B494),'PM DONE'!E:E),"")</f>
        <v>213040</v>
      </c>
      <c r="L494" s="148">
        <f t="shared" ca="1" si="90"/>
        <v>228040</v>
      </c>
      <c r="M494" s="149">
        <f t="shared" ca="1" si="92"/>
        <v>5</v>
      </c>
      <c r="N494" t="str">
        <f t="shared" ca="1" si="93"/>
        <v>true</v>
      </c>
    </row>
    <row r="495" spans="1:14">
      <c r="A495" s="24" t="str">
        <f ca="1">TEXT(J495,"dd/mm/yyyy")&amp;COUNTIF(J495:J$1200,J495)</f>
        <v>249</v>
      </c>
      <c r="B495" s="1" t="s">
        <v>1788</v>
      </c>
      <c r="C495" s="1" t="s">
        <v>1789</v>
      </c>
      <c r="D495" s="1" t="s">
        <v>1645</v>
      </c>
      <c r="E495" s="1" t="s">
        <v>1057</v>
      </c>
      <c r="F495" s="1" t="s">
        <v>1532</v>
      </c>
      <c r="G495" s="1" t="s">
        <v>1034</v>
      </c>
      <c r="H495" s="20" t="str" cm="1">
        <f t="array" aca="1" ref="H495" ca="1">_xlfn.IFNA(LOOKUP(2,1/('PM DONE'!C:C='PM SCHEDULE'!B495),'PM DONE'!D:D),"")</f>
        <v/>
      </c>
      <c r="I495" s="147" t="str" cm="1">
        <f t="array" aca="1" ref="I495" ca="1">_xlfn.IFNA(LOOKUP(2,1/('PM DONE'!C:C='PM SCHEDULE'!B495),'PM DONE'!F:F),"")</f>
        <v/>
      </c>
      <c r="J495" s="147" t="str">
        <f t="shared" ca="1" si="91"/>
        <v/>
      </c>
      <c r="K495" s="148" t="str" cm="1">
        <f t="array" aca="1" ref="K495" ca="1">_xlfn.IFNA(LOOKUP(2,1/('PM DONE'!C:C='PM SCHEDULE'!B495),'PM DONE'!E:E),"")</f>
        <v/>
      </c>
      <c r="L495" s="148" t="str">
        <f t="shared" ca="1" si="90"/>
        <v/>
      </c>
      <c r="M495" s="149" t="str">
        <f t="shared" ca="1" si="92"/>
        <v/>
      </c>
      <c r="N495" t="str">
        <f t="shared" ca="1" si="93"/>
        <v/>
      </c>
    </row>
    <row r="496" spans="1:14">
      <c r="A496" s="24" t="str">
        <f ca="1">TEXT(J496,"dd/mm/yyyy")&amp;COUNTIF(J496:J$1200,J496)</f>
        <v>248</v>
      </c>
      <c r="B496" s="1" t="s">
        <v>1790</v>
      </c>
      <c r="C496" s="1" t="s">
        <v>1791</v>
      </c>
      <c r="D496" s="1" t="s">
        <v>1645</v>
      </c>
      <c r="E496" s="1" t="s">
        <v>1009</v>
      </c>
      <c r="F496" s="1" t="s">
        <v>1014</v>
      </c>
      <c r="G496" s="1" t="s">
        <v>1034</v>
      </c>
      <c r="H496" s="20" t="str" cm="1">
        <f t="array" aca="1" ref="H496" ca="1">_xlfn.IFNA(LOOKUP(2,1/('PM DONE'!C:C='PM SCHEDULE'!B496),'PM DONE'!D:D),"")</f>
        <v/>
      </c>
      <c r="I496" s="147" t="str" cm="1">
        <f t="array" aca="1" ref="I496" ca="1">_xlfn.IFNA(LOOKUP(2,1/('PM DONE'!C:C='PM SCHEDULE'!B496),'PM DONE'!F:F),"")</f>
        <v/>
      </c>
      <c r="J496" s="147" t="str">
        <f t="shared" ca="1" si="91"/>
        <v/>
      </c>
      <c r="K496" s="148" t="str" cm="1">
        <f t="array" aca="1" ref="K496" ca="1">_xlfn.IFNA(LOOKUP(2,1/('PM DONE'!C:C='PM SCHEDULE'!B496),'PM DONE'!E:E),"")</f>
        <v/>
      </c>
      <c r="L496" s="148" t="str">
        <f t="shared" ca="1" si="90"/>
        <v/>
      </c>
      <c r="M496" s="149" t="str">
        <f t="shared" ca="1" si="92"/>
        <v/>
      </c>
      <c r="N496" t="str">
        <f t="shared" ca="1" si="93"/>
        <v/>
      </c>
    </row>
    <row r="497" spans="1:14">
      <c r="A497" s="24" t="str">
        <f ca="1">TEXT(J497,"dd/mm/yyyy")&amp;COUNTIF(J497:J$1200,J497)</f>
        <v>247</v>
      </c>
      <c r="B497" s="1" t="s">
        <v>1792</v>
      </c>
      <c r="C497" s="1" t="s">
        <v>1793</v>
      </c>
      <c r="D497" s="1" t="s">
        <v>1645</v>
      </c>
      <c r="E497" s="1" t="s">
        <v>1009</v>
      </c>
      <c r="F497" s="1" t="s">
        <v>1014</v>
      </c>
      <c r="G497" s="1" t="s">
        <v>1036</v>
      </c>
      <c r="H497" s="20" t="str" cm="1">
        <f t="array" aca="1" ref="H497" ca="1">_xlfn.IFNA(LOOKUP(2,1/('PM DONE'!C:C='PM SCHEDULE'!B497),'PM DONE'!D:D),"")</f>
        <v/>
      </c>
      <c r="I497" s="147" t="str" cm="1">
        <f t="array" aca="1" ref="I497" ca="1">_xlfn.IFNA(LOOKUP(2,1/('PM DONE'!C:C='PM SCHEDULE'!B497),'PM DONE'!F:F),"")</f>
        <v/>
      </c>
      <c r="J497" s="147" t="str">
        <f t="shared" ca="1" si="91"/>
        <v/>
      </c>
      <c r="K497" s="148" t="str" cm="1">
        <f t="array" aca="1" ref="K497" ca="1">_xlfn.IFNA(LOOKUP(2,1/('PM DONE'!C:C='PM SCHEDULE'!B497),'PM DONE'!E:E),"")</f>
        <v/>
      </c>
      <c r="L497" s="148" t="str">
        <f t="shared" ca="1" si="90"/>
        <v/>
      </c>
      <c r="M497" s="149" t="str">
        <f t="shared" ca="1" si="92"/>
        <v/>
      </c>
      <c r="N497" t="str">
        <f t="shared" ca="1" si="93"/>
        <v/>
      </c>
    </row>
    <row r="498" spans="1:14">
      <c r="A498" s="24" t="str">
        <f ca="1">TEXT(J498,"dd/mm/yyyy")&amp;COUNTIF(J498:J$1200,J498)</f>
        <v>16/11/20223</v>
      </c>
      <c r="B498" s="1" t="s">
        <v>370</v>
      </c>
      <c r="C498" s="1" t="s">
        <v>1794</v>
      </c>
      <c r="D498" s="1" t="s">
        <v>1645</v>
      </c>
      <c r="E498" s="1" t="s">
        <v>1009</v>
      </c>
      <c r="F498" s="1" t="s">
        <v>1014</v>
      </c>
      <c r="G498" s="1" t="s">
        <v>1034</v>
      </c>
      <c r="H498" s="20" cm="1">
        <f t="array" aca="1" ref="H498" ca="1">_xlfn.IFNA(LOOKUP(2,1/('PM DONE'!C:C='PM SCHEDULE'!B498),'PM DONE'!D:D),"")</f>
        <v>4</v>
      </c>
      <c r="I498" s="147" t="str" cm="1">
        <f t="array" aca="1" ref="I498" ca="1">_xlfn.IFNA(LOOKUP(2,1/('PM DONE'!C:C='PM SCHEDULE'!B498),'PM DONE'!F:F),"")</f>
        <v>19/07/2022</v>
      </c>
      <c r="J498" s="147">
        <f t="shared" ca="1" si="91"/>
        <v>44881</v>
      </c>
      <c r="K498" s="148" cm="1">
        <f t="array" aca="1" ref="K498" ca="1">_xlfn.IFNA(LOOKUP(2,1/('PM DONE'!C:C='PM SCHEDULE'!B498),'PM DONE'!E:E),"")</f>
        <v>246626</v>
      </c>
      <c r="L498" s="148">
        <f t="shared" ca="1" si="90"/>
        <v>261626</v>
      </c>
      <c r="M498" s="149">
        <f t="shared" ca="1" si="92"/>
        <v>5</v>
      </c>
      <c r="N498" t="str">
        <f t="shared" ca="1" si="93"/>
        <v>true</v>
      </c>
    </row>
    <row r="499" spans="1:14">
      <c r="A499" s="24" t="str">
        <f ca="1">TEXT(J499,"dd/mm/yyyy")&amp;COUNTIF(J499:J$1200,J499)</f>
        <v>21/03/20233</v>
      </c>
      <c r="B499" s="1" t="s">
        <v>725</v>
      </c>
      <c r="C499" s="1" t="s">
        <v>1795</v>
      </c>
      <c r="D499" s="1" t="s">
        <v>1645</v>
      </c>
      <c r="E499" s="1" t="s">
        <v>1009</v>
      </c>
      <c r="F499" s="1" t="s">
        <v>1014</v>
      </c>
      <c r="G499" s="1" t="s">
        <v>1036</v>
      </c>
      <c r="H499" s="20" cm="1">
        <f t="array" aca="1" ref="H499" ca="1">_xlfn.IFNA(LOOKUP(2,1/('PM DONE'!C:C='PM SCHEDULE'!B499),'PM DONE'!D:D),"")</f>
        <v>1</v>
      </c>
      <c r="I499" s="147" cm="1">
        <f t="array" aca="1" ref="I499" ca="1">_xlfn.IFNA(LOOKUP(2,1/('PM DONE'!C:C='PM SCHEDULE'!B499),'PM DONE'!F:F),"")</f>
        <v>44916</v>
      </c>
      <c r="J499" s="147">
        <f t="shared" ca="1" si="91"/>
        <v>45006</v>
      </c>
      <c r="K499" s="148" cm="1">
        <f t="array" aca="1" ref="K499" ca="1">_xlfn.IFNA(LOOKUP(2,1/('PM DONE'!C:C='PM SCHEDULE'!B499),'PM DONE'!E:E),"")</f>
        <v>144200.6</v>
      </c>
      <c r="L499" s="148">
        <f t="shared" ca="1" si="90"/>
        <v>159200.6</v>
      </c>
      <c r="M499" s="149">
        <f t="shared" ca="1" si="92"/>
        <v>2</v>
      </c>
      <c r="N499" t="str">
        <f t="shared" ca="1" si="93"/>
        <v>FALSE</v>
      </c>
    </row>
    <row r="500" spans="1:14">
      <c r="A500" s="24" t="str">
        <f ca="1">TEXT(J500,"dd/mm/yyyy")&amp;COUNTIF(J500:J$1200,J500)</f>
        <v>05/05/20222</v>
      </c>
      <c r="B500" s="1" t="s">
        <v>16</v>
      </c>
      <c r="C500" s="1" t="s">
        <v>1796</v>
      </c>
      <c r="D500" s="1" t="s">
        <v>1645</v>
      </c>
      <c r="E500" s="1" t="s">
        <v>1009</v>
      </c>
      <c r="F500" s="1" t="s">
        <v>1010</v>
      </c>
      <c r="G500" s="1" t="s">
        <v>1034</v>
      </c>
      <c r="H500" s="20" cm="1">
        <f t="array" aca="1" ref="H500" ca="1">_xlfn.IFNA(LOOKUP(2,1/('PM DONE'!C:C='PM SCHEDULE'!B500),'PM DONE'!D:D),"")</f>
        <v>2</v>
      </c>
      <c r="I500" s="147" t="str" cm="1">
        <f t="array" aca="1" ref="I500" ca="1">_xlfn.IFNA(LOOKUP(2,1/('PM DONE'!C:C='PM SCHEDULE'!B500),'PM DONE'!F:F),"")</f>
        <v>05/01/2022</v>
      </c>
      <c r="J500" s="147">
        <f t="shared" ca="1" si="91"/>
        <v>44686</v>
      </c>
      <c r="K500" s="148" cm="1">
        <f t="array" aca="1" ref="K500" ca="1">_xlfn.IFNA(LOOKUP(2,1/('PM DONE'!C:C='PM SCHEDULE'!B500),'PM DONE'!E:E),"")</f>
        <v>330147.09999999998</v>
      </c>
      <c r="L500" s="148">
        <f t="shared" ca="1" si="90"/>
        <v>345147.1</v>
      </c>
      <c r="M500" s="149">
        <f t="shared" ca="1" si="92"/>
        <v>3</v>
      </c>
      <c r="N500" t="str">
        <f t="shared" ca="1" si="93"/>
        <v>true</v>
      </c>
    </row>
    <row r="501" spans="1:14">
      <c r="A501" s="24" t="str">
        <f ca="1">TEXT(J501,"dd/mm/yyyy")&amp;COUNTIF(J501:J$1200,J501)</f>
        <v>17/08/20221</v>
      </c>
      <c r="B501" s="1" t="s">
        <v>331</v>
      </c>
      <c r="C501" s="1" t="s">
        <v>1797</v>
      </c>
      <c r="D501" s="1" t="s">
        <v>1645</v>
      </c>
      <c r="E501" s="1" t="s">
        <v>1057</v>
      </c>
      <c r="F501" s="1" t="s">
        <v>1058</v>
      </c>
      <c r="G501" s="1" t="s">
        <v>1059</v>
      </c>
      <c r="H501" s="20" cm="1">
        <f t="array" aca="1" ref="H501" ca="1">_xlfn.IFNA(LOOKUP(2,1/('PM DONE'!C:C='PM SCHEDULE'!B501),'PM DONE'!D:D),"")</f>
        <v>4</v>
      </c>
      <c r="I501" s="147" t="str" cm="1">
        <f t="array" aca="1" ref="I501" ca="1">_xlfn.IFNA(LOOKUP(2,1/('PM DONE'!C:C='PM SCHEDULE'!B501),'PM DONE'!F:F),"")</f>
        <v>19/04/2022</v>
      </c>
      <c r="J501" s="147">
        <f t="shared" ca="1" si="91"/>
        <v>44790</v>
      </c>
      <c r="K501" s="148" cm="1">
        <f t="array" aca="1" ref="K501" ca="1">_xlfn.IFNA(LOOKUP(2,1/('PM DONE'!C:C='PM SCHEDULE'!B501),'PM DONE'!E:E),"")</f>
        <v>33157</v>
      </c>
      <c r="L501" s="148">
        <f t="shared" ca="1" si="90"/>
        <v>48157</v>
      </c>
      <c r="M501" s="149">
        <f t="shared" ca="1" si="92"/>
        <v>5</v>
      </c>
      <c r="N501" t="str">
        <f t="shared" ca="1" si="93"/>
        <v>true</v>
      </c>
    </row>
    <row r="502" spans="1:14">
      <c r="A502" s="24" t="str">
        <f ca="1">TEXT(J502,"dd/mm/yyyy")&amp;COUNTIF(J502:J$1200,J502)</f>
        <v>02/07/20221</v>
      </c>
      <c r="B502" s="1" t="s">
        <v>176</v>
      </c>
      <c r="C502" s="1" t="s">
        <v>1798</v>
      </c>
      <c r="D502" s="1" t="s">
        <v>1645</v>
      </c>
      <c r="E502" s="1" t="s">
        <v>1057</v>
      </c>
      <c r="F502" s="1" t="s">
        <v>1058</v>
      </c>
      <c r="G502" s="1" t="s">
        <v>1059</v>
      </c>
      <c r="H502" s="20" cm="1">
        <f t="array" aca="1" ref="H502" ca="1">_xlfn.IFNA(LOOKUP(2,1/('PM DONE'!C:C='PM SCHEDULE'!B502),'PM DONE'!D:D),"")</f>
        <v>3</v>
      </c>
      <c r="I502" s="147" t="str" cm="1">
        <f t="array" aca="1" ref="I502" ca="1">_xlfn.IFNA(LOOKUP(2,1/('PM DONE'!C:C='PM SCHEDULE'!B502),'PM DONE'!F:F),"")</f>
        <v>04/03/2022</v>
      </c>
      <c r="J502" s="147">
        <f t="shared" ca="1" si="91"/>
        <v>44744</v>
      </c>
      <c r="K502" s="148" cm="1">
        <f t="array" aca="1" ref="K502" ca="1">_xlfn.IFNA(LOOKUP(2,1/('PM DONE'!C:C='PM SCHEDULE'!B502),'PM DONE'!E:E),"")</f>
        <v>52012</v>
      </c>
      <c r="L502" s="148">
        <f t="shared" ca="1" si="90"/>
        <v>67012</v>
      </c>
      <c r="M502" s="149">
        <f t="shared" ca="1" si="92"/>
        <v>4</v>
      </c>
      <c r="N502" t="str">
        <f t="shared" ca="1" si="93"/>
        <v>true</v>
      </c>
    </row>
    <row r="503" spans="1:14">
      <c r="A503" s="24" t="str">
        <f ca="1">TEXT(J503,"dd/mm/yyyy")&amp;COUNTIF(J503:J$1200,J503)</f>
        <v>11/12/20221</v>
      </c>
      <c r="B503" s="1" t="s">
        <v>387</v>
      </c>
      <c r="C503" s="1" t="s">
        <v>1799</v>
      </c>
      <c r="D503" s="1" t="s">
        <v>1645</v>
      </c>
      <c r="E503" s="1" t="s">
        <v>1009</v>
      </c>
      <c r="F503" s="1" t="s">
        <v>1014</v>
      </c>
      <c r="G503" s="1" t="s">
        <v>1092</v>
      </c>
      <c r="H503" s="20" cm="1">
        <f t="array" aca="1" ref="H503" ca="1">_xlfn.IFNA(LOOKUP(2,1/('PM DONE'!C:C='PM SCHEDULE'!B503),'PM DONE'!D:D),"")</f>
        <v>1</v>
      </c>
      <c r="I503" s="147" cm="1">
        <f t="array" aca="1" ref="I503" ca="1">_xlfn.IFNA(LOOKUP(2,1/('PM DONE'!C:C='PM SCHEDULE'!B503),'PM DONE'!F:F),"")</f>
        <v>44786</v>
      </c>
      <c r="J503" s="147">
        <f t="shared" ca="1" si="91"/>
        <v>44906</v>
      </c>
      <c r="K503" s="148" cm="1">
        <f t="array" aca="1" ref="K503" ca="1">_xlfn.IFNA(LOOKUP(2,1/('PM DONE'!C:C='PM SCHEDULE'!B503),'PM DONE'!E:E),"")</f>
        <v>129023</v>
      </c>
      <c r="L503" s="148">
        <f t="shared" ca="1" si="90"/>
        <v>144023</v>
      </c>
      <c r="M503" s="149">
        <f t="shared" ca="1" si="92"/>
        <v>2</v>
      </c>
      <c r="N503" t="str">
        <f t="shared" ca="1" si="93"/>
        <v>true</v>
      </c>
    </row>
    <row r="504" spans="1:14">
      <c r="A504" s="24" t="str">
        <f ca="1">TEXT(J504,"dd/mm/yyyy")&amp;COUNTIF(J504:J$1200,J504)</f>
        <v>22/12/20223</v>
      </c>
      <c r="B504" s="1" t="s">
        <v>333</v>
      </c>
      <c r="C504" s="1" t="s">
        <v>1800</v>
      </c>
      <c r="D504" s="1" t="s">
        <v>1645</v>
      </c>
      <c r="E504" s="1" t="s">
        <v>1009</v>
      </c>
      <c r="F504" s="1" t="s">
        <v>1077</v>
      </c>
      <c r="G504" s="1" t="s">
        <v>1026</v>
      </c>
      <c r="H504" s="20" cm="1">
        <f t="array" aca="1" ref="H504" ca="1">_xlfn.IFNA(LOOKUP(2,1/('PM DONE'!C:C='PM SCHEDULE'!B504),'PM DONE'!D:D),"")</f>
        <v>4</v>
      </c>
      <c r="I504" s="147" t="str" cm="1">
        <f t="array" aca="1" ref="I504" ca="1">_xlfn.IFNA(LOOKUP(2,1/('PM DONE'!C:C='PM SCHEDULE'!B504),'PM DONE'!F:F),"")</f>
        <v>24/08/2022</v>
      </c>
      <c r="J504" s="147">
        <f t="shared" ca="1" si="91"/>
        <v>44917</v>
      </c>
      <c r="K504" s="148" cm="1">
        <f t="array" aca="1" ref="K504" ca="1">_xlfn.IFNA(LOOKUP(2,1/('PM DONE'!C:C='PM SCHEDULE'!B504),'PM DONE'!E:E),"")</f>
        <v>439653.9</v>
      </c>
      <c r="L504" s="148">
        <f t="shared" ca="1" si="90"/>
        <v>454653.9</v>
      </c>
      <c r="M504" s="149">
        <f t="shared" ca="1" si="92"/>
        <v>5</v>
      </c>
      <c r="N504" t="str">
        <f t="shared" ca="1" si="93"/>
        <v>true</v>
      </c>
    </row>
    <row r="505" spans="1:14">
      <c r="A505" s="24" t="str">
        <f ca="1">TEXT(J505,"dd/mm/yyyy")&amp;COUNTIF(J505:J$1200,J505)</f>
        <v>18/10/20223</v>
      </c>
      <c r="B505" s="1" t="s">
        <v>594</v>
      </c>
      <c r="C505" s="1" t="s">
        <v>1801</v>
      </c>
      <c r="D505" s="1" t="s">
        <v>1645</v>
      </c>
      <c r="E505" s="1" t="s">
        <v>1009</v>
      </c>
      <c r="F505" s="1" t="s">
        <v>1077</v>
      </c>
      <c r="G505" s="1" t="s">
        <v>1026</v>
      </c>
      <c r="H505" s="20" cm="1">
        <f t="array" aca="1" ref="H505" ca="1">_xlfn.IFNA(LOOKUP(2,1/('PM DONE'!C:C='PM SCHEDULE'!B505),'PM DONE'!D:D),"")</f>
        <v>4</v>
      </c>
      <c r="I505" s="147" t="str" cm="1">
        <f t="array" aca="1" ref="I505" ca="1">_xlfn.IFNA(LOOKUP(2,1/('PM DONE'!C:C='PM SCHEDULE'!B505),'PM DONE'!F:F),"")</f>
        <v>20/06/2022</v>
      </c>
      <c r="J505" s="147">
        <f t="shared" ca="1" si="91"/>
        <v>44852</v>
      </c>
      <c r="K505" s="148" cm="1">
        <f t="array" aca="1" ref="K505" ca="1">_xlfn.IFNA(LOOKUP(2,1/('PM DONE'!C:C='PM SCHEDULE'!B505),'PM DONE'!E:E),"")</f>
        <v>356459.3</v>
      </c>
      <c r="L505" s="148">
        <f t="shared" ca="1" si="90"/>
        <v>371459.3</v>
      </c>
      <c r="M505" s="149">
        <f t="shared" ca="1" si="92"/>
        <v>5</v>
      </c>
      <c r="N505" t="str">
        <f t="shared" ca="1" si="93"/>
        <v>true</v>
      </c>
    </row>
    <row r="506" spans="1:14">
      <c r="A506" s="24" t="str">
        <f ca="1">TEXT(J506,"dd/mm/yyyy")&amp;COUNTIF(J506:J$1200,J506)</f>
        <v>246</v>
      </c>
      <c r="B506" s="1" t="s">
        <v>1802</v>
      </c>
      <c r="C506" s="1" t="s">
        <v>1803</v>
      </c>
      <c r="D506" s="1" t="s">
        <v>1645</v>
      </c>
      <c r="E506" s="1" t="s">
        <v>1057</v>
      </c>
      <c r="F506" s="1" t="s">
        <v>1058</v>
      </c>
      <c r="G506" s="1" t="s">
        <v>1059</v>
      </c>
      <c r="H506" s="20" t="str" cm="1">
        <f t="array" aca="1" ref="H506" ca="1">_xlfn.IFNA(LOOKUP(2,1/('PM DONE'!C:C='PM SCHEDULE'!B506),'PM DONE'!D:D),"")</f>
        <v/>
      </c>
      <c r="I506" s="147" t="str" cm="1">
        <f t="array" aca="1" ref="I506" ca="1">_xlfn.IFNA(LOOKUP(2,1/('PM DONE'!C:C='PM SCHEDULE'!B506),'PM DONE'!F:F),"")</f>
        <v/>
      </c>
      <c r="J506" s="147" t="str">
        <f t="shared" ca="1" si="91"/>
        <v/>
      </c>
      <c r="K506" s="148" t="str" cm="1">
        <f t="array" aca="1" ref="K506" ca="1">_xlfn.IFNA(LOOKUP(2,1/('PM DONE'!C:C='PM SCHEDULE'!B506),'PM DONE'!E:E),"")</f>
        <v/>
      </c>
      <c r="L506" s="148" t="str">
        <f t="shared" ca="1" si="90"/>
        <v/>
      </c>
      <c r="M506" s="149" t="str">
        <f t="shared" ca="1" si="92"/>
        <v/>
      </c>
      <c r="N506" t="str">
        <f t="shared" ca="1" si="93"/>
        <v/>
      </c>
    </row>
    <row r="507" spans="1:14">
      <c r="A507" s="24" t="str">
        <f ca="1">TEXT(J507,"dd/mm/yyyy")&amp;COUNTIF(J507:J$1200,J507)</f>
        <v>245</v>
      </c>
      <c r="B507" s="1" t="s">
        <v>1804</v>
      </c>
      <c r="C507" s="1" t="s">
        <v>1805</v>
      </c>
      <c r="D507" s="1" t="s">
        <v>1645</v>
      </c>
      <c r="E507" s="1" t="s">
        <v>1009</v>
      </c>
      <c r="F507" s="1" t="s">
        <v>1010</v>
      </c>
      <c r="G507" s="1" t="s">
        <v>1011</v>
      </c>
      <c r="H507" s="20" t="str" cm="1">
        <f t="array" aca="1" ref="H507" ca="1">_xlfn.IFNA(LOOKUP(2,1/('PM DONE'!C:C='PM SCHEDULE'!B507),'PM DONE'!D:D),"")</f>
        <v/>
      </c>
      <c r="I507" s="147" t="str" cm="1">
        <f t="array" aca="1" ref="I507" ca="1">_xlfn.IFNA(LOOKUP(2,1/('PM DONE'!C:C='PM SCHEDULE'!B507),'PM DONE'!F:F),"")</f>
        <v/>
      </c>
      <c r="J507" s="147" t="str">
        <f t="shared" ca="1" si="91"/>
        <v/>
      </c>
      <c r="K507" s="148" t="str" cm="1">
        <f t="array" aca="1" ref="K507" ca="1">_xlfn.IFNA(LOOKUP(2,1/('PM DONE'!C:C='PM SCHEDULE'!B507),'PM DONE'!E:E),"")</f>
        <v/>
      </c>
      <c r="L507" s="148" t="str">
        <f t="shared" ca="1" si="90"/>
        <v/>
      </c>
      <c r="M507" s="149" t="str">
        <f t="shared" ca="1" si="92"/>
        <v/>
      </c>
      <c r="N507" t="str">
        <f t="shared" ca="1" si="93"/>
        <v/>
      </c>
    </row>
    <row r="508" spans="1:14">
      <c r="A508" s="24" t="str">
        <f ca="1">TEXT(J508,"dd/mm/yyyy")&amp;COUNTIF(J508:J$1200,J508)</f>
        <v>30/11/20222</v>
      </c>
      <c r="B508" s="1" t="s">
        <v>386</v>
      </c>
      <c r="C508" s="1" t="s">
        <v>1806</v>
      </c>
      <c r="D508" s="1" t="s">
        <v>1645</v>
      </c>
      <c r="E508" s="1" t="s">
        <v>1057</v>
      </c>
      <c r="F508" s="1" t="s">
        <v>1058</v>
      </c>
      <c r="G508" s="1" t="s">
        <v>1059</v>
      </c>
      <c r="H508" s="20" cm="1">
        <f t="array" aca="1" ref="H508" ca="1">_xlfn.IFNA(LOOKUP(2,1/('PM DONE'!C:C='PM SCHEDULE'!B508),'PM DONE'!D:D),"")</f>
        <v>4</v>
      </c>
      <c r="I508" s="147" t="str" cm="1">
        <f t="array" aca="1" ref="I508" ca="1">_xlfn.IFNA(LOOKUP(2,1/('PM DONE'!C:C='PM SCHEDULE'!B508),'PM DONE'!F:F),"")</f>
        <v>02/08/2022</v>
      </c>
      <c r="J508" s="147">
        <f t="shared" ca="1" si="91"/>
        <v>44895</v>
      </c>
      <c r="K508" s="148" cm="1">
        <f t="array" aca="1" ref="K508" ca="1">_xlfn.IFNA(LOOKUP(2,1/('PM DONE'!C:C='PM SCHEDULE'!B508),'PM DONE'!E:E),"")</f>
        <v>55309</v>
      </c>
      <c r="L508" s="148">
        <f t="shared" ca="1" si="90"/>
        <v>70309</v>
      </c>
      <c r="M508" s="149">
        <f t="shared" ca="1" si="92"/>
        <v>5</v>
      </c>
      <c r="N508" t="str">
        <f t="shared" ca="1" si="93"/>
        <v>true</v>
      </c>
    </row>
    <row r="509" spans="1:14">
      <c r="A509" s="24" t="str">
        <f ca="1">TEXT(J509,"dd/mm/yyyy")&amp;COUNTIF(J509:J$1200,J509)</f>
        <v>10/12/20221</v>
      </c>
      <c r="B509" s="1" t="s">
        <v>709</v>
      </c>
      <c r="C509" s="1" t="s">
        <v>1807</v>
      </c>
      <c r="D509" s="1" t="s">
        <v>1645</v>
      </c>
      <c r="E509" s="1" t="s">
        <v>1018</v>
      </c>
      <c r="F509" s="1" t="s">
        <v>1019</v>
      </c>
      <c r="G509" s="1" t="s">
        <v>1095</v>
      </c>
      <c r="H509" s="20" cm="1">
        <f t="array" aca="1" ref="H509" ca="1">_xlfn.IFNA(LOOKUP(2,1/('PM DONE'!C:C='PM SCHEDULE'!B509),'PM DONE'!D:D),"")</f>
        <v>4</v>
      </c>
      <c r="I509" s="147" t="str" cm="1">
        <f t="array" aca="1" ref="I509" ca="1">_xlfn.IFNA(LOOKUP(2,1/('PM DONE'!C:C='PM SCHEDULE'!B509),'PM DONE'!F:F),"")</f>
        <v>12/08/2022</v>
      </c>
      <c r="J509" s="147">
        <f t="shared" ca="1" si="91"/>
        <v>44905</v>
      </c>
      <c r="K509" s="148" cm="1">
        <f t="array" aca="1" ref="K509" ca="1">_xlfn.IFNA(LOOKUP(2,1/('PM DONE'!C:C='PM SCHEDULE'!B509),'PM DONE'!E:E),"")</f>
        <v>101827</v>
      </c>
      <c r="L509" s="148">
        <f t="shared" ca="1" si="90"/>
        <v>116827</v>
      </c>
      <c r="M509" s="149">
        <f t="shared" ca="1" si="92"/>
        <v>5</v>
      </c>
      <c r="N509" t="str">
        <f t="shared" ca="1" si="93"/>
        <v>true</v>
      </c>
    </row>
    <row r="510" spans="1:14">
      <c r="A510" s="24" t="str">
        <f ca="1">TEXT(J510,"dd/mm/yyyy")&amp;COUNTIF(J510:J$1200,J510)</f>
        <v>09/08/20221</v>
      </c>
      <c r="B510" s="1" t="s">
        <v>11</v>
      </c>
      <c r="C510" s="1" t="s">
        <v>1808</v>
      </c>
      <c r="D510" s="1" t="s">
        <v>1645</v>
      </c>
      <c r="E510" s="1" t="s">
        <v>1009</v>
      </c>
      <c r="F510" s="1" t="s">
        <v>1077</v>
      </c>
      <c r="G510" s="1" t="s">
        <v>1034</v>
      </c>
      <c r="H510" s="20" cm="1">
        <f t="array" aca="1" ref="H510" ca="1">_xlfn.IFNA(LOOKUP(2,1/('PM DONE'!C:C='PM SCHEDULE'!B510),'PM DONE'!D:D),"")</f>
        <v>4</v>
      </c>
      <c r="I510" s="147" t="str" cm="1">
        <f t="array" aca="1" ref="I510" ca="1">_xlfn.IFNA(LOOKUP(2,1/('PM DONE'!C:C='PM SCHEDULE'!B510),'PM DONE'!F:F),"")</f>
        <v>11/04/2022</v>
      </c>
      <c r="J510" s="147">
        <f t="shared" ca="1" si="91"/>
        <v>44782</v>
      </c>
      <c r="K510" s="148" cm="1">
        <f t="array" aca="1" ref="K510" ca="1">_xlfn.IFNA(LOOKUP(2,1/('PM DONE'!C:C='PM SCHEDULE'!B510),'PM DONE'!E:E),"")</f>
        <v>351089.9</v>
      </c>
      <c r="L510" s="148">
        <f t="shared" ca="1" si="90"/>
        <v>366089.9</v>
      </c>
      <c r="M510" s="149">
        <f t="shared" ca="1" si="92"/>
        <v>5</v>
      </c>
      <c r="N510" t="str">
        <f t="shared" ca="1" si="93"/>
        <v>true</v>
      </c>
    </row>
    <row r="511" spans="1:14">
      <c r="A511" s="24" t="str">
        <f ca="1">TEXT(J511,"dd/mm/yyyy")&amp;COUNTIF(J511:J$1200,J511)</f>
        <v>13/03/20233</v>
      </c>
      <c r="B511" s="1" t="s">
        <v>70</v>
      </c>
      <c r="C511" s="1" t="s">
        <v>1809</v>
      </c>
      <c r="D511" s="1" t="s">
        <v>1645</v>
      </c>
      <c r="E511" s="1" t="s">
        <v>1009</v>
      </c>
      <c r="F511" s="1" t="s">
        <v>1010</v>
      </c>
      <c r="G511" s="1" t="s">
        <v>1024</v>
      </c>
      <c r="H511" s="20" cm="1">
        <f t="array" aca="1" ref="H511" ca="1">_xlfn.IFNA(LOOKUP(2,1/('PM DONE'!C:C='PM SCHEDULE'!B511),'PM DONE'!D:D),"")</f>
        <v>1</v>
      </c>
      <c r="I511" s="147" cm="1">
        <f t="array" aca="1" ref="I511" ca="1">_xlfn.IFNA(LOOKUP(2,1/('PM DONE'!C:C='PM SCHEDULE'!B511),'PM DONE'!F:F),"")</f>
        <v>44908</v>
      </c>
      <c r="J511" s="147">
        <f t="shared" ca="1" si="91"/>
        <v>44998</v>
      </c>
      <c r="K511" s="148" cm="1">
        <f t="array" aca="1" ref="K511" ca="1">_xlfn.IFNA(LOOKUP(2,1/('PM DONE'!C:C='PM SCHEDULE'!B511),'PM DONE'!E:E),"")</f>
        <v>319677.3</v>
      </c>
      <c r="L511" s="148">
        <f t="shared" ca="1" si="90"/>
        <v>334677.3</v>
      </c>
      <c r="M511" s="149">
        <f t="shared" ca="1" si="92"/>
        <v>2</v>
      </c>
      <c r="N511" t="str">
        <f t="shared" ca="1" si="93"/>
        <v>FALSE</v>
      </c>
    </row>
    <row r="512" spans="1:14">
      <c r="A512" s="24" t="str">
        <f ca="1">TEXT(J512,"dd/mm/yyyy")&amp;COUNTIF(J512:J$1200,J512)</f>
        <v>244</v>
      </c>
      <c r="B512" s="1" t="s">
        <v>1810</v>
      </c>
      <c r="C512" s="1" t="s">
        <v>1811</v>
      </c>
      <c r="D512" s="1" t="s">
        <v>1645</v>
      </c>
      <c r="E512" s="1" t="s">
        <v>1042</v>
      </c>
      <c r="F512" s="1" t="s">
        <v>1043</v>
      </c>
      <c r="G512" s="1" t="s">
        <v>1026</v>
      </c>
      <c r="H512" s="20" t="str" cm="1">
        <f t="array" aca="1" ref="H512" ca="1">_xlfn.IFNA(LOOKUP(2,1/('PM DONE'!C:C='PM SCHEDULE'!B512),'PM DONE'!D:D),"")</f>
        <v/>
      </c>
      <c r="I512" s="147" t="str" cm="1">
        <f t="array" aca="1" ref="I512" ca="1">_xlfn.IFNA(LOOKUP(2,1/('PM DONE'!C:C='PM SCHEDULE'!B512),'PM DONE'!F:F),"")</f>
        <v/>
      </c>
      <c r="J512" s="147" t="str">
        <f t="shared" ca="1" si="91"/>
        <v/>
      </c>
      <c r="K512" s="148" t="str" cm="1">
        <f t="array" aca="1" ref="K512" ca="1">_xlfn.IFNA(LOOKUP(2,1/('PM DONE'!C:C='PM SCHEDULE'!B512),'PM DONE'!E:E),"")</f>
        <v/>
      </c>
      <c r="L512" s="148" t="str">
        <f t="shared" ca="1" si="90"/>
        <v/>
      </c>
      <c r="M512" s="149" t="str">
        <f t="shared" ca="1" si="92"/>
        <v/>
      </c>
      <c r="N512" t="str">
        <f t="shared" ca="1" si="93"/>
        <v/>
      </c>
    </row>
    <row r="513" spans="1:14">
      <c r="A513" s="24" t="str">
        <f ca="1">TEXT(J513,"dd/mm/yyyy")&amp;COUNTIF(J513:J$1200,J513)</f>
        <v>243</v>
      </c>
      <c r="B513" s="1" t="s">
        <v>1812</v>
      </c>
      <c r="C513" s="1" t="s">
        <v>1813</v>
      </c>
      <c r="D513" s="1" t="s">
        <v>1645</v>
      </c>
      <c r="E513" s="1" t="s">
        <v>1009</v>
      </c>
      <c r="F513" s="1" t="s">
        <v>1014</v>
      </c>
      <c r="G513" s="1" t="s">
        <v>1036</v>
      </c>
      <c r="H513" s="20" t="str" cm="1">
        <f t="array" aca="1" ref="H513" ca="1">_xlfn.IFNA(LOOKUP(2,1/('PM DONE'!C:C='PM SCHEDULE'!B513),'PM DONE'!D:D),"")</f>
        <v/>
      </c>
      <c r="I513" s="147" t="str" cm="1">
        <f t="array" aca="1" ref="I513" ca="1">_xlfn.IFNA(LOOKUP(2,1/('PM DONE'!C:C='PM SCHEDULE'!B513),'PM DONE'!F:F),"")</f>
        <v/>
      </c>
      <c r="J513" s="147" t="str">
        <f t="shared" ca="1" si="91"/>
        <v/>
      </c>
      <c r="K513" s="148" t="str" cm="1">
        <f t="array" aca="1" ref="K513" ca="1">_xlfn.IFNA(LOOKUP(2,1/('PM DONE'!C:C='PM SCHEDULE'!B513),'PM DONE'!E:E),"")</f>
        <v/>
      </c>
      <c r="L513" s="148" t="str">
        <f t="shared" ca="1" si="90"/>
        <v/>
      </c>
      <c r="M513" s="149" t="str">
        <f t="shared" ca="1" si="92"/>
        <v/>
      </c>
      <c r="N513" t="str">
        <f t="shared" ca="1" si="93"/>
        <v/>
      </c>
    </row>
    <row r="514" spans="1:14">
      <c r="A514" s="24" t="str">
        <f ca="1">TEXT(J514,"dd/mm/yyyy")&amp;COUNTIF(J514:J$1200,J514)</f>
        <v>25/08/20221</v>
      </c>
      <c r="B514" s="1" t="s">
        <v>366</v>
      </c>
      <c r="C514" s="1" t="s">
        <v>1814</v>
      </c>
      <c r="D514" s="1" t="s">
        <v>1645</v>
      </c>
      <c r="E514" s="1" t="s">
        <v>1009</v>
      </c>
      <c r="F514" s="1" t="s">
        <v>1010</v>
      </c>
      <c r="G514" s="1" t="s">
        <v>1026</v>
      </c>
      <c r="H514" s="20" cm="1">
        <f t="array" aca="1" ref="H514" ca="1">_xlfn.IFNA(LOOKUP(2,1/('PM DONE'!C:C='PM SCHEDULE'!B514),'PM DONE'!D:D),"")</f>
        <v>4</v>
      </c>
      <c r="I514" s="147" t="str" cm="1">
        <f t="array" aca="1" ref="I514" ca="1">_xlfn.IFNA(LOOKUP(2,1/('PM DONE'!C:C='PM SCHEDULE'!B514),'PM DONE'!F:F),"")</f>
        <v>27/04/2022</v>
      </c>
      <c r="J514" s="147">
        <f t="shared" ca="1" si="91"/>
        <v>44798</v>
      </c>
      <c r="K514" s="148" cm="1">
        <f t="array" aca="1" ref="K514" ca="1">_xlfn.IFNA(LOOKUP(2,1/('PM DONE'!C:C='PM SCHEDULE'!B514),'PM DONE'!E:E),"")</f>
        <v>262743.40000000002</v>
      </c>
      <c r="L514" s="148">
        <f t="shared" ref="L514:L577" ca="1" si="94">IFERROR(K514+15000,"")</f>
        <v>277743.40000000002</v>
      </c>
      <c r="M514" s="149">
        <f t="shared" ca="1" si="92"/>
        <v>5</v>
      </c>
      <c r="N514" t="str">
        <f t="shared" ca="1" si="93"/>
        <v>true</v>
      </c>
    </row>
    <row r="515" spans="1:14">
      <c r="A515" s="24" t="str">
        <f ca="1">TEXT(J515,"dd/mm/yyyy")&amp;COUNTIF(J515:J$1200,J515)</f>
        <v>04/11/20222</v>
      </c>
      <c r="B515" s="1" t="s">
        <v>151</v>
      </c>
      <c r="C515" s="1" t="s">
        <v>1815</v>
      </c>
      <c r="D515" s="1" t="s">
        <v>1645</v>
      </c>
      <c r="E515" s="1" t="s">
        <v>1009</v>
      </c>
      <c r="F515" s="1" t="s">
        <v>1077</v>
      </c>
      <c r="G515" s="1" t="s">
        <v>1026</v>
      </c>
      <c r="H515" s="20" cm="1">
        <f t="array" aca="1" ref="H515" ca="1">_xlfn.IFNA(LOOKUP(2,1/('PM DONE'!C:C='PM SCHEDULE'!B515),'PM DONE'!D:D),"")</f>
        <v>4</v>
      </c>
      <c r="I515" s="147" t="str" cm="1">
        <f t="array" aca="1" ref="I515" ca="1">_xlfn.IFNA(LOOKUP(2,1/('PM DONE'!C:C='PM SCHEDULE'!B515),'PM DONE'!F:F),"")</f>
        <v>07/07/2022</v>
      </c>
      <c r="J515" s="147">
        <f t="shared" ca="1" si="91"/>
        <v>44869</v>
      </c>
      <c r="K515" s="148" cm="1">
        <f t="array" aca="1" ref="K515" ca="1">_xlfn.IFNA(LOOKUP(2,1/('PM DONE'!C:C='PM SCHEDULE'!B515),'PM DONE'!E:E),"")</f>
        <v>403699</v>
      </c>
      <c r="L515" s="148">
        <f t="shared" ca="1" si="94"/>
        <v>418699</v>
      </c>
      <c r="M515" s="149">
        <f t="shared" ca="1" si="92"/>
        <v>5</v>
      </c>
      <c r="N515" t="str">
        <f t="shared" ca="1" si="93"/>
        <v>true</v>
      </c>
    </row>
    <row r="516" spans="1:14">
      <c r="A516" s="24" t="str">
        <f ca="1">TEXT(J516,"dd/mm/yyyy")&amp;COUNTIF(J516:J$1200,J516)</f>
        <v>04/01/20233</v>
      </c>
      <c r="B516" s="1" t="s">
        <v>1816</v>
      </c>
      <c r="C516" s="1" t="s">
        <v>1817</v>
      </c>
      <c r="D516" s="1" t="s">
        <v>1645</v>
      </c>
      <c r="E516" s="1" t="s">
        <v>1009</v>
      </c>
      <c r="F516" s="1" t="s">
        <v>1010</v>
      </c>
      <c r="G516" s="1" t="s">
        <v>1015</v>
      </c>
      <c r="H516" s="20" cm="1">
        <f t="array" aca="1" ref="H516" ca="1">_xlfn.IFNA(LOOKUP(2,1/('PM DONE'!C:C='PM SCHEDULE'!B516),'PM DONE'!D:D),"")</f>
        <v>1</v>
      </c>
      <c r="I516" s="147" cm="1">
        <f t="array" aca="1" ref="I516" ca="1">_xlfn.IFNA(LOOKUP(2,1/('PM DONE'!C:C='PM SCHEDULE'!B516),'PM DONE'!F:F),"")</f>
        <v>44840</v>
      </c>
      <c r="J516" s="147">
        <f t="shared" ca="1" si="91"/>
        <v>44930</v>
      </c>
      <c r="K516" s="148" cm="1">
        <f t="array" aca="1" ref="K516" ca="1">_xlfn.IFNA(LOOKUP(2,1/('PM DONE'!C:C='PM SCHEDULE'!B516),'PM DONE'!E:E),"")</f>
        <v>280733.5</v>
      </c>
      <c r="L516" s="148">
        <f t="shared" ca="1" si="94"/>
        <v>295733.5</v>
      </c>
      <c r="M516" s="149">
        <f t="shared" ca="1" si="92"/>
        <v>2</v>
      </c>
      <c r="N516" t="str">
        <f t="shared" ca="1" si="93"/>
        <v>FALSE</v>
      </c>
    </row>
    <row r="517" spans="1:14">
      <c r="A517" s="24" t="str">
        <f ca="1">TEXT(J517,"dd/mm/yyyy")&amp;COUNTIF(J517:J$1200,J517)</f>
        <v>18/06/20221</v>
      </c>
      <c r="B517" s="1" t="s">
        <v>125</v>
      </c>
      <c r="C517" s="1" t="s">
        <v>1818</v>
      </c>
      <c r="D517" s="1" t="s">
        <v>1645</v>
      </c>
      <c r="E517" s="1" t="s">
        <v>1057</v>
      </c>
      <c r="F517" s="1" t="s">
        <v>1532</v>
      </c>
      <c r="G517" s="1" t="s">
        <v>1413</v>
      </c>
      <c r="H517" s="20" cm="1">
        <f t="array" aca="1" ref="H517" ca="1">_xlfn.IFNA(LOOKUP(2,1/('PM DONE'!C:C='PM SCHEDULE'!B517),'PM DONE'!D:D),"")</f>
        <v>4</v>
      </c>
      <c r="I517" s="147" t="str" cm="1">
        <f t="array" aca="1" ref="I517" ca="1">_xlfn.IFNA(LOOKUP(2,1/('PM DONE'!C:C='PM SCHEDULE'!B517),'PM DONE'!F:F),"")</f>
        <v>18/02/2022</v>
      </c>
      <c r="J517" s="147">
        <f t="shared" ca="1" si="91"/>
        <v>44730</v>
      </c>
      <c r="K517" s="148" cm="1">
        <f t="array" aca="1" ref="K517" ca="1">_xlfn.IFNA(LOOKUP(2,1/('PM DONE'!C:C='PM SCHEDULE'!B517),'PM DONE'!E:E),"")</f>
        <v>76250</v>
      </c>
      <c r="L517" s="148">
        <f t="shared" ca="1" si="94"/>
        <v>91250</v>
      </c>
      <c r="M517" s="149">
        <f t="shared" ca="1" si="92"/>
        <v>5</v>
      </c>
      <c r="N517" t="str">
        <f t="shared" ca="1" si="93"/>
        <v>true</v>
      </c>
    </row>
    <row r="518" spans="1:14">
      <c r="A518" s="24" t="str">
        <f ca="1">TEXT(J518,"dd/mm/yyyy")&amp;COUNTIF(J518:J$1200,J518)</f>
        <v>13/07/20221</v>
      </c>
      <c r="B518" s="1" t="s">
        <v>214</v>
      </c>
      <c r="C518" s="1" t="s">
        <v>1819</v>
      </c>
      <c r="D518" s="1" t="s">
        <v>1645</v>
      </c>
      <c r="E518" s="1" t="s">
        <v>1009</v>
      </c>
      <c r="F518" s="1" t="s">
        <v>1014</v>
      </c>
      <c r="G518" s="1" t="s">
        <v>1036</v>
      </c>
      <c r="H518" s="20" cm="1">
        <f t="array" aca="1" ref="H518" ca="1">_xlfn.IFNA(LOOKUP(2,1/('PM DONE'!C:C='PM SCHEDULE'!B518),'PM DONE'!D:D),"")</f>
        <v>2</v>
      </c>
      <c r="I518" s="147" t="str" cm="1">
        <f t="array" aca="1" ref="I518" ca="1">_xlfn.IFNA(LOOKUP(2,1/('PM DONE'!C:C='PM SCHEDULE'!B518),'PM DONE'!F:F),"")</f>
        <v>15/03/2022</v>
      </c>
      <c r="J518" s="147">
        <f t="shared" ca="1" si="91"/>
        <v>44755</v>
      </c>
      <c r="K518" s="148" cm="1">
        <f t="array" aca="1" ref="K518" ca="1">_xlfn.IFNA(LOOKUP(2,1/('PM DONE'!C:C='PM SCHEDULE'!B518),'PM DONE'!E:E),"")</f>
        <v>137397.20000000001</v>
      </c>
      <c r="L518" s="148">
        <f t="shared" ca="1" si="94"/>
        <v>152397.20000000001</v>
      </c>
      <c r="M518" s="149">
        <f t="shared" ca="1" si="92"/>
        <v>3</v>
      </c>
      <c r="N518" t="str">
        <f t="shared" ca="1" si="93"/>
        <v>true</v>
      </c>
    </row>
    <row r="519" spans="1:14">
      <c r="A519" s="24" t="str">
        <f ca="1">TEXT(J519,"dd/mm/yyyy")&amp;COUNTIF(J519:J$1200,J519)</f>
        <v>07/09/20221</v>
      </c>
      <c r="B519" s="1" t="s">
        <v>423</v>
      </c>
      <c r="C519" s="1" t="s">
        <v>1820</v>
      </c>
      <c r="D519" s="1" t="s">
        <v>1645</v>
      </c>
      <c r="E519" s="1" t="s">
        <v>1009</v>
      </c>
      <c r="F519" s="1" t="s">
        <v>1010</v>
      </c>
      <c r="G519" s="1" t="s">
        <v>1026</v>
      </c>
      <c r="H519" s="20" cm="1">
        <f t="array" aca="1" ref="H519" ca="1">_xlfn.IFNA(LOOKUP(2,1/('PM DONE'!C:C='PM SCHEDULE'!B519),'PM DONE'!D:D),"")</f>
        <v>4</v>
      </c>
      <c r="I519" s="147" t="str" cm="1">
        <f t="array" aca="1" ref="I519" ca="1">_xlfn.IFNA(LOOKUP(2,1/('PM DONE'!C:C='PM SCHEDULE'!B519),'PM DONE'!F:F),"")</f>
        <v>10/05/2022</v>
      </c>
      <c r="J519" s="147">
        <f t="shared" ref="J519:J582" ca="1" si="95">IFERROR(IF(I519+90&lt;((TODAY()-DAY(TODAY())+1)),I519+120,I519+90),"")</f>
        <v>44811</v>
      </c>
      <c r="K519" s="148" cm="1">
        <f t="array" aca="1" ref="K519" ca="1">_xlfn.IFNA(LOOKUP(2,1/('PM DONE'!C:C='PM SCHEDULE'!B519),'PM DONE'!E:E),"")</f>
        <v>128593</v>
      </c>
      <c r="L519" s="148">
        <f t="shared" ca="1" si="94"/>
        <v>143593</v>
      </c>
      <c r="M519" s="149">
        <f t="shared" ref="M519:M582" ca="1" si="96">IFERROR(IF((H519+1)=6,1,(H519+1)),"")</f>
        <v>5</v>
      </c>
      <c r="N519" t="str">
        <f t="shared" ref="N519:N582" ca="1" si="97">IFERROR(IF(I519+90&lt;((TODAY()-DAY(TODAY())+1)),"true","FALSE"),"")</f>
        <v>true</v>
      </c>
    </row>
    <row r="520" spans="1:14">
      <c r="A520" s="24" t="str">
        <f ca="1">TEXT(J520,"dd/mm/yyyy")&amp;COUNTIF(J520:J$1200,J520)</f>
        <v>242</v>
      </c>
      <c r="B520" s="1" t="s">
        <v>1821</v>
      </c>
      <c r="C520" s="1" t="s">
        <v>1822</v>
      </c>
      <c r="D520" s="1" t="s">
        <v>1645</v>
      </c>
      <c r="E520" s="1" t="s">
        <v>1009</v>
      </c>
      <c r="F520" s="1" t="s">
        <v>1014</v>
      </c>
      <c r="G520" s="1" t="s">
        <v>1034</v>
      </c>
      <c r="H520" s="20" t="str" cm="1">
        <f t="array" aca="1" ref="H520" ca="1">_xlfn.IFNA(LOOKUP(2,1/('PM DONE'!C:C='PM SCHEDULE'!B520),'PM DONE'!D:D),"")</f>
        <v/>
      </c>
      <c r="I520" s="147" t="str" cm="1">
        <f t="array" aca="1" ref="I520" ca="1">_xlfn.IFNA(LOOKUP(2,1/('PM DONE'!C:C='PM SCHEDULE'!B520),'PM DONE'!F:F),"")</f>
        <v/>
      </c>
      <c r="J520" s="147" t="str">
        <f t="shared" ca="1" si="95"/>
        <v/>
      </c>
      <c r="K520" s="148" t="str" cm="1">
        <f t="array" aca="1" ref="K520" ca="1">_xlfn.IFNA(LOOKUP(2,1/('PM DONE'!C:C='PM SCHEDULE'!B520),'PM DONE'!E:E),"")</f>
        <v/>
      </c>
      <c r="L520" s="148" t="str">
        <f t="shared" ca="1" si="94"/>
        <v/>
      </c>
      <c r="M520" s="149" t="str">
        <f t="shared" ca="1" si="96"/>
        <v/>
      </c>
      <c r="N520" t="str">
        <f t="shared" ca="1" si="97"/>
        <v/>
      </c>
    </row>
    <row r="521" spans="1:14">
      <c r="A521" s="24" t="str">
        <f ca="1">TEXT(J521,"dd/mm/yyyy")&amp;COUNTIF(J521:J$1200,J521)</f>
        <v>19/10/20223</v>
      </c>
      <c r="B521" s="1" t="s">
        <v>212</v>
      </c>
      <c r="C521" s="1" t="s">
        <v>1823</v>
      </c>
      <c r="D521" s="1" t="s">
        <v>1645</v>
      </c>
      <c r="E521" s="1" t="s">
        <v>1009</v>
      </c>
      <c r="F521" s="1" t="s">
        <v>1084</v>
      </c>
      <c r="G521" s="1" t="s">
        <v>1085</v>
      </c>
      <c r="H521" s="20" cm="1">
        <f t="array" aca="1" ref="H521" ca="1">_xlfn.IFNA(LOOKUP(2,1/('PM DONE'!C:C='PM SCHEDULE'!B521),'PM DONE'!D:D),"")</f>
        <v>4</v>
      </c>
      <c r="I521" s="147" t="str" cm="1">
        <f t="array" aca="1" ref="I521" ca="1">_xlfn.IFNA(LOOKUP(2,1/('PM DONE'!C:C='PM SCHEDULE'!B521),'PM DONE'!F:F),"")</f>
        <v>21/06/2022</v>
      </c>
      <c r="J521" s="147">
        <f t="shared" ca="1" si="95"/>
        <v>44853</v>
      </c>
      <c r="K521" s="148" cm="1">
        <f t="array" aca="1" ref="K521" ca="1">_xlfn.IFNA(LOOKUP(2,1/('PM DONE'!C:C='PM SCHEDULE'!B521),'PM DONE'!E:E),"")</f>
        <v>349019.6</v>
      </c>
      <c r="L521" s="148">
        <f t="shared" ca="1" si="94"/>
        <v>364019.6</v>
      </c>
      <c r="M521" s="149">
        <f t="shared" ca="1" si="96"/>
        <v>5</v>
      </c>
      <c r="N521" t="str">
        <f t="shared" ca="1" si="97"/>
        <v>true</v>
      </c>
    </row>
    <row r="522" spans="1:14">
      <c r="A522" s="24" t="str">
        <f ca="1">TEXT(J522,"dd/mm/yyyy")&amp;COUNTIF(J522:J$1200,J522)</f>
        <v>22/12/20222</v>
      </c>
      <c r="B522" s="1" t="s">
        <v>324</v>
      </c>
      <c r="C522" s="1" t="s">
        <v>1824</v>
      </c>
      <c r="D522" s="1" t="s">
        <v>1645</v>
      </c>
      <c r="E522" s="1" t="s">
        <v>1009</v>
      </c>
      <c r="F522" s="1" t="s">
        <v>1014</v>
      </c>
      <c r="G522" s="1" t="s">
        <v>1085</v>
      </c>
      <c r="H522" s="20" cm="1">
        <f t="array" aca="1" ref="H522" ca="1">_xlfn.IFNA(LOOKUP(2,1/('PM DONE'!C:C='PM SCHEDULE'!B522),'PM DONE'!D:D),"")</f>
        <v>4</v>
      </c>
      <c r="I522" s="147" t="str" cm="1">
        <f t="array" aca="1" ref="I522" ca="1">_xlfn.IFNA(LOOKUP(2,1/('PM DONE'!C:C='PM SCHEDULE'!B522),'PM DONE'!F:F),"")</f>
        <v>24/08/2022</v>
      </c>
      <c r="J522" s="147">
        <f t="shared" ca="1" si="95"/>
        <v>44917</v>
      </c>
      <c r="K522" s="148" cm="1">
        <f t="array" aca="1" ref="K522" ca="1">_xlfn.IFNA(LOOKUP(2,1/('PM DONE'!C:C='PM SCHEDULE'!B522),'PM DONE'!E:E),"")</f>
        <v>309958.59999999998</v>
      </c>
      <c r="L522" s="148">
        <f t="shared" ca="1" si="94"/>
        <v>324958.59999999998</v>
      </c>
      <c r="M522" s="149">
        <f t="shared" ca="1" si="96"/>
        <v>5</v>
      </c>
      <c r="N522" t="str">
        <f t="shared" ca="1" si="97"/>
        <v>true</v>
      </c>
    </row>
    <row r="523" spans="1:14">
      <c r="A523" s="24" t="str">
        <f ca="1">TEXT(J523,"dd/mm/yyyy")&amp;COUNTIF(J523:J$1200,J523)</f>
        <v>241</v>
      </c>
      <c r="B523" s="1" t="s">
        <v>1825</v>
      </c>
      <c r="C523" s="1" t="s">
        <v>1826</v>
      </c>
      <c r="D523" s="1" t="s">
        <v>1645</v>
      </c>
      <c r="E523" s="1" t="s">
        <v>1009</v>
      </c>
      <c r="F523" s="1" t="s">
        <v>1084</v>
      </c>
      <c r="G523" s="1" t="s">
        <v>1085</v>
      </c>
      <c r="H523" s="20" t="str" cm="1">
        <f t="array" aca="1" ref="H523" ca="1">_xlfn.IFNA(LOOKUP(2,1/('PM DONE'!C:C='PM SCHEDULE'!B523),'PM DONE'!D:D),"")</f>
        <v/>
      </c>
      <c r="I523" s="147" t="str" cm="1">
        <f t="array" aca="1" ref="I523" ca="1">_xlfn.IFNA(LOOKUP(2,1/('PM DONE'!C:C='PM SCHEDULE'!B523),'PM DONE'!F:F),"")</f>
        <v/>
      </c>
      <c r="J523" s="147" t="str">
        <f t="shared" ca="1" si="95"/>
        <v/>
      </c>
      <c r="K523" s="148" t="str" cm="1">
        <f t="array" aca="1" ref="K523" ca="1">_xlfn.IFNA(LOOKUP(2,1/('PM DONE'!C:C='PM SCHEDULE'!B523),'PM DONE'!E:E),"")</f>
        <v/>
      </c>
      <c r="L523" s="148" t="str">
        <f t="shared" ca="1" si="94"/>
        <v/>
      </c>
      <c r="M523" s="149" t="str">
        <f t="shared" ca="1" si="96"/>
        <v/>
      </c>
      <c r="N523" t="str">
        <f t="shared" ca="1" si="97"/>
        <v/>
      </c>
    </row>
    <row r="524" spans="1:14">
      <c r="A524" s="24" t="str">
        <f ca="1">TEXT(J524,"dd/mm/yyyy")&amp;COUNTIF(J524:J$1200,J524)</f>
        <v>240</v>
      </c>
      <c r="B524" s="1" t="s">
        <v>1827</v>
      </c>
      <c r="C524" s="1" t="s">
        <v>1828</v>
      </c>
      <c r="D524" s="1" t="s">
        <v>1645</v>
      </c>
      <c r="E524" s="1" t="s">
        <v>1009</v>
      </c>
      <c r="F524" s="1" t="s">
        <v>1077</v>
      </c>
      <c r="G524" s="1" t="s">
        <v>1011</v>
      </c>
      <c r="H524" s="20" t="str" cm="1">
        <f t="array" aca="1" ref="H524" ca="1">_xlfn.IFNA(LOOKUP(2,1/('PM DONE'!C:C='PM SCHEDULE'!B524),'PM DONE'!D:D),"")</f>
        <v/>
      </c>
      <c r="I524" s="147" t="str" cm="1">
        <f t="array" aca="1" ref="I524" ca="1">_xlfn.IFNA(LOOKUP(2,1/('PM DONE'!C:C='PM SCHEDULE'!B524),'PM DONE'!F:F),"")</f>
        <v/>
      </c>
      <c r="J524" s="147" t="str">
        <f t="shared" ca="1" si="95"/>
        <v/>
      </c>
      <c r="K524" s="148" t="str" cm="1">
        <f t="array" aca="1" ref="K524" ca="1">_xlfn.IFNA(LOOKUP(2,1/('PM DONE'!C:C='PM SCHEDULE'!B524),'PM DONE'!E:E),"")</f>
        <v/>
      </c>
      <c r="L524" s="148" t="str">
        <f t="shared" ca="1" si="94"/>
        <v/>
      </c>
      <c r="M524" s="149" t="str">
        <f t="shared" ca="1" si="96"/>
        <v/>
      </c>
      <c r="N524" t="str">
        <f t="shared" ca="1" si="97"/>
        <v/>
      </c>
    </row>
    <row r="525" spans="1:14">
      <c r="A525" s="24" t="str">
        <f ca="1">TEXT(J525,"dd/mm/yyyy")&amp;COUNTIF(J525:J$1200,J525)</f>
        <v>239</v>
      </c>
      <c r="B525" s="1" t="s">
        <v>1829</v>
      </c>
      <c r="C525" s="1" t="s">
        <v>1830</v>
      </c>
      <c r="D525" s="1" t="s">
        <v>1645</v>
      </c>
      <c r="E525" s="1" t="s">
        <v>1009</v>
      </c>
      <c r="F525" s="1" t="s">
        <v>1014</v>
      </c>
      <c r="G525" s="1" t="s">
        <v>1036</v>
      </c>
      <c r="H525" s="20" t="str" cm="1">
        <f t="array" aca="1" ref="H525" ca="1">_xlfn.IFNA(LOOKUP(2,1/('PM DONE'!C:C='PM SCHEDULE'!B525),'PM DONE'!D:D),"")</f>
        <v/>
      </c>
      <c r="I525" s="147" t="str" cm="1">
        <f t="array" aca="1" ref="I525" ca="1">_xlfn.IFNA(LOOKUP(2,1/('PM DONE'!C:C='PM SCHEDULE'!B525),'PM DONE'!F:F),"")</f>
        <v/>
      </c>
      <c r="J525" s="147" t="str">
        <f t="shared" ca="1" si="95"/>
        <v/>
      </c>
      <c r="K525" s="148" t="str" cm="1">
        <f t="array" aca="1" ref="K525" ca="1">_xlfn.IFNA(LOOKUP(2,1/('PM DONE'!C:C='PM SCHEDULE'!B525),'PM DONE'!E:E),"")</f>
        <v/>
      </c>
      <c r="L525" s="148" t="str">
        <f t="shared" ca="1" si="94"/>
        <v/>
      </c>
      <c r="M525" s="149" t="str">
        <f t="shared" ca="1" si="96"/>
        <v/>
      </c>
      <c r="N525" t="str">
        <f t="shared" ca="1" si="97"/>
        <v/>
      </c>
    </row>
    <row r="526" spans="1:14">
      <c r="A526" s="24" t="str">
        <f ca="1">TEXT(J526,"dd/mm/yyyy")&amp;COUNTIF(J526:J$1200,J526)</f>
        <v>23/11/20221</v>
      </c>
      <c r="B526" s="1" t="s">
        <v>682</v>
      </c>
      <c r="C526" s="1" t="s">
        <v>1831</v>
      </c>
      <c r="D526" s="1" t="s">
        <v>1645</v>
      </c>
      <c r="E526" s="1" t="s">
        <v>1009</v>
      </c>
      <c r="F526" s="1" t="s">
        <v>1014</v>
      </c>
      <c r="G526" s="1" t="s">
        <v>1556</v>
      </c>
      <c r="H526" s="20" cm="1">
        <f t="array" aca="1" ref="H526" ca="1">_xlfn.IFNA(LOOKUP(2,1/('PM DONE'!C:C='PM SCHEDULE'!B526),'PM DONE'!D:D),"")</f>
        <v>4</v>
      </c>
      <c r="I526" s="147" t="str" cm="1">
        <f t="array" aca="1" ref="I526" ca="1">_xlfn.IFNA(LOOKUP(2,1/('PM DONE'!C:C='PM SCHEDULE'!B526),'PM DONE'!F:F),"")</f>
        <v>26/07/2022</v>
      </c>
      <c r="J526" s="147">
        <f t="shared" ca="1" si="95"/>
        <v>44888</v>
      </c>
      <c r="K526" s="148" cm="1">
        <f t="array" aca="1" ref="K526" ca="1">_xlfn.IFNA(LOOKUP(2,1/('PM DONE'!C:C='PM SCHEDULE'!B526),'PM DONE'!E:E),"")</f>
        <v>257091.20000000001</v>
      </c>
      <c r="L526" s="148">
        <f t="shared" ca="1" si="94"/>
        <v>272091.2</v>
      </c>
      <c r="M526" s="149">
        <f t="shared" ca="1" si="96"/>
        <v>5</v>
      </c>
      <c r="N526" t="str">
        <f t="shared" ca="1" si="97"/>
        <v>true</v>
      </c>
    </row>
    <row r="527" spans="1:14">
      <c r="A527" s="24" t="str">
        <f ca="1">TEXT(J527,"dd/mm/yyyy")&amp;COUNTIF(J527:J$1200,J527)</f>
        <v>02/11/20223</v>
      </c>
      <c r="B527" s="1" t="s">
        <v>1832</v>
      </c>
      <c r="C527" s="1" t="s">
        <v>1833</v>
      </c>
      <c r="D527" s="1" t="s">
        <v>1645</v>
      </c>
      <c r="E527" s="1" t="s">
        <v>1009</v>
      </c>
      <c r="F527" s="1" t="s">
        <v>1010</v>
      </c>
      <c r="G527" s="1" t="s">
        <v>1011</v>
      </c>
      <c r="H527" s="20" cm="1">
        <f t="array" aca="1" ref="H527" ca="1">_xlfn.IFNA(LOOKUP(2,1/('PM DONE'!C:C='PM SCHEDULE'!B527),'PM DONE'!D:D),"")</f>
        <v>4</v>
      </c>
      <c r="I527" s="147" cm="1">
        <f t="array" aca="1" ref="I527" ca="1">_xlfn.IFNA(LOOKUP(2,1/('PM DONE'!C:C='PM SCHEDULE'!B527),'PM DONE'!F:F),"")</f>
        <v>44747</v>
      </c>
      <c r="J527" s="147">
        <f t="shared" ca="1" si="95"/>
        <v>44867</v>
      </c>
      <c r="K527" s="148" cm="1">
        <f t="array" aca="1" ref="K527" ca="1">_xlfn.IFNA(LOOKUP(2,1/('PM DONE'!C:C='PM SCHEDULE'!B527),'PM DONE'!E:E),"")</f>
        <v>304847.59999999998</v>
      </c>
      <c r="L527" s="148">
        <f t="shared" ca="1" si="94"/>
        <v>319847.59999999998</v>
      </c>
      <c r="M527" s="149">
        <f t="shared" ca="1" si="96"/>
        <v>5</v>
      </c>
      <c r="N527" t="str">
        <f t="shared" ca="1" si="97"/>
        <v>true</v>
      </c>
    </row>
    <row r="528" spans="1:14">
      <c r="A528" s="24" t="str">
        <f ca="1">TEXT(J528,"dd/mm/yyyy")&amp;COUNTIF(J528:J$1200,J528)</f>
        <v>23/09/20222</v>
      </c>
      <c r="B528" s="1" t="s">
        <v>468</v>
      </c>
      <c r="C528" s="1" t="s">
        <v>1834</v>
      </c>
      <c r="D528" s="1" t="s">
        <v>1645</v>
      </c>
      <c r="E528" s="1" t="s">
        <v>1009</v>
      </c>
      <c r="F528" s="1" t="s">
        <v>1014</v>
      </c>
      <c r="G528" s="1" t="s">
        <v>1034</v>
      </c>
      <c r="H528" s="20" cm="1">
        <f t="array" aca="1" ref="H528" ca="1">_xlfn.IFNA(LOOKUP(2,1/('PM DONE'!C:C='PM SCHEDULE'!B528),'PM DONE'!D:D),"")</f>
        <v>4</v>
      </c>
      <c r="I528" s="147" t="str" cm="1">
        <f t="array" aca="1" ref="I528" ca="1">_xlfn.IFNA(LOOKUP(2,1/('PM DONE'!C:C='PM SCHEDULE'!B528),'PM DONE'!F:F),"")</f>
        <v>26/05/2022</v>
      </c>
      <c r="J528" s="147">
        <f t="shared" ca="1" si="95"/>
        <v>44827</v>
      </c>
      <c r="K528" s="148" cm="1">
        <f t="array" aca="1" ref="K528" ca="1">_xlfn.IFNA(LOOKUP(2,1/('PM DONE'!C:C='PM SCHEDULE'!B528),'PM DONE'!E:E),"")</f>
        <v>432588.1</v>
      </c>
      <c r="L528" s="148">
        <f t="shared" ca="1" si="94"/>
        <v>447588.1</v>
      </c>
      <c r="M528" s="149">
        <f t="shared" ca="1" si="96"/>
        <v>5</v>
      </c>
      <c r="N528" t="str">
        <f t="shared" ca="1" si="97"/>
        <v>true</v>
      </c>
    </row>
    <row r="529" spans="1:14">
      <c r="A529" s="24" t="str">
        <f ca="1">TEXT(J529,"dd/mm/yyyy")&amp;COUNTIF(J529:J$1200,J529)</f>
        <v>05/05/20221</v>
      </c>
      <c r="B529" s="1" t="s">
        <v>18</v>
      </c>
      <c r="C529" s="1" t="s">
        <v>1835</v>
      </c>
      <c r="D529" s="1" t="s">
        <v>1645</v>
      </c>
      <c r="E529" s="1" t="s">
        <v>1009</v>
      </c>
      <c r="F529" s="1" t="s">
        <v>1084</v>
      </c>
      <c r="G529" s="1" t="s">
        <v>1085</v>
      </c>
      <c r="H529" s="20" cm="1">
        <f t="array" aca="1" ref="H529" ca="1">_xlfn.IFNA(LOOKUP(2,1/('PM DONE'!C:C='PM SCHEDULE'!B529),'PM DONE'!D:D),"")</f>
        <v>2</v>
      </c>
      <c r="I529" s="147" t="str" cm="1">
        <f t="array" aca="1" ref="I529" ca="1">_xlfn.IFNA(LOOKUP(2,1/('PM DONE'!C:C='PM SCHEDULE'!B529),'PM DONE'!F:F),"")</f>
        <v>05/01/2022</v>
      </c>
      <c r="J529" s="147">
        <f t="shared" ca="1" si="95"/>
        <v>44686</v>
      </c>
      <c r="K529" s="148" cm="1">
        <f t="array" aca="1" ref="K529" ca="1">_xlfn.IFNA(LOOKUP(2,1/('PM DONE'!C:C='PM SCHEDULE'!B529),'PM DONE'!E:E),"")</f>
        <v>142149.29999999999</v>
      </c>
      <c r="L529" s="148">
        <f t="shared" ca="1" si="94"/>
        <v>157149.29999999999</v>
      </c>
      <c r="M529" s="149">
        <f t="shared" ca="1" si="96"/>
        <v>3</v>
      </c>
      <c r="N529" t="str">
        <f t="shared" ca="1" si="97"/>
        <v>true</v>
      </c>
    </row>
    <row r="530" spans="1:14">
      <c r="A530" s="24" t="str">
        <f ca="1">TEXT(J530,"dd/mm/yyyy")&amp;COUNTIF(J530:J$1200,J530)</f>
        <v>238</v>
      </c>
      <c r="B530" s="1" t="s">
        <v>1836</v>
      </c>
      <c r="C530" s="1" t="s">
        <v>1837</v>
      </c>
      <c r="D530" s="1" t="s">
        <v>1645</v>
      </c>
      <c r="E530" s="1" t="s">
        <v>1042</v>
      </c>
      <c r="F530" s="1" t="s">
        <v>1043</v>
      </c>
      <c r="G530" s="1" t="s">
        <v>1026</v>
      </c>
      <c r="H530" s="20" t="str" cm="1">
        <f t="array" aca="1" ref="H530" ca="1">_xlfn.IFNA(LOOKUP(2,1/('PM DONE'!C:C='PM SCHEDULE'!B530),'PM DONE'!D:D),"")</f>
        <v/>
      </c>
      <c r="I530" s="147" t="str" cm="1">
        <f t="array" aca="1" ref="I530" ca="1">_xlfn.IFNA(LOOKUP(2,1/('PM DONE'!C:C='PM SCHEDULE'!B530),'PM DONE'!F:F),"")</f>
        <v/>
      </c>
      <c r="J530" s="147" t="str">
        <f t="shared" ca="1" si="95"/>
        <v/>
      </c>
      <c r="K530" s="148" t="str" cm="1">
        <f t="array" aca="1" ref="K530" ca="1">_xlfn.IFNA(LOOKUP(2,1/('PM DONE'!C:C='PM SCHEDULE'!B530),'PM DONE'!E:E),"")</f>
        <v/>
      </c>
      <c r="L530" s="148" t="str">
        <f t="shared" ca="1" si="94"/>
        <v/>
      </c>
      <c r="M530" s="149" t="str">
        <f t="shared" ca="1" si="96"/>
        <v/>
      </c>
      <c r="N530" t="str">
        <f t="shared" ca="1" si="97"/>
        <v/>
      </c>
    </row>
    <row r="531" spans="1:14">
      <c r="A531" s="24" t="str">
        <f ca="1">TEXT(J531,"dd/mm/yyyy")&amp;COUNTIF(J531:J$1200,J531)</f>
        <v>237</v>
      </c>
      <c r="B531" s="1" t="s">
        <v>1838</v>
      </c>
      <c r="C531" s="1" t="s">
        <v>1839</v>
      </c>
      <c r="D531" s="1" t="s">
        <v>1645</v>
      </c>
      <c r="E531" s="1" t="s">
        <v>1009</v>
      </c>
      <c r="F531" s="1" t="s">
        <v>1014</v>
      </c>
      <c r="G531" s="1" t="s">
        <v>1036</v>
      </c>
      <c r="H531" s="20" t="str" cm="1">
        <f t="array" aca="1" ref="H531" ca="1">_xlfn.IFNA(LOOKUP(2,1/('PM DONE'!C:C='PM SCHEDULE'!B531),'PM DONE'!D:D),"")</f>
        <v/>
      </c>
      <c r="I531" s="147" t="str" cm="1">
        <f t="array" aca="1" ref="I531" ca="1">_xlfn.IFNA(LOOKUP(2,1/('PM DONE'!C:C='PM SCHEDULE'!B531),'PM DONE'!F:F),"")</f>
        <v/>
      </c>
      <c r="J531" s="147" t="str">
        <f t="shared" ca="1" si="95"/>
        <v/>
      </c>
      <c r="K531" s="148" t="str" cm="1">
        <f t="array" aca="1" ref="K531" ca="1">_xlfn.IFNA(LOOKUP(2,1/('PM DONE'!C:C='PM SCHEDULE'!B531),'PM DONE'!E:E),"")</f>
        <v/>
      </c>
      <c r="L531" s="148" t="str">
        <f t="shared" ca="1" si="94"/>
        <v/>
      </c>
      <c r="M531" s="149" t="str">
        <f t="shared" ca="1" si="96"/>
        <v/>
      </c>
      <c r="N531" t="str">
        <f t="shared" ca="1" si="97"/>
        <v/>
      </c>
    </row>
    <row r="532" spans="1:14">
      <c r="A532" s="24" t="str">
        <f ca="1">TEXT(J532,"dd/mm/yyyy")&amp;COUNTIF(J532:J$1200,J532)</f>
        <v>236</v>
      </c>
      <c r="B532" s="1" t="s">
        <v>1840</v>
      </c>
      <c r="C532" s="1" t="s">
        <v>1841</v>
      </c>
      <c r="D532" s="1" t="s">
        <v>1645</v>
      </c>
      <c r="E532" s="1" t="s">
        <v>1057</v>
      </c>
      <c r="F532" s="1" t="s">
        <v>1532</v>
      </c>
      <c r="G532" s="1" t="s">
        <v>1413</v>
      </c>
      <c r="H532" s="20" t="str" cm="1">
        <f t="array" aca="1" ref="H532" ca="1">_xlfn.IFNA(LOOKUP(2,1/('PM DONE'!C:C='PM SCHEDULE'!B532),'PM DONE'!D:D),"")</f>
        <v/>
      </c>
      <c r="I532" s="147" t="str" cm="1">
        <f t="array" aca="1" ref="I532" ca="1">_xlfn.IFNA(LOOKUP(2,1/('PM DONE'!C:C='PM SCHEDULE'!B532),'PM DONE'!F:F),"")</f>
        <v/>
      </c>
      <c r="J532" s="147" t="str">
        <f t="shared" ca="1" si="95"/>
        <v/>
      </c>
      <c r="K532" s="148" t="str" cm="1">
        <f t="array" aca="1" ref="K532" ca="1">_xlfn.IFNA(LOOKUP(2,1/('PM DONE'!C:C='PM SCHEDULE'!B532),'PM DONE'!E:E),"")</f>
        <v/>
      </c>
      <c r="L532" s="148" t="str">
        <f t="shared" ca="1" si="94"/>
        <v/>
      </c>
      <c r="M532" s="149" t="str">
        <f t="shared" ca="1" si="96"/>
        <v/>
      </c>
      <c r="N532" t="str">
        <f t="shared" ca="1" si="97"/>
        <v/>
      </c>
    </row>
    <row r="533" spans="1:14">
      <c r="A533" s="24" t="str">
        <f ca="1">TEXT(J533,"dd/mm/yyyy")&amp;COUNTIF(J533:J$1200,J533)</f>
        <v>235</v>
      </c>
      <c r="B533" s="1" t="s">
        <v>1842</v>
      </c>
      <c r="C533" s="1" t="s">
        <v>1843</v>
      </c>
      <c r="D533" s="1" t="s">
        <v>1645</v>
      </c>
      <c r="E533" s="1" t="s">
        <v>1018</v>
      </c>
      <c r="F533" s="1" t="s">
        <v>1019</v>
      </c>
      <c r="G533" s="1" t="s">
        <v>1048</v>
      </c>
      <c r="H533" s="20" t="str" cm="1">
        <f t="array" aca="1" ref="H533" ca="1">_xlfn.IFNA(LOOKUP(2,1/('PM DONE'!C:C='PM SCHEDULE'!B533),'PM DONE'!D:D),"")</f>
        <v/>
      </c>
      <c r="I533" s="147" t="str" cm="1">
        <f t="array" aca="1" ref="I533" ca="1">_xlfn.IFNA(LOOKUP(2,1/('PM DONE'!C:C='PM SCHEDULE'!B533),'PM DONE'!F:F),"")</f>
        <v/>
      </c>
      <c r="J533" s="147" t="str">
        <f t="shared" ca="1" si="95"/>
        <v/>
      </c>
      <c r="K533" s="148" t="str" cm="1">
        <f t="array" aca="1" ref="K533" ca="1">_xlfn.IFNA(LOOKUP(2,1/('PM DONE'!C:C='PM SCHEDULE'!B533),'PM DONE'!E:E),"")</f>
        <v/>
      </c>
      <c r="L533" s="148" t="str">
        <f t="shared" ca="1" si="94"/>
        <v/>
      </c>
      <c r="M533" s="149" t="str">
        <f t="shared" ca="1" si="96"/>
        <v/>
      </c>
      <c r="N533" t="str">
        <f t="shared" ca="1" si="97"/>
        <v/>
      </c>
    </row>
    <row r="534" spans="1:14">
      <c r="A534" s="24" t="str">
        <f ca="1">TEXT(J534,"dd/mm/yyyy")&amp;COUNTIF(J534:J$1200,J534)</f>
        <v>234</v>
      </c>
      <c r="B534" s="1" t="s">
        <v>1844</v>
      </c>
      <c r="C534" s="1" t="s">
        <v>1845</v>
      </c>
      <c r="D534" s="1" t="s">
        <v>1645</v>
      </c>
      <c r="E534" s="1" t="s">
        <v>1018</v>
      </c>
      <c r="F534" s="1" t="s">
        <v>1019</v>
      </c>
      <c r="G534" s="1" t="s">
        <v>1015</v>
      </c>
      <c r="H534" s="20" t="str" cm="1">
        <f t="array" aca="1" ref="H534" ca="1">_xlfn.IFNA(LOOKUP(2,1/('PM DONE'!C:C='PM SCHEDULE'!B534),'PM DONE'!D:D),"")</f>
        <v/>
      </c>
      <c r="I534" s="147" t="str" cm="1">
        <f t="array" aca="1" ref="I534" ca="1">_xlfn.IFNA(LOOKUP(2,1/('PM DONE'!C:C='PM SCHEDULE'!B534),'PM DONE'!F:F),"")</f>
        <v/>
      </c>
      <c r="J534" s="147" t="str">
        <f t="shared" ca="1" si="95"/>
        <v/>
      </c>
      <c r="K534" s="148" t="str" cm="1">
        <f t="array" aca="1" ref="K534" ca="1">_xlfn.IFNA(LOOKUP(2,1/('PM DONE'!C:C='PM SCHEDULE'!B534),'PM DONE'!E:E),"")</f>
        <v/>
      </c>
      <c r="L534" s="148" t="str">
        <f t="shared" ca="1" si="94"/>
        <v/>
      </c>
      <c r="M534" s="149" t="str">
        <f t="shared" ca="1" si="96"/>
        <v/>
      </c>
      <c r="N534" t="str">
        <f t="shared" ca="1" si="97"/>
        <v/>
      </c>
    </row>
    <row r="535" spans="1:14">
      <c r="A535" s="24" t="str">
        <f ca="1">TEXT(J535,"dd/mm/yyyy")&amp;COUNTIF(J535:J$1200,J535)</f>
        <v>07/10/20221</v>
      </c>
      <c r="B535" s="1" t="s">
        <v>67</v>
      </c>
      <c r="C535" s="1" t="s">
        <v>1846</v>
      </c>
      <c r="D535" s="1" t="s">
        <v>1645</v>
      </c>
      <c r="E535" s="1" t="s">
        <v>1009</v>
      </c>
      <c r="F535" s="1" t="s">
        <v>1077</v>
      </c>
      <c r="G535" s="1" t="s">
        <v>1034</v>
      </c>
      <c r="H535" s="20" cm="1">
        <f t="array" aca="1" ref="H535" ca="1">_xlfn.IFNA(LOOKUP(2,1/('PM DONE'!C:C='PM SCHEDULE'!B535),'PM DONE'!D:D),"")</f>
        <v>4</v>
      </c>
      <c r="I535" s="147" t="str" cm="1">
        <f t="array" aca="1" ref="I535" ca="1">_xlfn.IFNA(LOOKUP(2,1/('PM DONE'!C:C='PM SCHEDULE'!B535),'PM DONE'!F:F),"")</f>
        <v>09/06/2022</v>
      </c>
      <c r="J535" s="147">
        <f t="shared" ca="1" si="95"/>
        <v>44841</v>
      </c>
      <c r="K535" s="148" cm="1">
        <f t="array" aca="1" ref="K535" ca="1">_xlfn.IFNA(LOOKUP(2,1/('PM DONE'!C:C='PM SCHEDULE'!B535),'PM DONE'!E:E),"")</f>
        <v>305888.40000000002</v>
      </c>
      <c r="L535" s="148">
        <f t="shared" ca="1" si="94"/>
        <v>320888.40000000002</v>
      </c>
      <c r="M535" s="149">
        <f t="shared" ca="1" si="96"/>
        <v>5</v>
      </c>
      <c r="N535" t="str">
        <f t="shared" ca="1" si="97"/>
        <v>true</v>
      </c>
    </row>
    <row r="536" spans="1:14">
      <c r="A536" s="24" t="str">
        <f ca="1">TEXT(J536,"dd/mm/yyyy")&amp;COUNTIF(J536:J$1200,J536)</f>
        <v>08/06/20221</v>
      </c>
      <c r="B536" s="1" t="s">
        <v>85</v>
      </c>
      <c r="C536" s="1" t="s">
        <v>1847</v>
      </c>
      <c r="D536" s="1" t="s">
        <v>1645</v>
      </c>
      <c r="E536" s="1" t="s">
        <v>1009</v>
      </c>
      <c r="F536" s="1" t="s">
        <v>1014</v>
      </c>
      <c r="G536" s="1" t="s">
        <v>1034</v>
      </c>
      <c r="H536" s="20" cm="1">
        <f t="array" aca="1" ref="H536" ca="1">_xlfn.IFNA(LOOKUP(2,1/('PM DONE'!C:C='PM SCHEDULE'!B536),'PM DONE'!D:D),"")</f>
        <v>3</v>
      </c>
      <c r="I536" s="147" t="str" cm="1">
        <f t="array" aca="1" ref="I536" ca="1">_xlfn.IFNA(LOOKUP(2,1/('PM DONE'!C:C='PM SCHEDULE'!B536),'PM DONE'!F:F),"")</f>
        <v>08/02/2022</v>
      </c>
      <c r="J536" s="147">
        <f t="shared" ca="1" si="95"/>
        <v>44720</v>
      </c>
      <c r="K536" s="148" cm="1">
        <f t="array" aca="1" ref="K536" ca="1">_xlfn.IFNA(LOOKUP(2,1/('PM DONE'!C:C='PM SCHEDULE'!B536),'PM DONE'!E:E),"")</f>
        <v>365199.4</v>
      </c>
      <c r="L536" s="148">
        <f t="shared" ca="1" si="94"/>
        <v>380199.4</v>
      </c>
      <c r="M536" s="149">
        <f t="shared" ca="1" si="96"/>
        <v>4</v>
      </c>
      <c r="N536" t="str">
        <f t="shared" ca="1" si="97"/>
        <v>true</v>
      </c>
    </row>
    <row r="537" spans="1:14">
      <c r="A537" s="24" t="str">
        <f ca="1">TEXT(J537,"dd/mm/yyyy")&amp;COUNTIF(J537:J$1200,J537)</f>
        <v>23/09/20221</v>
      </c>
      <c r="B537" s="1" t="s">
        <v>473</v>
      </c>
      <c r="C537" s="1" t="s">
        <v>1848</v>
      </c>
      <c r="D537" s="1" t="s">
        <v>1645</v>
      </c>
      <c r="E537" s="1" t="s">
        <v>1009</v>
      </c>
      <c r="F537" s="1" t="s">
        <v>1014</v>
      </c>
      <c r="G537" s="1" t="s">
        <v>1036</v>
      </c>
      <c r="H537" s="20" cm="1">
        <f t="array" aca="1" ref="H537" ca="1">_xlfn.IFNA(LOOKUP(2,1/('PM DONE'!C:C='PM SCHEDULE'!B537),'PM DONE'!D:D),"")</f>
        <v>4</v>
      </c>
      <c r="I537" s="147" t="str" cm="1">
        <f t="array" aca="1" ref="I537" ca="1">_xlfn.IFNA(LOOKUP(2,1/('PM DONE'!C:C='PM SCHEDULE'!B537),'PM DONE'!F:F),"")</f>
        <v>26/05/2022</v>
      </c>
      <c r="J537" s="147">
        <f t="shared" ca="1" si="95"/>
        <v>44827</v>
      </c>
      <c r="K537" s="148" cm="1">
        <f t="array" aca="1" ref="K537" ca="1">_xlfn.IFNA(LOOKUP(2,1/('PM DONE'!C:C='PM SCHEDULE'!B537),'PM DONE'!E:E),"")</f>
        <v>138476</v>
      </c>
      <c r="L537" s="148">
        <f t="shared" ca="1" si="94"/>
        <v>153476</v>
      </c>
      <c r="M537" s="149">
        <f t="shared" ca="1" si="96"/>
        <v>5</v>
      </c>
      <c r="N537" t="str">
        <f t="shared" ca="1" si="97"/>
        <v>true</v>
      </c>
    </row>
    <row r="538" spans="1:14">
      <c r="A538" s="24" t="str">
        <f ca="1">TEXT(J538,"dd/mm/yyyy")&amp;COUNTIF(J538:J$1200,J538)</f>
        <v>233</v>
      </c>
      <c r="B538" s="1" t="s">
        <v>1849</v>
      </c>
      <c r="C538" s="1" t="s">
        <v>1850</v>
      </c>
      <c r="D538" s="1" t="s">
        <v>1645</v>
      </c>
      <c r="E538" s="1" t="s">
        <v>1009</v>
      </c>
      <c r="F538" s="1" t="s">
        <v>1010</v>
      </c>
      <c r="G538" s="1" t="s">
        <v>1024</v>
      </c>
      <c r="H538" s="20" t="str" cm="1">
        <f t="array" aca="1" ref="H538" ca="1">_xlfn.IFNA(LOOKUP(2,1/('PM DONE'!C:C='PM SCHEDULE'!B538),'PM DONE'!D:D),"")</f>
        <v/>
      </c>
      <c r="I538" s="147" t="str" cm="1">
        <f t="array" aca="1" ref="I538" ca="1">_xlfn.IFNA(LOOKUP(2,1/('PM DONE'!C:C='PM SCHEDULE'!B538),'PM DONE'!F:F),"")</f>
        <v/>
      </c>
      <c r="J538" s="147" t="str">
        <f t="shared" ca="1" si="95"/>
        <v/>
      </c>
      <c r="K538" s="148" t="str" cm="1">
        <f t="array" aca="1" ref="K538" ca="1">_xlfn.IFNA(LOOKUP(2,1/('PM DONE'!C:C='PM SCHEDULE'!B538),'PM DONE'!E:E),"")</f>
        <v/>
      </c>
      <c r="L538" s="148" t="str">
        <f t="shared" ca="1" si="94"/>
        <v/>
      </c>
      <c r="M538" s="149" t="str">
        <f t="shared" ca="1" si="96"/>
        <v/>
      </c>
      <c r="N538" t="str">
        <f t="shared" ca="1" si="97"/>
        <v/>
      </c>
    </row>
    <row r="539" spans="1:14">
      <c r="A539" s="24" t="str">
        <f ca="1">TEXT(J539,"dd/mm/yyyy")&amp;COUNTIF(J539:J$1200,J539)</f>
        <v>01/03/20231</v>
      </c>
      <c r="B539" s="1" t="s">
        <v>22</v>
      </c>
      <c r="C539" s="1" t="s">
        <v>1851</v>
      </c>
      <c r="D539" s="1" t="s">
        <v>1645</v>
      </c>
      <c r="E539" s="1" t="s">
        <v>1009</v>
      </c>
      <c r="F539" s="1" t="s">
        <v>1014</v>
      </c>
      <c r="G539" s="1" t="s">
        <v>1324</v>
      </c>
      <c r="H539" s="20" cm="1">
        <f t="array" aca="1" ref="H539" ca="1">_xlfn.IFNA(LOOKUP(2,1/('PM DONE'!C:C='PM SCHEDULE'!B539),'PM DONE'!D:D),"")</f>
        <v>4</v>
      </c>
      <c r="I539" s="147" cm="1">
        <f t="array" aca="1" ref="I539" ca="1">_xlfn.IFNA(LOOKUP(2,1/('PM DONE'!C:C='PM SCHEDULE'!B539),'PM DONE'!F:F),"")</f>
        <v>44896</v>
      </c>
      <c r="J539" s="147">
        <f t="shared" ca="1" si="95"/>
        <v>44986</v>
      </c>
      <c r="K539" s="148" cm="1">
        <f t="array" aca="1" ref="K539" ca="1">_xlfn.IFNA(LOOKUP(2,1/('PM DONE'!C:C='PM SCHEDULE'!B539),'PM DONE'!E:E),"")</f>
        <v>429163.6</v>
      </c>
      <c r="L539" s="148">
        <f t="shared" ca="1" si="94"/>
        <v>444163.6</v>
      </c>
      <c r="M539" s="149">
        <f t="shared" ca="1" si="96"/>
        <v>5</v>
      </c>
      <c r="N539" t="str">
        <f t="shared" ca="1" si="97"/>
        <v>FALSE</v>
      </c>
    </row>
    <row r="540" spans="1:14">
      <c r="A540" s="24" t="str">
        <f ca="1">TEXT(J540,"dd/mm/yyyy")&amp;COUNTIF(J540:J$1200,J540)</f>
        <v>27/09/20221</v>
      </c>
      <c r="B540" s="1" t="s">
        <v>487</v>
      </c>
      <c r="C540" s="1" t="s">
        <v>1852</v>
      </c>
      <c r="D540" s="1" t="s">
        <v>1645</v>
      </c>
      <c r="E540" s="1" t="s">
        <v>1009</v>
      </c>
      <c r="F540" s="1" t="s">
        <v>1077</v>
      </c>
      <c r="G540" s="1" t="s">
        <v>1034</v>
      </c>
      <c r="H540" s="20" cm="1">
        <f t="array" aca="1" ref="H540" ca="1">_xlfn.IFNA(LOOKUP(2,1/('PM DONE'!C:C='PM SCHEDULE'!B540),'PM DONE'!D:D),"")</f>
        <v>4</v>
      </c>
      <c r="I540" s="147" t="str" cm="1">
        <f t="array" aca="1" ref="I540" ca="1">_xlfn.IFNA(LOOKUP(2,1/('PM DONE'!C:C='PM SCHEDULE'!B540),'PM DONE'!F:F),"")</f>
        <v>30/05/2022</v>
      </c>
      <c r="J540" s="147">
        <f t="shared" ca="1" si="95"/>
        <v>44831</v>
      </c>
      <c r="K540" s="148" cm="1">
        <f t="array" aca="1" ref="K540" ca="1">_xlfn.IFNA(LOOKUP(2,1/('PM DONE'!C:C='PM SCHEDULE'!B540),'PM DONE'!E:E),"")</f>
        <v>294786.7</v>
      </c>
      <c r="L540" s="148">
        <f t="shared" ca="1" si="94"/>
        <v>309786.7</v>
      </c>
      <c r="M540" s="149">
        <f t="shared" ca="1" si="96"/>
        <v>5</v>
      </c>
      <c r="N540" t="str">
        <f t="shared" ca="1" si="97"/>
        <v>true</v>
      </c>
    </row>
    <row r="541" spans="1:14">
      <c r="A541" s="24" t="str">
        <f ca="1">TEXT(J541,"dd/mm/yyyy")&amp;COUNTIF(J541:J$1200,J541)</f>
        <v>14/01/20233</v>
      </c>
      <c r="B541" s="1" t="s">
        <v>348</v>
      </c>
      <c r="C541" s="1" t="s">
        <v>1853</v>
      </c>
      <c r="D541" s="1" t="s">
        <v>1645</v>
      </c>
      <c r="E541" s="1" t="s">
        <v>1009</v>
      </c>
      <c r="F541" s="1" t="s">
        <v>1014</v>
      </c>
      <c r="G541" s="1" t="s">
        <v>1048</v>
      </c>
      <c r="H541" s="20" cm="1">
        <f t="array" aca="1" ref="H541" ca="1">_xlfn.IFNA(LOOKUP(2,1/('PM DONE'!C:C='PM SCHEDULE'!B541),'PM DONE'!D:D),"")</f>
        <v>4</v>
      </c>
      <c r="I541" s="147" t="str" cm="1">
        <f t="array" aca="1" ref="I541" ca="1">_xlfn.IFNA(LOOKUP(2,1/('PM DONE'!C:C='PM SCHEDULE'!B541),'PM DONE'!F:F),"")</f>
        <v>16/09/2022</v>
      </c>
      <c r="J541" s="147">
        <f t="shared" ca="1" si="95"/>
        <v>44940</v>
      </c>
      <c r="K541" s="148" cm="1">
        <f t="array" aca="1" ref="K541" ca="1">_xlfn.IFNA(LOOKUP(2,1/('PM DONE'!C:C='PM SCHEDULE'!B541),'PM DONE'!E:E),"")</f>
        <v>280534.09999999998</v>
      </c>
      <c r="L541" s="148">
        <f t="shared" ca="1" si="94"/>
        <v>295534.09999999998</v>
      </c>
      <c r="M541" s="149">
        <f t="shared" ca="1" si="96"/>
        <v>5</v>
      </c>
      <c r="N541" t="str">
        <f t="shared" ca="1" si="97"/>
        <v>true</v>
      </c>
    </row>
    <row r="542" spans="1:14">
      <c r="A542" s="24" t="str">
        <f ca="1">TEXT(J542,"dd/mm/yyyy")&amp;COUNTIF(J542:J$1200,J542)</f>
        <v>15/06/20221</v>
      </c>
      <c r="B542" s="1" t="s">
        <v>116</v>
      </c>
      <c r="C542" s="1" t="s">
        <v>1854</v>
      </c>
      <c r="D542" s="1" t="s">
        <v>1645</v>
      </c>
      <c r="E542" s="1" t="s">
        <v>1009</v>
      </c>
      <c r="F542" s="1" t="s">
        <v>1077</v>
      </c>
      <c r="G542" s="1" t="s">
        <v>1413</v>
      </c>
      <c r="H542" s="20" cm="1">
        <f t="array" aca="1" ref="H542" ca="1">_xlfn.IFNA(LOOKUP(2,1/('PM DONE'!C:C='PM SCHEDULE'!B542),'PM DONE'!D:D),"")</f>
        <v>2</v>
      </c>
      <c r="I542" s="147" t="str" cm="1">
        <f t="array" aca="1" ref="I542" ca="1">_xlfn.IFNA(LOOKUP(2,1/('PM DONE'!C:C='PM SCHEDULE'!B542),'PM DONE'!F:F),"")</f>
        <v>15/02/2022</v>
      </c>
      <c r="J542" s="147">
        <f t="shared" ca="1" si="95"/>
        <v>44727</v>
      </c>
      <c r="K542" s="148" cm="1">
        <f t="array" aca="1" ref="K542" ca="1">_xlfn.IFNA(LOOKUP(2,1/('PM DONE'!C:C='PM SCHEDULE'!B542),'PM DONE'!E:E),"")</f>
        <v>278939</v>
      </c>
      <c r="L542" s="148">
        <f t="shared" ca="1" si="94"/>
        <v>293939</v>
      </c>
      <c r="M542" s="149">
        <f t="shared" ca="1" si="96"/>
        <v>3</v>
      </c>
      <c r="N542" t="str">
        <f t="shared" ca="1" si="97"/>
        <v>true</v>
      </c>
    </row>
    <row r="543" spans="1:14">
      <c r="A543" s="24" t="str">
        <f ca="1">TEXT(J543,"dd/mm/yyyy")&amp;COUNTIF(J543:J$1200,J543)</f>
        <v>19/01/20231</v>
      </c>
      <c r="B543" s="1" t="s">
        <v>304</v>
      </c>
      <c r="C543" s="1" t="s">
        <v>1855</v>
      </c>
      <c r="D543" s="1" t="s">
        <v>1645</v>
      </c>
      <c r="E543" s="1" t="s">
        <v>1009</v>
      </c>
      <c r="F543" s="1" t="s">
        <v>1014</v>
      </c>
      <c r="G543" s="1" t="s">
        <v>1034</v>
      </c>
      <c r="H543" s="20" cm="1">
        <f t="array" aca="1" ref="H543" ca="1">_xlfn.IFNA(LOOKUP(2,1/('PM DONE'!C:C='PM SCHEDULE'!B543),'PM DONE'!D:D),"")</f>
        <v>4</v>
      </c>
      <c r="I543" s="147" t="str" cm="1">
        <f t="array" aca="1" ref="I543" ca="1">_xlfn.IFNA(LOOKUP(2,1/('PM DONE'!C:C='PM SCHEDULE'!B543),'PM DONE'!F:F),"")</f>
        <v>21/09/2022</v>
      </c>
      <c r="J543" s="147">
        <f t="shared" ca="1" si="95"/>
        <v>44945</v>
      </c>
      <c r="K543" s="148" cm="1">
        <f t="array" aca="1" ref="K543" ca="1">_xlfn.IFNA(LOOKUP(2,1/('PM DONE'!C:C='PM SCHEDULE'!B543),'PM DONE'!E:E),"")</f>
        <v>310899.90000000002</v>
      </c>
      <c r="L543" s="148">
        <f t="shared" ca="1" si="94"/>
        <v>325899.90000000002</v>
      </c>
      <c r="M543" s="149">
        <f t="shared" ca="1" si="96"/>
        <v>5</v>
      </c>
      <c r="N543" t="str">
        <f t="shared" ca="1" si="97"/>
        <v>true</v>
      </c>
    </row>
    <row r="544" spans="1:14">
      <c r="A544" s="24" t="str">
        <f ca="1">TEXT(J544,"dd/mm/yyyy")&amp;COUNTIF(J544:J$1200,J544)</f>
        <v>232</v>
      </c>
      <c r="B544" s="1" t="s">
        <v>1856</v>
      </c>
      <c r="C544" s="1" t="s">
        <v>1857</v>
      </c>
      <c r="D544" s="1" t="s">
        <v>1645</v>
      </c>
      <c r="E544" s="1" t="s">
        <v>1057</v>
      </c>
      <c r="F544" s="1" t="s">
        <v>1532</v>
      </c>
      <c r="G544" s="1" t="s">
        <v>1034</v>
      </c>
      <c r="H544" s="20" t="str" cm="1">
        <f t="array" aca="1" ref="H544" ca="1">_xlfn.IFNA(LOOKUP(2,1/('PM DONE'!C:C='PM SCHEDULE'!B544),'PM DONE'!D:D),"")</f>
        <v/>
      </c>
      <c r="I544" s="147" t="str" cm="1">
        <f t="array" aca="1" ref="I544" ca="1">_xlfn.IFNA(LOOKUP(2,1/('PM DONE'!C:C='PM SCHEDULE'!B544),'PM DONE'!F:F),"")</f>
        <v/>
      </c>
      <c r="J544" s="147" t="str">
        <f t="shared" ca="1" si="95"/>
        <v/>
      </c>
      <c r="K544" s="148" t="str" cm="1">
        <f t="array" aca="1" ref="K544" ca="1">_xlfn.IFNA(LOOKUP(2,1/('PM DONE'!C:C='PM SCHEDULE'!B544),'PM DONE'!E:E),"")</f>
        <v/>
      </c>
      <c r="L544" s="148" t="str">
        <f t="shared" ca="1" si="94"/>
        <v/>
      </c>
      <c r="M544" s="149" t="str">
        <f t="shared" ca="1" si="96"/>
        <v/>
      </c>
      <c r="N544" t="str">
        <f t="shared" ca="1" si="97"/>
        <v/>
      </c>
    </row>
    <row r="545" spans="1:14">
      <c r="A545" s="24" t="str">
        <f ca="1">TEXT(J545,"dd/mm/yyyy")&amp;COUNTIF(J545:J$1200,J545)</f>
        <v>231</v>
      </c>
      <c r="B545" s="1" t="s">
        <v>1858</v>
      </c>
      <c r="C545" s="1" t="s">
        <v>1859</v>
      </c>
      <c r="D545" s="1" t="s">
        <v>1645</v>
      </c>
      <c r="E545" s="1" t="s">
        <v>1018</v>
      </c>
      <c r="F545" s="1" t="s">
        <v>1019</v>
      </c>
      <c r="G545" s="1" t="s">
        <v>1015</v>
      </c>
      <c r="H545" s="20" t="str" cm="1">
        <f t="array" aca="1" ref="H545" ca="1">_xlfn.IFNA(LOOKUP(2,1/('PM DONE'!C:C='PM SCHEDULE'!B545),'PM DONE'!D:D),"")</f>
        <v/>
      </c>
      <c r="I545" s="147" t="str" cm="1">
        <f t="array" aca="1" ref="I545" ca="1">_xlfn.IFNA(LOOKUP(2,1/('PM DONE'!C:C='PM SCHEDULE'!B545),'PM DONE'!F:F),"")</f>
        <v/>
      </c>
      <c r="J545" s="147" t="str">
        <f t="shared" ca="1" si="95"/>
        <v/>
      </c>
      <c r="K545" s="148" t="str" cm="1">
        <f t="array" aca="1" ref="K545" ca="1">_xlfn.IFNA(LOOKUP(2,1/('PM DONE'!C:C='PM SCHEDULE'!B545),'PM DONE'!E:E),"")</f>
        <v/>
      </c>
      <c r="L545" s="148" t="str">
        <f t="shared" ca="1" si="94"/>
        <v/>
      </c>
      <c r="M545" s="149" t="str">
        <f t="shared" ca="1" si="96"/>
        <v/>
      </c>
      <c r="N545" t="str">
        <f t="shared" ca="1" si="97"/>
        <v/>
      </c>
    </row>
    <row r="546" spans="1:14">
      <c r="A546" s="24" t="str">
        <f ca="1">TEXT(J546,"dd/mm/yyyy")&amp;COUNTIF(J546:J$1200,J546)</f>
        <v>230</v>
      </c>
      <c r="B546" s="1" t="s">
        <v>1860</v>
      </c>
      <c r="C546" s="1" t="s">
        <v>1861</v>
      </c>
      <c r="D546" s="1" t="s">
        <v>1645</v>
      </c>
      <c r="E546" s="1" t="s">
        <v>1009</v>
      </c>
      <c r="F546" s="1" t="s">
        <v>1010</v>
      </c>
      <c r="G546" s="1" t="s">
        <v>1024</v>
      </c>
      <c r="H546" s="20" t="str" cm="1">
        <f t="array" aca="1" ref="H546" ca="1">_xlfn.IFNA(LOOKUP(2,1/('PM DONE'!C:C='PM SCHEDULE'!B546),'PM DONE'!D:D),"")</f>
        <v/>
      </c>
      <c r="I546" s="147" t="str" cm="1">
        <f t="array" aca="1" ref="I546" ca="1">_xlfn.IFNA(LOOKUP(2,1/('PM DONE'!C:C='PM SCHEDULE'!B546),'PM DONE'!F:F),"")</f>
        <v/>
      </c>
      <c r="J546" s="147" t="str">
        <f t="shared" ca="1" si="95"/>
        <v/>
      </c>
      <c r="K546" s="148" t="str" cm="1">
        <f t="array" aca="1" ref="K546" ca="1">_xlfn.IFNA(LOOKUP(2,1/('PM DONE'!C:C='PM SCHEDULE'!B546),'PM DONE'!E:E),"")</f>
        <v/>
      </c>
      <c r="L546" s="148" t="str">
        <f t="shared" ca="1" si="94"/>
        <v/>
      </c>
      <c r="M546" s="149" t="str">
        <f t="shared" ca="1" si="96"/>
        <v/>
      </c>
      <c r="N546" t="str">
        <f t="shared" ca="1" si="97"/>
        <v/>
      </c>
    </row>
    <row r="547" spans="1:14">
      <c r="A547" s="24" t="str">
        <f ca="1">TEXT(J547,"dd/mm/yyyy")&amp;COUNTIF(J547:J$1200,J547)</f>
        <v>229</v>
      </c>
      <c r="B547" s="1" t="s">
        <v>1862</v>
      </c>
      <c r="C547" s="1" t="s">
        <v>1863</v>
      </c>
      <c r="D547" s="1" t="s">
        <v>1645</v>
      </c>
      <c r="E547" s="1" t="s">
        <v>1009</v>
      </c>
      <c r="F547" s="1" t="s">
        <v>1014</v>
      </c>
      <c r="G547" s="1" t="s">
        <v>1092</v>
      </c>
      <c r="H547" s="20" t="str" cm="1">
        <f t="array" aca="1" ref="H547" ca="1">_xlfn.IFNA(LOOKUP(2,1/('PM DONE'!C:C='PM SCHEDULE'!B547),'PM DONE'!D:D),"")</f>
        <v/>
      </c>
      <c r="I547" s="147" t="str" cm="1">
        <f t="array" aca="1" ref="I547" ca="1">_xlfn.IFNA(LOOKUP(2,1/('PM DONE'!C:C='PM SCHEDULE'!B547),'PM DONE'!F:F),"")</f>
        <v/>
      </c>
      <c r="J547" s="147" t="str">
        <f t="shared" ca="1" si="95"/>
        <v/>
      </c>
      <c r="K547" s="148" t="str" cm="1">
        <f t="array" aca="1" ref="K547" ca="1">_xlfn.IFNA(LOOKUP(2,1/('PM DONE'!C:C='PM SCHEDULE'!B547),'PM DONE'!E:E),"")</f>
        <v/>
      </c>
      <c r="L547" s="148" t="str">
        <f t="shared" ca="1" si="94"/>
        <v/>
      </c>
      <c r="M547" s="149" t="str">
        <f t="shared" ca="1" si="96"/>
        <v/>
      </c>
      <c r="N547" t="str">
        <f t="shared" ca="1" si="97"/>
        <v/>
      </c>
    </row>
    <row r="548" spans="1:14">
      <c r="A548" s="24" t="str">
        <f ca="1">TEXT(J548,"dd/mm/yyyy")&amp;COUNTIF(J548:J$1200,J548)</f>
        <v>228</v>
      </c>
      <c r="B548" s="1" t="s">
        <v>1864</v>
      </c>
      <c r="C548" s="1" t="s">
        <v>1865</v>
      </c>
      <c r="D548" s="1" t="s">
        <v>1645</v>
      </c>
      <c r="E548" s="1" t="s">
        <v>1009</v>
      </c>
      <c r="F548" s="1" t="s">
        <v>1077</v>
      </c>
      <c r="G548" s="1" t="s">
        <v>1011</v>
      </c>
      <c r="H548" s="20" t="str" cm="1">
        <f t="array" aca="1" ref="H548" ca="1">_xlfn.IFNA(LOOKUP(2,1/('PM DONE'!C:C='PM SCHEDULE'!B548),'PM DONE'!D:D),"")</f>
        <v/>
      </c>
      <c r="I548" s="147" t="str" cm="1">
        <f t="array" aca="1" ref="I548" ca="1">_xlfn.IFNA(LOOKUP(2,1/('PM DONE'!C:C='PM SCHEDULE'!B548),'PM DONE'!F:F),"")</f>
        <v/>
      </c>
      <c r="J548" s="147" t="str">
        <f t="shared" ca="1" si="95"/>
        <v/>
      </c>
      <c r="K548" s="148" t="str" cm="1">
        <f t="array" aca="1" ref="K548" ca="1">_xlfn.IFNA(LOOKUP(2,1/('PM DONE'!C:C='PM SCHEDULE'!B548),'PM DONE'!E:E),"")</f>
        <v/>
      </c>
      <c r="L548" s="148" t="str">
        <f t="shared" ca="1" si="94"/>
        <v/>
      </c>
      <c r="M548" s="149" t="str">
        <f t="shared" ca="1" si="96"/>
        <v/>
      </c>
      <c r="N548" t="str">
        <f t="shared" ca="1" si="97"/>
        <v/>
      </c>
    </row>
    <row r="549" spans="1:14">
      <c r="A549" s="24" t="str">
        <f ca="1">TEXT(J549,"dd/mm/yyyy")&amp;COUNTIF(J549:J$1200,J549)</f>
        <v>13/01/20231</v>
      </c>
      <c r="B549" s="1" t="s">
        <v>71</v>
      </c>
      <c r="C549" s="1" t="s">
        <v>1866</v>
      </c>
      <c r="D549" s="1" t="s">
        <v>1645</v>
      </c>
      <c r="E549" s="1" t="s">
        <v>1009</v>
      </c>
      <c r="F549" s="1" t="s">
        <v>1014</v>
      </c>
      <c r="G549" s="1" t="s">
        <v>1015</v>
      </c>
      <c r="H549" s="20" cm="1">
        <f t="array" aca="1" ref="H549" ca="1">_xlfn.IFNA(LOOKUP(2,1/('PM DONE'!C:C='PM SCHEDULE'!B549),'PM DONE'!D:D),"")</f>
        <v>4</v>
      </c>
      <c r="I549" s="147" t="str" cm="1">
        <f t="array" aca="1" ref="I549" ca="1">_xlfn.IFNA(LOOKUP(2,1/('PM DONE'!C:C='PM SCHEDULE'!B549),'PM DONE'!F:F),"")</f>
        <v>15/09/2022</v>
      </c>
      <c r="J549" s="147">
        <f t="shared" ca="1" si="95"/>
        <v>44939</v>
      </c>
      <c r="K549" s="148" cm="1">
        <f t="array" aca="1" ref="K549" ca="1">_xlfn.IFNA(LOOKUP(2,1/('PM DONE'!C:C='PM SCHEDULE'!B549),'PM DONE'!E:E),"")</f>
        <v>248893</v>
      </c>
      <c r="L549" s="148">
        <f t="shared" ca="1" si="94"/>
        <v>263893</v>
      </c>
      <c r="M549" s="149">
        <f t="shared" ca="1" si="96"/>
        <v>5</v>
      </c>
      <c r="N549" t="str">
        <f t="shared" ca="1" si="97"/>
        <v>true</v>
      </c>
    </row>
    <row r="550" spans="1:14">
      <c r="A550" s="24" t="str">
        <f ca="1">TEXT(J550,"dd/mm/yyyy")&amp;COUNTIF(J550:J$1200,J550)</f>
        <v>27/12/20222</v>
      </c>
      <c r="B550" s="1" t="s">
        <v>159</v>
      </c>
      <c r="C550" s="1" t="s">
        <v>1867</v>
      </c>
      <c r="D550" s="1" t="s">
        <v>1645</v>
      </c>
      <c r="E550" s="1" t="s">
        <v>1009</v>
      </c>
      <c r="F550" s="1" t="s">
        <v>1014</v>
      </c>
      <c r="G550" s="1" t="s">
        <v>1034</v>
      </c>
      <c r="H550" s="20" cm="1">
        <f t="array" aca="1" ref="H550" ca="1">_xlfn.IFNA(LOOKUP(2,1/('PM DONE'!C:C='PM SCHEDULE'!B550),'PM DONE'!D:D),"")</f>
        <v>4</v>
      </c>
      <c r="I550" s="147" t="str" cm="1">
        <f t="array" aca="1" ref="I550" ca="1">_xlfn.IFNA(LOOKUP(2,1/('PM DONE'!C:C='PM SCHEDULE'!B550),'PM DONE'!F:F),"")</f>
        <v>29/08/2022</v>
      </c>
      <c r="J550" s="147">
        <f t="shared" ca="1" si="95"/>
        <v>44922</v>
      </c>
      <c r="K550" s="148" cm="1">
        <f t="array" aca="1" ref="K550" ca="1">_xlfn.IFNA(LOOKUP(2,1/('PM DONE'!C:C='PM SCHEDULE'!B550),'PM DONE'!E:E),"")</f>
        <v>452598.3</v>
      </c>
      <c r="L550" s="148">
        <f t="shared" ca="1" si="94"/>
        <v>467598.3</v>
      </c>
      <c r="M550" s="149">
        <f t="shared" ca="1" si="96"/>
        <v>5</v>
      </c>
      <c r="N550" t="str">
        <f t="shared" ca="1" si="97"/>
        <v>true</v>
      </c>
    </row>
    <row r="551" spans="1:14">
      <c r="A551" s="24" t="str">
        <f ca="1">TEXT(J551,"dd/mm/yyyy")&amp;COUNTIF(J551:J$1200,J551)</f>
        <v>14/12/20223</v>
      </c>
      <c r="B551" s="1" t="s">
        <v>362</v>
      </c>
      <c r="C551" s="1" t="s">
        <v>1868</v>
      </c>
      <c r="D551" s="1" t="s">
        <v>1645</v>
      </c>
      <c r="E551" s="1" t="s">
        <v>1009</v>
      </c>
      <c r="F551" s="1" t="s">
        <v>1014</v>
      </c>
      <c r="G551" s="1" t="s">
        <v>1034</v>
      </c>
      <c r="H551" s="20" cm="1">
        <f t="array" aca="1" ref="H551" ca="1">_xlfn.IFNA(LOOKUP(2,1/('PM DONE'!C:C='PM SCHEDULE'!B551),'PM DONE'!D:D),"")</f>
        <v>4</v>
      </c>
      <c r="I551" s="147" t="str" cm="1">
        <f t="array" aca="1" ref="I551" ca="1">_xlfn.IFNA(LOOKUP(2,1/('PM DONE'!C:C='PM SCHEDULE'!B551),'PM DONE'!F:F),"")</f>
        <v>16/08/2022</v>
      </c>
      <c r="J551" s="147">
        <f t="shared" ca="1" si="95"/>
        <v>44909</v>
      </c>
      <c r="K551" s="148" cm="1">
        <f t="array" aca="1" ref="K551" ca="1">_xlfn.IFNA(LOOKUP(2,1/('PM DONE'!C:C='PM SCHEDULE'!B551),'PM DONE'!E:E),"")</f>
        <v>289840.5</v>
      </c>
      <c r="L551" s="148">
        <f t="shared" ca="1" si="94"/>
        <v>304840.5</v>
      </c>
      <c r="M551" s="149">
        <f t="shared" ca="1" si="96"/>
        <v>5</v>
      </c>
      <c r="N551" t="str">
        <f t="shared" ca="1" si="97"/>
        <v>true</v>
      </c>
    </row>
    <row r="552" spans="1:14">
      <c r="A552" s="24" t="str">
        <f ca="1">TEXT(J552,"dd/mm/yyyy")&amp;COUNTIF(J552:J$1200,J552)</f>
        <v>07/07/20222</v>
      </c>
      <c r="B552" s="1" t="s">
        <v>191</v>
      </c>
      <c r="C552" s="1" t="s">
        <v>1869</v>
      </c>
      <c r="D552" s="1" t="s">
        <v>1645</v>
      </c>
      <c r="E552" s="1" t="s">
        <v>1009</v>
      </c>
      <c r="F552" s="1" t="s">
        <v>1014</v>
      </c>
      <c r="G552" s="1" t="s">
        <v>1034</v>
      </c>
      <c r="H552" s="20" cm="1">
        <f t="array" aca="1" ref="H552" ca="1">_xlfn.IFNA(LOOKUP(2,1/('PM DONE'!C:C='PM SCHEDULE'!B552),'PM DONE'!D:D),"")</f>
        <v>3</v>
      </c>
      <c r="I552" s="147" t="str" cm="1">
        <f t="array" aca="1" ref="I552" ca="1">_xlfn.IFNA(LOOKUP(2,1/('PM DONE'!C:C='PM SCHEDULE'!B552),'PM DONE'!F:F),"")</f>
        <v>09/03/2022</v>
      </c>
      <c r="J552" s="147">
        <f t="shared" ca="1" si="95"/>
        <v>44749</v>
      </c>
      <c r="K552" s="148" cm="1">
        <f t="array" aca="1" ref="K552" ca="1">_xlfn.IFNA(LOOKUP(2,1/('PM DONE'!C:C='PM SCHEDULE'!B552),'PM DONE'!E:E),"")</f>
        <v>344145.9</v>
      </c>
      <c r="L552" s="148">
        <f t="shared" ca="1" si="94"/>
        <v>359145.9</v>
      </c>
      <c r="M552" s="149">
        <f t="shared" ca="1" si="96"/>
        <v>4</v>
      </c>
      <c r="N552" t="str">
        <f t="shared" ca="1" si="97"/>
        <v>true</v>
      </c>
    </row>
    <row r="553" spans="1:14">
      <c r="A553" s="24" t="str">
        <f ca="1">TEXT(J553,"dd/mm/yyyy")&amp;COUNTIF(J553:J$1200,J553)</f>
        <v>227</v>
      </c>
      <c r="B553" s="1" t="s">
        <v>1870</v>
      </c>
      <c r="C553" s="1" t="s">
        <v>1871</v>
      </c>
      <c r="D553" s="1" t="s">
        <v>1645</v>
      </c>
      <c r="E553" s="1" t="s">
        <v>1057</v>
      </c>
      <c r="F553" s="1" t="s">
        <v>1532</v>
      </c>
      <c r="G553" s="1" t="s">
        <v>1413</v>
      </c>
      <c r="H553" s="20" t="str" cm="1">
        <f t="array" aca="1" ref="H553" ca="1">_xlfn.IFNA(LOOKUP(2,1/('PM DONE'!C:C='PM SCHEDULE'!B553),'PM DONE'!D:D),"")</f>
        <v/>
      </c>
      <c r="I553" s="147" t="str" cm="1">
        <f t="array" aca="1" ref="I553" ca="1">_xlfn.IFNA(LOOKUP(2,1/('PM DONE'!C:C='PM SCHEDULE'!B553),'PM DONE'!F:F),"")</f>
        <v/>
      </c>
      <c r="J553" s="147" t="str">
        <f t="shared" ca="1" si="95"/>
        <v/>
      </c>
      <c r="K553" s="148" t="str" cm="1">
        <f t="array" aca="1" ref="K553" ca="1">_xlfn.IFNA(LOOKUP(2,1/('PM DONE'!C:C='PM SCHEDULE'!B553),'PM DONE'!E:E),"")</f>
        <v/>
      </c>
      <c r="L553" s="148" t="str">
        <f t="shared" ca="1" si="94"/>
        <v/>
      </c>
      <c r="M553" s="149" t="str">
        <f t="shared" ca="1" si="96"/>
        <v/>
      </c>
      <c r="N553" t="str">
        <f t="shared" ca="1" si="97"/>
        <v/>
      </c>
    </row>
    <row r="554" spans="1:14">
      <c r="A554" s="24" t="str">
        <f ca="1">TEXT(J554,"dd/mm/yyyy")&amp;COUNTIF(J554:J$1200,J554)</f>
        <v>05/01/20232</v>
      </c>
      <c r="B554" s="1" t="s">
        <v>290</v>
      </c>
      <c r="C554" s="1" t="s">
        <v>1872</v>
      </c>
      <c r="D554" s="1" t="s">
        <v>1645</v>
      </c>
      <c r="E554" s="1" t="s">
        <v>1018</v>
      </c>
      <c r="F554" s="1" t="s">
        <v>1019</v>
      </c>
      <c r="G554" s="1" t="s">
        <v>1095</v>
      </c>
      <c r="H554" s="20" cm="1">
        <f t="array" aca="1" ref="H554" ca="1">_xlfn.IFNA(LOOKUP(2,1/('PM DONE'!C:C='PM SCHEDULE'!B554),'PM DONE'!D:D),"")</f>
        <v>4</v>
      </c>
      <c r="I554" s="147" t="str" cm="1">
        <f t="array" aca="1" ref="I554" ca="1">_xlfn.IFNA(LOOKUP(2,1/('PM DONE'!C:C='PM SCHEDULE'!B554),'PM DONE'!F:F),"")</f>
        <v>07/09/2022</v>
      </c>
      <c r="J554" s="147">
        <f t="shared" ca="1" si="95"/>
        <v>44931</v>
      </c>
      <c r="K554" s="148" cm="1">
        <f t="array" aca="1" ref="K554" ca="1">_xlfn.IFNA(LOOKUP(2,1/('PM DONE'!C:C='PM SCHEDULE'!B554),'PM DONE'!E:E),"")</f>
        <v>104696</v>
      </c>
      <c r="L554" s="148">
        <f t="shared" ca="1" si="94"/>
        <v>119696</v>
      </c>
      <c r="M554" s="149">
        <f t="shared" ca="1" si="96"/>
        <v>5</v>
      </c>
      <c r="N554" t="str">
        <f t="shared" ca="1" si="97"/>
        <v>true</v>
      </c>
    </row>
    <row r="555" spans="1:14">
      <c r="A555" s="24" t="str">
        <f ca="1">TEXT(J555,"dd/mm/yyyy")&amp;COUNTIF(J555:J$1200,J555)</f>
        <v>18/11/20222</v>
      </c>
      <c r="B555" s="1" t="s">
        <v>244</v>
      </c>
      <c r="C555" s="1" t="s">
        <v>1873</v>
      </c>
      <c r="D555" s="1" t="s">
        <v>1645</v>
      </c>
      <c r="E555" s="1" t="s">
        <v>1057</v>
      </c>
      <c r="F555" s="1" t="s">
        <v>1058</v>
      </c>
      <c r="G555" s="1" t="s">
        <v>1059</v>
      </c>
      <c r="H555" s="20" cm="1">
        <f t="array" aca="1" ref="H555" ca="1">_xlfn.IFNA(LOOKUP(2,1/('PM DONE'!C:C='PM SCHEDULE'!B555),'PM DONE'!D:D),"")</f>
        <v>4</v>
      </c>
      <c r="I555" s="147" t="str" cm="1">
        <f t="array" aca="1" ref="I555" ca="1">_xlfn.IFNA(LOOKUP(2,1/('PM DONE'!C:C='PM SCHEDULE'!B555),'PM DONE'!F:F),"")</f>
        <v>21/07/2022</v>
      </c>
      <c r="J555" s="147">
        <f t="shared" ca="1" si="95"/>
        <v>44883</v>
      </c>
      <c r="K555" s="148" cm="1">
        <f t="array" aca="1" ref="K555" ca="1">_xlfn.IFNA(LOOKUP(2,1/('PM DONE'!C:C='PM SCHEDULE'!B555),'PM DONE'!E:E),"")</f>
        <v>52601</v>
      </c>
      <c r="L555" s="148">
        <f t="shared" ca="1" si="94"/>
        <v>67601</v>
      </c>
      <c r="M555" s="149">
        <f t="shared" ca="1" si="96"/>
        <v>5</v>
      </c>
      <c r="N555" t="str">
        <f t="shared" ca="1" si="97"/>
        <v>true</v>
      </c>
    </row>
    <row r="556" spans="1:14">
      <c r="A556" s="24" t="str">
        <f ca="1">TEXT(J556,"dd/mm/yyyy")&amp;COUNTIF(J556:J$1200,J556)</f>
        <v>21/12/20221</v>
      </c>
      <c r="B556" s="1" t="s">
        <v>101</v>
      </c>
      <c r="C556" s="1" t="s">
        <v>1874</v>
      </c>
      <c r="D556" s="1" t="s">
        <v>1645</v>
      </c>
      <c r="E556" s="1" t="s">
        <v>1009</v>
      </c>
      <c r="F556" s="1" t="s">
        <v>1014</v>
      </c>
      <c r="G556" s="1" t="s">
        <v>1085</v>
      </c>
      <c r="H556" s="20" cm="1">
        <f t="array" aca="1" ref="H556" ca="1">_xlfn.IFNA(LOOKUP(2,1/('PM DONE'!C:C='PM SCHEDULE'!B556),'PM DONE'!D:D),"")</f>
        <v>4</v>
      </c>
      <c r="I556" s="147" t="str" cm="1">
        <f t="array" aca="1" ref="I556" ca="1">_xlfn.IFNA(LOOKUP(2,1/('PM DONE'!C:C='PM SCHEDULE'!B556),'PM DONE'!F:F),"")</f>
        <v>23/08/2022</v>
      </c>
      <c r="J556" s="147">
        <f t="shared" ca="1" si="95"/>
        <v>44916</v>
      </c>
      <c r="K556" s="148" cm="1">
        <f t="array" aca="1" ref="K556" ca="1">_xlfn.IFNA(LOOKUP(2,1/('PM DONE'!C:C='PM SCHEDULE'!B556),'PM DONE'!E:E),"")</f>
        <v>384281.5</v>
      </c>
      <c r="L556" s="148">
        <f t="shared" ca="1" si="94"/>
        <v>399281.5</v>
      </c>
      <c r="M556" s="149">
        <f t="shared" ca="1" si="96"/>
        <v>5</v>
      </c>
      <c r="N556" t="str">
        <f t="shared" ca="1" si="97"/>
        <v>true</v>
      </c>
    </row>
    <row r="557" spans="1:14">
      <c r="A557" s="24" t="str">
        <f ca="1">TEXT(J557,"dd/mm/yyyy")&amp;COUNTIF(J557:J$1200,J557)</f>
        <v>04/01/20232</v>
      </c>
      <c r="B557" s="1" t="s">
        <v>215</v>
      </c>
      <c r="C557" s="1" t="s">
        <v>1875</v>
      </c>
      <c r="D557" s="1" t="s">
        <v>1645</v>
      </c>
      <c r="E557" s="1" t="s">
        <v>1009</v>
      </c>
      <c r="F557" s="1" t="s">
        <v>1014</v>
      </c>
      <c r="G557" s="1" t="s">
        <v>1048</v>
      </c>
      <c r="H557" s="20" cm="1">
        <f t="array" aca="1" ref="H557" ca="1">_xlfn.IFNA(LOOKUP(2,1/('PM DONE'!C:C='PM SCHEDULE'!B557),'PM DONE'!D:D),"")</f>
        <v>4</v>
      </c>
      <c r="I557" s="147" t="str" cm="1">
        <f t="array" aca="1" ref="I557" ca="1">_xlfn.IFNA(LOOKUP(2,1/('PM DONE'!C:C='PM SCHEDULE'!B557),'PM DONE'!F:F),"")</f>
        <v>06/09/2022</v>
      </c>
      <c r="J557" s="147">
        <f t="shared" ca="1" si="95"/>
        <v>44930</v>
      </c>
      <c r="K557" s="148" cm="1">
        <f t="array" aca="1" ref="K557" ca="1">_xlfn.IFNA(LOOKUP(2,1/('PM DONE'!C:C='PM SCHEDULE'!B557),'PM DONE'!E:E),"")</f>
        <v>208372.2</v>
      </c>
      <c r="L557" s="148">
        <f t="shared" ca="1" si="94"/>
        <v>223372.2</v>
      </c>
      <c r="M557" s="149">
        <f t="shared" ca="1" si="96"/>
        <v>5</v>
      </c>
      <c r="N557" t="str">
        <f t="shared" ca="1" si="97"/>
        <v>true</v>
      </c>
    </row>
    <row r="558" spans="1:14">
      <c r="A558" s="24" t="str">
        <f ca="1">TEXT(J558,"dd/mm/yyyy")&amp;COUNTIF(J558:J$1200,J558)</f>
        <v>25/12/20222</v>
      </c>
      <c r="B558" s="1" t="s">
        <v>152</v>
      </c>
      <c r="C558" s="1" t="s">
        <v>1876</v>
      </c>
      <c r="D558" s="1" t="s">
        <v>1645</v>
      </c>
      <c r="E558" s="1" t="s">
        <v>1018</v>
      </c>
      <c r="F558" s="1" t="s">
        <v>1019</v>
      </c>
      <c r="G558" s="1" t="s">
        <v>1095</v>
      </c>
      <c r="H558" s="20" cm="1">
        <f t="array" aca="1" ref="H558" ca="1">_xlfn.IFNA(LOOKUP(2,1/('PM DONE'!C:C='PM SCHEDULE'!B558),'PM DONE'!D:D),"")</f>
        <v>4</v>
      </c>
      <c r="I558" s="147" t="str" cm="1">
        <f t="array" aca="1" ref="I558" ca="1">_xlfn.IFNA(LOOKUP(2,1/('PM DONE'!C:C='PM SCHEDULE'!B558),'PM DONE'!F:F),"")</f>
        <v>27/08/2022</v>
      </c>
      <c r="J558" s="147">
        <f t="shared" ca="1" si="95"/>
        <v>44920</v>
      </c>
      <c r="K558" s="148" cm="1">
        <f t="array" aca="1" ref="K558" ca="1">_xlfn.IFNA(LOOKUP(2,1/('PM DONE'!C:C='PM SCHEDULE'!B558),'PM DONE'!E:E),"")</f>
        <v>91591</v>
      </c>
      <c r="L558" s="148">
        <f t="shared" ca="1" si="94"/>
        <v>106591</v>
      </c>
      <c r="M558" s="149">
        <f t="shared" ca="1" si="96"/>
        <v>5</v>
      </c>
      <c r="N558" t="str">
        <f t="shared" ca="1" si="97"/>
        <v>true</v>
      </c>
    </row>
    <row r="559" spans="1:14">
      <c r="A559" s="24" t="str">
        <f ca="1">TEXT(J559,"dd/mm/yyyy")&amp;COUNTIF(J559:J$1200,J559)</f>
        <v>226</v>
      </c>
      <c r="B559" s="1" t="s">
        <v>1877</v>
      </c>
      <c r="C559" s="1" t="s">
        <v>1878</v>
      </c>
      <c r="D559" s="1" t="s">
        <v>1645</v>
      </c>
      <c r="E559" s="1" t="s">
        <v>1009</v>
      </c>
      <c r="F559" s="1" t="s">
        <v>1077</v>
      </c>
      <c r="G559" s="1" t="s">
        <v>1034</v>
      </c>
      <c r="H559" s="20" t="str" cm="1">
        <f t="array" aca="1" ref="H559" ca="1">_xlfn.IFNA(LOOKUP(2,1/('PM DONE'!C:C='PM SCHEDULE'!B559),'PM DONE'!D:D),"")</f>
        <v/>
      </c>
      <c r="I559" s="147" t="str" cm="1">
        <f t="array" aca="1" ref="I559" ca="1">_xlfn.IFNA(LOOKUP(2,1/('PM DONE'!C:C='PM SCHEDULE'!B559),'PM DONE'!F:F),"")</f>
        <v/>
      </c>
      <c r="J559" s="147" t="str">
        <f t="shared" ca="1" si="95"/>
        <v/>
      </c>
      <c r="K559" s="148" t="str" cm="1">
        <f t="array" aca="1" ref="K559" ca="1">_xlfn.IFNA(LOOKUP(2,1/('PM DONE'!C:C='PM SCHEDULE'!B559),'PM DONE'!E:E),"")</f>
        <v/>
      </c>
      <c r="L559" s="148" t="str">
        <f t="shared" ca="1" si="94"/>
        <v/>
      </c>
      <c r="M559" s="149" t="str">
        <f t="shared" ca="1" si="96"/>
        <v/>
      </c>
      <c r="N559" t="str">
        <f t="shared" ca="1" si="97"/>
        <v/>
      </c>
    </row>
    <row r="560" spans="1:14">
      <c r="A560" s="24" t="str">
        <f ca="1">TEXT(J560,"dd/mm/yyyy")&amp;COUNTIF(J560:J$1200,J560)</f>
        <v>225</v>
      </c>
      <c r="B560" s="1" t="s">
        <v>1879</v>
      </c>
      <c r="C560" s="1" t="s">
        <v>1880</v>
      </c>
      <c r="D560" s="1" t="s">
        <v>1645</v>
      </c>
      <c r="E560" s="1" t="s">
        <v>1009</v>
      </c>
      <c r="F560" s="1" t="s">
        <v>1014</v>
      </c>
      <c r="G560" s="1" t="s">
        <v>1015</v>
      </c>
      <c r="H560" s="20" t="str" cm="1">
        <f t="array" aca="1" ref="H560" ca="1">_xlfn.IFNA(LOOKUP(2,1/('PM DONE'!C:C='PM SCHEDULE'!B560),'PM DONE'!D:D),"")</f>
        <v/>
      </c>
      <c r="I560" s="147" t="str" cm="1">
        <f t="array" aca="1" ref="I560" ca="1">_xlfn.IFNA(LOOKUP(2,1/('PM DONE'!C:C='PM SCHEDULE'!B560),'PM DONE'!F:F),"")</f>
        <v/>
      </c>
      <c r="J560" s="147" t="str">
        <f t="shared" ca="1" si="95"/>
        <v/>
      </c>
      <c r="K560" s="148" t="str" cm="1">
        <f t="array" aca="1" ref="K560" ca="1">_xlfn.IFNA(LOOKUP(2,1/('PM DONE'!C:C='PM SCHEDULE'!B560),'PM DONE'!E:E),"")</f>
        <v/>
      </c>
      <c r="L560" s="148" t="str">
        <f t="shared" ca="1" si="94"/>
        <v/>
      </c>
      <c r="M560" s="149" t="str">
        <f t="shared" ca="1" si="96"/>
        <v/>
      </c>
      <c r="N560" t="str">
        <f t="shared" ca="1" si="97"/>
        <v/>
      </c>
    </row>
    <row r="561" spans="1:14">
      <c r="A561" s="24" t="str">
        <f ca="1">TEXT(J561,"dd/mm/yyyy")&amp;COUNTIF(J561:J$1200,J561)</f>
        <v>224</v>
      </c>
      <c r="B561" s="1" t="s">
        <v>1881</v>
      </c>
      <c r="C561" s="1" t="s">
        <v>1882</v>
      </c>
      <c r="D561" s="1" t="s">
        <v>1645</v>
      </c>
      <c r="E561" s="1" t="s">
        <v>1057</v>
      </c>
      <c r="F561" s="1" t="s">
        <v>1532</v>
      </c>
      <c r="G561" s="1" t="s">
        <v>1413</v>
      </c>
      <c r="H561" s="20" t="str" cm="1">
        <f t="array" aca="1" ref="H561" ca="1">_xlfn.IFNA(LOOKUP(2,1/('PM DONE'!C:C='PM SCHEDULE'!B561),'PM DONE'!D:D),"")</f>
        <v/>
      </c>
      <c r="I561" s="147" t="str" cm="1">
        <f t="array" aca="1" ref="I561" ca="1">_xlfn.IFNA(LOOKUP(2,1/('PM DONE'!C:C='PM SCHEDULE'!B561),'PM DONE'!F:F),"")</f>
        <v/>
      </c>
      <c r="J561" s="147" t="str">
        <f t="shared" ca="1" si="95"/>
        <v/>
      </c>
      <c r="K561" s="148" t="str" cm="1">
        <f t="array" aca="1" ref="K561" ca="1">_xlfn.IFNA(LOOKUP(2,1/('PM DONE'!C:C='PM SCHEDULE'!B561),'PM DONE'!E:E),"")</f>
        <v/>
      </c>
      <c r="L561" s="148" t="str">
        <f t="shared" ca="1" si="94"/>
        <v/>
      </c>
      <c r="M561" s="149" t="str">
        <f t="shared" ca="1" si="96"/>
        <v/>
      </c>
      <c r="N561" t="str">
        <f t="shared" ca="1" si="97"/>
        <v/>
      </c>
    </row>
    <row r="562" spans="1:14">
      <c r="A562" s="24" t="str">
        <f ca="1">TEXT(J562,"dd/mm/yyyy")&amp;COUNTIF(J562:J$1200,J562)</f>
        <v>06/12/20221</v>
      </c>
      <c r="B562" s="1" t="s">
        <v>120</v>
      </c>
      <c r="C562" s="1" t="s">
        <v>1883</v>
      </c>
      <c r="D562" s="1" t="s">
        <v>1645</v>
      </c>
      <c r="E562" s="1" t="s">
        <v>1009</v>
      </c>
      <c r="F562" s="1" t="s">
        <v>1014</v>
      </c>
      <c r="G562" s="1" t="s">
        <v>1034</v>
      </c>
      <c r="H562" s="20" cm="1">
        <f t="array" aca="1" ref="H562" ca="1">_xlfn.IFNA(LOOKUP(2,1/('PM DONE'!C:C='PM SCHEDULE'!B562),'PM DONE'!D:D),"")</f>
        <v>4</v>
      </c>
      <c r="I562" s="147" t="str" cm="1">
        <f t="array" aca="1" ref="I562" ca="1">_xlfn.IFNA(LOOKUP(2,1/('PM DONE'!C:C='PM SCHEDULE'!B562),'PM DONE'!F:F),"")</f>
        <v>08/08/2022</v>
      </c>
      <c r="J562" s="147">
        <f t="shared" ca="1" si="95"/>
        <v>44901</v>
      </c>
      <c r="K562" s="148" cm="1">
        <f t="array" aca="1" ref="K562" ca="1">_xlfn.IFNA(LOOKUP(2,1/('PM DONE'!C:C='PM SCHEDULE'!B562),'PM DONE'!E:E),"")</f>
        <v>224690</v>
      </c>
      <c r="L562" s="148">
        <f t="shared" ca="1" si="94"/>
        <v>239690</v>
      </c>
      <c r="M562" s="149">
        <f t="shared" ca="1" si="96"/>
        <v>5</v>
      </c>
      <c r="N562" t="str">
        <f t="shared" ca="1" si="97"/>
        <v>true</v>
      </c>
    </row>
    <row r="563" spans="1:14">
      <c r="A563" s="24" t="str">
        <f ca="1">TEXT(J563,"dd/mm/yyyy")&amp;COUNTIF(J563:J$1200,J563)</f>
        <v>29/11/20223</v>
      </c>
      <c r="B563" s="1" t="s">
        <v>449</v>
      </c>
      <c r="C563" s="1" t="s">
        <v>1884</v>
      </c>
      <c r="D563" s="1" t="s">
        <v>1645</v>
      </c>
      <c r="E563" s="1" t="s">
        <v>1009</v>
      </c>
      <c r="F563" s="1" t="s">
        <v>1014</v>
      </c>
      <c r="G563" s="1" t="s">
        <v>1036</v>
      </c>
      <c r="H563" s="20" cm="1">
        <f t="array" aca="1" ref="H563" ca="1">_xlfn.IFNA(LOOKUP(2,1/('PM DONE'!C:C='PM SCHEDULE'!B563),'PM DONE'!D:D),"")</f>
        <v>4</v>
      </c>
      <c r="I563" s="147" t="str" cm="1">
        <f t="array" aca="1" ref="I563" ca="1">_xlfn.IFNA(LOOKUP(2,1/('PM DONE'!C:C='PM SCHEDULE'!B563),'PM DONE'!F:F),"")</f>
        <v>01/08/2022</v>
      </c>
      <c r="J563" s="147">
        <f t="shared" ca="1" si="95"/>
        <v>44894</v>
      </c>
      <c r="K563" s="148" cm="1">
        <f t="array" aca="1" ref="K563" ca="1">_xlfn.IFNA(LOOKUP(2,1/('PM DONE'!C:C='PM SCHEDULE'!B563),'PM DONE'!E:E),"")</f>
        <v>135165.20000000001</v>
      </c>
      <c r="L563" s="148">
        <f t="shared" ca="1" si="94"/>
        <v>150165.20000000001</v>
      </c>
      <c r="M563" s="149">
        <f t="shared" ca="1" si="96"/>
        <v>5</v>
      </c>
      <c r="N563" t="str">
        <f t="shared" ca="1" si="97"/>
        <v>true</v>
      </c>
    </row>
    <row r="564" spans="1:14">
      <c r="A564" s="24" t="str">
        <f ca="1">TEXT(J564,"dd/mm/yyyy")&amp;COUNTIF(J564:J$1200,J564)</f>
        <v>223</v>
      </c>
      <c r="B564" s="1" t="s">
        <v>1885</v>
      </c>
      <c r="C564" s="1" t="s">
        <v>1886</v>
      </c>
      <c r="D564" s="1" t="s">
        <v>1645</v>
      </c>
      <c r="E564" s="1" t="s">
        <v>1009</v>
      </c>
      <c r="F564" s="1" t="s">
        <v>1014</v>
      </c>
      <c r="G564" s="1" t="s">
        <v>1034</v>
      </c>
      <c r="H564" s="20" t="str" cm="1">
        <f t="array" aca="1" ref="H564" ca="1">_xlfn.IFNA(LOOKUP(2,1/('PM DONE'!C:C='PM SCHEDULE'!B564),'PM DONE'!D:D),"")</f>
        <v/>
      </c>
      <c r="I564" s="147" t="str" cm="1">
        <f t="array" aca="1" ref="I564" ca="1">_xlfn.IFNA(LOOKUP(2,1/('PM DONE'!C:C='PM SCHEDULE'!B564),'PM DONE'!F:F),"")</f>
        <v/>
      </c>
      <c r="J564" s="147" t="str">
        <f t="shared" ca="1" si="95"/>
        <v/>
      </c>
      <c r="K564" s="148" t="str" cm="1">
        <f t="array" aca="1" ref="K564" ca="1">_xlfn.IFNA(LOOKUP(2,1/('PM DONE'!C:C='PM SCHEDULE'!B564),'PM DONE'!E:E),"")</f>
        <v/>
      </c>
      <c r="L564" s="148" t="str">
        <f t="shared" ca="1" si="94"/>
        <v/>
      </c>
      <c r="M564" s="149" t="str">
        <f t="shared" ca="1" si="96"/>
        <v/>
      </c>
      <c r="N564" t="str">
        <f t="shared" ca="1" si="97"/>
        <v/>
      </c>
    </row>
    <row r="565" spans="1:14">
      <c r="A565" s="24" t="str">
        <f ca="1">TEXT(J565,"dd/mm/yyyy")&amp;COUNTIF(J565:J$1200,J565)</f>
        <v>29/11/20222</v>
      </c>
      <c r="B565" s="1" t="s">
        <v>216</v>
      </c>
      <c r="C565" s="1" t="s">
        <v>1887</v>
      </c>
      <c r="D565" s="1" t="s">
        <v>1645</v>
      </c>
      <c r="E565" s="1" t="s">
        <v>1009</v>
      </c>
      <c r="F565" s="1" t="s">
        <v>1014</v>
      </c>
      <c r="G565" s="1" t="s">
        <v>1034</v>
      </c>
      <c r="H565" s="20" cm="1">
        <f t="array" aca="1" ref="H565" ca="1">_xlfn.IFNA(LOOKUP(2,1/('PM DONE'!C:C='PM SCHEDULE'!B565),'PM DONE'!D:D),"")</f>
        <v>4</v>
      </c>
      <c r="I565" s="147" t="str" cm="1">
        <f t="array" aca="1" ref="I565" ca="1">_xlfn.IFNA(LOOKUP(2,1/('PM DONE'!C:C='PM SCHEDULE'!B565),'PM DONE'!F:F),"")</f>
        <v>01/08/2022</v>
      </c>
      <c r="J565" s="147">
        <f t="shared" ca="1" si="95"/>
        <v>44894</v>
      </c>
      <c r="K565" s="148" cm="1">
        <f t="array" aca="1" ref="K565" ca="1">_xlfn.IFNA(LOOKUP(2,1/('PM DONE'!C:C='PM SCHEDULE'!B565),'PM DONE'!E:E),"")</f>
        <v>313792.7</v>
      </c>
      <c r="L565" s="148">
        <f t="shared" ca="1" si="94"/>
        <v>328792.7</v>
      </c>
      <c r="M565" s="149">
        <f t="shared" ca="1" si="96"/>
        <v>5</v>
      </c>
      <c r="N565" t="str">
        <f t="shared" ca="1" si="97"/>
        <v>true</v>
      </c>
    </row>
    <row r="566" spans="1:14">
      <c r="A566" s="24" t="str">
        <f ca="1">TEXT(J566,"dd/mm/yyyy")&amp;COUNTIF(J566:J$1200,J566)</f>
        <v>12/01/20233</v>
      </c>
      <c r="B566" s="1" t="s">
        <v>406</v>
      </c>
      <c r="C566" s="1" t="s">
        <v>1888</v>
      </c>
      <c r="D566" s="1" t="s">
        <v>1645</v>
      </c>
      <c r="E566" s="1" t="s">
        <v>1009</v>
      </c>
      <c r="F566" s="1" t="s">
        <v>1014</v>
      </c>
      <c r="G566" s="1" t="s">
        <v>1288</v>
      </c>
      <c r="H566" s="20" cm="1">
        <f t="array" aca="1" ref="H566" ca="1">_xlfn.IFNA(LOOKUP(2,1/('PM DONE'!C:C='PM SCHEDULE'!B566),'PM DONE'!D:D),"")</f>
        <v>4</v>
      </c>
      <c r="I566" s="147" t="str" cm="1">
        <f t="array" aca="1" ref="I566" ca="1">_xlfn.IFNA(LOOKUP(2,1/('PM DONE'!C:C='PM SCHEDULE'!B566),'PM DONE'!F:F),"")</f>
        <v>14/10/2022</v>
      </c>
      <c r="J566" s="147">
        <f t="shared" ca="1" si="95"/>
        <v>44938</v>
      </c>
      <c r="K566" s="148" cm="1">
        <f t="array" aca="1" ref="K566" ca="1">_xlfn.IFNA(LOOKUP(2,1/('PM DONE'!C:C='PM SCHEDULE'!B566),'PM DONE'!E:E),"")</f>
        <v>279996.7</v>
      </c>
      <c r="L566" s="148">
        <f t="shared" ca="1" si="94"/>
        <v>294996.7</v>
      </c>
      <c r="M566" s="149">
        <f t="shared" ca="1" si="96"/>
        <v>5</v>
      </c>
      <c r="N566" t="str">
        <f t="shared" ca="1" si="97"/>
        <v>FALSE</v>
      </c>
    </row>
    <row r="567" spans="1:14">
      <c r="A567" s="24" t="str">
        <f ca="1">TEXT(J567,"dd/mm/yyyy")&amp;COUNTIF(J567:J$1200,J567)</f>
        <v>16/11/20222</v>
      </c>
      <c r="B567" s="1" t="s">
        <v>649</v>
      </c>
      <c r="C567" s="1" t="s">
        <v>1889</v>
      </c>
      <c r="D567" s="1" t="s">
        <v>1645</v>
      </c>
      <c r="E567" s="1" t="s">
        <v>1009</v>
      </c>
      <c r="F567" s="1" t="s">
        <v>1014</v>
      </c>
      <c r="G567" s="1" t="s">
        <v>1015</v>
      </c>
      <c r="H567" s="20" cm="1">
        <f t="array" aca="1" ref="H567" ca="1">_xlfn.IFNA(LOOKUP(2,1/('PM DONE'!C:C='PM SCHEDULE'!B567),'PM DONE'!D:D),"")</f>
        <v>4</v>
      </c>
      <c r="I567" s="147" t="str" cm="1">
        <f t="array" aca="1" ref="I567" ca="1">_xlfn.IFNA(LOOKUP(2,1/('PM DONE'!C:C='PM SCHEDULE'!B567),'PM DONE'!F:F),"")</f>
        <v>19/07/2022</v>
      </c>
      <c r="J567" s="147">
        <f t="shared" ca="1" si="95"/>
        <v>44881</v>
      </c>
      <c r="K567" s="148" cm="1">
        <f t="array" aca="1" ref="K567" ca="1">_xlfn.IFNA(LOOKUP(2,1/('PM DONE'!C:C='PM SCHEDULE'!B567),'PM DONE'!E:E),"")</f>
        <v>238056.5</v>
      </c>
      <c r="L567" s="148">
        <f t="shared" ca="1" si="94"/>
        <v>253056.5</v>
      </c>
      <c r="M567" s="149">
        <f t="shared" ca="1" si="96"/>
        <v>5</v>
      </c>
      <c r="N567" t="str">
        <f t="shared" ca="1" si="97"/>
        <v>true</v>
      </c>
    </row>
    <row r="568" spans="1:14">
      <c r="A568" s="24" t="str">
        <f ca="1">TEXT(J568,"dd/mm/yyyy")&amp;COUNTIF(J568:J$1200,J568)</f>
        <v>222</v>
      </c>
      <c r="B568" s="1" t="s">
        <v>1890</v>
      </c>
      <c r="C568" s="1" t="s">
        <v>1891</v>
      </c>
      <c r="D568" s="1" t="s">
        <v>1645</v>
      </c>
      <c r="E568" s="1" t="s">
        <v>1009</v>
      </c>
      <c r="F568" s="1" t="s">
        <v>1014</v>
      </c>
      <c r="G568" s="1" t="s">
        <v>1036</v>
      </c>
      <c r="H568" s="20" t="str" cm="1">
        <f t="array" aca="1" ref="H568" ca="1">_xlfn.IFNA(LOOKUP(2,1/('PM DONE'!C:C='PM SCHEDULE'!B568),'PM DONE'!D:D),"")</f>
        <v/>
      </c>
      <c r="I568" s="147" t="str" cm="1">
        <f t="array" aca="1" ref="I568" ca="1">_xlfn.IFNA(LOOKUP(2,1/('PM DONE'!C:C='PM SCHEDULE'!B568),'PM DONE'!F:F),"")</f>
        <v/>
      </c>
      <c r="J568" s="147" t="str">
        <f t="shared" ca="1" si="95"/>
        <v/>
      </c>
      <c r="K568" s="148" t="str" cm="1">
        <f t="array" aca="1" ref="K568" ca="1">_xlfn.IFNA(LOOKUP(2,1/('PM DONE'!C:C='PM SCHEDULE'!B568),'PM DONE'!E:E),"")</f>
        <v/>
      </c>
      <c r="L568" s="148" t="str">
        <f t="shared" ca="1" si="94"/>
        <v/>
      </c>
      <c r="M568" s="149" t="str">
        <f t="shared" ca="1" si="96"/>
        <v/>
      </c>
      <c r="N568" t="str">
        <f t="shared" ca="1" si="97"/>
        <v/>
      </c>
    </row>
    <row r="569" spans="1:14">
      <c r="A569" s="24" t="str">
        <f ca="1">TEXT(J569,"dd/mm/yyyy")&amp;COUNTIF(J569:J$1200,J569)</f>
        <v>07/07/20221</v>
      </c>
      <c r="B569" s="1" t="s">
        <v>192</v>
      </c>
      <c r="C569" s="1" t="s">
        <v>1892</v>
      </c>
      <c r="D569" s="1" t="s">
        <v>1645</v>
      </c>
      <c r="E569" s="1" t="s">
        <v>1009</v>
      </c>
      <c r="F569" s="1" t="s">
        <v>1014</v>
      </c>
      <c r="G569" s="1" t="s">
        <v>1095</v>
      </c>
      <c r="H569" s="20" cm="1">
        <f t="array" aca="1" ref="H569" ca="1">_xlfn.IFNA(LOOKUP(2,1/('PM DONE'!C:C='PM SCHEDULE'!B569),'PM DONE'!D:D),"")</f>
        <v>3</v>
      </c>
      <c r="I569" s="147" t="str" cm="1">
        <f t="array" aca="1" ref="I569" ca="1">_xlfn.IFNA(LOOKUP(2,1/('PM DONE'!C:C='PM SCHEDULE'!B569),'PM DONE'!F:F),"")</f>
        <v>09/03/2022</v>
      </c>
      <c r="J569" s="147">
        <f t="shared" ca="1" si="95"/>
        <v>44749</v>
      </c>
      <c r="K569" s="148" cm="1">
        <f t="array" aca="1" ref="K569" ca="1">_xlfn.IFNA(LOOKUP(2,1/('PM DONE'!C:C='PM SCHEDULE'!B569),'PM DONE'!E:E),"")</f>
        <v>277147.40000000002</v>
      </c>
      <c r="L569" s="148">
        <f t="shared" ca="1" si="94"/>
        <v>292147.40000000002</v>
      </c>
      <c r="M569" s="149">
        <f t="shared" ca="1" si="96"/>
        <v>4</v>
      </c>
      <c r="N569" t="str">
        <f t="shared" ca="1" si="97"/>
        <v>true</v>
      </c>
    </row>
    <row r="570" spans="1:14">
      <c r="A570" s="24" t="str">
        <f ca="1">TEXT(J570,"dd/mm/yyyy")&amp;COUNTIF(J570:J$1200,J570)</f>
        <v>221</v>
      </c>
      <c r="B570" s="1" t="s">
        <v>1893</v>
      </c>
      <c r="C570" s="1" t="s">
        <v>1894</v>
      </c>
      <c r="D570" s="1" t="s">
        <v>1645</v>
      </c>
      <c r="E570" s="1" t="s">
        <v>1009</v>
      </c>
      <c r="F570" s="1" t="s">
        <v>1014</v>
      </c>
      <c r="G570" s="1" t="s">
        <v>1034</v>
      </c>
      <c r="H570" s="20" t="str" cm="1">
        <f t="array" aca="1" ref="H570" ca="1">_xlfn.IFNA(LOOKUP(2,1/('PM DONE'!C:C='PM SCHEDULE'!B570),'PM DONE'!D:D),"")</f>
        <v/>
      </c>
      <c r="I570" s="147" t="str" cm="1">
        <f t="array" aca="1" ref="I570" ca="1">_xlfn.IFNA(LOOKUP(2,1/('PM DONE'!C:C='PM SCHEDULE'!B570),'PM DONE'!F:F),"")</f>
        <v/>
      </c>
      <c r="J570" s="147" t="str">
        <f t="shared" ca="1" si="95"/>
        <v/>
      </c>
      <c r="K570" s="148" t="str" cm="1">
        <f t="array" aca="1" ref="K570" ca="1">_xlfn.IFNA(LOOKUP(2,1/('PM DONE'!C:C='PM SCHEDULE'!B570),'PM DONE'!E:E),"")</f>
        <v/>
      </c>
      <c r="L570" s="148" t="str">
        <f t="shared" ca="1" si="94"/>
        <v/>
      </c>
      <c r="M570" s="149" t="str">
        <f t="shared" ca="1" si="96"/>
        <v/>
      </c>
      <c r="N570" t="str">
        <f t="shared" ca="1" si="97"/>
        <v/>
      </c>
    </row>
    <row r="571" spans="1:14">
      <c r="A571" s="24" t="str">
        <f ca="1">TEXT(J571,"dd/mm/yyyy")&amp;COUNTIF(J571:J$1200,J571)</f>
        <v>220</v>
      </c>
      <c r="B571" s="1" t="s">
        <v>1895</v>
      </c>
      <c r="C571" s="1" t="s">
        <v>1896</v>
      </c>
      <c r="D571" s="1" t="s">
        <v>1645</v>
      </c>
      <c r="E571" s="1" t="s">
        <v>1009</v>
      </c>
      <c r="F571" s="1" t="s">
        <v>1010</v>
      </c>
      <c r="G571" s="1" t="s">
        <v>1034</v>
      </c>
      <c r="H571" s="20" t="str" cm="1">
        <f t="array" aca="1" ref="H571" ca="1">_xlfn.IFNA(LOOKUP(2,1/('PM DONE'!C:C='PM SCHEDULE'!B571),'PM DONE'!D:D),"")</f>
        <v/>
      </c>
      <c r="I571" s="147" t="str" cm="1">
        <f t="array" aca="1" ref="I571" ca="1">_xlfn.IFNA(LOOKUP(2,1/('PM DONE'!C:C='PM SCHEDULE'!B571),'PM DONE'!F:F),"")</f>
        <v/>
      </c>
      <c r="J571" s="147" t="str">
        <f t="shared" ca="1" si="95"/>
        <v/>
      </c>
      <c r="K571" s="148" t="str" cm="1">
        <f t="array" aca="1" ref="K571" ca="1">_xlfn.IFNA(LOOKUP(2,1/('PM DONE'!C:C='PM SCHEDULE'!B571),'PM DONE'!E:E),"")</f>
        <v/>
      </c>
      <c r="L571" s="148" t="str">
        <f t="shared" ca="1" si="94"/>
        <v/>
      </c>
      <c r="M571" s="149" t="str">
        <f t="shared" ca="1" si="96"/>
        <v/>
      </c>
      <c r="N571" t="str">
        <f t="shared" ca="1" si="97"/>
        <v/>
      </c>
    </row>
    <row r="572" spans="1:14">
      <c r="A572" s="24" t="str">
        <f ca="1">TEXT(J572,"dd/mm/yyyy")&amp;COUNTIF(J572:J$1200,J572)</f>
        <v>06/08/20221</v>
      </c>
      <c r="B572" s="1" t="s">
        <v>309</v>
      </c>
      <c r="C572" s="1" t="s">
        <v>1897</v>
      </c>
      <c r="D572" s="1" t="s">
        <v>1645</v>
      </c>
      <c r="E572" s="1" t="s">
        <v>1009</v>
      </c>
      <c r="F572" s="1" t="s">
        <v>1010</v>
      </c>
      <c r="G572" s="1" t="s">
        <v>1034</v>
      </c>
      <c r="H572" s="20" cm="1">
        <f t="array" aca="1" ref="H572" ca="1">_xlfn.IFNA(LOOKUP(2,1/('PM DONE'!C:C='PM SCHEDULE'!B572),'PM DONE'!D:D),"")</f>
        <v>4</v>
      </c>
      <c r="I572" s="147" t="str" cm="1">
        <f t="array" aca="1" ref="I572" ca="1">_xlfn.IFNA(LOOKUP(2,1/('PM DONE'!C:C='PM SCHEDULE'!B572),'PM DONE'!F:F),"")</f>
        <v>08/04/2022</v>
      </c>
      <c r="J572" s="147">
        <f t="shared" ca="1" si="95"/>
        <v>44779</v>
      </c>
      <c r="K572" s="148" cm="1">
        <f t="array" aca="1" ref="K572" ca="1">_xlfn.IFNA(LOOKUP(2,1/('PM DONE'!C:C='PM SCHEDULE'!B572),'PM DONE'!E:E),"")</f>
        <v>293212.5</v>
      </c>
      <c r="L572" s="148">
        <f t="shared" ca="1" si="94"/>
        <v>308212.5</v>
      </c>
      <c r="M572" s="149">
        <f t="shared" ca="1" si="96"/>
        <v>5</v>
      </c>
      <c r="N572" t="str">
        <f t="shared" ca="1" si="97"/>
        <v>true</v>
      </c>
    </row>
    <row r="573" spans="1:14">
      <c r="A573" s="24" t="str">
        <f ca="1">TEXT(J573,"dd/mm/yyyy")&amp;COUNTIF(J573:J$1200,J573)</f>
        <v>219</v>
      </c>
      <c r="B573" s="1" t="s">
        <v>1898</v>
      </c>
      <c r="C573" s="1" t="s">
        <v>1899</v>
      </c>
      <c r="D573" s="1" t="s">
        <v>1645</v>
      </c>
      <c r="E573" s="1" t="s">
        <v>1009</v>
      </c>
      <c r="F573" s="1" t="s">
        <v>1077</v>
      </c>
      <c r="G573" s="1" t="s">
        <v>1011</v>
      </c>
      <c r="H573" s="20" t="str" cm="1">
        <f t="array" aca="1" ref="H573" ca="1">_xlfn.IFNA(LOOKUP(2,1/('PM DONE'!C:C='PM SCHEDULE'!B573),'PM DONE'!D:D),"")</f>
        <v/>
      </c>
      <c r="I573" s="147" t="str" cm="1">
        <f t="array" aca="1" ref="I573" ca="1">_xlfn.IFNA(LOOKUP(2,1/('PM DONE'!C:C='PM SCHEDULE'!B573),'PM DONE'!F:F),"")</f>
        <v/>
      </c>
      <c r="J573" s="147" t="str">
        <f t="shared" ca="1" si="95"/>
        <v/>
      </c>
      <c r="K573" s="148" t="str" cm="1">
        <f t="array" aca="1" ref="K573" ca="1">_xlfn.IFNA(LOOKUP(2,1/('PM DONE'!C:C='PM SCHEDULE'!B573),'PM DONE'!E:E),"")</f>
        <v/>
      </c>
      <c r="L573" s="148" t="str">
        <f t="shared" ca="1" si="94"/>
        <v/>
      </c>
      <c r="M573" s="149" t="str">
        <f t="shared" ca="1" si="96"/>
        <v/>
      </c>
      <c r="N573" t="str">
        <f t="shared" ca="1" si="97"/>
        <v/>
      </c>
    </row>
    <row r="574" spans="1:14">
      <c r="A574" s="24" t="str">
        <f ca="1">TEXT(J574,"dd/mm/yyyy")&amp;COUNTIF(J574:J$1200,J574)</f>
        <v>26/02/20231</v>
      </c>
      <c r="B574" s="1" t="s">
        <v>710</v>
      </c>
      <c r="C574" s="1" t="s">
        <v>1900</v>
      </c>
      <c r="D574" s="1" t="s">
        <v>1645</v>
      </c>
      <c r="E574" s="1" t="s">
        <v>1009</v>
      </c>
      <c r="F574" s="1" t="s">
        <v>1014</v>
      </c>
      <c r="G574" s="1" t="s">
        <v>1288</v>
      </c>
      <c r="H574" s="20" cm="1">
        <f t="array" aca="1" ref="H574" ca="1">_xlfn.IFNA(LOOKUP(2,1/('PM DONE'!C:C='PM SCHEDULE'!B574),'PM DONE'!D:D),"")</f>
        <v>1</v>
      </c>
      <c r="I574" s="147" t="str" cm="1">
        <f t="array" aca="1" ref="I574" ca="1">_xlfn.IFNA(LOOKUP(2,1/('PM DONE'!C:C='PM SCHEDULE'!B574),'PM DONE'!F:F),"")</f>
        <v>28/11/2022</v>
      </c>
      <c r="J574" s="147">
        <f t="shared" ca="1" si="95"/>
        <v>44983</v>
      </c>
      <c r="K574" s="148" cm="1">
        <f t="array" aca="1" ref="K574" ca="1">_xlfn.IFNA(LOOKUP(2,1/('PM DONE'!C:C='PM SCHEDULE'!B574),'PM DONE'!E:E),"")</f>
        <v>265527.40000000002</v>
      </c>
      <c r="L574" s="148">
        <f t="shared" ca="1" si="94"/>
        <v>280527.40000000002</v>
      </c>
      <c r="M574" s="149">
        <f t="shared" ca="1" si="96"/>
        <v>2</v>
      </c>
      <c r="N574" t="str">
        <f t="shared" ca="1" si="97"/>
        <v>FALSE</v>
      </c>
    </row>
    <row r="575" spans="1:14">
      <c r="A575" s="24" t="str">
        <f ca="1">TEXT(J575,"dd/mm/yyyy")&amp;COUNTIF(J575:J$1200,J575)</f>
        <v>01/01/20232</v>
      </c>
      <c r="B575" s="1" t="s">
        <v>283</v>
      </c>
      <c r="C575" s="1" t="s">
        <v>1901</v>
      </c>
      <c r="D575" s="1" t="s">
        <v>1645</v>
      </c>
      <c r="E575" s="1" t="s">
        <v>1009</v>
      </c>
      <c r="F575" s="1" t="s">
        <v>1077</v>
      </c>
      <c r="G575" s="1" t="s">
        <v>1034</v>
      </c>
      <c r="H575" s="20" cm="1">
        <f t="array" aca="1" ref="H575" ca="1">_xlfn.IFNA(LOOKUP(2,1/('PM DONE'!C:C='PM SCHEDULE'!B575),'PM DONE'!D:D),"")</f>
        <v>4</v>
      </c>
      <c r="I575" s="147" t="str" cm="1">
        <f t="array" aca="1" ref="I575" ca="1">_xlfn.IFNA(LOOKUP(2,1/('PM DONE'!C:C='PM SCHEDULE'!B575),'PM DONE'!F:F),"")</f>
        <v>03/09/2022</v>
      </c>
      <c r="J575" s="147">
        <f t="shared" ca="1" si="95"/>
        <v>44927</v>
      </c>
      <c r="K575" s="148" cm="1">
        <f t="array" aca="1" ref="K575" ca="1">_xlfn.IFNA(LOOKUP(2,1/('PM DONE'!C:C='PM SCHEDULE'!B575),'PM DONE'!E:E),"")</f>
        <v>303890</v>
      </c>
      <c r="L575" s="148">
        <f t="shared" ca="1" si="94"/>
        <v>318890</v>
      </c>
      <c r="M575" s="149">
        <f t="shared" ca="1" si="96"/>
        <v>5</v>
      </c>
      <c r="N575" t="str">
        <f t="shared" ca="1" si="97"/>
        <v>true</v>
      </c>
    </row>
    <row r="576" spans="1:14">
      <c r="A576" s="24" t="str">
        <f ca="1">TEXT(J576,"dd/mm/yyyy")&amp;COUNTIF(J576:J$1200,J576)</f>
        <v>218</v>
      </c>
      <c r="B576" s="1" t="s">
        <v>1902</v>
      </c>
      <c r="C576" s="1" t="s">
        <v>1903</v>
      </c>
      <c r="D576" s="1" t="s">
        <v>1645</v>
      </c>
      <c r="E576" s="1" t="s">
        <v>1009</v>
      </c>
      <c r="F576" s="1" t="s">
        <v>1077</v>
      </c>
      <c r="G576" s="1" t="s">
        <v>1034</v>
      </c>
      <c r="H576" s="20" t="str" cm="1">
        <f t="array" aca="1" ref="H576" ca="1">_xlfn.IFNA(LOOKUP(2,1/('PM DONE'!C:C='PM SCHEDULE'!B576),'PM DONE'!D:D),"")</f>
        <v/>
      </c>
      <c r="I576" s="147" t="str" cm="1">
        <f t="array" aca="1" ref="I576" ca="1">_xlfn.IFNA(LOOKUP(2,1/('PM DONE'!C:C='PM SCHEDULE'!B576),'PM DONE'!F:F),"")</f>
        <v/>
      </c>
      <c r="J576" s="147" t="str">
        <f t="shared" ca="1" si="95"/>
        <v/>
      </c>
      <c r="K576" s="148" t="str" cm="1">
        <f t="array" aca="1" ref="K576" ca="1">_xlfn.IFNA(LOOKUP(2,1/('PM DONE'!C:C='PM SCHEDULE'!B576),'PM DONE'!E:E),"")</f>
        <v/>
      </c>
      <c r="L576" s="148" t="str">
        <f t="shared" ca="1" si="94"/>
        <v/>
      </c>
      <c r="M576" s="149" t="str">
        <f t="shared" ca="1" si="96"/>
        <v/>
      </c>
      <c r="N576" t="str">
        <f t="shared" ca="1" si="97"/>
        <v/>
      </c>
    </row>
    <row r="577" spans="1:14">
      <c r="A577" s="24" t="str">
        <f ca="1">TEXT(J577,"dd/mm/yyyy")&amp;COUNTIF(J577:J$1200,J577)</f>
        <v>217</v>
      </c>
      <c r="B577" s="1" t="s">
        <v>1904</v>
      </c>
      <c r="C577" s="1" t="s">
        <v>1905</v>
      </c>
      <c r="D577" s="1" t="s">
        <v>1645</v>
      </c>
      <c r="E577" s="1" t="s">
        <v>1009</v>
      </c>
      <c r="F577" s="1" t="s">
        <v>1014</v>
      </c>
      <c r="G577" s="1" t="s">
        <v>1036</v>
      </c>
      <c r="H577" s="20" t="str" cm="1">
        <f t="array" aca="1" ref="H577" ca="1">_xlfn.IFNA(LOOKUP(2,1/('PM DONE'!C:C='PM SCHEDULE'!B577),'PM DONE'!D:D),"")</f>
        <v/>
      </c>
      <c r="I577" s="147" t="str" cm="1">
        <f t="array" aca="1" ref="I577" ca="1">_xlfn.IFNA(LOOKUP(2,1/('PM DONE'!C:C='PM SCHEDULE'!B577),'PM DONE'!F:F),"")</f>
        <v/>
      </c>
      <c r="J577" s="147" t="str">
        <f t="shared" ca="1" si="95"/>
        <v/>
      </c>
      <c r="K577" s="148" t="str" cm="1">
        <f t="array" aca="1" ref="K577" ca="1">_xlfn.IFNA(LOOKUP(2,1/('PM DONE'!C:C='PM SCHEDULE'!B577),'PM DONE'!E:E),"")</f>
        <v/>
      </c>
      <c r="L577" s="148" t="str">
        <f t="shared" ca="1" si="94"/>
        <v/>
      </c>
      <c r="M577" s="149" t="str">
        <f t="shared" ca="1" si="96"/>
        <v/>
      </c>
      <c r="N577" t="str">
        <f t="shared" ca="1" si="97"/>
        <v/>
      </c>
    </row>
    <row r="578" spans="1:14">
      <c r="A578" s="24" t="str">
        <f ca="1">TEXT(J578,"dd/mm/yyyy")&amp;COUNTIF(J578:J$1200,J578)</f>
        <v>21/07/20222</v>
      </c>
      <c r="B578" s="1" t="s">
        <v>239</v>
      </c>
      <c r="C578" s="1" t="s">
        <v>1906</v>
      </c>
      <c r="D578" s="1" t="s">
        <v>1645</v>
      </c>
      <c r="E578" s="1" t="s">
        <v>1009</v>
      </c>
      <c r="F578" s="1" t="s">
        <v>1014</v>
      </c>
      <c r="G578" s="1" t="s">
        <v>1034</v>
      </c>
      <c r="H578" s="20" cm="1">
        <f t="array" aca="1" ref="H578" ca="1">_xlfn.IFNA(LOOKUP(2,1/('PM DONE'!C:C='PM SCHEDULE'!B578),'PM DONE'!D:D),"")</f>
        <v>2</v>
      </c>
      <c r="I578" s="147" t="str" cm="1">
        <f t="array" aca="1" ref="I578" ca="1">_xlfn.IFNA(LOOKUP(2,1/('PM DONE'!C:C='PM SCHEDULE'!B578),'PM DONE'!F:F),"")</f>
        <v>23/03/2022</v>
      </c>
      <c r="J578" s="147">
        <f t="shared" ca="1" si="95"/>
        <v>44763</v>
      </c>
      <c r="K578" s="148" cm="1">
        <f t="array" aca="1" ref="K578" ca="1">_xlfn.IFNA(LOOKUP(2,1/('PM DONE'!C:C='PM SCHEDULE'!B578),'PM DONE'!E:E),"")</f>
        <v>296082.3</v>
      </c>
      <c r="L578" s="148">
        <f t="shared" ref="L578:L641" ca="1" si="98">IFERROR(K578+15000,"")</f>
        <v>311082.3</v>
      </c>
      <c r="M578" s="149">
        <f t="shared" ca="1" si="96"/>
        <v>3</v>
      </c>
      <c r="N578" t="str">
        <f t="shared" ca="1" si="97"/>
        <v>true</v>
      </c>
    </row>
    <row r="579" spans="1:14">
      <c r="A579" s="24" t="str">
        <f ca="1">TEXT(J579,"dd/mm/yyyy")&amp;COUNTIF(J579:J$1200,J579)</f>
        <v>216</v>
      </c>
      <c r="B579" s="1" t="s">
        <v>1907</v>
      </c>
      <c r="C579" s="1" t="s">
        <v>1908</v>
      </c>
      <c r="D579" s="1" t="s">
        <v>1645</v>
      </c>
      <c r="E579" s="1" t="s">
        <v>1009</v>
      </c>
      <c r="F579" s="1" t="s">
        <v>1077</v>
      </c>
      <c r="G579" s="1" t="s">
        <v>1026</v>
      </c>
      <c r="H579" s="20" t="str" cm="1">
        <f t="array" aca="1" ref="H579" ca="1">_xlfn.IFNA(LOOKUP(2,1/('PM DONE'!C:C='PM SCHEDULE'!B579),'PM DONE'!D:D),"")</f>
        <v/>
      </c>
      <c r="I579" s="147" t="str" cm="1">
        <f t="array" aca="1" ref="I579" ca="1">_xlfn.IFNA(LOOKUP(2,1/('PM DONE'!C:C='PM SCHEDULE'!B579),'PM DONE'!F:F),"")</f>
        <v/>
      </c>
      <c r="J579" s="147" t="str">
        <f t="shared" ca="1" si="95"/>
        <v/>
      </c>
      <c r="K579" s="148" t="str" cm="1">
        <f t="array" aca="1" ref="K579" ca="1">_xlfn.IFNA(LOOKUP(2,1/('PM DONE'!C:C='PM SCHEDULE'!B579),'PM DONE'!E:E),"")</f>
        <v/>
      </c>
      <c r="L579" s="148" t="str">
        <f t="shared" ca="1" si="98"/>
        <v/>
      </c>
      <c r="M579" s="149" t="str">
        <f t="shared" ca="1" si="96"/>
        <v/>
      </c>
      <c r="N579" t="str">
        <f t="shared" ca="1" si="97"/>
        <v/>
      </c>
    </row>
    <row r="580" spans="1:14">
      <c r="A580" s="24" t="str">
        <f ca="1">TEXT(J580,"dd/mm/yyyy")&amp;COUNTIF(J580:J$1200,J580)</f>
        <v>17/12/20221</v>
      </c>
      <c r="B580" s="1" t="s">
        <v>1909</v>
      </c>
      <c r="C580" s="1" t="s">
        <v>1910</v>
      </c>
      <c r="D580" s="1" t="s">
        <v>1645</v>
      </c>
      <c r="E580" s="1" t="s">
        <v>1009</v>
      </c>
      <c r="F580" s="1" t="s">
        <v>1077</v>
      </c>
      <c r="G580" s="1" t="s">
        <v>1011</v>
      </c>
      <c r="H580" s="20" cm="1">
        <f t="array" aca="1" ref="H580" ca="1">_xlfn.IFNA(LOOKUP(2,1/('PM DONE'!C:C='PM SCHEDULE'!B580),'PM DONE'!D:D),"")</f>
        <v>1</v>
      </c>
      <c r="I580" s="147" cm="1">
        <f t="array" aca="1" ref="I580" ca="1">_xlfn.IFNA(LOOKUP(2,1/('PM DONE'!C:C='PM SCHEDULE'!B580),'PM DONE'!F:F),"")</f>
        <v>44792</v>
      </c>
      <c r="J580" s="147">
        <f t="shared" ca="1" si="95"/>
        <v>44912</v>
      </c>
      <c r="K580" s="148" cm="1">
        <f t="array" aca="1" ref="K580" ca="1">_xlfn.IFNA(LOOKUP(2,1/('PM DONE'!C:C='PM SCHEDULE'!B580),'PM DONE'!E:E),"")</f>
        <v>302419.7</v>
      </c>
      <c r="L580" s="148">
        <f t="shared" ca="1" si="98"/>
        <v>317419.7</v>
      </c>
      <c r="M580" s="149">
        <f t="shared" ca="1" si="96"/>
        <v>2</v>
      </c>
      <c r="N580" t="str">
        <f t="shared" ca="1" si="97"/>
        <v>true</v>
      </c>
    </row>
    <row r="581" spans="1:14">
      <c r="A581" s="24" t="str">
        <f ca="1">TEXT(J581,"dd/mm/yyyy")&amp;COUNTIF(J581:J$1200,J581)</f>
        <v>215</v>
      </c>
      <c r="B581" s="1" t="s">
        <v>1911</v>
      </c>
      <c r="C581" s="1" t="s">
        <v>1912</v>
      </c>
      <c r="D581" s="1" t="s">
        <v>1645</v>
      </c>
      <c r="E581" s="1" t="s">
        <v>1009</v>
      </c>
      <c r="F581" s="1" t="s">
        <v>1014</v>
      </c>
      <c r="G581" s="1" t="s">
        <v>1034</v>
      </c>
      <c r="H581" s="20" t="str" cm="1">
        <f t="array" aca="1" ref="H581" ca="1">_xlfn.IFNA(LOOKUP(2,1/('PM DONE'!C:C='PM SCHEDULE'!B581),'PM DONE'!D:D),"")</f>
        <v/>
      </c>
      <c r="I581" s="147" t="str" cm="1">
        <f t="array" aca="1" ref="I581" ca="1">_xlfn.IFNA(LOOKUP(2,1/('PM DONE'!C:C='PM SCHEDULE'!B581),'PM DONE'!F:F),"")</f>
        <v/>
      </c>
      <c r="J581" s="147" t="str">
        <f t="shared" ca="1" si="95"/>
        <v/>
      </c>
      <c r="K581" s="148" t="str" cm="1">
        <f t="array" aca="1" ref="K581" ca="1">_xlfn.IFNA(LOOKUP(2,1/('PM DONE'!C:C='PM SCHEDULE'!B581),'PM DONE'!E:E),"")</f>
        <v/>
      </c>
      <c r="L581" s="148" t="str">
        <f t="shared" ca="1" si="98"/>
        <v/>
      </c>
      <c r="M581" s="149" t="str">
        <f t="shared" ca="1" si="96"/>
        <v/>
      </c>
      <c r="N581" t="str">
        <f t="shared" ca="1" si="97"/>
        <v/>
      </c>
    </row>
    <row r="582" spans="1:14">
      <c r="A582" s="24" t="str">
        <f ca="1">TEXT(J582,"dd/mm/yyyy")&amp;COUNTIF(J582:J$1200,J582)</f>
        <v>09/12/20221</v>
      </c>
      <c r="B582" s="1" t="s">
        <v>189</v>
      </c>
      <c r="C582" s="1" t="s">
        <v>1913</v>
      </c>
      <c r="D582" s="1" t="s">
        <v>1645</v>
      </c>
      <c r="E582" s="1" t="s">
        <v>1009</v>
      </c>
      <c r="F582" s="1" t="s">
        <v>1014</v>
      </c>
      <c r="G582" s="1" t="s">
        <v>1095</v>
      </c>
      <c r="H582" s="20" cm="1">
        <f t="array" aca="1" ref="H582" ca="1">_xlfn.IFNA(LOOKUP(2,1/('PM DONE'!C:C='PM SCHEDULE'!B582),'PM DONE'!D:D),"")</f>
        <v>4</v>
      </c>
      <c r="I582" s="147" t="str" cm="1">
        <f t="array" aca="1" ref="I582" ca="1">_xlfn.IFNA(LOOKUP(2,1/('PM DONE'!C:C='PM SCHEDULE'!B582),'PM DONE'!F:F),"")</f>
        <v>11/08/2022</v>
      </c>
      <c r="J582" s="147">
        <f t="shared" ca="1" si="95"/>
        <v>44904</v>
      </c>
      <c r="K582" s="148" cm="1">
        <f t="array" aca="1" ref="K582" ca="1">_xlfn.IFNA(LOOKUP(2,1/('PM DONE'!C:C='PM SCHEDULE'!B582),'PM DONE'!E:E),"")</f>
        <v>207043.6</v>
      </c>
      <c r="L582" s="148">
        <f t="shared" ca="1" si="98"/>
        <v>222043.6</v>
      </c>
      <c r="M582" s="149">
        <f t="shared" ca="1" si="96"/>
        <v>5</v>
      </c>
      <c r="N582" t="str">
        <f t="shared" ca="1" si="97"/>
        <v>true</v>
      </c>
    </row>
    <row r="583" spans="1:14">
      <c r="A583" s="24" t="str">
        <f ca="1">TEXT(J583,"dd/mm/yyyy")&amp;COUNTIF(J583:J$1200,J583)</f>
        <v>24/11/20221</v>
      </c>
      <c r="B583" s="1" t="s">
        <v>37</v>
      </c>
      <c r="C583" s="1" t="s">
        <v>1914</v>
      </c>
      <c r="D583" s="1" t="s">
        <v>1645</v>
      </c>
      <c r="E583" s="1" t="s">
        <v>1057</v>
      </c>
      <c r="F583" s="1" t="s">
        <v>1532</v>
      </c>
      <c r="G583" s="1" t="s">
        <v>1034</v>
      </c>
      <c r="H583" s="20" cm="1">
        <f t="array" aca="1" ref="H583" ca="1">_xlfn.IFNA(LOOKUP(2,1/('PM DONE'!C:C='PM SCHEDULE'!B583),'PM DONE'!D:D),"")</f>
        <v>4</v>
      </c>
      <c r="I583" s="147" t="str" cm="1">
        <f t="array" aca="1" ref="I583" ca="1">_xlfn.IFNA(LOOKUP(2,1/('PM DONE'!C:C='PM SCHEDULE'!B583),'PM DONE'!F:F),"")</f>
        <v>27/07/2022</v>
      </c>
      <c r="J583" s="147">
        <f t="shared" ref="J583:J646" ca="1" si="99">IFERROR(IF(I583+90&lt;((TODAY()-DAY(TODAY())+1)),I583+120,I583+90),"")</f>
        <v>44889</v>
      </c>
      <c r="K583" s="148" cm="1">
        <f t="array" aca="1" ref="K583" ca="1">_xlfn.IFNA(LOOKUP(2,1/('PM DONE'!C:C='PM SCHEDULE'!B583),'PM DONE'!E:E),"")</f>
        <v>105874</v>
      </c>
      <c r="L583" s="148">
        <f t="shared" ca="1" si="98"/>
        <v>120874</v>
      </c>
      <c r="M583" s="149">
        <f t="shared" ref="M583:M646" ca="1" si="100">IFERROR(IF((H583+1)=6,1,(H583+1)),"")</f>
        <v>5</v>
      </c>
      <c r="N583" t="str">
        <f t="shared" ref="N583:N646" ca="1" si="101">IFERROR(IF(I583+90&lt;((TODAY()-DAY(TODAY())+1)),"true","FALSE"),"")</f>
        <v>true</v>
      </c>
    </row>
    <row r="584" spans="1:14">
      <c r="A584" s="24" t="str">
        <f ca="1">TEXT(J584,"dd/mm/yyyy")&amp;COUNTIF(J584:J$1200,J584)</f>
        <v>214</v>
      </c>
      <c r="B584" s="1" t="s">
        <v>1915</v>
      </c>
      <c r="C584" s="1" t="s">
        <v>1916</v>
      </c>
      <c r="D584" s="1" t="s">
        <v>1645</v>
      </c>
      <c r="E584" s="1" t="s">
        <v>1009</v>
      </c>
      <c r="F584" s="1" t="s">
        <v>1014</v>
      </c>
      <c r="G584" s="1" t="s">
        <v>1015</v>
      </c>
      <c r="H584" s="20" t="str" cm="1">
        <f t="array" aca="1" ref="H584" ca="1">_xlfn.IFNA(LOOKUP(2,1/('PM DONE'!C:C='PM SCHEDULE'!B584),'PM DONE'!D:D),"")</f>
        <v/>
      </c>
      <c r="I584" s="147" t="str" cm="1">
        <f t="array" aca="1" ref="I584" ca="1">_xlfn.IFNA(LOOKUP(2,1/('PM DONE'!C:C='PM SCHEDULE'!B584),'PM DONE'!F:F),"")</f>
        <v/>
      </c>
      <c r="J584" s="147" t="str">
        <f t="shared" ca="1" si="99"/>
        <v/>
      </c>
      <c r="K584" s="148" t="str" cm="1">
        <f t="array" aca="1" ref="K584" ca="1">_xlfn.IFNA(LOOKUP(2,1/('PM DONE'!C:C='PM SCHEDULE'!B584),'PM DONE'!E:E),"")</f>
        <v/>
      </c>
      <c r="L584" s="148" t="str">
        <f t="shared" ca="1" si="98"/>
        <v/>
      </c>
      <c r="M584" s="149" t="str">
        <f t="shared" ca="1" si="100"/>
        <v/>
      </c>
      <c r="N584" t="str">
        <f t="shared" ca="1" si="101"/>
        <v/>
      </c>
    </row>
    <row r="585" spans="1:14">
      <c r="A585" s="24" t="str">
        <f ca="1">TEXT(J585,"dd/mm/yyyy")&amp;COUNTIF(J585:J$1200,J585)</f>
        <v>03/05/20221</v>
      </c>
      <c r="B585" s="1" t="s">
        <v>6</v>
      </c>
      <c r="C585" s="1" t="s">
        <v>1917</v>
      </c>
      <c r="D585" s="1" t="s">
        <v>1645</v>
      </c>
      <c r="E585" s="1" t="s">
        <v>1057</v>
      </c>
      <c r="F585" s="1" t="s">
        <v>1532</v>
      </c>
      <c r="G585" s="1" t="s">
        <v>1413</v>
      </c>
      <c r="H585" s="20" cm="1">
        <f t="array" aca="1" ref="H585" ca="1">_xlfn.IFNA(LOOKUP(2,1/('PM DONE'!C:C='PM SCHEDULE'!B585),'PM DONE'!D:D),"")</f>
        <v>1</v>
      </c>
      <c r="I585" s="147" t="str" cm="1">
        <f t="array" aca="1" ref="I585" ca="1">_xlfn.IFNA(LOOKUP(2,1/('PM DONE'!C:C='PM SCHEDULE'!B585),'PM DONE'!F:F),"")</f>
        <v>03/01/2022</v>
      </c>
      <c r="J585" s="147">
        <f t="shared" ca="1" si="99"/>
        <v>44684</v>
      </c>
      <c r="K585" s="148" cm="1">
        <f t="array" aca="1" ref="K585" ca="1">_xlfn.IFNA(LOOKUP(2,1/('PM DONE'!C:C='PM SCHEDULE'!B585),'PM DONE'!E:E),"")</f>
        <v>68392</v>
      </c>
      <c r="L585" s="148">
        <f t="shared" ca="1" si="98"/>
        <v>83392</v>
      </c>
      <c r="M585" s="149">
        <f t="shared" ca="1" si="100"/>
        <v>2</v>
      </c>
      <c r="N585" t="str">
        <f t="shared" ca="1" si="101"/>
        <v>true</v>
      </c>
    </row>
    <row r="586" spans="1:14">
      <c r="A586" s="24" t="str">
        <f ca="1">TEXT(J586,"dd/mm/yyyy")&amp;COUNTIF(J586:J$1200,J586)</f>
        <v>213</v>
      </c>
      <c r="B586" s="1" t="s">
        <v>1918</v>
      </c>
      <c r="C586" s="1" t="s">
        <v>1919</v>
      </c>
      <c r="D586" s="1" t="s">
        <v>1645</v>
      </c>
      <c r="E586" s="1" t="s">
        <v>1009</v>
      </c>
      <c r="F586" s="1" t="s">
        <v>1014</v>
      </c>
      <c r="G586" s="1" t="s">
        <v>1034</v>
      </c>
      <c r="H586" s="20" t="str" cm="1">
        <f t="array" aca="1" ref="H586" ca="1">_xlfn.IFNA(LOOKUP(2,1/('PM DONE'!C:C='PM SCHEDULE'!B586),'PM DONE'!D:D),"")</f>
        <v/>
      </c>
      <c r="I586" s="147" t="str" cm="1">
        <f t="array" aca="1" ref="I586" ca="1">_xlfn.IFNA(LOOKUP(2,1/('PM DONE'!C:C='PM SCHEDULE'!B586),'PM DONE'!F:F),"")</f>
        <v/>
      </c>
      <c r="J586" s="147" t="str">
        <f t="shared" ca="1" si="99"/>
        <v/>
      </c>
      <c r="K586" s="148" t="str" cm="1">
        <f t="array" aca="1" ref="K586" ca="1">_xlfn.IFNA(LOOKUP(2,1/('PM DONE'!C:C='PM SCHEDULE'!B586),'PM DONE'!E:E),"")</f>
        <v/>
      </c>
      <c r="L586" s="148" t="str">
        <f t="shared" ca="1" si="98"/>
        <v/>
      </c>
      <c r="M586" s="149" t="str">
        <f t="shared" ca="1" si="100"/>
        <v/>
      </c>
      <c r="N586" t="str">
        <f t="shared" ca="1" si="101"/>
        <v/>
      </c>
    </row>
    <row r="587" spans="1:14">
      <c r="A587" s="24" t="str">
        <f ca="1">TEXT(J587,"dd/mm/yyyy")&amp;COUNTIF(J587:J$1200,J587)</f>
        <v>22/01/20232</v>
      </c>
      <c r="B587" s="1" t="s">
        <v>368</v>
      </c>
      <c r="C587" s="1" t="s">
        <v>1920</v>
      </c>
      <c r="D587" s="1" t="s">
        <v>1645</v>
      </c>
      <c r="E587" s="1" t="s">
        <v>1009</v>
      </c>
      <c r="F587" s="1" t="s">
        <v>1077</v>
      </c>
      <c r="G587" s="1" t="s">
        <v>1026</v>
      </c>
      <c r="H587" s="20" cm="1">
        <f t="array" aca="1" ref="H587" ca="1">_xlfn.IFNA(LOOKUP(2,1/('PM DONE'!C:C='PM SCHEDULE'!B587),'PM DONE'!D:D),"")</f>
        <v>4</v>
      </c>
      <c r="I587" s="147" t="str" cm="1">
        <f t="array" aca="1" ref="I587" ca="1">_xlfn.IFNA(LOOKUP(2,1/('PM DONE'!C:C='PM SCHEDULE'!B587),'PM DONE'!F:F),"")</f>
        <v>24/10/2022</v>
      </c>
      <c r="J587" s="147">
        <f t="shared" ca="1" si="99"/>
        <v>44948</v>
      </c>
      <c r="K587" s="148" cm="1">
        <f t="array" aca="1" ref="K587" ca="1">_xlfn.IFNA(LOOKUP(2,1/('PM DONE'!C:C='PM SCHEDULE'!B587),'PM DONE'!E:E),"")</f>
        <v>420996.9</v>
      </c>
      <c r="L587" s="148">
        <f t="shared" ca="1" si="98"/>
        <v>435996.9</v>
      </c>
      <c r="M587" s="149">
        <f t="shared" ca="1" si="100"/>
        <v>5</v>
      </c>
      <c r="N587" t="str">
        <f t="shared" ca="1" si="101"/>
        <v>FALSE</v>
      </c>
    </row>
    <row r="588" spans="1:14">
      <c r="A588" s="24" t="str">
        <f ca="1">TEXT(J588,"dd/mm/yyyy")&amp;COUNTIF(J588:J$1200,J588)</f>
        <v>212</v>
      </c>
      <c r="B588" s="1" t="s">
        <v>1921</v>
      </c>
      <c r="C588" s="1" t="s">
        <v>1922</v>
      </c>
      <c r="D588" s="1" t="s">
        <v>1645</v>
      </c>
      <c r="E588" s="1" t="s">
        <v>1009</v>
      </c>
      <c r="F588" s="1" t="s">
        <v>1014</v>
      </c>
      <c r="G588" s="1" t="s">
        <v>1015</v>
      </c>
      <c r="H588" s="20" t="str" cm="1">
        <f t="array" aca="1" ref="H588" ca="1">_xlfn.IFNA(LOOKUP(2,1/('PM DONE'!C:C='PM SCHEDULE'!B588),'PM DONE'!D:D),"")</f>
        <v/>
      </c>
      <c r="I588" s="147" t="str" cm="1">
        <f t="array" aca="1" ref="I588" ca="1">_xlfn.IFNA(LOOKUP(2,1/('PM DONE'!C:C='PM SCHEDULE'!B588),'PM DONE'!F:F),"")</f>
        <v/>
      </c>
      <c r="J588" s="147" t="str">
        <f t="shared" ca="1" si="99"/>
        <v/>
      </c>
      <c r="K588" s="148" t="str" cm="1">
        <f t="array" aca="1" ref="K588" ca="1">_xlfn.IFNA(LOOKUP(2,1/('PM DONE'!C:C='PM SCHEDULE'!B588),'PM DONE'!E:E),"")</f>
        <v/>
      </c>
      <c r="L588" s="148" t="str">
        <f t="shared" ca="1" si="98"/>
        <v/>
      </c>
      <c r="M588" s="149" t="str">
        <f t="shared" ca="1" si="100"/>
        <v/>
      </c>
      <c r="N588" t="str">
        <f t="shared" ca="1" si="101"/>
        <v/>
      </c>
    </row>
    <row r="589" spans="1:14">
      <c r="A589" s="24" t="str">
        <f ca="1">TEXT(J589,"dd/mm/yyyy")&amp;COUNTIF(J589:J$1200,J589)</f>
        <v>211</v>
      </c>
      <c r="B589" s="1" t="s">
        <v>1923</v>
      </c>
      <c r="C589" s="1" t="s">
        <v>1924</v>
      </c>
      <c r="D589" s="1" t="s">
        <v>1645</v>
      </c>
      <c r="E589" s="1" t="s">
        <v>1009</v>
      </c>
      <c r="F589" s="1" t="s">
        <v>1077</v>
      </c>
      <c r="G589" s="1" t="s">
        <v>1011</v>
      </c>
      <c r="H589" s="20" t="str" cm="1">
        <f t="array" aca="1" ref="H589" ca="1">_xlfn.IFNA(LOOKUP(2,1/('PM DONE'!C:C='PM SCHEDULE'!B589),'PM DONE'!D:D),"")</f>
        <v/>
      </c>
      <c r="I589" s="147" t="str" cm="1">
        <f t="array" aca="1" ref="I589" ca="1">_xlfn.IFNA(LOOKUP(2,1/('PM DONE'!C:C='PM SCHEDULE'!B589),'PM DONE'!F:F),"")</f>
        <v/>
      </c>
      <c r="J589" s="147" t="str">
        <f t="shared" ca="1" si="99"/>
        <v/>
      </c>
      <c r="K589" s="148" t="str" cm="1">
        <f t="array" aca="1" ref="K589" ca="1">_xlfn.IFNA(LOOKUP(2,1/('PM DONE'!C:C='PM SCHEDULE'!B589),'PM DONE'!E:E),"")</f>
        <v/>
      </c>
      <c r="L589" s="148" t="str">
        <f t="shared" ca="1" si="98"/>
        <v/>
      </c>
      <c r="M589" s="149" t="str">
        <f t="shared" ca="1" si="100"/>
        <v/>
      </c>
      <c r="N589" t="str">
        <f t="shared" ca="1" si="101"/>
        <v/>
      </c>
    </row>
    <row r="590" spans="1:14">
      <c r="A590" s="24" t="str">
        <f ca="1">TEXT(J590,"dd/mm/yyyy")&amp;COUNTIF(J590:J$1200,J590)</f>
        <v>210</v>
      </c>
      <c r="B590" s="1" t="s">
        <v>1925</v>
      </c>
      <c r="C590" s="1" t="s">
        <v>1926</v>
      </c>
      <c r="D590" s="1" t="s">
        <v>1645</v>
      </c>
      <c r="E590" s="1" t="s">
        <v>1009</v>
      </c>
      <c r="F590" s="1" t="s">
        <v>1014</v>
      </c>
      <c r="G590" s="1" t="s">
        <v>1015</v>
      </c>
      <c r="H590" s="20" t="str" cm="1">
        <f t="array" aca="1" ref="H590" ca="1">_xlfn.IFNA(LOOKUP(2,1/('PM DONE'!C:C='PM SCHEDULE'!B590),'PM DONE'!D:D),"")</f>
        <v/>
      </c>
      <c r="I590" s="147" t="str" cm="1">
        <f t="array" aca="1" ref="I590" ca="1">_xlfn.IFNA(LOOKUP(2,1/('PM DONE'!C:C='PM SCHEDULE'!B590),'PM DONE'!F:F),"")</f>
        <v/>
      </c>
      <c r="J590" s="147" t="str">
        <f t="shared" ca="1" si="99"/>
        <v/>
      </c>
      <c r="K590" s="148" t="str" cm="1">
        <f t="array" aca="1" ref="K590" ca="1">_xlfn.IFNA(LOOKUP(2,1/('PM DONE'!C:C='PM SCHEDULE'!B590),'PM DONE'!E:E),"")</f>
        <v/>
      </c>
      <c r="L590" s="148" t="str">
        <f t="shared" ca="1" si="98"/>
        <v/>
      </c>
      <c r="M590" s="149" t="str">
        <f t="shared" ca="1" si="100"/>
        <v/>
      </c>
      <c r="N590" t="str">
        <f t="shared" ca="1" si="101"/>
        <v/>
      </c>
    </row>
    <row r="591" spans="1:14">
      <c r="A591" s="24" t="str">
        <f ca="1">TEXT(J591,"dd/mm/yyyy")&amp;COUNTIF(J591:J$1200,J591)</f>
        <v>209</v>
      </c>
      <c r="B591" s="1" t="s">
        <v>1927</v>
      </c>
      <c r="C591" s="1" t="s">
        <v>1928</v>
      </c>
      <c r="D591" s="1" t="s">
        <v>1645</v>
      </c>
      <c r="E591" s="1" t="s">
        <v>1009</v>
      </c>
      <c r="F591" s="1" t="s">
        <v>1014</v>
      </c>
      <c r="G591" s="1" t="s">
        <v>1015</v>
      </c>
      <c r="H591" s="20" t="str" cm="1">
        <f t="array" aca="1" ref="H591" ca="1">_xlfn.IFNA(LOOKUP(2,1/('PM DONE'!C:C='PM SCHEDULE'!B591),'PM DONE'!D:D),"")</f>
        <v/>
      </c>
      <c r="I591" s="147" t="str" cm="1">
        <f t="array" aca="1" ref="I591" ca="1">_xlfn.IFNA(LOOKUP(2,1/('PM DONE'!C:C='PM SCHEDULE'!B591),'PM DONE'!F:F),"")</f>
        <v/>
      </c>
      <c r="J591" s="147" t="str">
        <f t="shared" ca="1" si="99"/>
        <v/>
      </c>
      <c r="K591" s="148" t="str" cm="1">
        <f t="array" aca="1" ref="K591" ca="1">_xlfn.IFNA(LOOKUP(2,1/('PM DONE'!C:C='PM SCHEDULE'!B591),'PM DONE'!E:E),"")</f>
        <v/>
      </c>
      <c r="L591" s="148" t="str">
        <f t="shared" ca="1" si="98"/>
        <v/>
      </c>
      <c r="M591" s="149" t="str">
        <f t="shared" ca="1" si="100"/>
        <v/>
      </c>
      <c r="N591" t="str">
        <f t="shared" ca="1" si="101"/>
        <v/>
      </c>
    </row>
    <row r="592" spans="1:14">
      <c r="A592" s="24" t="str">
        <f ca="1">TEXT(J592,"dd/mm/yyyy")&amp;COUNTIF(J592:J$1200,J592)</f>
        <v>17/11/20221</v>
      </c>
      <c r="B592" s="1" t="s">
        <v>233</v>
      </c>
      <c r="C592" s="1" t="s">
        <v>1929</v>
      </c>
      <c r="D592" s="1" t="s">
        <v>1645</v>
      </c>
      <c r="E592" s="1" t="s">
        <v>1009</v>
      </c>
      <c r="F592" s="1" t="s">
        <v>1014</v>
      </c>
      <c r="G592" s="1" t="s">
        <v>1015</v>
      </c>
      <c r="H592" s="20" cm="1">
        <f t="array" aca="1" ref="H592" ca="1">_xlfn.IFNA(LOOKUP(2,1/('PM DONE'!C:C='PM SCHEDULE'!B592),'PM DONE'!D:D),"")</f>
        <v>4</v>
      </c>
      <c r="I592" s="147" t="str" cm="1">
        <f t="array" aca="1" ref="I592" ca="1">_xlfn.IFNA(LOOKUP(2,1/('PM DONE'!C:C='PM SCHEDULE'!B592),'PM DONE'!F:F),"")</f>
        <v>20/07/2022</v>
      </c>
      <c r="J592" s="147">
        <f t="shared" ca="1" si="99"/>
        <v>44882</v>
      </c>
      <c r="K592" s="148" cm="1">
        <f t="array" aca="1" ref="K592" ca="1">_xlfn.IFNA(LOOKUP(2,1/('PM DONE'!C:C='PM SCHEDULE'!B592),'PM DONE'!E:E),"")</f>
        <v>270579.3</v>
      </c>
      <c r="L592" s="148">
        <f t="shared" ca="1" si="98"/>
        <v>285579.3</v>
      </c>
      <c r="M592" s="149">
        <f t="shared" ca="1" si="100"/>
        <v>5</v>
      </c>
      <c r="N592" t="str">
        <f t="shared" ca="1" si="101"/>
        <v>true</v>
      </c>
    </row>
    <row r="593" spans="1:14">
      <c r="A593" s="24" t="str">
        <f ca="1">TEXT(J593,"dd/mm/yyyy")&amp;COUNTIF(J593:J$1200,J593)</f>
        <v>30/11/20221</v>
      </c>
      <c r="B593" s="1" t="s">
        <v>77</v>
      </c>
      <c r="C593" s="1" t="s">
        <v>1930</v>
      </c>
      <c r="D593" s="1" t="s">
        <v>1645</v>
      </c>
      <c r="E593" s="1" t="s">
        <v>1009</v>
      </c>
      <c r="F593" s="1" t="s">
        <v>1010</v>
      </c>
      <c r="G593" s="1" t="s">
        <v>1024</v>
      </c>
      <c r="H593" s="20" cm="1">
        <f t="array" aca="1" ref="H593" ca="1">_xlfn.IFNA(LOOKUP(2,1/('PM DONE'!C:C='PM SCHEDULE'!B593),'PM DONE'!D:D),"")</f>
        <v>4</v>
      </c>
      <c r="I593" s="147" t="str" cm="1">
        <f t="array" aca="1" ref="I593" ca="1">_xlfn.IFNA(LOOKUP(2,1/('PM DONE'!C:C='PM SCHEDULE'!B593),'PM DONE'!F:F),"")</f>
        <v>02/08/2022</v>
      </c>
      <c r="J593" s="147">
        <f t="shared" ca="1" si="99"/>
        <v>44895</v>
      </c>
      <c r="K593" s="148" cm="1">
        <f t="array" aca="1" ref="K593" ca="1">_xlfn.IFNA(LOOKUP(2,1/('PM DONE'!C:C='PM SCHEDULE'!B593),'PM DONE'!E:E),"")</f>
        <v>205538.9</v>
      </c>
      <c r="L593" s="148">
        <f t="shared" ca="1" si="98"/>
        <v>220538.9</v>
      </c>
      <c r="M593" s="149">
        <f t="shared" ca="1" si="100"/>
        <v>5</v>
      </c>
      <c r="N593" t="str">
        <f t="shared" ca="1" si="101"/>
        <v>true</v>
      </c>
    </row>
    <row r="594" spans="1:14">
      <c r="A594" s="24" t="str">
        <f ca="1">TEXT(J594,"dd/mm/yyyy")&amp;COUNTIF(J594:J$1200,J594)</f>
        <v>10/01/20231</v>
      </c>
      <c r="B594" s="1" t="s">
        <v>1931</v>
      </c>
      <c r="C594" s="1" t="s">
        <v>1932</v>
      </c>
      <c r="D594" s="1" t="s">
        <v>1645</v>
      </c>
      <c r="E594" s="1" t="s">
        <v>1009</v>
      </c>
      <c r="F594" s="1" t="s">
        <v>1014</v>
      </c>
      <c r="G594" s="1" t="s">
        <v>1015</v>
      </c>
      <c r="H594" s="20" cm="1">
        <f t="array" aca="1" ref="H594" ca="1">_xlfn.IFNA(LOOKUP(2,1/('PM DONE'!C:C='PM SCHEDULE'!B594),'PM DONE'!D:D),"")</f>
        <v>4</v>
      </c>
      <c r="I594" s="147" cm="1">
        <f t="array" aca="1" ref="I594" ca="1">_xlfn.IFNA(LOOKUP(2,1/('PM DONE'!C:C='PM SCHEDULE'!B594),'PM DONE'!F:F),"")</f>
        <v>44846</v>
      </c>
      <c r="J594" s="147">
        <f t="shared" ca="1" si="99"/>
        <v>44936</v>
      </c>
      <c r="K594" s="148" cm="1">
        <f t="array" aca="1" ref="K594" ca="1">_xlfn.IFNA(LOOKUP(2,1/('PM DONE'!C:C='PM SCHEDULE'!B594),'PM DONE'!E:E),"")</f>
        <v>269646.5</v>
      </c>
      <c r="L594" s="148">
        <f t="shared" ca="1" si="98"/>
        <v>284646.5</v>
      </c>
      <c r="M594" s="149">
        <f t="shared" ca="1" si="100"/>
        <v>5</v>
      </c>
      <c r="N594" t="str">
        <f t="shared" ca="1" si="101"/>
        <v>FALSE</v>
      </c>
    </row>
    <row r="595" spans="1:14">
      <c r="A595" s="24" t="str">
        <f ca="1">TEXT(J595,"dd/mm/yyyy")&amp;COUNTIF(J595:J$1200,J595)</f>
        <v>02/12/20221</v>
      </c>
      <c r="B595" s="1" t="s">
        <v>86</v>
      </c>
      <c r="C595" s="1" t="s">
        <v>1933</v>
      </c>
      <c r="D595" s="1" t="s">
        <v>1645</v>
      </c>
      <c r="E595" s="1" t="s">
        <v>1009</v>
      </c>
      <c r="F595" s="1" t="s">
        <v>1014</v>
      </c>
      <c r="G595" s="1" t="s">
        <v>1034</v>
      </c>
      <c r="H595" s="20" cm="1">
        <f t="array" aca="1" ref="H595" ca="1">_xlfn.IFNA(LOOKUP(2,1/('PM DONE'!C:C='PM SCHEDULE'!B595),'PM DONE'!D:D),"")</f>
        <v>0</v>
      </c>
      <c r="I595" s="147" t="str" cm="1">
        <f t="array" aca="1" ref="I595" ca="1">_xlfn.IFNA(LOOKUP(2,1/('PM DONE'!C:C='PM SCHEDULE'!B595),'PM DONE'!F:F),"")</f>
        <v>04/08/2022</v>
      </c>
      <c r="J595" s="147">
        <f t="shared" ca="1" si="99"/>
        <v>44897</v>
      </c>
      <c r="K595" s="148" cm="1">
        <f t="array" aca="1" ref="K595" ca="1">_xlfn.IFNA(LOOKUP(2,1/('PM DONE'!C:C='PM SCHEDULE'!B595),'PM DONE'!E:E),"")</f>
        <v>279451.3</v>
      </c>
      <c r="L595" s="148">
        <f t="shared" ca="1" si="98"/>
        <v>294451.3</v>
      </c>
      <c r="M595" s="149">
        <f t="shared" ca="1" si="100"/>
        <v>1</v>
      </c>
      <c r="N595" t="str">
        <f t="shared" ca="1" si="101"/>
        <v>true</v>
      </c>
    </row>
    <row r="596" spans="1:14">
      <c r="A596" s="24" t="str">
        <f ca="1">TEXT(J596,"dd/mm/yyyy")&amp;COUNTIF(J596:J$1200,J596)</f>
        <v>26/08/20221</v>
      </c>
      <c r="B596" s="1" t="s">
        <v>376</v>
      </c>
      <c r="C596" s="1" t="s">
        <v>1934</v>
      </c>
      <c r="D596" s="1" t="s">
        <v>1645</v>
      </c>
      <c r="E596" s="1" t="s">
        <v>1009</v>
      </c>
      <c r="F596" s="1" t="s">
        <v>1014</v>
      </c>
      <c r="G596" s="1" t="s">
        <v>1034</v>
      </c>
      <c r="H596" s="20" cm="1">
        <f t="array" aca="1" ref="H596" ca="1">_xlfn.IFNA(LOOKUP(2,1/('PM DONE'!C:C='PM SCHEDULE'!B596),'PM DONE'!D:D),"")</f>
        <v>4</v>
      </c>
      <c r="I596" s="147" t="str" cm="1">
        <f t="array" aca="1" ref="I596" ca="1">_xlfn.IFNA(LOOKUP(2,1/('PM DONE'!C:C='PM SCHEDULE'!B596),'PM DONE'!F:F),"")</f>
        <v>28/04/2022</v>
      </c>
      <c r="J596" s="147">
        <f t="shared" ca="1" si="99"/>
        <v>44799</v>
      </c>
      <c r="K596" s="148" cm="1">
        <f t="array" aca="1" ref="K596" ca="1">_xlfn.IFNA(LOOKUP(2,1/('PM DONE'!C:C='PM SCHEDULE'!B596),'PM DONE'!E:E),"")</f>
        <v>255105</v>
      </c>
      <c r="L596" s="148">
        <f t="shared" ca="1" si="98"/>
        <v>270105</v>
      </c>
      <c r="M596" s="149">
        <f t="shared" ca="1" si="100"/>
        <v>5</v>
      </c>
      <c r="N596" t="str">
        <f t="shared" ca="1" si="101"/>
        <v>true</v>
      </c>
    </row>
    <row r="597" spans="1:14">
      <c r="A597" s="24" t="str">
        <f ca="1">TEXT(J597,"dd/mm/yyyy")&amp;COUNTIF(J597:J$1200,J597)</f>
        <v>208</v>
      </c>
      <c r="B597" s="1" t="s">
        <v>1935</v>
      </c>
      <c r="C597" s="1" t="s">
        <v>1936</v>
      </c>
      <c r="D597" s="1" t="s">
        <v>1645</v>
      </c>
      <c r="E597" s="1" t="s">
        <v>1009</v>
      </c>
      <c r="F597" s="1" t="s">
        <v>1014</v>
      </c>
      <c r="G597" s="1" t="s">
        <v>1015</v>
      </c>
      <c r="H597" s="20" t="str" cm="1">
        <f t="array" aca="1" ref="H597" ca="1">_xlfn.IFNA(LOOKUP(2,1/('PM DONE'!C:C='PM SCHEDULE'!B597),'PM DONE'!D:D),"")</f>
        <v/>
      </c>
      <c r="I597" s="147" t="str" cm="1">
        <f t="array" aca="1" ref="I597" ca="1">_xlfn.IFNA(LOOKUP(2,1/('PM DONE'!C:C='PM SCHEDULE'!B597),'PM DONE'!F:F),"")</f>
        <v/>
      </c>
      <c r="J597" s="147" t="str">
        <f t="shared" ca="1" si="99"/>
        <v/>
      </c>
      <c r="K597" s="148" t="str" cm="1">
        <f t="array" aca="1" ref="K597" ca="1">_xlfn.IFNA(LOOKUP(2,1/('PM DONE'!C:C='PM SCHEDULE'!B597),'PM DONE'!E:E),"")</f>
        <v/>
      </c>
      <c r="L597" s="148" t="str">
        <f t="shared" ca="1" si="98"/>
        <v/>
      </c>
      <c r="M597" s="149" t="str">
        <f t="shared" ca="1" si="100"/>
        <v/>
      </c>
      <c r="N597" t="str">
        <f t="shared" ca="1" si="101"/>
        <v/>
      </c>
    </row>
    <row r="598" spans="1:14">
      <c r="A598" s="24" t="str">
        <f ca="1">TEXT(J598,"dd/mm/yyyy")&amp;COUNTIF(J598:J$1200,J598)</f>
        <v>14/10/20221</v>
      </c>
      <c r="B598" s="1" t="s">
        <v>190</v>
      </c>
      <c r="C598" s="1" t="s">
        <v>1937</v>
      </c>
      <c r="D598" s="1" t="s">
        <v>1645</v>
      </c>
      <c r="E598" s="1" t="s">
        <v>1009</v>
      </c>
      <c r="F598" s="1" t="s">
        <v>1014</v>
      </c>
      <c r="G598" s="1" t="s">
        <v>1048</v>
      </c>
      <c r="H598" s="20" cm="1">
        <f t="array" aca="1" ref="H598" ca="1">_xlfn.IFNA(LOOKUP(2,1/('PM DONE'!C:C='PM SCHEDULE'!B598),'PM DONE'!D:D),"")</f>
        <v>4</v>
      </c>
      <c r="I598" s="147" t="str" cm="1">
        <f t="array" aca="1" ref="I598" ca="1">_xlfn.IFNA(LOOKUP(2,1/('PM DONE'!C:C='PM SCHEDULE'!B598),'PM DONE'!F:F),"")</f>
        <v>16/06/2022</v>
      </c>
      <c r="J598" s="147">
        <f t="shared" ca="1" si="99"/>
        <v>44848</v>
      </c>
      <c r="K598" s="148" cm="1">
        <f t="array" aca="1" ref="K598" ca="1">_xlfn.IFNA(LOOKUP(2,1/('PM DONE'!C:C='PM SCHEDULE'!B598),'PM DONE'!E:E),"")</f>
        <v>258297.2</v>
      </c>
      <c r="L598" s="148">
        <f t="shared" ca="1" si="98"/>
        <v>273297.2</v>
      </c>
      <c r="M598" s="149">
        <f t="shared" ca="1" si="100"/>
        <v>5</v>
      </c>
      <c r="N598" t="str">
        <f t="shared" ca="1" si="101"/>
        <v>true</v>
      </c>
    </row>
    <row r="599" spans="1:14">
      <c r="A599" s="24" t="str">
        <f ca="1">TEXT(J599,"dd/mm/yyyy")&amp;COUNTIF(J599:J$1200,J599)</f>
        <v>10/06/20221</v>
      </c>
      <c r="B599" s="1" t="s">
        <v>98</v>
      </c>
      <c r="C599" s="1" t="s">
        <v>1938</v>
      </c>
      <c r="D599" s="1" t="s">
        <v>1645</v>
      </c>
      <c r="E599" s="1" t="s">
        <v>1009</v>
      </c>
      <c r="F599" s="1" t="s">
        <v>1077</v>
      </c>
      <c r="G599" s="1" t="s">
        <v>1034</v>
      </c>
      <c r="H599" s="20" cm="1">
        <f t="array" aca="1" ref="H599" ca="1">_xlfn.IFNA(LOOKUP(2,1/('PM DONE'!C:C='PM SCHEDULE'!B599),'PM DONE'!D:D),"")</f>
        <v>2</v>
      </c>
      <c r="I599" s="147" t="str" cm="1">
        <f t="array" aca="1" ref="I599" ca="1">_xlfn.IFNA(LOOKUP(2,1/('PM DONE'!C:C='PM SCHEDULE'!B599),'PM DONE'!F:F),"")</f>
        <v>10/02/2022</v>
      </c>
      <c r="J599" s="147">
        <f t="shared" ca="1" si="99"/>
        <v>44722</v>
      </c>
      <c r="K599" s="148" cm="1">
        <f t="array" aca="1" ref="K599" ca="1">_xlfn.IFNA(LOOKUP(2,1/('PM DONE'!C:C='PM SCHEDULE'!B599),'PM DONE'!E:E),"")</f>
        <v>155835.9</v>
      </c>
      <c r="L599" s="148">
        <f t="shared" ca="1" si="98"/>
        <v>170835.9</v>
      </c>
      <c r="M599" s="149">
        <f t="shared" ca="1" si="100"/>
        <v>3</v>
      </c>
      <c r="N599" t="str">
        <f t="shared" ca="1" si="101"/>
        <v>true</v>
      </c>
    </row>
    <row r="600" spans="1:14">
      <c r="A600" s="24" t="str">
        <f ca="1">TEXT(J600,"dd/mm/yyyy")&amp;COUNTIF(J600:J$1200,J600)</f>
        <v>207</v>
      </c>
      <c r="B600" s="1" t="s">
        <v>1939</v>
      </c>
      <c r="C600" s="1" t="s">
        <v>1940</v>
      </c>
      <c r="D600" s="1" t="s">
        <v>1645</v>
      </c>
      <c r="E600" s="1" t="s">
        <v>1009</v>
      </c>
      <c r="F600" s="1" t="s">
        <v>1014</v>
      </c>
      <c r="G600" s="1" t="s">
        <v>1015</v>
      </c>
      <c r="H600" s="20" t="str" cm="1">
        <f t="array" aca="1" ref="H600" ca="1">_xlfn.IFNA(LOOKUP(2,1/('PM DONE'!C:C='PM SCHEDULE'!B600),'PM DONE'!D:D),"")</f>
        <v/>
      </c>
      <c r="I600" s="147" t="str" cm="1">
        <f t="array" aca="1" ref="I600" ca="1">_xlfn.IFNA(LOOKUP(2,1/('PM DONE'!C:C='PM SCHEDULE'!B600),'PM DONE'!F:F),"")</f>
        <v/>
      </c>
      <c r="J600" s="147" t="str">
        <f t="shared" ca="1" si="99"/>
        <v/>
      </c>
      <c r="K600" s="148" t="str" cm="1">
        <f t="array" aca="1" ref="K600" ca="1">_xlfn.IFNA(LOOKUP(2,1/('PM DONE'!C:C='PM SCHEDULE'!B600),'PM DONE'!E:E),"")</f>
        <v/>
      </c>
      <c r="L600" s="148" t="str">
        <f t="shared" ca="1" si="98"/>
        <v/>
      </c>
      <c r="M600" s="149" t="str">
        <f t="shared" ca="1" si="100"/>
        <v/>
      </c>
      <c r="N600" t="str">
        <f t="shared" ca="1" si="101"/>
        <v/>
      </c>
    </row>
    <row r="601" spans="1:14">
      <c r="A601" s="24" t="str">
        <f ca="1">TEXT(J601,"dd/mm/yyyy")&amp;COUNTIF(J601:J$1200,J601)</f>
        <v>206</v>
      </c>
      <c r="B601" s="1" t="s">
        <v>1941</v>
      </c>
      <c r="C601" s="1" t="s">
        <v>1942</v>
      </c>
      <c r="D601" s="1" t="s">
        <v>1645</v>
      </c>
      <c r="E601" s="1" t="s">
        <v>1009</v>
      </c>
      <c r="F601" s="1" t="s">
        <v>1010</v>
      </c>
      <c r="G601" s="1" t="s">
        <v>1034</v>
      </c>
      <c r="H601" s="20" t="str" cm="1">
        <f t="array" aca="1" ref="H601" ca="1">_xlfn.IFNA(LOOKUP(2,1/('PM DONE'!C:C='PM SCHEDULE'!B601),'PM DONE'!D:D),"")</f>
        <v/>
      </c>
      <c r="I601" s="147" t="str" cm="1">
        <f t="array" aca="1" ref="I601" ca="1">_xlfn.IFNA(LOOKUP(2,1/('PM DONE'!C:C='PM SCHEDULE'!B601),'PM DONE'!F:F),"")</f>
        <v/>
      </c>
      <c r="J601" s="147" t="str">
        <f t="shared" ca="1" si="99"/>
        <v/>
      </c>
      <c r="K601" s="148" t="str" cm="1">
        <f t="array" aca="1" ref="K601" ca="1">_xlfn.IFNA(LOOKUP(2,1/('PM DONE'!C:C='PM SCHEDULE'!B601),'PM DONE'!E:E),"")</f>
        <v/>
      </c>
      <c r="L601" s="148" t="str">
        <f t="shared" ca="1" si="98"/>
        <v/>
      </c>
      <c r="M601" s="149" t="str">
        <f t="shared" ca="1" si="100"/>
        <v/>
      </c>
      <c r="N601" t="str">
        <f t="shared" ca="1" si="101"/>
        <v/>
      </c>
    </row>
    <row r="602" spans="1:14">
      <c r="A602" s="24" t="str">
        <f ca="1">TEXT(J602,"dd/mm/yyyy")&amp;COUNTIF(J602:J$1200,J602)</f>
        <v>205</v>
      </c>
      <c r="B602" s="1" t="s">
        <v>1943</v>
      </c>
      <c r="C602" s="1" t="s">
        <v>1944</v>
      </c>
      <c r="D602" s="1" t="s">
        <v>1645</v>
      </c>
      <c r="E602" s="1" t="s">
        <v>1009</v>
      </c>
      <c r="F602" s="1" t="s">
        <v>1014</v>
      </c>
      <c r="G602" s="1" t="s">
        <v>1015</v>
      </c>
      <c r="H602" s="20" t="str" cm="1">
        <f t="array" aca="1" ref="H602" ca="1">_xlfn.IFNA(LOOKUP(2,1/('PM DONE'!C:C='PM SCHEDULE'!B602),'PM DONE'!D:D),"")</f>
        <v/>
      </c>
      <c r="I602" s="147" t="str" cm="1">
        <f t="array" aca="1" ref="I602" ca="1">_xlfn.IFNA(LOOKUP(2,1/('PM DONE'!C:C='PM SCHEDULE'!B602),'PM DONE'!F:F),"")</f>
        <v/>
      </c>
      <c r="J602" s="147" t="str">
        <f t="shared" ca="1" si="99"/>
        <v/>
      </c>
      <c r="K602" s="148" t="str" cm="1">
        <f t="array" aca="1" ref="K602" ca="1">_xlfn.IFNA(LOOKUP(2,1/('PM DONE'!C:C='PM SCHEDULE'!B602),'PM DONE'!E:E),"")</f>
        <v/>
      </c>
      <c r="L602" s="148" t="str">
        <f t="shared" ca="1" si="98"/>
        <v/>
      </c>
      <c r="M602" s="149" t="str">
        <f t="shared" ca="1" si="100"/>
        <v/>
      </c>
      <c r="N602" t="str">
        <f t="shared" ca="1" si="101"/>
        <v/>
      </c>
    </row>
    <row r="603" spans="1:14">
      <c r="A603" s="24" t="str">
        <f ca="1">TEXT(J603,"dd/mm/yyyy")&amp;COUNTIF(J603:J$1200,J603)</f>
        <v>204</v>
      </c>
      <c r="B603" s="1" t="s">
        <v>1945</v>
      </c>
      <c r="C603" s="1" t="s">
        <v>1946</v>
      </c>
      <c r="D603" s="1" t="s">
        <v>1645</v>
      </c>
      <c r="E603" s="1" t="s">
        <v>1009</v>
      </c>
      <c r="F603" s="1" t="s">
        <v>1014</v>
      </c>
      <c r="G603" s="1" t="s">
        <v>1015</v>
      </c>
      <c r="H603" s="20" t="str" cm="1">
        <f t="array" aca="1" ref="H603" ca="1">_xlfn.IFNA(LOOKUP(2,1/('PM DONE'!C:C='PM SCHEDULE'!B603),'PM DONE'!D:D),"")</f>
        <v/>
      </c>
      <c r="I603" s="147" t="str" cm="1">
        <f t="array" aca="1" ref="I603" ca="1">_xlfn.IFNA(LOOKUP(2,1/('PM DONE'!C:C='PM SCHEDULE'!B603),'PM DONE'!F:F),"")</f>
        <v/>
      </c>
      <c r="J603" s="147" t="str">
        <f t="shared" ca="1" si="99"/>
        <v/>
      </c>
      <c r="K603" s="148" t="str" cm="1">
        <f t="array" aca="1" ref="K603" ca="1">_xlfn.IFNA(LOOKUP(2,1/('PM DONE'!C:C='PM SCHEDULE'!B603),'PM DONE'!E:E),"")</f>
        <v/>
      </c>
      <c r="L603" s="148" t="str">
        <f t="shared" ca="1" si="98"/>
        <v/>
      </c>
      <c r="M603" s="149" t="str">
        <f t="shared" ca="1" si="100"/>
        <v/>
      </c>
      <c r="N603" t="str">
        <f t="shared" ca="1" si="101"/>
        <v/>
      </c>
    </row>
    <row r="604" spans="1:14">
      <c r="A604" s="24" t="str">
        <f ca="1">TEXT(J604,"dd/mm/yyyy")&amp;COUNTIF(J604:J$1200,J604)</f>
        <v>203</v>
      </c>
      <c r="B604" s="1" t="s">
        <v>1947</v>
      </c>
      <c r="C604" s="1" t="s">
        <v>1948</v>
      </c>
      <c r="D604" s="1" t="s">
        <v>1645</v>
      </c>
      <c r="E604" s="1" t="s">
        <v>1009</v>
      </c>
      <c r="F604" s="1" t="s">
        <v>1014</v>
      </c>
      <c r="G604" s="1" t="s">
        <v>1015</v>
      </c>
      <c r="H604" s="20" t="str" cm="1">
        <f t="array" aca="1" ref="H604" ca="1">_xlfn.IFNA(LOOKUP(2,1/('PM DONE'!C:C='PM SCHEDULE'!B604),'PM DONE'!D:D),"")</f>
        <v/>
      </c>
      <c r="I604" s="147" t="str" cm="1">
        <f t="array" aca="1" ref="I604" ca="1">_xlfn.IFNA(LOOKUP(2,1/('PM DONE'!C:C='PM SCHEDULE'!B604),'PM DONE'!F:F),"")</f>
        <v/>
      </c>
      <c r="J604" s="147" t="str">
        <f t="shared" ca="1" si="99"/>
        <v/>
      </c>
      <c r="K604" s="148" t="str" cm="1">
        <f t="array" aca="1" ref="K604" ca="1">_xlfn.IFNA(LOOKUP(2,1/('PM DONE'!C:C='PM SCHEDULE'!B604),'PM DONE'!E:E),"")</f>
        <v/>
      </c>
      <c r="L604" s="148" t="str">
        <f t="shared" ca="1" si="98"/>
        <v/>
      </c>
      <c r="M604" s="149" t="str">
        <f t="shared" ca="1" si="100"/>
        <v/>
      </c>
      <c r="N604" t="str">
        <f t="shared" ca="1" si="101"/>
        <v/>
      </c>
    </row>
    <row r="605" spans="1:14">
      <c r="A605" s="24" t="str">
        <f ca="1">TEXT(J605,"dd/mm/yyyy")&amp;COUNTIF(J605:J$1200,J605)</f>
        <v>12/08/20221</v>
      </c>
      <c r="B605" s="1" t="s">
        <v>320</v>
      </c>
      <c r="C605" s="1" t="s">
        <v>1949</v>
      </c>
      <c r="D605" s="1" t="s">
        <v>1645</v>
      </c>
      <c r="E605" s="1" t="s">
        <v>1009</v>
      </c>
      <c r="F605" s="1" t="s">
        <v>1014</v>
      </c>
      <c r="G605" s="1" t="s">
        <v>1034</v>
      </c>
      <c r="H605" s="20" cm="1">
        <f t="array" aca="1" ref="H605" ca="1">_xlfn.IFNA(LOOKUP(2,1/('PM DONE'!C:C='PM SCHEDULE'!B605),'PM DONE'!D:D),"")</f>
        <v>4</v>
      </c>
      <c r="I605" s="147" t="str" cm="1">
        <f t="array" aca="1" ref="I605" ca="1">_xlfn.IFNA(LOOKUP(2,1/('PM DONE'!C:C='PM SCHEDULE'!B605),'PM DONE'!F:F),"")</f>
        <v>14/04/2022</v>
      </c>
      <c r="J605" s="147">
        <f t="shared" ca="1" si="99"/>
        <v>44785</v>
      </c>
      <c r="K605" s="148" cm="1">
        <f t="array" aca="1" ref="K605" ca="1">_xlfn.IFNA(LOOKUP(2,1/('PM DONE'!C:C='PM SCHEDULE'!B605),'PM DONE'!E:E),"")</f>
        <v>411317.7</v>
      </c>
      <c r="L605" s="148">
        <f t="shared" ca="1" si="98"/>
        <v>426317.7</v>
      </c>
      <c r="M605" s="149">
        <f t="shared" ca="1" si="100"/>
        <v>5</v>
      </c>
      <c r="N605" t="str">
        <f t="shared" ca="1" si="101"/>
        <v>true</v>
      </c>
    </row>
    <row r="606" spans="1:14">
      <c r="A606" s="24" t="str">
        <f ca="1">TEXT(J606,"dd/mm/yyyy")&amp;COUNTIF(J606:J$1200,J606)</f>
        <v>202</v>
      </c>
      <c r="B606" s="1" t="s">
        <v>1950</v>
      </c>
      <c r="C606" s="1" t="s">
        <v>1951</v>
      </c>
      <c r="D606" s="1" t="s">
        <v>1645</v>
      </c>
      <c r="E606" s="1" t="s">
        <v>1009</v>
      </c>
      <c r="F606" s="1" t="s">
        <v>1014</v>
      </c>
      <c r="G606" s="1" t="s">
        <v>1015</v>
      </c>
      <c r="H606" s="20" t="str" cm="1">
        <f t="array" aca="1" ref="H606" ca="1">_xlfn.IFNA(LOOKUP(2,1/('PM DONE'!C:C='PM SCHEDULE'!B606),'PM DONE'!D:D),"")</f>
        <v/>
      </c>
      <c r="I606" s="147" t="str" cm="1">
        <f t="array" aca="1" ref="I606" ca="1">_xlfn.IFNA(LOOKUP(2,1/('PM DONE'!C:C='PM SCHEDULE'!B606),'PM DONE'!F:F),"")</f>
        <v/>
      </c>
      <c r="J606" s="147" t="str">
        <f t="shared" ca="1" si="99"/>
        <v/>
      </c>
      <c r="K606" s="148" t="str" cm="1">
        <f t="array" aca="1" ref="K606" ca="1">_xlfn.IFNA(LOOKUP(2,1/('PM DONE'!C:C='PM SCHEDULE'!B606),'PM DONE'!E:E),"")</f>
        <v/>
      </c>
      <c r="L606" s="148" t="str">
        <f t="shared" ca="1" si="98"/>
        <v/>
      </c>
      <c r="M606" s="149" t="str">
        <f t="shared" ca="1" si="100"/>
        <v/>
      </c>
      <c r="N606" t="str">
        <f t="shared" ca="1" si="101"/>
        <v/>
      </c>
    </row>
    <row r="607" spans="1:14">
      <c r="A607" s="24" t="str">
        <f ca="1">TEXT(J607,"dd/mm/yyyy")&amp;COUNTIF(J607:J$1200,J607)</f>
        <v>16/03/20231</v>
      </c>
      <c r="B607" s="1" t="s">
        <v>380</v>
      </c>
      <c r="C607" s="1" t="s">
        <v>1952</v>
      </c>
      <c r="D607" s="1" t="s">
        <v>1645</v>
      </c>
      <c r="E607" s="1" t="s">
        <v>1009</v>
      </c>
      <c r="F607" s="1" t="s">
        <v>1014</v>
      </c>
      <c r="G607" s="1" t="s">
        <v>1048</v>
      </c>
      <c r="H607" s="20" cm="1">
        <f t="array" aca="1" ref="H607" ca="1">_xlfn.IFNA(LOOKUP(2,1/('PM DONE'!C:C='PM SCHEDULE'!B607),'PM DONE'!D:D),"")</f>
        <v>1</v>
      </c>
      <c r="I607" s="147" cm="1">
        <f t="array" aca="1" ref="I607" ca="1">_xlfn.IFNA(LOOKUP(2,1/('PM DONE'!C:C='PM SCHEDULE'!B607),'PM DONE'!F:F),"")</f>
        <v>44911</v>
      </c>
      <c r="J607" s="147">
        <f t="shared" ca="1" si="99"/>
        <v>45001</v>
      </c>
      <c r="K607" s="148" cm="1">
        <f t="array" aca="1" ref="K607" ca="1">_xlfn.IFNA(LOOKUP(2,1/('PM DONE'!C:C='PM SCHEDULE'!B607),'PM DONE'!E:E),"")</f>
        <v>333256.40000000002</v>
      </c>
      <c r="L607" s="148">
        <f t="shared" ca="1" si="98"/>
        <v>348256.4</v>
      </c>
      <c r="M607" s="149">
        <f t="shared" ca="1" si="100"/>
        <v>2</v>
      </c>
      <c r="N607" t="str">
        <f t="shared" ca="1" si="101"/>
        <v>FALSE</v>
      </c>
    </row>
    <row r="608" spans="1:14">
      <c r="A608" s="24" t="str">
        <f ca="1">TEXT(J608,"dd/mm/yyyy")&amp;COUNTIF(J608:J$1200,J608)</f>
        <v>08/02/20232</v>
      </c>
      <c r="B608" s="1" t="s">
        <v>121</v>
      </c>
      <c r="C608" s="1" t="s">
        <v>1953</v>
      </c>
      <c r="D608" s="1" t="s">
        <v>1645</v>
      </c>
      <c r="E608" s="1" t="s">
        <v>1009</v>
      </c>
      <c r="F608" s="1" t="s">
        <v>1077</v>
      </c>
      <c r="G608" s="1" t="s">
        <v>1034</v>
      </c>
      <c r="H608" s="20" cm="1">
        <f t="array" aca="1" ref="H608" ca="1">_xlfn.IFNA(LOOKUP(2,1/('PM DONE'!C:C='PM SCHEDULE'!B608),'PM DONE'!D:D),"")</f>
        <v>4</v>
      </c>
      <c r="I608" s="147" t="str" cm="1">
        <f t="array" aca="1" ref="I608" ca="1">_xlfn.IFNA(LOOKUP(2,1/('PM DONE'!C:C='PM SCHEDULE'!B608),'PM DONE'!F:F),"")</f>
        <v>10/11/2022</v>
      </c>
      <c r="J608" s="147">
        <f t="shared" ca="1" si="99"/>
        <v>44965</v>
      </c>
      <c r="K608" s="148" cm="1">
        <f t="array" aca="1" ref="K608" ca="1">_xlfn.IFNA(LOOKUP(2,1/('PM DONE'!C:C='PM SCHEDULE'!B608),'PM DONE'!E:E),"")</f>
        <v>319152.3</v>
      </c>
      <c r="L608" s="148">
        <f t="shared" ca="1" si="98"/>
        <v>334152.3</v>
      </c>
      <c r="M608" s="149">
        <f t="shared" ca="1" si="100"/>
        <v>5</v>
      </c>
      <c r="N608" t="str">
        <f t="shared" ca="1" si="101"/>
        <v>FALSE</v>
      </c>
    </row>
    <row r="609" spans="1:14">
      <c r="A609" s="24" t="str">
        <f ca="1">TEXT(J609,"dd/mm/yyyy")&amp;COUNTIF(J609:J$1200,J609)</f>
        <v>201</v>
      </c>
      <c r="B609" s="1" t="s">
        <v>1954</v>
      </c>
      <c r="C609" s="1" t="s">
        <v>1955</v>
      </c>
      <c r="D609" s="1" t="s">
        <v>1645</v>
      </c>
      <c r="E609" s="1" t="s">
        <v>1057</v>
      </c>
      <c r="F609" s="1" t="s">
        <v>1532</v>
      </c>
      <c r="G609" s="1" t="s">
        <v>1034</v>
      </c>
      <c r="H609" s="20" t="str" cm="1">
        <f t="array" aca="1" ref="H609" ca="1">_xlfn.IFNA(LOOKUP(2,1/('PM DONE'!C:C='PM SCHEDULE'!B609),'PM DONE'!D:D),"")</f>
        <v/>
      </c>
      <c r="I609" s="147" t="str" cm="1">
        <f t="array" aca="1" ref="I609" ca="1">_xlfn.IFNA(LOOKUP(2,1/('PM DONE'!C:C='PM SCHEDULE'!B609),'PM DONE'!F:F),"")</f>
        <v/>
      </c>
      <c r="J609" s="147" t="str">
        <f t="shared" ca="1" si="99"/>
        <v/>
      </c>
      <c r="K609" s="148" t="str" cm="1">
        <f t="array" aca="1" ref="K609" ca="1">_xlfn.IFNA(LOOKUP(2,1/('PM DONE'!C:C='PM SCHEDULE'!B609),'PM DONE'!E:E),"")</f>
        <v/>
      </c>
      <c r="L609" s="148" t="str">
        <f t="shared" ca="1" si="98"/>
        <v/>
      </c>
      <c r="M609" s="149" t="str">
        <f t="shared" ca="1" si="100"/>
        <v/>
      </c>
      <c r="N609" t="str">
        <f t="shared" ca="1" si="101"/>
        <v/>
      </c>
    </row>
    <row r="610" spans="1:14">
      <c r="A610" s="24" t="str">
        <f ca="1">TEXT(J610,"dd/mm/yyyy")&amp;COUNTIF(J610:J$1200,J610)</f>
        <v>200</v>
      </c>
      <c r="B610" s="1" t="s">
        <v>1956</v>
      </c>
      <c r="C610" s="1" t="s">
        <v>1957</v>
      </c>
      <c r="D610" s="1" t="s">
        <v>1645</v>
      </c>
      <c r="E610" s="1" t="s">
        <v>1009</v>
      </c>
      <c r="F610" s="1" t="s">
        <v>1014</v>
      </c>
      <c r="G610" s="1" t="s">
        <v>1015</v>
      </c>
      <c r="H610" s="20" t="str" cm="1">
        <f t="array" aca="1" ref="H610" ca="1">_xlfn.IFNA(LOOKUP(2,1/('PM DONE'!C:C='PM SCHEDULE'!B610),'PM DONE'!D:D),"")</f>
        <v/>
      </c>
      <c r="I610" s="147" t="str" cm="1">
        <f t="array" aca="1" ref="I610" ca="1">_xlfn.IFNA(LOOKUP(2,1/('PM DONE'!C:C='PM SCHEDULE'!B610),'PM DONE'!F:F),"")</f>
        <v/>
      </c>
      <c r="J610" s="147" t="str">
        <f t="shared" ca="1" si="99"/>
        <v/>
      </c>
      <c r="K610" s="148" t="str" cm="1">
        <f t="array" aca="1" ref="K610" ca="1">_xlfn.IFNA(LOOKUP(2,1/('PM DONE'!C:C='PM SCHEDULE'!B610),'PM DONE'!E:E),"")</f>
        <v/>
      </c>
      <c r="L610" s="148" t="str">
        <f t="shared" ca="1" si="98"/>
        <v/>
      </c>
      <c r="M610" s="149" t="str">
        <f t="shared" ca="1" si="100"/>
        <v/>
      </c>
      <c r="N610" t="str">
        <f t="shared" ca="1" si="101"/>
        <v/>
      </c>
    </row>
    <row r="611" spans="1:14">
      <c r="A611" s="24" t="str">
        <f ca="1">TEXT(J611,"dd/mm/yyyy")&amp;COUNTIF(J611:J$1200,J611)</f>
        <v>199</v>
      </c>
      <c r="B611" s="1" t="s">
        <v>1958</v>
      </c>
      <c r="C611" s="1" t="s">
        <v>1959</v>
      </c>
      <c r="D611" s="1" t="s">
        <v>1645</v>
      </c>
      <c r="E611" s="1" t="s">
        <v>1009</v>
      </c>
      <c r="F611" s="1" t="s">
        <v>1014</v>
      </c>
      <c r="G611" s="1" t="s">
        <v>1015</v>
      </c>
      <c r="H611" s="20" t="str" cm="1">
        <f t="array" aca="1" ref="H611" ca="1">_xlfn.IFNA(LOOKUP(2,1/('PM DONE'!C:C='PM SCHEDULE'!B611),'PM DONE'!D:D),"")</f>
        <v/>
      </c>
      <c r="I611" s="147" t="str" cm="1">
        <f t="array" aca="1" ref="I611" ca="1">_xlfn.IFNA(LOOKUP(2,1/('PM DONE'!C:C='PM SCHEDULE'!B611),'PM DONE'!F:F),"")</f>
        <v/>
      </c>
      <c r="J611" s="147" t="str">
        <f t="shared" ca="1" si="99"/>
        <v/>
      </c>
      <c r="K611" s="148" t="str" cm="1">
        <f t="array" aca="1" ref="K611" ca="1">_xlfn.IFNA(LOOKUP(2,1/('PM DONE'!C:C='PM SCHEDULE'!B611),'PM DONE'!E:E),"")</f>
        <v/>
      </c>
      <c r="L611" s="148" t="str">
        <f t="shared" ca="1" si="98"/>
        <v/>
      </c>
      <c r="M611" s="149" t="str">
        <f t="shared" ca="1" si="100"/>
        <v/>
      </c>
      <c r="N611" t="str">
        <f t="shared" ca="1" si="101"/>
        <v/>
      </c>
    </row>
    <row r="612" spans="1:14">
      <c r="A612" s="24" t="str">
        <f ca="1">TEXT(J612,"dd/mm/yyyy")&amp;COUNTIF(J612:J$1200,J612)</f>
        <v>198</v>
      </c>
      <c r="B612" s="1" t="s">
        <v>1960</v>
      </c>
      <c r="C612" s="1" t="s">
        <v>1961</v>
      </c>
      <c r="D612" s="1" t="s">
        <v>1645</v>
      </c>
      <c r="E612" s="1" t="s">
        <v>1009</v>
      </c>
      <c r="F612" s="1" t="s">
        <v>1014</v>
      </c>
      <c r="G612" s="1" t="s">
        <v>1015</v>
      </c>
      <c r="H612" s="20" t="str" cm="1">
        <f t="array" aca="1" ref="H612" ca="1">_xlfn.IFNA(LOOKUP(2,1/('PM DONE'!C:C='PM SCHEDULE'!B612),'PM DONE'!D:D),"")</f>
        <v/>
      </c>
      <c r="I612" s="147" t="str" cm="1">
        <f t="array" aca="1" ref="I612" ca="1">_xlfn.IFNA(LOOKUP(2,1/('PM DONE'!C:C='PM SCHEDULE'!B612),'PM DONE'!F:F),"")</f>
        <v/>
      </c>
      <c r="J612" s="147" t="str">
        <f t="shared" ca="1" si="99"/>
        <v/>
      </c>
      <c r="K612" s="148" t="str" cm="1">
        <f t="array" aca="1" ref="K612" ca="1">_xlfn.IFNA(LOOKUP(2,1/('PM DONE'!C:C='PM SCHEDULE'!B612),'PM DONE'!E:E),"")</f>
        <v/>
      </c>
      <c r="L612" s="148" t="str">
        <f t="shared" ca="1" si="98"/>
        <v/>
      </c>
      <c r="M612" s="149" t="str">
        <f t="shared" ca="1" si="100"/>
        <v/>
      </c>
      <c r="N612" t="str">
        <f t="shared" ca="1" si="101"/>
        <v/>
      </c>
    </row>
    <row r="613" spans="1:14">
      <c r="A613" s="24" t="str">
        <f ca="1">TEXT(J613,"dd/mm/yyyy")&amp;COUNTIF(J613:J$1200,J613)</f>
        <v>16/11/20221</v>
      </c>
      <c r="B613" s="1" t="s">
        <v>259</v>
      </c>
      <c r="C613" s="1" t="s">
        <v>1962</v>
      </c>
      <c r="D613" s="1" t="s">
        <v>1645</v>
      </c>
      <c r="E613" s="1" t="s">
        <v>1009</v>
      </c>
      <c r="F613" s="1" t="s">
        <v>1014</v>
      </c>
      <c r="G613" s="1" t="s">
        <v>1034</v>
      </c>
      <c r="H613" s="20" cm="1">
        <f t="array" aca="1" ref="H613" ca="1">_xlfn.IFNA(LOOKUP(2,1/('PM DONE'!C:C='PM SCHEDULE'!B613),'PM DONE'!D:D),"")</f>
        <v>4</v>
      </c>
      <c r="I613" s="147" t="str" cm="1">
        <f t="array" aca="1" ref="I613" ca="1">_xlfn.IFNA(LOOKUP(2,1/('PM DONE'!C:C='PM SCHEDULE'!B613),'PM DONE'!F:F),"")</f>
        <v>19/07/2022</v>
      </c>
      <c r="J613" s="147">
        <f t="shared" ca="1" si="99"/>
        <v>44881</v>
      </c>
      <c r="K613" s="148" cm="1">
        <f t="array" aca="1" ref="K613" ca="1">_xlfn.IFNA(LOOKUP(2,1/('PM DONE'!C:C='PM SCHEDULE'!B613),'PM DONE'!E:E),"")</f>
        <v>449273.2</v>
      </c>
      <c r="L613" s="148">
        <f t="shared" ca="1" si="98"/>
        <v>464273.2</v>
      </c>
      <c r="M613" s="149">
        <f t="shared" ca="1" si="100"/>
        <v>5</v>
      </c>
      <c r="N613" t="str">
        <f t="shared" ca="1" si="101"/>
        <v>true</v>
      </c>
    </row>
    <row r="614" spans="1:14">
      <c r="A614" s="24" t="str">
        <f ca="1">TEXT(J614,"dd/mm/yyyy")&amp;COUNTIF(J614:J$1200,J614)</f>
        <v>197</v>
      </c>
      <c r="B614" s="1" t="s">
        <v>1963</v>
      </c>
      <c r="C614" s="1" t="s">
        <v>1964</v>
      </c>
      <c r="D614" s="1" t="s">
        <v>1645</v>
      </c>
      <c r="E614" s="1" t="s">
        <v>1009</v>
      </c>
      <c r="F614" s="1" t="s">
        <v>1014</v>
      </c>
      <c r="G614" s="1" t="s">
        <v>1015</v>
      </c>
      <c r="H614" s="20" t="str" cm="1">
        <f t="array" aca="1" ref="H614" ca="1">_xlfn.IFNA(LOOKUP(2,1/('PM DONE'!C:C='PM SCHEDULE'!B614),'PM DONE'!D:D),"")</f>
        <v/>
      </c>
      <c r="I614" s="147" t="str" cm="1">
        <f t="array" aca="1" ref="I614" ca="1">_xlfn.IFNA(LOOKUP(2,1/('PM DONE'!C:C='PM SCHEDULE'!B614),'PM DONE'!F:F),"")</f>
        <v/>
      </c>
      <c r="J614" s="147" t="str">
        <f t="shared" ca="1" si="99"/>
        <v/>
      </c>
      <c r="K614" s="148" t="str" cm="1">
        <f t="array" aca="1" ref="K614" ca="1">_xlfn.IFNA(LOOKUP(2,1/('PM DONE'!C:C='PM SCHEDULE'!B614),'PM DONE'!E:E),"")</f>
        <v/>
      </c>
      <c r="L614" s="148" t="str">
        <f t="shared" ca="1" si="98"/>
        <v/>
      </c>
      <c r="M614" s="149" t="str">
        <f t="shared" ca="1" si="100"/>
        <v/>
      </c>
      <c r="N614" t="str">
        <f t="shared" ca="1" si="101"/>
        <v/>
      </c>
    </row>
    <row r="615" spans="1:14">
      <c r="A615" s="24" t="str">
        <f ca="1">TEXT(J615,"dd/mm/yyyy")&amp;COUNTIF(J615:J$1200,J615)</f>
        <v>15/01/20232</v>
      </c>
      <c r="B615" s="1" t="s">
        <v>1965</v>
      </c>
      <c r="C615" s="1" t="s">
        <v>1966</v>
      </c>
      <c r="D615" s="1" t="s">
        <v>1645</v>
      </c>
      <c r="E615" s="1" t="s">
        <v>1009</v>
      </c>
      <c r="F615" s="1" t="s">
        <v>1014</v>
      </c>
      <c r="G615" s="1" t="s">
        <v>1015</v>
      </c>
      <c r="H615" s="20" cm="1">
        <f t="array" aca="1" ref="H615" ca="1">_xlfn.IFNA(LOOKUP(2,1/('PM DONE'!C:C='PM SCHEDULE'!B615),'PM DONE'!D:D),"")</f>
        <v>1</v>
      </c>
      <c r="I615" s="147" cm="1">
        <f t="array" aca="1" ref="I615" ca="1">_xlfn.IFNA(LOOKUP(2,1/('PM DONE'!C:C='PM SCHEDULE'!B615),'PM DONE'!F:F),"")</f>
        <v>44851</v>
      </c>
      <c r="J615" s="147">
        <f t="shared" ca="1" si="99"/>
        <v>44941</v>
      </c>
      <c r="K615" s="148" cm="1">
        <f t="array" aca="1" ref="K615" ca="1">_xlfn.IFNA(LOOKUP(2,1/('PM DONE'!C:C='PM SCHEDULE'!B615),'PM DONE'!E:E),"")</f>
        <v>278444.7</v>
      </c>
      <c r="L615" s="148">
        <f t="shared" ca="1" si="98"/>
        <v>293444.7</v>
      </c>
      <c r="M615" s="149">
        <f t="shared" ca="1" si="100"/>
        <v>2</v>
      </c>
      <c r="N615" t="str">
        <f t="shared" ca="1" si="101"/>
        <v>FALSE</v>
      </c>
    </row>
    <row r="616" spans="1:14">
      <c r="A616" s="24" t="str">
        <f ca="1">TEXT(J616,"dd/mm/yyyy")&amp;COUNTIF(J616:J$1200,J616)</f>
        <v>25/10/20221</v>
      </c>
      <c r="B616" s="1" t="s">
        <v>1967</v>
      </c>
      <c r="C616" s="1" t="s">
        <v>1968</v>
      </c>
      <c r="D616" s="1" t="s">
        <v>1645</v>
      </c>
      <c r="E616" s="1" t="s">
        <v>1009</v>
      </c>
      <c r="F616" s="1" t="s">
        <v>1014</v>
      </c>
      <c r="G616" s="1" t="s">
        <v>1015</v>
      </c>
      <c r="H616" s="20" cm="1">
        <f t="array" aca="1" ref="H616" ca="1">_xlfn.IFNA(LOOKUP(2,1/('PM DONE'!C:C='PM SCHEDULE'!B616),'PM DONE'!D:D),"")</f>
        <v>4</v>
      </c>
      <c r="I616" s="147" cm="1">
        <f t="array" aca="1" ref="I616" ca="1">_xlfn.IFNA(LOOKUP(2,1/('PM DONE'!C:C='PM SCHEDULE'!B616),'PM DONE'!F:F),"")</f>
        <v>44739</v>
      </c>
      <c r="J616" s="147">
        <f t="shared" ca="1" si="99"/>
        <v>44859</v>
      </c>
      <c r="K616" s="148" cm="1">
        <f t="array" aca="1" ref="K616" ca="1">_xlfn.IFNA(LOOKUP(2,1/('PM DONE'!C:C='PM SCHEDULE'!B616),'PM DONE'!E:E),"")</f>
        <v>296698.3</v>
      </c>
      <c r="L616" s="148">
        <f t="shared" ca="1" si="98"/>
        <v>311698.3</v>
      </c>
      <c r="M616" s="149">
        <f t="shared" ca="1" si="100"/>
        <v>5</v>
      </c>
      <c r="N616" t="str">
        <f t="shared" ca="1" si="101"/>
        <v>true</v>
      </c>
    </row>
    <row r="617" spans="1:14">
      <c r="A617" s="24" t="str">
        <f ca="1">TEXT(J617,"dd/mm/yyyy")&amp;COUNTIF(J617:J$1200,J617)</f>
        <v>196</v>
      </c>
      <c r="B617" s="1" t="s">
        <v>1969</v>
      </c>
      <c r="C617" s="1" t="s">
        <v>1970</v>
      </c>
      <c r="D617" s="1" t="s">
        <v>1645</v>
      </c>
      <c r="E617" s="1" t="s">
        <v>1009</v>
      </c>
      <c r="F617" s="1" t="s">
        <v>1014</v>
      </c>
      <c r="G617" s="1" t="s">
        <v>1015</v>
      </c>
      <c r="H617" s="20" t="str" cm="1">
        <f t="array" aca="1" ref="H617" ca="1">_xlfn.IFNA(LOOKUP(2,1/('PM DONE'!C:C='PM SCHEDULE'!B617),'PM DONE'!D:D),"")</f>
        <v/>
      </c>
      <c r="I617" s="147" t="str" cm="1">
        <f t="array" aca="1" ref="I617" ca="1">_xlfn.IFNA(LOOKUP(2,1/('PM DONE'!C:C='PM SCHEDULE'!B617),'PM DONE'!F:F),"")</f>
        <v/>
      </c>
      <c r="J617" s="147" t="str">
        <f t="shared" ca="1" si="99"/>
        <v/>
      </c>
      <c r="K617" s="148" t="str" cm="1">
        <f t="array" aca="1" ref="K617" ca="1">_xlfn.IFNA(LOOKUP(2,1/('PM DONE'!C:C='PM SCHEDULE'!B617),'PM DONE'!E:E),"")</f>
        <v/>
      </c>
      <c r="L617" s="148" t="str">
        <f t="shared" ca="1" si="98"/>
        <v/>
      </c>
      <c r="M617" s="149" t="str">
        <f t="shared" ca="1" si="100"/>
        <v/>
      </c>
      <c r="N617" t="str">
        <f t="shared" ca="1" si="101"/>
        <v/>
      </c>
    </row>
    <row r="618" spans="1:14">
      <c r="A618" s="24" t="str">
        <f ca="1">TEXT(J618,"dd/mm/yyyy")&amp;COUNTIF(J618:J$1200,J618)</f>
        <v>195</v>
      </c>
      <c r="B618" s="1" t="s">
        <v>1971</v>
      </c>
      <c r="C618" s="1" t="s">
        <v>1972</v>
      </c>
      <c r="D618" s="1" t="s">
        <v>1645</v>
      </c>
      <c r="E618" s="1" t="s">
        <v>1009</v>
      </c>
      <c r="F618" s="1" t="s">
        <v>1014</v>
      </c>
      <c r="G618" s="1" t="s">
        <v>1015</v>
      </c>
      <c r="H618" s="20" t="str" cm="1">
        <f t="array" aca="1" ref="H618" ca="1">_xlfn.IFNA(LOOKUP(2,1/('PM DONE'!C:C='PM SCHEDULE'!B618),'PM DONE'!D:D),"")</f>
        <v/>
      </c>
      <c r="I618" s="147" t="str" cm="1">
        <f t="array" aca="1" ref="I618" ca="1">_xlfn.IFNA(LOOKUP(2,1/('PM DONE'!C:C='PM SCHEDULE'!B618),'PM DONE'!F:F),"")</f>
        <v/>
      </c>
      <c r="J618" s="147" t="str">
        <f t="shared" ca="1" si="99"/>
        <v/>
      </c>
      <c r="K618" s="148" t="str" cm="1">
        <f t="array" aca="1" ref="K618" ca="1">_xlfn.IFNA(LOOKUP(2,1/('PM DONE'!C:C='PM SCHEDULE'!B618),'PM DONE'!E:E),"")</f>
        <v/>
      </c>
      <c r="L618" s="148" t="str">
        <f t="shared" ca="1" si="98"/>
        <v/>
      </c>
      <c r="M618" s="149" t="str">
        <f t="shared" ca="1" si="100"/>
        <v/>
      </c>
      <c r="N618" t="str">
        <f t="shared" ca="1" si="101"/>
        <v/>
      </c>
    </row>
    <row r="619" spans="1:14">
      <c r="A619" s="24" t="str">
        <f ca="1">TEXT(J619,"dd/mm/yyyy")&amp;COUNTIF(J619:J$1200,J619)</f>
        <v>194</v>
      </c>
      <c r="B619" s="1" t="s">
        <v>1973</v>
      </c>
      <c r="C619" s="1" t="s">
        <v>1974</v>
      </c>
      <c r="D619" s="1" t="s">
        <v>1645</v>
      </c>
      <c r="E619" s="1" t="s">
        <v>1009</v>
      </c>
      <c r="F619" s="1" t="s">
        <v>1014</v>
      </c>
      <c r="G619" s="1" t="s">
        <v>1015</v>
      </c>
      <c r="H619" s="20" t="str" cm="1">
        <f t="array" aca="1" ref="H619" ca="1">_xlfn.IFNA(LOOKUP(2,1/('PM DONE'!C:C='PM SCHEDULE'!B619),'PM DONE'!D:D),"")</f>
        <v/>
      </c>
      <c r="I619" s="147" t="str" cm="1">
        <f t="array" aca="1" ref="I619" ca="1">_xlfn.IFNA(LOOKUP(2,1/('PM DONE'!C:C='PM SCHEDULE'!B619),'PM DONE'!F:F),"")</f>
        <v/>
      </c>
      <c r="J619" s="147" t="str">
        <f t="shared" ca="1" si="99"/>
        <v/>
      </c>
      <c r="K619" s="148" t="str" cm="1">
        <f t="array" aca="1" ref="K619" ca="1">_xlfn.IFNA(LOOKUP(2,1/('PM DONE'!C:C='PM SCHEDULE'!B619),'PM DONE'!E:E),"")</f>
        <v/>
      </c>
      <c r="L619" s="148" t="str">
        <f t="shared" ca="1" si="98"/>
        <v/>
      </c>
      <c r="M619" s="149" t="str">
        <f t="shared" ca="1" si="100"/>
        <v/>
      </c>
      <c r="N619" t="str">
        <f t="shared" ca="1" si="101"/>
        <v/>
      </c>
    </row>
    <row r="620" spans="1:14">
      <c r="A620" s="24" t="str">
        <f ca="1">TEXT(J620,"dd/mm/yyyy")&amp;COUNTIF(J620:J$1200,J620)</f>
        <v>193</v>
      </c>
      <c r="B620" s="1" t="s">
        <v>1975</v>
      </c>
      <c r="C620" s="1" t="s">
        <v>1976</v>
      </c>
      <c r="D620" s="1" t="s">
        <v>1645</v>
      </c>
      <c r="E620" s="1" t="s">
        <v>1009</v>
      </c>
      <c r="F620" s="1" t="s">
        <v>1014</v>
      </c>
      <c r="G620" s="1" t="s">
        <v>1015</v>
      </c>
      <c r="H620" s="20" t="str" cm="1">
        <f t="array" aca="1" ref="H620" ca="1">_xlfn.IFNA(LOOKUP(2,1/('PM DONE'!C:C='PM SCHEDULE'!B620),'PM DONE'!D:D),"")</f>
        <v/>
      </c>
      <c r="I620" s="147" t="str" cm="1">
        <f t="array" aca="1" ref="I620" ca="1">_xlfn.IFNA(LOOKUP(2,1/('PM DONE'!C:C='PM SCHEDULE'!B620),'PM DONE'!F:F),"")</f>
        <v/>
      </c>
      <c r="J620" s="147" t="str">
        <f t="shared" ca="1" si="99"/>
        <v/>
      </c>
      <c r="K620" s="148" t="str" cm="1">
        <f t="array" aca="1" ref="K620" ca="1">_xlfn.IFNA(LOOKUP(2,1/('PM DONE'!C:C='PM SCHEDULE'!B620),'PM DONE'!E:E),"")</f>
        <v/>
      </c>
      <c r="L620" s="148" t="str">
        <f t="shared" ca="1" si="98"/>
        <v/>
      </c>
      <c r="M620" s="149" t="str">
        <f t="shared" ca="1" si="100"/>
        <v/>
      </c>
      <c r="N620" t="str">
        <f t="shared" ca="1" si="101"/>
        <v/>
      </c>
    </row>
    <row r="621" spans="1:14">
      <c r="A621" s="24" t="str">
        <f ca="1">TEXT(J621,"dd/mm/yyyy")&amp;COUNTIF(J621:J$1200,J621)</f>
        <v>192</v>
      </c>
      <c r="B621" s="1" t="s">
        <v>1977</v>
      </c>
      <c r="C621" s="1" t="s">
        <v>1978</v>
      </c>
      <c r="D621" s="1" t="s">
        <v>1645</v>
      </c>
      <c r="E621" s="1" t="s">
        <v>1009</v>
      </c>
      <c r="F621" s="1" t="s">
        <v>1014</v>
      </c>
      <c r="G621" s="1" t="s">
        <v>1015</v>
      </c>
      <c r="H621" s="20" t="str" cm="1">
        <f t="array" aca="1" ref="H621" ca="1">_xlfn.IFNA(LOOKUP(2,1/('PM DONE'!C:C='PM SCHEDULE'!B621),'PM DONE'!D:D),"")</f>
        <v/>
      </c>
      <c r="I621" s="147" t="str" cm="1">
        <f t="array" aca="1" ref="I621" ca="1">_xlfn.IFNA(LOOKUP(2,1/('PM DONE'!C:C='PM SCHEDULE'!B621),'PM DONE'!F:F),"")</f>
        <v/>
      </c>
      <c r="J621" s="147" t="str">
        <f t="shared" ca="1" si="99"/>
        <v/>
      </c>
      <c r="K621" s="148" t="str" cm="1">
        <f t="array" aca="1" ref="K621" ca="1">_xlfn.IFNA(LOOKUP(2,1/('PM DONE'!C:C='PM SCHEDULE'!B621),'PM DONE'!E:E),"")</f>
        <v/>
      </c>
      <c r="L621" s="148" t="str">
        <f t="shared" ca="1" si="98"/>
        <v/>
      </c>
      <c r="M621" s="149" t="str">
        <f t="shared" ca="1" si="100"/>
        <v/>
      </c>
      <c r="N621" t="str">
        <f t="shared" ca="1" si="101"/>
        <v/>
      </c>
    </row>
    <row r="622" spans="1:14">
      <c r="A622" s="24" t="str">
        <f ca="1">TEXT(J622,"dd/mm/yyyy")&amp;COUNTIF(J622:J$1200,J622)</f>
        <v>18/12/20221</v>
      </c>
      <c r="B622" s="1" t="s">
        <v>1979</v>
      </c>
      <c r="C622" s="1" t="s">
        <v>1980</v>
      </c>
      <c r="D622" s="1" t="s">
        <v>1645</v>
      </c>
      <c r="E622" s="1" t="s">
        <v>1009</v>
      </c>
      <c r="F622" s="1" t="s">
        <v>1014</v>
      </c>
      <c r="G622" s="1" t="s">
        <v>1015</v>
      </c>
      <c r="H622" s="20" cm="1">
        <f t="array" aca="1" ref="H622" ca="1">_xlfn.IFNA(LOOKUP(2,1/('PM DONE'!C:C='PM SCHEDULE'!B622),'PM DONE'!D:D),"")</f>
        <v>4</v>
      </c>
      <c r="I622" s="147" cm="1">
        <f t="array" aca="1" ref="I622" ca="1">_xlfn.IFNA(LOOKUP(2,1/('PM DONE'!C:C='PM SCHEDULE'!B622),'PM DONE'!F:F),"")</f>
        <v>44793</v>
      </c>
      <c r="J622" s="147">
        <f t="shared" ca="1" si="99"/>
        <v>44913</v>
      </c>
      <c r="K622" s="148" cm="1">
        <f t="array" aca="1" ref="K622" ca="1">_xlfn.IFNA(LOOKUP(2,1/('PM DONE'!C:C='PM SCHEDULE'!B622),'PM DONE'!E:E),"")</f>
        <v>272459.8</v>
      </c>
      <c r="L622" s="148">
        <f t="shared" ca="1" si="98"/>
        <v>287459.8</v>
      </c>
      <c r="M622" s="149">
        <f t="shared" ca="1" si="100"/>
        <v>5</v>
      </c>
      <c r="N622" t="str">
        <f t="shared" ca="1" si="101"/>
        <v>true</v>
      </c>
    </row>
    <row r="623" spans="1:14">
      <c r="A623" s="24" t="str">
        <f ca="1">TEXT(J623,"dd/mm/yyyy")&amp;COUNTIF(J623:J$1200,J623)</f>
        <v>191</v>
      </c>
      <c r="B623" s="1" t="s">
        <v>1981</v>
      </c>
      <c r="C623" s="1" t="s">
        <v>1982</v>
      </c>
      <c r="D623" s="1" t="s">
        <v>1645</v>
      </c>
      <c r="E623" s="1" t="s">
        <v>1009</v>
      </c>
      <c r="F623" s="1" t="s">
        <v>1014</v>
      </c>
      <c r="G623" s="1" t="s">
        <v>1015</v>
      </c>
      <c r="H623" s="20" t="str" cm="1">
        <f t="array" aca="1" ref="H623" ca="1">_xlfn.IFNA(LOOKUP(2,1/('PM DONE'!C:C='PM SCHEDULE'!B623),'PM DONE'!D:D),"")</f>
        <v/>
      </c>
      <c r="I623" s="147" t="str" cm="1">
        <f t="array" aca="1" ref="I623" ca="1">_xlfn.IFNA(LOOKUP(2,1/('PM DONE'!C:C='PM SCHEDULE'!B623),'PM DONE'!F:F),"")</f>
        <v/>
      </c>
      <c r="J623" s="147" t="str">
        <f t="shared" ca="1" si="99"/>
        <v/>
      </c>
      <c r="K623" s="148" t="str" cm="1">
        <f t="array" aca="1" ref="K623" ca="1">_xlfn.IFNA(LOOKUP(2,1/('PM DONE'!C:C='PM SCHEDULE'!B623),'PM DONE'!E:E),"")</f>
        <v/>
      </c>
      <c r="L623" s="148" t="str">
        <f t="shared" ca="1" si="98"/>
        <v/>
      </c>
      <c r="M623" s="149" t="str">
        <f t="shared" ca="1" si="100"/>
        <v/>
      </c>
      <c r="N623" t="str">
        <f t="shared" ca="1" si="101"/>
        <v/>
      </c>
    </row>
    <row r="624" spans="1:14">
      <c r="A624" s="24" t="str">
        <f ca="1">TEXT(J624,"dd/mm/yyyy")&amp;COUNTIF(J624:J$1200,J624)</f>
        <v>28/10/20221</v>
      </c>
      <c r="B624" s="1" t="s">
        <v>1983</v>
      </c>
      <c r="C624" s="1" t="s">
        <v>1984</v>
      </c>
      <c r="D624" s="1" t="s">
        <v>1645</v>
      </c>
      <c r="E624" s="1" t="s">
        <v>1009</v>
      </c>
      <c r="F624" s="1" t="s">
        <v>1014</v>
      </c>
      <c r="G624" s="1" t="s">
        <v>1015</v>
      </c>
      <c r="H624" s="20" cm="1">
        <f t="array" aca="1" ref="H624" ca="1">_xlfn.IFNA(LOOKUP(2,1/('PM DONE'!C:C='PM SCHEDULE'!B624),'PM DONE'!D:D),"")</f>
        <v>4</v>
      </c>
      <c r="I624" s="147" cm="1">
        <f t="array" aca="1" ref="I624" ca="1">_xlfn.IFNA(LOOKUP(2,1/('PM DONE'!C:C='PM SCHEDULE'!B624),'PM DONE'!F:F),"")</f>
        <v>44742</v>
      </c>
      <c r="J624" s="147">
        <f t="shared" ca="1" si="99"/>
        <v>44862</v>
      </c>
      <c r="K624" s="148" cm="1">
        <f t="array" aca="1" ref="K624" ca="1">_xlfn.IFNA(LOOKUP(2,1/('PM DONE'!C:C='PM SCHEDULE'!B624),'PM DONE'!E:E),"")</f>
        <v>241359.7</v>
      </c>
      <c r="L624" s="148">
        <f t="shared" ca="1" si="98"/>
        <v>256359.7</v>
      </c>
      <c r="M624" s="149">
        <f t="shared" ca="1" si="100"/>
        <v>5</v>
      </c>
      <c r="N624" t="str">
        <f t="shared" ca="1" si="101"/>
        <v>true</v>
      </c>
    </row>
    <row r="625" spans="1:14">
      <c r="A625" s="24" t="str">
        <f ca="1">TEXT(J625,"dd/mm/yyyy")&amp;COUNTIF(J625:J$1200,J625)</f>
        <v>11/09/20222</v>
      </c>
      <c r="B625" s="1" t="s">
        <v>439</v>
      </c>
      <c r="C625" s="1" t="s">
        <v>1985</v>
      </c>
      <c r="D625" s="1" t="s">
        <v>1645</v>
      </c>
      <c r="E625" s="1" t="s">
        <v>1009</v>
      </c>
      <c r="F625" s="1" t="s">
        <v>1014</v>
      </c>
      <c r="G625" s="1" t="s">
        <v>1034</v>
      </c>
      <c r="H625" s="20" cm="1">
        <f t="array" aca="1" ref="H625" ca="1">_xlfn.IFNA(LOOKUP(2,1/('PM DONE'!C:C='PM SCHEDULE'!B625),'PM DONE'!D:D),"")</f>
        <v>4</v>
      </c>
      <c r="I625" s="147" t="str" cm="1">
        <f t="array" aca="1" ref="I625" ca="1">_xlfn.IFNA(LOOKUP(2,1/('PM DONE'!C:C='PM SCHEDULE'!B625),'PM DONE'!F:F),"")</f>
        <v>14/05/2022</v>
      </c>
      <c r="J625" s="147">
        <f t="shared" ca="1" si="99"/>
        <v>44815</v>
      </c>
      <c r="K625" s="148" cm="1">
        <f t="array" aca="1" ref="K625" ca="1">_xlfn.IFNA(LOOKUP(2,1/('PM DONE'!C:C='PM SCHEDULE'!B625),'PM DONE'!E:E),"")</f>
        <v>287760</v>
      </c>
      <c r="L625" s="148">
        <f t="shared" ca="1" si="98"/>
        <v>302760</v>
      </c>
      <c r="M625" s="149">
        <f t="shared" ca="1" si="100"/>
        <v>5</v>
      </c>
      <c r="N625" t="str">
        <f t="shared" ca="1" si="101"/>
        <v>true</v>
      </c>
    </row>
    <row r="626" spans="1:14">
      <c r="A626" s="24" t="str">
        <f ca="1">TEXT(J626,"dd/mm/yyyy")&amp;COUNTIF(J626:J$1200,J626)</f>
        <v>190</v>
      </c>
      <c r="B626" s="1" t="s">
        <v>1986</v>
      </c>
      <c r="C626" s="1" t="s">
        <v>1987</v>
      </c>
      <c r="D626" s="1" t="s">
        <v>1645</v>
      </c>
      <c r="E626" s="1" t="s">
        <v>1009</v>
      </c>
      <c r="F626" s="1" t="s">
        <v>1014</v>
      </c>
      <c r="G626" s="1" t="s">
        <v>1015</v>
      </c>
      <c r="H626" s="20" t="str" cm="1">
        <f t="array" aca="1" ref="H626" ca="1">_xlfn.IFNA(LOOKUP(2,1/('PM DONE'!C:C='PM SCHEDULE'!B626),'PM DONE'!D:D),"")</f>
        <v/>
      </c>
      <c r="I626" s="147" t="str" cm="1">
        <f t="array" aca="1" ref="I626" ca="1">_xlfn.IFNA(LOOKUP(2,1/('PM DONE'!C:C='PM SCHEDULE'!B626),'PM DONE'!F:F),"")</f>
        <v/>
      </c>
      <c r="J626" s="147" t="str">
        <f t="shared" ca="1" si="99"/>
        <v/>
      </c>
      <c r="K626" s="148" t="str" cm="1">
        <f t="array" aca="1" ref="K626" ca="1">_xlfn.IFNA(LOOKUP(2,1/('PM DONE'!C:C='PM SCHEDULE'!B626),'PM DONE'!E:E),"")</f>
        <v/>
      </c>
      <c r="L626" s="148" t="str">
        <f t="shared" ca="1" si="98"/>
        <v/>
      </c>
      <c r="M626" s="149" t="str">
        <f t="shared" ca="1" si="100"/>
        <v/>
      </c>
      <c r="N626" t="str">
        <f t="shared" ca="1" si="101"/>
        <v/>
      </c>
    </row>
    <row r="627" spans="1:14">
      <c r="A627" s="24" t="str">
        <f ca="1">TEXT(J627,"dd/mm/yyyy")&amp;COUNTIF(J627:J$1200,J627)</f>
        <v>189</v>
      </c>
      <c r="B627" s="1" t="s">
        <v>1988</v>
      </c>
      <c r="C627" s="1" t="s">
        <v>1989</v>
      </c>
      <c r="D627" s="1" t="s">
        <v>1645</v>
      </c>
      <c r="E627" s="1" t="s">
        <v>1009</v>
      </c>
      <c r="F627" s="1" t="s">
        <v>1014</v>
      </c>
      <c r="G627" s="1" t="s">
        <v>1034</v>
      </c>
      <c r="H627" s="20" t="str" cm="1">
        <f t="array" aca="1" ref="H627" ca="1">_xlfn.IFNA(LOOKUP(2,1/('PM DONE'!C:C='PM SCHEDULE'!B627),'PM DONE'!D:D),"")</f>
        <v/>
      </c>
      <c r="I627" s="147" t="str" cm="1">
        <f t="array" aca="1" ref="I627" ca="1">_xlfn.IFNA(LOOKUP(2,1/('PM DONE'!C:C='PM SCHEDULE'!B627),'PM DONE'!F:F),"")</f>
        <v/>
      </c>
      <c r="J627" s="147" t="str">
        <f t="shared" ca="1" si="99"/>
        <v/>
      </c>
      <c r="K627" s="148" t="str" cm="1">
        <f t="array" aca="1" ref="K627" ca="1">_xlfn.IFNA(LOOKUP(2,1/('PM DONE'!C:C='PM SCHEDULE'!B627),'PM DONE'!E:E),"")</f>
        <v/>
      </c>
      <c r="L627" s="148" t="str">
        <f t="shared" ca="1" si="98"/>
        <v/>
      </c>
      <c r="M627" s="149" t="str">
        <f t="shared" ca="1" si="100"/>
        <v/>
      </c>
      <c r="N627" t="str">
        <f t="shared" ca="1" si="101"/>
        <v/>
      </c>
    </row>
    <row r="628" spans="1:14">
      <c r="A628" s="24" t="str">
        <f ca="1">TEXT(J628,"dd/mm/yyyy")&amp;COUNTIF(J628:J$1200,J628)</f>
        <v>15/01/20231</v>
      </c>
      <c r="B628" s="1" t="s">
        <v>1990</v>
      </c>
      <c r="C628" s="1" t="s">
        <v>1991</v>
      </c>
      <c r="D628" s="1" t="s">
        <v>1645</v>
      </c>
      <c r="E628" s="1" t="s">
        <v>1009</v>
      </c>
      <c r="F628" s="1" t="s">
        <v>1077</v>
      </c>
      <c r="G628" s="1" t="s">
        <v>1015</v>
      </c>
      <c r="H628" s="20" cm="1">
        <f t="array" aca="1" ref="H628" ca="1">_xlfn.IFNA(LOOKUP(2,1/('PM DONE'!C:C='PM SCHEDULE'!B628),'PM DONE'!D:D),"")</f>
        <v>1</v>
      </c>
      <c r="I628" s="147" cm="1">
        <f t="array" aca="1" ref="I628" ca="1">_xlfn.IFNA(LOOKUP(2,1/('PM DONE'!C:C='PM SCHEDULE'!B628),'PM DONE'!F:F),"")</f>
        <v>44851</v>
      </c>
      <c r="J628" s="147">
        <f t="shared" ca="1" si="99"/>
        <v>44941</v>
      </c>
      <c r="K628" s="148" cm="1">
        <f t="array" aca="1" ref="K628" ca="1">_xlfn.IFNA(LOOKUP(2,1/('PM DONE'!C:C='PM SCHEDULE'!B628),'PM DONE'!E:E),"")</f>
        <v>230872.1</v>
      </c>
      <c r="L628" s="148">
        <f t="shared" ca="1" si="98"/>
        <v>245872.1</v>
      </c>
      <c r="M628" s="149">
        <f t="shared" ca="1" si="100"/>
        <v>2</v>
      </c>
      <c r="N628" t="str">
        <f t="shared" ca="1" si="101"/>
        <v>FALSE</v>
      </c>
    </row>
    <row r="629" spans="1:14">
      <c r="A629" s="24" t="str">
        <f ca="1">TEXT(J629,"dd/mm/yyyy")&amp;COUNTIF(J629:J$1200,J629)</f>
        <v>188</v>
      </c>
      <c r="B629" s="1" t="s">
        <v>1992</v>
      </c>
      <c r="C629" s="1" t="s">
        <v>1993</v>
      </c>
      <c r="D629" s="1" t="s">
        <v>1645</v>
      </c>
      <c r="E629" s="1" t="s">
        <v>1009</v>
      </c>
      <c r="F629" s="1" t="s">
        <v>1014</v>
      </c>
      <c r="G629" s="1" t="s">
        <v>1034</v>
      </c>
      <c r="H629" s="20" t="str" cm="1">
        <f t="array" aca="1" ref="H629" ca="1">_xlfn.IFNA(LOOKUP(2,1/('PM DONE'!C:C='PM SCHEDULE'!B629),'PM DONE'!D:D),"")</f>
        <v/>
      </c>
      <c r="I629" s="147" t="str" cm="1">
        <f t="array" aca="1" ref="I629" ca="1">_xlfn.IFNA(LOOKUP(2,1/('PM DONE'!C:C='PM SCHEDULE'!B629),'PM DONE'!F:F),"")</f>
        <v/>
      </c>
      <c r="J629" s="147" t="str">
        <f t="shared" ca="1" si="99"/>
        <v/>
      </c>
      <c r="K629" s="148" t="str" cm="1">
        <f t="array" aca="1" ref="K629" ca="1">_xlfn.IFNA(LOOKUP(2,1/('PM DONE'!C:C='PM SCHEDULE'!B629),'PM DONE'!E:E),"")</f>
        <v/>
      </c>
      <c r="L629" s="148" t="str">
        <f t="shared" ca="1" si="98"/>
        <v/>
      </c>
      <c r="M629" s="149" t="str">
        <f t="shared" ca="1" si="100"/>
        <v/>
      </c>
      <c r="N629" t="str">
        <f t="shared" ca="1" si="101"/>
        <v/>
      </c>
    </row>
    <row r="630" spans="1:14">
      <c r="A630" s="24" t="str">
        <f ca="1">TEXT(J630,"dd/mm/yyyy")&amp;COUNTIF(J630:J$1200,J630)</f>
        <v>15/12/20222</v>
      </c>
      <c r="B630" s="1" t="s">
        <v>139</v>
      </c>
      <c r="C630" s="1" t="s">
        <v>1994</v>
      </c>
      <c r="D630" s="1" t="s">
        <v>1645</v>
      </c>
      <c r="E630" s="1" t="s">
        <v>1009</v>
      </c>
      <c r="F630" s="1" t="s">
        <v>1014</v>
      </c>
      <c r="G630" s="1" t="s">
        <v>1034</v>
      </c>
      <c r="H630" s="20" cm="1">
        <f t="array" aca="1" ref="H630" ca="1">_xlfn.IFNA(LOOKUP(2,1/('PM DONE'!C:C='PM SCHEDULE'!B630),'PM DONE'!D:D),"")</f>
        <v>4</v>
      </c>
      <c r="I630" s="147" t="str" cm="1">
        <f t="array" aca="1" ref="I630" ca="1">_xlfn.IFNA(LOOKUP(2,1/('PM DONE'!C:C='PM SCHEDULE'!B630),'PM DONE'!F:F),"")</f>
        <v>17/08/2022</v>
      </c>
      <c r="J630" s="147">
        <f t="shared" ca="1" si="99"/>
        <v>44910</v>
      </c>
      <c r="K630" s="148" cm="1">
        <f t="array" aca="1" ref="K630" ca="1">_xlfn.IFNA(LOOKUP(2,1/('PM DONE'!C:C='PM SCHEDULE'!B630),'PM DONE'!E:E),"")</f>
        <v>287335.7</v>
      </c>
      <c r="L630" s="148">
        <f t="shared" ca="1" si="98"/>
        <v>302335.7</v>
      </c>
      <c r="M630" s="149">
        <f t="shared" ca="1" si="100"/>
        <v>5</v>
      </c>
      <c r="N630" t="str">
        <f t="shared" ca="1" si="101"/>
        <v>true</v>
      </c>
    </row>
    <row r="631" spans="1:14">
      <c r="A631" s="24" t="str">
        <f ca="1">TEXT(J631,"dd/mm/yyyy")&amp;COUNTIF(J631:J$1200,J631)</f>
        <v>187</v>
      </c>
      <c r="B631" s="1" t="s">
        <v>1995</v>
      </c>
      <c r="C631" s="1" t="s">
        <v>1996</v>
      </c>
      <c r="D631" s="1" t="s">
        <v>1645</v>
      </c>
      <c r="E631" s="1" t="s">
        <v>1057</v>
      </c>
      <c r="F631" s="1" t="s">
        <v>1532</v>
      </c>
      <c r="G631" s="1" t="s">
        <v>1413</v>
      </c>
      <c r="H631" s="20" t="str" cm="1">
        <f t="array" aca="1" ref="H631" ca="1">_xlfn.IFNA(LOOKUP(2,1/('PM DONE'!C:C='PM SCHEDULE'!B631),'PM DONE'!D:D),"")</f>
        <v/>
      </c>
      <c r="I631" s="147" t="str" cm="1">
        <f t="array" aca="1" ref="I631" ca="1">_xlfn.IFNA(LOOKUP(2,1/('PM DONE'!C:C='PM SCHEDULE'!B631),'PM DONE'!F:F),"")</f>
        <v/>
      </c>
      <c r="J631" s="147" t="str">
        <f t="shared" ca="1" si="99"/>
        <v/>
      </c>
      <c r="K631" s="148" t="str" cm="1">
        <f t="array" aca="1" ref="K631" ca="1">_xlfn.IFNA(LOOKUP(2,1/('PM DONE'!C:C='PM SCHEDULE'!B631),'PM DONE'!E:E),"")</f>
        <v/>
      </c>
      <c r="L631" s="148" t="str">
        <f t="shared" ca="1" si="98"/>
        <v/>
      </c>
      <c r="M631" s="149" t="str">
        <f t="shared" ca="1" si="100"/>
        <v/>
      </c>
      <c r="N631" t="str">
        <f t="shared" ca="1" si="101"/>
        <v/>
      </c>
    </row>
    <row r="632" spans="1:14">
      <c r="A632" s="24" t="str">
        <f ca="1">TEXT(J632,"dd/mm/yyyy")&amp;COUNTIF(J632:J$1200,J632)</f>
        <v>186</v>
      </c>
      <c r="B632" s="1" t="s">
        <v>1997</v>
      </c>
      <c r="C632" s="1" t="s">
        <v>1998</v>
      </c>
      <c r="D632" s="1" t="s">
        <v>1645</v>
      </c>
      <c r="E632" s="1" t="s">
        <v>1009</v>
      </c>
      <c r="F632" s="1" t="s">
        <v>1014</v>
      </c>
      <c r="G632" s="1" t="s">
        <v>1015</v>
      </c>
      <c r="H632" s="20" t="str" cm="1">
        <f t="array" aca="1" ref="H632" ca="1">_xlfn.IFNA(LOOKUP(2,1/('PM DONE'!C:C='PM SCHEDULE'!B632),'PM DONE'!D:D),"")</f>
        <v/>
      </c>
      <c r="I632" s="147" t="str" cm="1">
        <f t="array" aca="1" ref="I632" ca="1">_xlfn.IFNA(LOOKUP(2,1/('PM DONE'!C:C='PM SCHEDULE'!B632),'PM DONE'!F:F),"")</f>
        <v/>
      </c>
      <c r="J632" s="147" t="str">
        <f t="shared" ca="1" si="99"/>
        <v/>
      </c>
      <c r="K632" s="148" t="str" cm="1">
        <f t="array" aca="1" ref="K632" ca="1">_xlfn.IFNA(LOOKUP(2,1/('PM DONE'!C:C='PM SCHEDULE'!B632),'PM DONE'!E:E),"")</f>
        <v/>
      </c>
      <c r="L632" s="148" t="str">
        <f t="shared" ca="1" si="98"/>
        <v/>
      </c>
      <c r="M632" s="149" t="str">
        <f t="shared" ca="1" si="100"/>
        <v/>
      </c>
      <c r="N632" t="str">
        <f t="shared" ca="1" si="101"/>
        <v/>
      </c>
    </row>
    <row r="633" spans="1:14">
      <c r="A633" s="24" t="str">
        <f ca="1">TEXT(J633,"dd/mm/yyyy")&amp;COUNTIF(J633:J$1200,J633)</f>
        <v>185</v>
      </c>
      <c r="B633" s="1" t="s">
        <v>1999</v>
      </c>
      <c r="C633" s="1" t="s">
        <v>2000</v>
      </c>
      <c r="D633" s="1" t="s">
        <v>1645</v>
      </c>
      <c r="E633" s="1" t="s">
        <v>1009</v>
      </c>
      <c r="F633" s="1" t="s">
        <v>1014</v>
      </c>
      <c r="G633" s="1" t="s">
        <v>1015</v>
      </c>
      <c r="H633" s="20" t="str" cm="1">
        <f t="array" aca="1" ref="H633" ca="1">_xlfn.IFNA(LOOKUP(2,1/('PM DONE'!C:C='PM SCHEDULE'!B633),'PM DONE'!D:D),"")</f>
        <v/>
      </c>
      <c r="I633" s="147" t="str" cm="1">
        <f t="array" aca="1" ref="I633" ca="1">_xlfn.IFNA(LOOKUP(2,1/('PM DONE'!C:C='PM SCHEDULE'!B633),'PM DONE'!F:F),"")</f>
        <v/>
      </c>
      <c r="J633" s="147" t="str">
        <f t="shared" ca="1" si="99"/>
        <v/>
      </c>
      <c r="K633" s="148" t="str" cm="1">
        <f t="array" aca="1" ref="K633" ca="1">_xlfn.IFNA(LOOKUP(2,1/('PM DONE'!C:C='PM SCHEDULE'!B633),'PM DONE'!E:E),"")</f>
        <v/>
      </c>
      <c r="L633" s="148" t="str">
        <f t="shared" ca="1" si="98"/>
        <v/>
      </c>
      <c r="M633" s="149" t="str">
        <f t="shared" ca="1" si="100"/>
        <v/>
      </c>
      <c r="N633" t="str">
        <f t="shared" ca="1" si="101"/>
        <v/>
      </c>
    </row>
    <row r="634" spans="1:14">
      <c r="A634" s="24" t="str">
        <f ca="1">TEXT(J634,"dd/mm/yyyy")&amp;COUNTIF(J634:J$1200,J634)</f>
        <v>184</v>
      </c>
      <c r="B634" s="1" t="s">
        <v>2001</v>
      </c>
      <c r="C634" s="1" t="s">
        <v>2002</v>
      </c>
      <c r="D634" s="1" t="s">
        <v>1645</v>
      </c>
      <c r="E634" s="1" t="s">
        <v>1009</v>
      </c>
      <c r="F634" s="1" t="s">
        <v>1014</v>
      </c>
      <c r="G634" s="1" t="s">
        <v>1015</v>
      </c>
      <c r="H634" s="20" t="str" cm="1">
        <f t="array" aca="1" ref="H634" ca="1">_xlfn.IFNA(LOOKUP(2,1/('PM DONE'!C:C='PM SCHEDULE'!B634),'PM DONE'!D:D),"")</f>
        <v/>
      </c>
      <c r="I634" s="147" t="str" cm="1">
        <f t="array" aca="1" ref="I634" ca="1">_xlfn.IFNA(LOOKUP(2,1/('PM DONE'!C:C='PM SCHEDULE'!B634),'PM DONE'!F:F),"")</f>
        <v/>
      </c>
      <c r="J634" s="147" t="str">
        <f t="shared" ca="1" si="99"/>
        <v/>
      </c>
      <c r="K634" s="148" t="str" cm="1">
        <f t="array" aca="1" ref="K634" ca="1">_xlfn.IFNA(LOOKUP(2,1/('PM DONE'!C:C='PM SCHEDULE'!B634),'PM DONE'!E:E),"")</f>
        <v/>
      </c>
      <c r="L634" s="148" t="str">
        <f t="shared" ca="1" si="98"/>
        <v/>
      </c>
      <c r="M634" s="149" t="str">
        <f t="shared" ca="1" si="100"/>
        <v/>
      </c>
      <c r="N634" t="str">
        <f t="shared" ca="1" si="101"/>
        <v/>
      </c>
    </row>
    <row r="635" spans="1:14">
      <c r="A635" s="24" t="str">
        <f ca="1">TEXT(J635,"dd/mm/yyyy")&amp;COUNTIF(J635:J$1200,J635)</f>
        <v>183</v>
      </c>
      <c r="B635" s="1" t="s">
        <v>2003</v>
      </c>
      <c r="C635" s="1" t="s">
        <v>2004</v>
      </c>
      <c r="D635" s="1" t="s">
        <v>1645</v>
      </c>
      <c r="E635" s="1" t="s">
        <v>1009</v>
      </c>
      <c r="F635" s="1" t="s">
        <v>1014</v>
      </c>
      <c r="G635" s="1" t="s">
        <v>1015</v>
      </c>
      <c r="H635" s="20" t="str" cm="1">
        <f t="array" aca="1" ref="H635" ca="1">_xlfn.IFNA(LOOKUP(2,1/('PM DONE'!C:C='PM SCHEDULE'!B635),'PM DONE'!D:D),"")</f>
        <v/>
      </c>
      <c r="I635" s="147" t="str" cm="1">
        <f t="array" aca="1" ref="I635" ca="1">_xlfn.IFNA(LOOKUP(2,1/('PM DONE'!C:C='PM SCHEDULE'!B635),'PM DONE'!F:F),"")</f>
        <v/>
      </c>
      <c r="J635" s="147" t="str">
        <f t="shared" ca="1" si="99"/>
        <v/>
      </c>
      <c r="K635" s="148" t="str" cm="1">
        <f t="array" aca="1" ref="K635" ca="1">_xlfn.IFNA(LOOKUP(2,1/('PM DONE'!C:C='PM SCHEDULE'!B635),'PM DONE'!E:E),"")</f>
        <v/>
      </c>
      <c r="L635" s="148" t="str">
        <f t="shared" ca="1" si="98"/>
        <v/>
      </c>
      <c r="M635" s="149" t="str">
        <f t="shared" ca="1" si="100"/>
        <v/>
      </c>
      <c r="N635" t="str">
        <f t="shared" ca="1" si="101"/>
        <v/>
      </c>
    </row>
    <row r="636" spans="1:14">
      <c r="A636" s="24" t="str">
        <f ca="1">TEXT(J636,"dd/mm/yyyy")&amp;COUNTIF(J636:J$1200,J636)</f>
        <v>182</v>
      </c>
      <c r="B636" s="1" t="s">
        <v>2005</v>
      </c>
      <c r="C636" s="1" t="s">
        <v>2006</v>
      </c>
      <c r="D636" s="1" t="s">
        <v>1645</v>
      </c>
      <c r="E636" s="1" t="s">
        <v>1009</v>
      </c>
      <c r="F636" s="1" t="s">
        <v>1014</v>
      </c>
      <c r="G636" s="1" t="s">
        <v>1015</v>
      </c>
      <c r="H636" s="20" t="str" cm="1">
        <f t="array" aca="1" ref="H636" ca="1">_xlfn.IFNA(LOOKUP(2,1/('PM DONE'!C:C='PM SCHEDULE'!B636),'PM DONE'!D:D),"")</f>
        <v/>
      </c>
      <c r="I636" s="147" t="str" cm="1">
        <f t="array" aca="1" ref="I636" ca="1">_xlfn.IFNA(LOOKUP(2,1/('PM DONE'!C:C='PM SCHEDULE'!B636),'PM DONE'!F:F),"")</f>
        <v/>
      </c>
      <c r="J636" s="147" t="str">
        <f t="shared" ca="1" si="99"/>
        <v/>
      </c>
      <c r="K636" s="148" t="str" cm="1">
        <f t="array" aca="1" ref="K636" ca="1">_xlfn.IFNA(LOOKUP(2,1/('PM DONE'!C:C='PM SCHEDULE'!B636),'PM DONE'!E:E),"")</f>
        <v/>
      </c>
      <c r="L636" s="148" t="str">
        <f t="shared" ca="1" si="98"/>
        <v/>
      </c>
      <c r="M636" s="149" t="str">
        <f t="shared" ca="1" si="100"/>
        <v/>
      </c>
      <c r="N636" t="str">
        <f t="shared" ca="1" si="101"/>
        <v/>
      </c>
    </row>
    <row r="637" spans="1:14">
      <c r="A637" s="24" t="str">
        <f ca="1">TEXT(J637,"dd/mm/yyyy")&amp;COUNTIF(J637:J$1200,J637)</f>
        <v>181</v>
      </c>
      <c r="B637" s="1" t="s">
        <v>2007</v>
      </c>
      <c r="C637" s="1" t="s">
        <v>2008</v>
      </c>
      <c r="D637" s="1" t="s">
        <v>1645</v>
      </c>
      <c r="E637" s="1" t="s">
        <v>1057</v>
      </c>
      <c r="F637" s="1" t="s">
        <v>1532</v>
      </c>
      <c r="G637" s="1" t="s">
        <v>1413</v>
      </c>
      <c r="H637" s="20" t="str" cm="1">
        <f t="array" aca="1" ref="H637" ca="1">_xlfn.IFNA(LOOKUP(2,1/('PM DONE'!C:C='PM SCHEDULE'!B637),'PM DONE'!D:D),"")</f>
        <v/>
      </c>
      <c r="I637" s="147" t="str" cm="1">
        <f t="array" aca="1" ref="I637" ca="1">_xlfn.IFNA(LOOKUP(2,1/('PM DONE'!C:C='PM SCHEDULE'!B637),'PM DONE'!F:F),"")</f>
        <v/>
      </c>
      <c r="J637" s="147" t="str">
        <f t="shared" ca="1" si="99"/>
        <v/>
      </c>
      <c r="K637" s="148" t="str" cm="1">
        <f t="array" aca="1" ref="K637" ca="1">_xlfn.IFNA(LOOKUP(2,1/('PM DONE'!C:C='PM SCHEDULE'!B637),'PM DONE'!E:E),"")</f>
        <v/>
      </c>
      <c r="L637" s="148" t="str">
        <f t="shared" ca="1" si="98"/>
        <v/>
      </c>
      <c r="M637" s="149" t="str">
        <f t="shared" ca="1" si="100"/>
        <v/>
      </c>
      <c r="N637" t="str">
        <f t="shared" ca="1" si="101"/>
        <v/>
      </c>
    </row>
    <row r="638" spans="1:14">
      <c r="A638" s="24" t="str">
        <f ca="1">TEXT(J638,"dd/mm/yyyy")&amp;COUNTIF(J638:J$1200,J638)</f>
        <v>180</v>
      </c>
      <c r="B638" s="1" t="s">
        <v>2009</v>
      </c>
      <c r="C638" s="1" t="s">
        <v>2010</v>
      </c>
      <c r="D638" s="1" t="s">
        <v>1645</v>
      </c>
      <c r="E638" s="1" t="s">
        <v>1009</v>
      </c>
      <c r="F638" s="1" t="s">
        <v>1014</v>
      </c>
      <c r="G638" s="1" t="s">
        <v>1015</v>
      </c>
      <c r="H638" s="20" t="str" cm="1">
        <f t="array" aca="1" ref="H638" ca="1">_xlfn.IFNA(LOOKUP(2,1/('PM DONE'!C:C='PM SCHEDULE'!B638),'PM DONE'!D:D),"")</f>
        <v/>
      </c>
      <c r="I638" s="147" t="str" cm="1">
        <f t="array" aca="1" ref="I638" ca="1">_xlfn.IFNA(LOOKUP(2,1/('PM DONE'!C:C='PM SCHEDULE'!B638),'PM DONE'!F:F),"")</f>
        <v/>
      </c>
      <c r="J638" s="147" t="str">
        <f t="shared" ca="1" si="99"/>
        <v/>
      </c>
      <c r="K638" s="148" t="str" cm="1">
        <f t="array" aca="1" ref="K638" ca="1">_xlfn.IFNA(LOOKUP(2,1/('PM DONE'!C:C='PM SCHEDULE'!B638),'PM DONE'!E:E),"")</f>
        <v/>
      </c>
      <c r="L638" s="148" t="str">
        <f t="shared" ca="1" si="98"/>
        <v/>
      </c>
      <c r="M638" s="149" t="str">
        <f t="shared" ca="1" si="100"/>
        <v/>
      </c>
      <c r="N638" t="str">
        <f t="shared" ca="1" si="101"/>
        <v/>
      </c>
    </row>
    <row r="639" spans="1:14">
      <c r="A639" s="24" t="str">
        <f ca="1">TEXT(J639,"dd/mm/yyyy")&amp;COUNTIF(J639:J$1200,J639)</f>
        <v>20/03/20231</v>
      </c>
      <c r="B639" s="1" t="s">
        <v>32</v>
      </c>
      <c r="C639" s="1" t="s">
        <v>2011</v>
      </c>
      <c r="D639" s="1" t="s">
        <v>1645</v>
      </c>
      <c r="E639" s="1" t="s">
        <v>1009</v>
      </c>
      <c r="F639" s="1" t="s">
        <v>1014</v>
      </c>
      <c r="G639" s="1" t="s">
        <v>1048</v>
      </c>
      <c r="H639" s="20" cm="1">
        <f t="array" aca="1" ref="H639" ca="1">_xlfn.IFNA(LOOKUP(2,1/('PM DONE'!C:C='PM SCHEDULE'!B639),'PM DONE'!D:D),"")</f>
        <v>1</v>
      </c>
      <c r="I639" s="147" cm="1">
        <f t="array" aca="1" ref="I639" ca="1">_xlfn.IFNA(LOOKUP(2,1/('PM DONE'!C:C='PM SCHEDULE'!B639),'PM DONE'!F:F),"")</f>
        <v>44915</v>
      </c>
      <c r="J639" s="147">
        <f t="shared" ca="1" si="99"/>
        <v>45005</v>
      </c>
      <c r="K639" s="148" cm="1">
        <f t="array" aca="1" ref="K639" ca="1">_xlfn.IFNA(LOOKUP(2,1/('PM DONE'!C:C='PM SCHEDULE'!B639),'PM DONE'!E:E),"")</f>
        <v>338710.2</v>
      </c>
      <c r="L639" s="148">
        <f t="shared" ca="1" si="98"/>
        <v>353710.2</v>
      </c>
      <c r="M639" s="149">
        <f t="shared" ca="1" si="100"/>
        <v>2</v>
      </c>
      <c r="N639" t="str">
        <f t="shared" ca="1" si="101"/>
        <v>FALSE</v>
      </c>
    </row>
    <row r="640" spans="1:14">
      <c r="A640" s="24" t="str">
        <f ca="1">TEXT(J640,"dd/mm/yyyy")&amp;COUNTIF(J640:J$1200,J640)</f>
        <v>179</v>
      </c>
      <c r="B640" s="1" t="s">
        <v>2012</v>
      </c>
      <c r="C640" s="1" t="s">
        <v>2013</v>
      </c>
      <c r="D640" s="1" t="s">
        <v>1645</v>
      </c>
      <c r="E640" s="1" t="s">
        <v>1009</v>
      </c>
      <c r="F640" s="1" t="s">
        <v>1014</v>
      </c>
      <c r="G640" s="1" t="s">
        <v>1036</v>
      </c>
      <c r="H640" s="20" t="str" cm="1">
        <f t="array" aca="1" ref="H640" ca="1">_xlfn.IFNA(LOOKUP(2,1/('PM DONE'!C:C='PM SCHEDULE'!B640),'PM DONE'!D:D),"")</f>
        <v/>
      </c>
      <c r="I640" s="147" t="str" cm="1">
        <f t="array" aca="1" ref="I640" ca="1">_xlfn.IFNA(LOOKUP(2,1/('PM DONE'!C:C='PM SCHEDULE'!B640),'PM DONE'!F:F),"")</f>
        <v/>
      </c>
      <c r="J640" s="147" t="str">
        <f t="shared" ca="1" si="99"/>
        <v/>
      </c>
      <c r="K640" s="148" t="str" cm="1">
        <f t="array" aca="1" ref="K640" ca="1">_xlfn.IFNA(LOOKUP(2,1/('PM DONE'!C:C='PM SCHEDULE'!B640),'PM DONE'!E:E),"")</f>
        <v/>
      </c>
      <c r="L640" s="148" t="str">
        <f t="shared" ca="1" si="98"/>
        <v/>
      </c>
      <c r="M640" s="149" t="str">
        <f t="shared" ca="1" si="100"/>
        <v/>
      </c>
      <c r="N640" t="str">
        <f t="shared" ca="1" si="101"/>
        <v/>
      </c>
    </row>
    <row r="641" spans="1:14">
      <c r="A641" s="24" t="str">
        <f ca="1">TEXT(J641,"dd/mm/yyyy")&amp;COUNTIF(J641:J$1200,J641)</f>
        <v>178</v>
      </c>
      <c r="B641" s="1" t="s">
        <v>2014</v>
      </c>
      <c r="C641" s="1" t="s">
        <v>2015</v>
      </c>
      <c r="D641" s="1" t="s">
        <v>1645</v>
      </c>
      <c r="E641" s="1" t="s">
        <v>1057</v>
      </c>
      <c r="F641" s="1" t="s">
        <v>1532</v>
      </c>
      <c r="G641" s="1" t="s">
        <v>1413</v>
      </c>
      <c r="H641" s="20" t="str" cm="1">
        <f t="array" aca="1" ref="H641" ca="1">_xlfn.IFNA(LOOKUP(2,1/('PM DONE'!C:C='PM SCHEDULE'!B641),'PM DONE'!D:D),"")</f>
        <v/>
      </c>
      <c r="I641" s="147" t="str" cm="1">
        <f t="array" aca="1" ref="I641" ca="1">_xlfn.IFNA(LOOKUP(2,1/('PM DONE'!C:C='PM SCHEDULE'!B641),'PM DONE'!F:F),"")</f>
        <v/>
      </c>
      <c r="J641" s="147" t="str">
        <f t="shared" ca="1" si="99"/>
        <v/>
      </c>
      <c r="K641" s="148" t="str" cm="1">
        <f t="array" aca="1" ref="K641" ca="1">_xlfn.IFNA(LOOKUP(2,1/('PM DONE'!C:C='PM SCHEDULE'!B641),'PM DONE'!E:E),"")</f>
        <v/>
      </c>
      <c r="L641" s="148" t="str">
        <f t="shared" ca="1" si="98"/>
        <v/>
      </c>
      <c r="M641" s="149" t="str">
        <f t="shared" ca="1" si="100"/>
        <v/>
      </c>
      <c r="N641" t="str">
        <f t="shared" ca="1" si="101"/>
        <v/>
      </c>
    </row>
    <row r="642" spans="1:14">
      <c r="A642" s="24" t="str">
        <f ca="1">TEXT(J642,"dd/mm/yyyy")&amp;COUNTIF(J642:J$1200,J642)</f>
        <v>177</v>
      </c>
      <c r="B642" s="1" t="s">
        <v>2016</v>
      </c>
      <c r="C642" s="1" t="s">
        <v>2017</v>
      </c>
      <c r="D642" s="1" t="s">
        <v>1645</v>
      </c>
      <c r="E642" s="1" t="s">
        <v>1009</v>
      </c>
      <c r="F642" s="1" t="s">
        <v>1010</v>
      </c>
      <c r="G642" s="1" t="s">
        <v>1011</v>
      </c>
      <c r="H642" s="20" t="str" cm="1">
        <f t="array" aca="1" ref="H642" ca="1">_xlfn.IFNA(LOOKUP(2,1/('PM DONE'!C:C='PM SCHEDULE'!B642),'PM DONE'!D:D),"")</f>
        <v/>
      </c>
      <c r="I642" s="147" t="str" cm="1">
        <f t="array" aca="1" ref="I642" ca="1">_xlfn.IFNA(LOOKUP(2,1/('PM DONE'!C:C='PM SCHEDULE'!B642),'PM DONE'!F:F),"")</f>
        <v/>
      </c>
      <c r="J642" s="147" t="str">
        <f t="shared" ca="1" si="99"/>
        <v/>
      </c>
      <c r="K642" s="148" t="str" cm="1">
        <f t="array" aca="1" ref="K642" ca="1">_xlfn.IFNA(LOOKUP(2,1/('PM DONE'!C:C='PM SCHEDULE'!B642),'PM DONE'!E:E),"")</f>
        <v/>
      </c>
      <c r="L642" s="148" t="str">
        <f t="shared" ref="L642:L705" ca="1" si="102">IFERROR(K642+15000,"")</f>
        <v/>
      </c>
      <c r="M642" s="149" t="str">
        <f t="shared" ca="1" si="100"/>
        <v/>
      </c>
      <c r="N642" t="str">
        <f t="shared" ca="1" si="101"/>
        <v/>
      </c>
    </row>
    <row r="643" spans="1:14">
      <c r="A643" s="24" t="str">
        <f ca="1">TEXT(J643,"dd/mm/yyyy")&amp;COUNTIF(J643:J$1200,J643)</f>
        <v>176</v>
      </c>
      <c r="B643" s="1" t="s">
        <v>2018</v>
      </c>
      <c r="C643" s="1" t="s">
        <v>2019</v>
      </c>
      <c r="D643" s="1" t="s">
        <v>1645</v>
      </c>
      <c r="E643" s="1" t="s">
        <v>1009</v>
      </c>
      <c r="F643" s="1" t="s">
        <v>1014</v>
      </c>
      <c r="G643" s="1" t="s">
        <v>1034</v>
      </c>
      <c r="H643" s="20" t="str" cm="1">
        <f t="array" aca="1" ref="H643" ca="1">_xlfn.IFNA(LOOKUP(2,1/('PM DONE'!C:C='PM SCHEDULE'!B643),'PM DONE'!D:D),"")</f>
        <v/>
      </c>
      <c r="I643" s="147" t="str" cm="1">
        <f t="array" aca="1" ref="I643" ca="1">_xlfn.IFNA(LOOKUP(2,1/('PM DONE'!C:C='PM SCHEDULE'!B643),'PM DONE'!F:F),"")</f>
        <v/>
      </c>
      <c r="J643" s="147" t="str">
        <f t="shared" ca="1" si="99"/>
        <v/>
      </c>
      <c r="K643" s="148" t="str" cm="1">
        <f t="array" aca="1" ref="K643" ca="1">_xlfn.IFNA(LOOKUP(2,1/('PM DONE'!C:C='PM SCHEDULE'!B643),'PM DONE'!E:E),"")</f>
        <v/>
      </c>
      <c r="L643" s="148" t="str">
        <f t="shared" ca="1" si="102"/>
        <v/>
      </c>
      <c r="M643" s="149" t="str">
        <f t="shared" ca="1" si="100"/>
        <v/>
      </c>
      <c r="N643" t="str">
        <f t="shared" ca="1" si="101"/>
        <v/>
      </c>
    </row>
    <row r="644" spans="1:14">
      <c r="A644" s="24" t="str">
        <f ca="1">TEXT(J644,"dd/mm/yyyy")&amp;COUNTIF(J644:J$1200,J644)</f>
        <v>175</v>
      </c>
      <c r="B644" s="1" t="s">
        <v>2020</v>
      </c>
      <c r="C644" s="1" t="s">
        <v>2021</v>
      </c>
      <c r="D644" s="1" t="s">
        <v>1645</v>
      </c>
      <c r="E644" s="1" t="s">
        <v>1009</v>
      </c>
      <c r="F644" s="1" t="s">
        <v>1014</v>
      </c>
      <c r="G644" s="1" t="s">
        <v>1015</v>
      </c>
      <c r="H644" s="20" t="str" cm="1">
        <f t="array" aca="1" ref="H644" ca="1">_xlfn.IFNA(LOOKUP(2,1/('PM DONE'!C:C='PM SCHEDULE'!B644),'PM DONE'!D:D),"")</f>
        <v/>
      </c>
      <c r="I644" s="147" t="str" cm="1">
        <f t="array" aca="1" ref="I644" ca="1">_xlfn.IFNA(LOOKUP(2,1/('PM DONE'!C:C='PM SCHEDULE'!B644),'PM DONE'!F:F),"")</f>
        <v/>
      </c>
      <c r="J644" s="147" t="str">
        <f t="shared" ca="1" si="99"/>
        <v/>
      </c>
      <c r="K644" s="148" t="str" cm="1">
        <f t="array" aca="1" ref="K644" ca="1">_xlfn.IFNA(LOOKUP(2,1/('PM DONE'!C:C='PM SCHEDULE'!B644),'PM DONE'!E:E),"")</f>
        <v/>
      </c>
      <c r="L644" s="148" t="str">
        <f t="shared" ca="1" si="102"/>
        <v/>
      </c>
      <c r="M644" s="149" t="str">
        <f t="shared" ca="1" si="100"/>
        <v/>
      </c>
      <c r="N644" t="str">
        <f t="shared" ca="1" si="101"/>
        <v/>
      </c>
    </row>
    <row r="645" spans="1:14">
      <c r="A645" s="24" t="str">
        <f ca="1">TEXT(J645,"dd/mm/yyyy")&amp;COUNTIF(J645:J$1200,J645)</f>
        <v>174</v>
      </c>
      <c r="B645" s="1" t="s">
        <v>2022</v>
      </c>
      <c r="C645" s="1" t="s">
        <v>2023</v>
      </c>
      <c r="D645" s="1" t="s">
        <v>1645</v>
      </c>
      <c r="E645" s="1" t="s">
        <v>1009</v>
      </c>
      <c r="F645" s="1" t="s">
        <v>1014</v>
      </c>
      <c r="G645" s="1" t="s">
        <v>1015</v>
      </c>
      <c r="H645" s="20" t="str" cm="1">
        <f t="array" aca="1" ref="H645" ca="1">_xlfn.IFNA(LOOKUP(2,1/('PM DONE'!C:C='PM SCHEDULE'!B645),'PM DONE'!D:D),"")</f>
        <v/>
      </c>
      <c r="I645" s="147" t="str" cm="1">
        <f t="array" aca="1" ref="I645" ca="1">_xlfn.IFNA(LOOKUP(2,1/('PM DONE'!C:C='PM SCHEDULE'!B645),'PM DONE'!F:F),"")</f>
        <v/>
      </c>
      <c r="J645" s="147" t="str">
        <f t="shared" ca="1" si="99"/>
        <v/>
      </c>
      <c r="K645" s="148" t="str" cm="1">
        <f t="array" aca="1" ref="K645" ca="1">_xlfn.IFNA(LOOKUP(2,1/('PM DONE'!C:C='PM SCHEDULE'!B645),'PM DONE'!E:E),"")</f>
        <v/>
      </c>
      <c r="L645" s="148" t="str">
        <f t="shared" ca="1" si="102"/>
        <v/>
      </c>
      <c r="M645" s="149" t="str">
        <f t="shared" ca="1" si="100"/>
        <v/>
      </c>
      <c r="N645" t="str">
        <f t="shared" ca="1" si="101"/>
        <v/>
      </c>
    </row>
    <row r="646" spans="1:14">
      <c r="A646" s="24" t="str">
        <f ca="1">TEXT(J646,"dd/mm/yyyy")&amp;COUNTIF(J646:J$1200,J646)</f>
        <v>173</v>
      </c>
      <c r="B646" s="1" t="s">
        <v>2024</v>
      </c>
      <c r="C646" s="1" t="s">
        <v>2025</v>
      </c>
      <c r="D646" s="1" t="s">
        <v>1645</v>
      </c>
      <c r="E646" s="1" t="s">
        <v>1009</v>
      </c>
      <c r="F646" s="1" t="s">
        <v>1014</v>
      </c>
      <c r="G646" s="1" t="s">
        <v>1015</v>
      </c>
      <c r="H646" s="20" t="str" cm="1">
        <f t="array" aca="1" ref="H646" ca="1">_xlfn.IFNA(LOOKUP(2,1/('PM DONE'!C:C='PM SCHEDULE'!B646),'PM DONE'!D:D),"")</f>
        <v/>
      </c>
      <c r="I646" s="147" t="str" cm="1">
        <f t="array" aca="1" ref="I646" ca="1">_xlfn.IFNA(LOOKUP(2,1/('PM DONE'!C:C='PM SCHEDULE'!B646),'PM DONE'!F:F),"")</f>
        <v/>
      </c>
      <c r="J646" s="147" t="str">
        <f t="shared" ca="1" si="99"/>
        <v/>
      </c>
      <c r="K646" s="148" t="str" cm="1">
        <f t="array" aca="1" ref="K646" ca="1">_xlfn.IFNA(LOOKUP(2,1/('PM DONE'!C:C='PM SCHEDULE'!B646),'PM DONE'!E:E),"")</f>
        <v/>
      </c>
      <c r="L646" s="148" t="str">
        <f t="shared" ca="1" si="102"/>
        <v/>
      </c>
      <c r="M646" s="149" t="str">
        <f t="shared" ca="1" si="100"/>
        <v/>
      </c>
      <c r="N646" t="str">
        <f t="shared" ca="1" si="101"/>
        <v/>
      </c>
    </row>
    <row r="647" spans="1:14">
      <c r="A647" s="24" t="str">
        <f ca="1">TEXT(J647,"dd/mm/yyyy")&amp;COUNTIF(J647:J$1200,J647)</f>
        <v>04/11/20221</v>
      </c>
      <c r="B647" s="1" t="s">
        <v>2026</v>
      </c>
      <c r="C647" s="1" t="s">
        <v>2027</v>
      </c>
      <c r="D647" s="1" t="s">
        <v>1645</v>
      </c>
      <c r="E647" s="1" t="s">
        <v>1009</v>
      </c>
      <c r="F647" s="1" t="s">
        <v>1014</v>
      </c>
      <c r="G647" s="1" t="s">
        <v>1015</v>
      </c>
      <c r="H647" s="20" cm="1">
        <f t="array" aca="1" ref="H647" ca="1">_xlfn.IFNA(LOOKUP(2,1/('PM DONE'!C:C='PM SCHEDULE'!B647),'PM DONE'!D:D),"")</f>
        <v>4</v>
      </c>
      <c r="I647" s="147" cm="1">
        <f t="array" aca="1" ref="I647" ca="1">_xlfn.IFNA(LOOKUP(2,1/('PM DONE'!C:C='PM SCHEDULE'!B647),'PM DONE'!F:F),"")</f>
        <v>44749</v>
      </c>
      <c r="J647" s="147">
        <f t="shared" ref="J647:J710" ca="1" si="103">IFERROR(IF(I647+90&lt;((TODAY()-DAY(TODAY())+1)),I647+120,I647+90),"")</f>
        <v>44869</v>
      </c>
      <c r="K647" s="148" cm="1">
        <f t="array" aca="1" ref="K647" ca="1">_xlfn.IFNA(LOOKUP(2,1/('PM DONE'!C:C='PM SCHEDULE'!B647),'PM DONE'!E:E),"")</f>
        <v>241238</v>
      </c>
      <c r="L647" s="148">
        <f t="shared" ca="1" si="102"/>
        <v>256238</v>
      </c>
      <c r="M647" s="149">
        <f t="shared" ref="M647:M710" ca="1" si="104">IFERROR(IF((H647+1)=6,1,(H647+1)),"")</f>
        <v>5</v>
      </c>
      <c r="N647" t="str">
        <f t="shared" ref="N647:N710" ca="1" si="105">IFERROR(IF(I647+90&lt;((TODAY()-DAY(TODAY())+1)),"true","FALSE"),"")</f>
        <v>true</v>
      </c>
    </row>
    <row r="648" spans="1:14">
      <c r="A648" s="24" t="str">
        <f ca="1">TEXT(J648,"dd/mm/yyyy")&amp;COUNTIF(J648:J$1200,J648)</f>
        <v>172</v>
      </c>
      <c r="B648" s="1" t="s">
        <v>2028</v>
      </c>
      <c r="C648" s="1" t="s">
        <v>2029</v>
      </c>
      <c r="D648" s="1" t="s">
        <v>1645</v>
      </c>
      <c r="E648" s="1" t="s">
        <v>1009</v>
      </c>
      <c r="F648" s="1" t="s">
        <v>1014</v>
      </c>
      <c r="G648" s="1" t="s">
        <v>1036</v>
      </c>
      <c r="H648" s="20" t="str" cm="1">
        <f t="array" aca="1" ref="H648" ca="1">_xlfn.IFNA(LOOKUP(2,1/('PM DONE'!C:C='PM SCHEDULE'!B648),'PM DONE'!D:D),"")</f>
        <v/>
      </c>
      <c r="I648" s="147" t="str" cm="1">
        <f t="array" aca="1" ref="I648" ca="1">_xlfn.IFNA(LOOKUP(2,1/('PM DONE'!C:C='PM SCHEDULE'!B648),'PM DONE'!F:F),"")</f>
        <v/>
      </c>
      <c r="J648" s="147" t="str">
        <f t="shared" ca="1" si="103"/>
        <v/>
      </c>
      <c r="K648" s="148" t="str" cm="1">
        <f t="array" aca="1" ref="K648" ca="1">_xlfn.IFNA(LOOKUP(2,1/('PM DONE'!C:C='PM SCHEDULE'!B648),'PM DONE'!E:E),"")</f>
        <v/>
      </c>
      <c r="L648" s="148" t="str">
        <f t="shared" ca="1" si="102"/>
        <v/>
      </c>
      <c r="M648" s="149" t="str">
        <f t="shared" ca="1" si="104"/>
        <v/>
      </c>
      <c r="N648" t="str">
        <f t="shared" ca="1" si="105"/>
        <v/>
      </c>
    </row>
    <row r="649" spans="1:14">
      <c r="A649" s="24" t="str">
        <f ca="1">TEXT(J649,"dd/mm/yyyy")&amp;COUNTIF(J649:J$1200,J649)</f>
        <v>171</v>
      </c>
      <c r="B649" s="1" t="s">
        <v>2030</v>
      </c>
      <c r="C649" s="1" t="s">
        <v>2031</v>
      </c>
      <c r="D649" s="1" t="s">
        <v>1645</v>
      </c>
      <c r="E649" s="1" t="s">
        <v>1009</v>
      </c>
      <c r="F649" s="1" t="s">
        <v>1014</v>
      </c>
      <c r="G649" s="1" t="s">
        <v>1324</v>
      </c>
      <c r="H649" s="20" t="str" cm="1">
        <f t="array" aca="1" ref="H649" ca="1">_xlfn.IFNA(LOOKUP(2,1/('PM DONE'!C:C='PM SCHEDULE'!B649),'PM DONE'!D:D),"")</f>
        <v/>
      </c>
      <c r="I649" s="147" t="str" cm="1">
        <f t="array" aca="1" ref="I649" ca="1">_xlfn.IFNA(LOOKUP(2,1/('PM DONE'!C:C='PM SCHEDULE'!B649),'PM DONE'!F:F),"")</f>
        <v/>
      </c>
      <c r="J649" s="147" t="str">
        <f t="shared" ca="1" si="103"/>
        <v/>
      </c>
      <c r="K649" s="148" t="str" cm="1">
        <f t="array" aca="1" ref="K649" ca="1">_xlfn.IFNA(LOOKUP(2,1/('PM DONE'!C:C='PM SCHEDULE'!B649),'PM DONE'!E:E),"")</f>
        <v/>
      </c>
      <c r="L649" s="148" t="str">
        <f t="shared" ca="1" si="102"/>
        <v/>
      </c>
      <c r="M649" s="149" t="str">
        <f t="shared" ca="1" si="104"/>
        <v/>
      </c>
      <c r="N649" t="str">
        <f t="shared" ca="1" si="105"/>
        <v/>
      </c>
    </row>
    <row r="650" spans="1:14">
      <c r="A650" s="24" t="str">
        <f ca="1">TEXT(J650,"dd/mm/yyyy")&amp;COUNTIF(J650:J$1200,J650)</f>
        <v>04/09/20222</v>
      </c>
      <c r="B650" s="1" t="s">
        <v>2032</v>
      </c>
      <c r="C650" s="1" t="s">
        <v>2033</v>
      </c>
      <c r="D650" s="1" t="s">
        <v>1645</v>
      </c>
      <c r="E650" s="1" t="s">
        <v>1009</v>
      </c>
      <c r="F650" s="1" t="s">
        <v>1014</v>
      </c>
      <c r="G650" s="1" t="s">
        <v>1015</v>
      </c>
      <c r="H650" s="20" cm="1">
        <f t="array" aca="1" ref="H650" ca="1">_xlfn.IFNA(LOOKUP(2,1/('PM DONE'!C:C='PM SCHEDULE'!B650),'PM DONE'!D:D),"")</f>
        <v>4</v>
      </c>
      <c r="I650" s="147" cm="1">
        <f t="array" aca="1" ref="I650" ca="1">_xlfn.IFNA(LOOKUP(2,1/('PM DONE'!C:C='PM SCHEDULE'!B650),'PM DONE'!F:F),"")</f>
        <v>44688</v>
      </c>
      <c r="J650" s="147">
        <f t="shared" ca="1" si="103"/>
        <v>44808</v>
      </c>
      <c r="K650" s="148" cm="1">
        <f t="array" aca="1" ref="K650" ca="1">_xlfn.IFNA(LOOKUP(2,1/('PM DONE'!C:C='PM SCHEDULE'!B650),'PM DONE'!E:E),"")</f>
        <v>220568.3</v>
      </c>
      <c r="L650" s="148">
        <f t="shared" ca="1" si="102"/>
        <v>235568.3</v>
      </c>
      <c r="M650" s="149">
        <f t="shared" ca="1" si="104"/>
        <v>5</v>
      </c>
      <c r="N650" t="str">
        <f t="shared" ca="1" si="105"/>
        <v>true</v>
      </c>
    </row>
    <row r="651" spans="1:14">
      <c r="A651" s="24" t="str">
        <f ca="1">TEXT(J651,"dd/mm/yyyy")&amp;COUNTIF(J651:J$1200,J651)</f>
        <v>170</v>
      </c>
      <c r="B651" s="1" t="s">
        <v>2034</v>
      </c>
      <c r="C651" s="1" t="s">
        <v>2035</v>
      </c>
      <c r="D651" s="1" t="s">
        <v>1645</v>
      </c>
      <c r="E651" s="1" t="s">
        <v>1009</v>
      </c>
      <c r="F651" s="1" t="s">
        <v>1014</v>
      </c>
      <c r="G651" s="1" t="s">
        <v>1036</v>
      </c>
      <c r="H651" s="20" t="str" cm="1">
        <f t="array" aca="1" ref="H651" ca="1">_xlfn.IFNA(LOOKUP(2,1/('PM DONE'!C:C='PM SCHEDULE'!B651),'PM DONE'!D:D),"")</f>
        <v/>
      </c>
      <c r="I651" s="147" t="str" cm="1">
        <f t="array" aca="1" ref="I651" ca="1">_xlfn.IFNA(LOOKUP(2,1/('PM DONE'!C:C='PM SCHEDULE'!B651),'PM DONE'!F:F),"")</f>
        <v/>
      </c>
      <c r="J651" s="147" t="str">
        <f t="shared" ca="1" si="103"/>
        <v/>
      </c>
      <c r="K651" s="148" t="str" cm="1">
        <f t="array" aca="1" ref="K651" ca="1">_xlfn.IFNA(LOOKUP(2,1/('PM DONE'!C:C='PM SCHEDULE'!B651),'PM DONE'!E:E),"")</f>
        <v/>
      </c>
      <c r="L651" s="148" t="str">
        <f t="shared" ca="1" si="102"/>
        <v/>
      </c>
      <c r="M651" s="149" t="str">
        <f t="shared" ca="1" si="104"/>
        <v/>
      </c>
      <c r="N651" t="str">
        <f t="shared" ca="1" si="105"/>
        <v/>
      </c>
    </row>
    <row r="652" spans="1:14">
      <c r="A652" s="24" t="str">
        <f ca="1">TEXT(J652,"dd/mm/yyyy")&amp;COUNTIF(J652:J$1200,J652)</f>
        <v>20/11/20221</v>
      </c>
      <c r="B652" s="1" t="s">
        <v>181</v>
      </c>
      <c r="C652" s="1" t="s">
        <v>2036</v>
      </c>
      <c r="D652" s="1" t="s">
        <v>1645</v>
      </c>
      <c r="E652" s="1" t="s">
        <v>1018</v>
      </c>
      <c r="F652" s="1" t="s">
        <v>1019</v>
      </c>
      <c r="G652" s="1" t="s">
        <v>1095</v>
      </c>
      <c r="H652" s="20" cm="1">
        <f t="array" aca="1" ref="H652" ca="1">_xlfn.IFNA(LOOKUP(2,1/('PM DONE'!C:C='PM SCHEDULE'!B652),'PM DONE'!D:D),"")</f>
        <v>4</v>
      </c>
      <c r="I652" s="147" t="str" cm="1">
        <f t="array" aca="1" ref="I652" ca="1">_xlfn.IFNA(LOOKUP(2,1/('PM DONE'!C:C='PM SCHEDULE'!B652),'PM DONE'!F:F),"")</f>
        <v>23/07/2022</v>
      </c>
      <c r="J652" s="147">
        <f t="shared" ca="1" si="103"/>
        <v>44885</v>
      </c>
      <c r="K652" s="148" cm="1">
        <f t="array" aca="1" ref="K652" ca="1">_xlfn.IFNA(LOOKUP(2,1/('PM DONE'!C:C='PM SCHEDULE'!B652),'PM DONE'!E:E),"")</f>
        <v>111789</v>
      </c>
      <c r="L652" s="148">
        <f t="shared" ca="1" si="102"/>
        <v>126789</v>
      </c>
      <c r="M652" s="149">
        <f t="shared" ca="1" si="104"/>
        <v>5</v>
      </c>
      <c r="N652" t="str">
        <f t="shared" ca="1" si="105"/>
        <v>true</v>
      </c>
    </row>
    <row r="653" spans="1:14">
      <c r="A653" s="24" t="str">
        <f ca="1">TEXT(J653,"dd/mm/yyyy")&amp;COUNTIF(J653:J$1200,J653)</f>
        <v>11/11/20221</v>
      </c>
      <c r="B653" s="1" t="s">
        <v>53</v>
      </c>
      <c r="C653" s="1" t="s">
        <v>2037</v>
      </c>
      <c r="D653" s="1" t="s">
        <v>1645</v>
      </c>
      <c r="E653" s="1" t="s">
        <v>1009</v>
      </c>
      <c r="F653" s="1" t="s">
        <v>1014</v>
      </c>
      <c r="G653" s="1" t="s">
        <v>1413</v>
      </c>
      <c r="H653" s="20" cm="1">
        <f t="array" aca="1" ref="H653" ca="1">_xlfn.IFNA(LOOKUP(2,1/('PM DONE'!C:C='PM SCHEDULE'!B653),'PM DONE'!D:D),"")</f>
        <v>4</v>
      </c>
      <c r="I653" s="147" t="str" cm="1">
        <f t="array" aca="1" ref="I653" ca="1">_xlfn.IFNA(LOOKUP(2,1/('PM DONE'!C:C='PM SCHEDULE'!B653),'PM DONE'!F:F),"")</f>
        <v>14/07/2022</v>
      </c>
      <c r="J653" s="147">
        <f t="shared" ca="1" si="103"/>
        <v>44876</v>
      </c>
      <c r="K653" s="148" cm="1">
        <f t="array" aca="1" ref="K653" ca="1">_xlfn.IFNA(LOOKUP(2,1/('PM DONE'!C:C='PM SCHEDULE'!B653),'PM DONE'!E:E),"")</f>
        <v>273868</v>
      </c>
      <c r="L653" s="148">
        <f t="shared" ca="1" si="102"/>
        <v>288868</v>
      </c>
      <c r="M653" s="149">
        <f t="shared" ca="1" si="104"/>
        <v>5</v>
      </c>
      <c r="N653" t="str">
        <f t="shared" ca="1" si="105"/>
        <v>true</v>
      </c>
    </row>
    <row r="654" spans="1:14">
      <c r="A654" s="24" t="str">
        <f ca="1">TEXT(J654,"dd/mm/yyyy")&amp;COUNTIF(J654:J$1200,J654)</f>
        <v>169</v>
      </c>
      <c r="B654" s="1" t="s">
        <v>2038</v>
      </c>
      <c r="C654" s="1" t="s">
        <v>2039</v>
      </c>
      <c r="D654" s="1" t="s">
        <v>1645</v>
      </c>
      <c r="E654" s="1" t="s">
        <v>1009</v>
      </c>
      <c r="F654" s="1" t="s">
        <v>1014</v>
      </c>
      <c r="G654" s="1" t="s">
        <v>1034</v>
      </c>
      <c r="H654" s="20" t="str" cm="1">
        <f t="array" aca="1" ref="H654" ca="1">_xlfn.IFNA(LOOKUP(2,1/('PM DONE'!C:C='PM SCHEDULE'!B654),'PM DONE'!D:D),"")</f>
        <v/>
      </c>
      <c r="I654" s="147" t="str" cm="1">
        <f t="array" aca="1" ref="I654" ca="1">_xlfn.IFNA(LOOKUP(2,1/('PM DONE'!C:C='PM SCHEDULE'!B654),'PM DONE'!F:F),"")</f>
        <v/>
      </c>
      <c r="J654" s="147" t="str">
        <f t="shared" ca="1" si="103"/>
        <v/>
      </c>
      <c r="K654" s="148" t="str" cm="1">
        <f t="array" aca="1" ref="K654" ca="1">_xlfn.IFNA(LOOKUP(2,1/('PM DONE'!C:C='PM SCHEDULE'!B654),'PM DONE'!E:E),"")</f>
        <v/>
      </c>
      <c r="L654" s="148" t="str">
        <f t="shared" ca="1" si="102"/>
        <v/>
      </c>
      <c r="M654" s="149" t="str">
        <f t="shared" ca="1" si="104"/>
        <v/>
      </c>
      <c r="N654" t="str">
        <f t="shared" ca="1" si="105"/>
        <v/>
      </c>
    </row>
    <row r="655" spans="1:14">
      <c r="A655" s="24" t="str">
        <f ca="1">TEXT(J655,"dd/mm/yyyy")&amp;COUNTIF(J655:J$1200,J655)</f>
        <v>07/06/20221</v>
      </c>
      <c r="B655" s="1" t="s">
        <v>80</v>
      </c>
      <c r="C655" s="1" t="s">
        <v>2040</v>
      </c>
      <c r="D655" s="1" t="s">
        <v>1645</v>
      </c>
      <c r="E655" s="1" t="s">
        <v>1009</v>
      </c>
      <c r="F655" s="1" t="s">
        <v>1014</v>
      </c>
      <c r="G655" s="1" t="s">
        <v>1324</v>
      </c>
      <c r="H655" s="20" cm="1">
        <f t="array" aca="1" ref="H655" ca="1">_xlfn.IFNA(LOOKUP(2,1/('PM DONE'!C:C='PM SCHEDULE'!B655),'PM DONE'!D:D),"")</f>
        <v>2</v>
      </c>
      <c r="I655" s="147" t="str" cm="1">
        <f t="array" aca="1" ref="I655" ca="1">_xlfn.IFNA(LOOKUP(2,1/('PM DONE'!C:C='PM SCHEDULE'!B655),'PM DONE'!F:F),"")</f>
        <v>07/02/2022</v>
      </c>
      <c r="J655" s="147">
        <f t="shared" ca="1" si="103"/>
        <v>44719</v>
      </c>
      <c r="K655" s="148" cm="1">
        <f t="array" aca="1" ref="K655" ca="1">_xlfn.IFNA(LOOKUP(2,1/('PM DONE'!C:C='PM SCHEDULE'!B655),'PM DONE'!E:E),"")</f>
        <v>436614</v>
      </c>
      <c r="L655" s="148">
        <f t="shared" ca="1" si="102"/>
        <v>451614</v>
      </c>
      <c r="M655" s="149">
        <f t="shared" ca="1" si="104"/>
        <v>3</v>
      </c>
      <c r="N655" t="str">
        <f t="shared" ca="1" si="105"/>
        <v>true</v>
      </c>
    </row>
    <row r="656" spans="1:14">
      <c r="A656" s="24" t="str">
        <f ca="1">TEXT(J656,"dd/mm/yyyy")&amp;COUNTIF(J656:J$1200,J656)</f>
        <v>168</v>
      </c>
      <c r="B656" s="1" t="s">
        <v>2041</v>
      </c>
      <c r="C656" s="1" t="s">
        <v>2042</v>
      </c>
      <c r="D656" s="1" t="s">
        <v>1645</v>
      </c>
      <c r="E656" s="1" t="s">
        <v>1009</v>
      </c>
      <c r="F656" s="1" t="s">
        <v>1014</v>
      </c>
      <c r="G656" s="1" t="s">
        <v>1015</v>
      </c>
      <c r="H656" s="20" t="str" cm="1">
        <f t="array" aca="1" ref="H656" ca="1">_xlfn.IFNA(LOOKUP(2,1/('PM DONE'!C:C='PM SCHEDULE'!B656),'PM DONE'!D:D),"")</f>
        <v/>
      </c>
      <c r="I656" s="147" t="str" cm="1">
        <f t="array" aca="1" ref="I656" ca="1">_xlfn.IFNA(LOOKUP(2,1/('PM DONE'!C:C='PM SCHEDULE'!B656),'PM DONE'!F:F),"")</f>
        <v/>
      </c>
      <c r="J656" s="147" t="str">
        <f t="shared" ca="1" si="103"/>
        <v/>
      </c>
      <c r="K656" s="148" t="str" cm="1">
        <f t="array" aca="1" ref="K656" ca="1">_xlfn.IFNA(LOOKUP(2,1/('PM DONE'!C:C='PM SCHEDULE'!B656),'PM DONE'!E:E),"")</f>
        <v/>
      </c>
      <c r="L656" s="148" t="str">
        <f t="shared" ca="1" si="102"/>
        <v/>
      </c>
      <c r="M656" s="149" t="str">
        <f t="shared" ca="1" si="104"/>
        <v/>
      </c>
      <c r="N656" t="str">
        <f t="shared" ca="1" si="105"/>
        <v/>
      </c>
    </row>
    <row r="657" spans="1:14">
      <c r="A657" s="24" t="str">
        <f ca="1">TEXT(J657,"dd/mm/yyyy")&amp;COUNTIF(J657:J$1200,J657)</f>
        <v>167</v>
      </c>
      <c r="B657" s="1" t="s">
        <v>2043</v>
      </c>
      <c r="C657" s="1" t="s">
        <v>2044</v>
      </c>
      <c r="D657" s="1" t="s">
        <v>1645</v>
      </c>
      <c r="E657" s="1" t="s">
        <v>1009</v>
      </c>
      <c r="F657" s="1" t="s">
        <v>1014</v>
      </c>
      <c r="G657" s="1" t="s">
        <v>1015</v>
      </c>
      <c r="H657" s="20" t="str" cm="1">
        <f t="array" aca="1" ref="H657" ca="1">_xlfn.IFNA(LOOKUP(2,1/('PM DONE'!C:C='PM SCHEDULE'!B657),'PM DONE'!D:D),"")</f>
        <v/>
      </c>
      <c r="I657" s="147" t="str" cm="1">
        <f t="array" aca="1" ref="I657" ca="1">_xlfn.IFNA(LOOKUP(2,1/('PM DONE'!C:C='PM SCHEDULE'!B657),'PM DONE'!F:F),"")</f>
        <v/>
      </c>
      <c r="J657" s="147" t="str">
        <f t="shared" ca="1" si="103"/>
        <v/>
      </c>
      <c r="K657" s="148" t="str" cm="1">
        <f t="array" aca="1" ref="K657" ca="1">_xlfn.IFNA(LOOKUP(2,1/('PM DONE'!C:C='PM SCHEDULE'!B657),'PM DONE'!E:E),"")</f>
        <v/>
      </c>
      <c r="L657" s="148" t="str">
        <f t="shared" ca="1" si="102"/>
        <v/>
      </c>
      <c r="M657" s="149" t="str">
        <f t="shared" ca="1" si="104"/>
        <v/>
      </c>
      <c r="N657" t="str">
        <f t="shared" ca="1" si="105"/>
        <v/>
      </c>
    </row>
    <row r="658" spans="1:14">
      <c r="A658" s="24" t="str">
        <f ca="1">TEXT(J658,"dd/mm/yyyy")&amp;COUNTIF(J658:J$1200,J658)</f>
        <v>166</v>
      </c>
      <c r="B658" s="1" t="s">
        <v>2045</v>
      </c>
      <c r="C658" s="1" t="s">
        <v>2046</v>
      </c>
      <c r="D658" s="1" t="s">
        <v>1645</v>
      </c>
      <c r="E658" s="1" t="s">
        <v>1009</v>
      </c>
      <c r="F658" s="1" t="s">
        <v>1014</v>
      </c>
      <c r="G658" s="1" t="s">
        <v>1015</v>
      </c>
      <c r="H658" s="20" t="str" cm="1">
        <f t="array" aca="1" ref="H658" ca="1">_xlfn.IFNA(LOOKUP(2,1/('PM DONE'!C:C='PM SCHEDULE'!B658),'PM DONE'!D:D),"")</f>
        <v/>
      </c>
      <c r="I658" s="147" t="str" cm="1">
        <f t="array" aca="1" ref="I658" ca="1">_xlfn.IFNA(LOOKUP(2,1/('PM DONE'!C:C='PM SCHEDULE'!B658),'PM DONE'!F:F),"")</f>
        <v/>
      </c>
      <c r="J658" s="147" t="str">
        <f t="shared" ca="1" si="103"/>
        <v/>
      </c>
      <c r="K658" s="148" t="str" cm="1">
        <f t="array" aca="1" ref="K658" ca="1">_xlfn.IFNA(LOOKUP(2,1/('PM DONE'!C:C='PM SCHEDULE'!B658),'PM DONE'!E:E),"")</f>
        <v/>
      </c>
      <c r="L658" s="148" t="str">
        <f t="shared" ca="1" si="102"/>
        <v/>
      </c>
      <c r="M658" s="149" t="str">
        <f t="shared" ca="1" si="104"/>
        <v/>
      </c>
      <c r="N658" t="str">
        <f t="shared" ca="1" si="105"/>
        <v/>
      </c>
    </row>
    <row r="659" spans="1:14">
      <c r="A659" s="24" t="str">
        <f ca="1">TEXT(J659,"dd/mm/yyyy")&amp;COUNTIF(J659:J$1200,J659)</f>
        <v>24/09/20222</v>
      </c>
      <c r="B659" s="1" t="s">
        <v>148</v>
      </c>
      <c r="C659" s="1" t="s">
        <v>2047</v>
      </c>
      <c r="D659" s="1" t="s">
        <v>1645</v>
      </c>
      <c r="E659" s="1" t="s">
        <v>1009</v>
      </c>
      <c r="F659" s="1" t="s">
        <v>1010</v>
      </c>
      <c r="G659" s="1" t="s">
        <v>1024</v>
      </c>
      <c r="H659" s="20" cm="1">
        <f t="array" aca="1" ref="H659" ca="1">_xlfn.IFNA(LOOKUP(2,1/('PM DONE'!C:C='PM SCHEDULE'!B659),'PM DONE'!D:D),"")</f>
        <v>4</v>
      </c>
      <c r="I659" s="147" t="str" cm="1">
        <f t="array" aca="1" ref="I659" ca="1">_xlfn.IFNA(LOOKUP(2,1/('PM DONE'!C:C='PM SCHEDULE'!B659),'PM DONE'!F:F),"")</f>
        <v>27/05/2022</v>
      </c>
      <c r="J659" s="147">
        <f t="shared" ca="1" si="103"/>
        <v>44828</v>
      </c>
      <c r="K659" s="148" cm="1">
        <f t="array" aca="1" ref="K659" ca="1">_xlfn.IFNA(LOOKUP(2,1/('PM DONE'!C:C='PM SCHEDULE'!B659),'PM DONE'!E:E),"")</f>
        <v>239720</v>
      </c>
      <c r="L659" s="148">
        <f t="shared" ca="1" si="102"/>
        <v>254720</v>
      </c>
      <c r="M659" s="149">
        <f t="shared" ca="1" si="104"/>
        <v>5</v>
      </c>
      <c r="N659" t="str">
        <f t="shared" ca="1" si="105"/>
        <v>true</v>
      </c>
    </row>
    <row r="660" spans="1:14">
      <c r="A660" s="24" t="str">
        <f ca="1">TEXT(J660,"dd/mm/yyyy")&amp;COUNTIF(J660:J$1200,J660)</f>
        <v>165</v>
      </c>
      <c r="B660" s="1" t="s">
        <v>2048</v>
      </c>
      <c r="C660" s="1" t="s">
        <v>2049</v>
      </c>
      <c r="D660" s="1" t="s">
        <v>1645</v>
      </c>
      <c r="E660" s="1" t="s">
        <v>1009</v>
      </c>
      <c r="F660" s="1" t="s">
        <v>1014</v>
      </c>
      <c r="G660" s="1" t="s">
        <v>1015</v>
      </c>
      <c r="H660" s="20" t="str" cm="1">
        <f t="array" aca="1" ref="H660" ca="1">_xlfn.IFNA(LOOKUP(2,1/('PM DONE'!C:C='PM SCHEDULE'!B660),'PM DONE'!D:D),"")</f>
        <v/>
      </c>
      <c r="I660" s="147" t="str" cm="1">
        <f t="array" aca="1" ref="I660" ca="1">_xlfn.IFNA(LOOKUP(2,1/('PM DONE'!C:C='PM SCHEDULE'!B660),'PM DONE'!F:F),"")</f>
        <v/>
      </c>
      <c r="J660" s="147" t="str">
        <f t="shared" ca="1" si="103"/>
        <v/>
      </c>
      <c r="K660" s="148" t="str" cm="1">
        <f t="array" aca="1" ref="K660" ca="1">_xlfn.IFNA(LOOKUP(2,1/('PM DONE'!C:C='PM SCHEDULE'!B660),'PM DONE'!E:E),"")</f>
        <v/>
      </c>
      <c r="L660" s="148" t="str">
        <f t="shared" ca="1" si="102"/>
        <v/>
      </c>
      <c r="M660" s="149" t="str">
        <f t="shared" ca="1" si="104"/>
        <v/>
      </c>
      <c r="N660" t="str">
        <f t="shared" ca="1" si="105"/>
        <v/>
      </c>
    </row>
    <row r="661" spans="1:14">
      <c r="A661" s="24" t="str">
        <f ca="1">TEXT(J661,"dd/mm/yyyy")&amp;COUNTIF(J661:J$1200,J661)</f>
        <v>21/03/20232</v>
      </c>
      <c r="B661" s="1" t="s">
        <v>2050</v>
      </c>
      <c r="C661" s="1" t="s">
        <v>2051</v>
      </c>
      <c r="D661" s="1" t="s">
        <v>1645</v>
      </c>
      <c r="E661" s="1" t="s">
        <v>1009</v>
      </c>
      <c r="F661" s="1" t="s">
        <v>1014</v>
      </c>
      <c r="G661" s="1" t="s">
        <v>1015</v>
      </c>
      <c r="H661" s="20" cm="1">
        <f t="array" aca="1" ref="H661" ca="1">_xlfn.IFNA(LOOKUP(2,1/('PM DONE'!C:C='PM SCHEDULE'!B661),'PM DONE'!D:D),"")</f>
        <v>2</v>
      </c>
      <c r="I661" s="147" cm="1">
        <f t="array" aca="1" ref="I661" ca="1">_xlfn.IFNA(LOOKUP(2,1/('PM DONE'!C:C='PM SCHEDULE'!B661),'PM DONE'!F:F),"")</f>
        <v>44916</v>
      </c>
      <c r="J661" s="147">
        <f t="shared" ca="1" si="103"/>
        <v>45006</v>
      </c>
      <c r="K661" s="148" cm="1">
        <f t="array" aca="1" ref="K661" ca="1">_xlfn.IFNA(LOOKUP(2,1/('PM DONE'!C:C='PM SCHEDULE'!B661),'PM DONE'!E:E),"")</f>
        <v>266144</v>
      </c>
      <c r="L661" s="148">
        <f t="shared" ca="1" si="102"/>
        <v>281144</v>
      </c>
      <c r="M661" s="149">
        <f t="shared" ca="1" si="104"/>
        <v>3</v>
      </c>
      <c r="N661" t="str">
        <f t="shared" ca="1" si="105"/>
        <v>FALSE</v>
      </c>
    </row>
    <row r="662" spans="1:14">
      <c r="A662" s="24" t="str">
        <f ca="1">TEXT(J662,"dd/mm/yyyy")&amp;COUNTIF(J662:J$1200,J662)</f>
        <v>164</v>
      </c>
      <c r="B662" s="1" t="s">
        <v>2052</v>
      </c>
      <c r="C662" s="1" t="s">
        <v>2053</v>
      </c>
      <c r="D662" s="1" t="s">
        <v>1645</v>
      </c>
      <c r="E662" s="1" t="s">
        <v>1057</v>
      </c>
      <c r="F662" s="1" t="s">
        <v>1532</v>
      </c>
      <c r="G662" s="1" t="s">
        <v>1413</v>
      </c>
      <c r="H662" s="20" t="str" cm="1">
        <f t="array" aca="1" ref="H662" ca="1">_xlfn.IFNA(LOOKUP(2,1/('PM DONE'!C:C='PM SCHEDULE'!B662),'PM DONE'!D:D),"")</f>
        <v/>
      </c>
      <c r="I662" s="147" t="str" cm="1">
        <f t="array" aca="1" ref="I662" ca="1">_xlfn.IFNA(LOOKUP(2,1/('PM DONE'!C:C='PM SCHEDULE'!B662),'PM DONE'!F:F),"")</f>
        <v/>
      </c>
      <c r="J662" s="147" t="str">
        <f t="shared" ca="1" si="103"/>
        <v/>
      </c>
      <c r="K662" s="148" t="str" cm="1">
        <f t="array" aca="1" ref="K662" ca="1">_xlfn.IFNA(LOOKUP(2,1/('PM DONE'!C:C='PM SCHEDULE'!B662),'PM DONE'!E:E),"")</f>
        <v/>
      </c>
      <c r="L662" s="148" t="str">
        <f t="shared" ca="1" si="102"/>
        <v/>
      </c>
      <c r="M662" s="149" t="str">
        <f t="shared" ca="1" si="104"/>
        <v/>
      </c>
      <c r="N662" t="str">
        <f t="shared" ca="1" si="105"/>
        <v/>
      </c>
    </row>
    <row r="663" spans="1:14">
      <c r="A663" s="24" t="str">
        <f ca="1">TEXT(J663,"dd/mm/yyyy")&amp;COUNTIF(J663:J$1200,J663)</f>
        <v>163</v>
      </c>
      <c r="B663" s="1" t="s">
        <v>2054</v>
      </c>
      <c r="C663" s="1" t="s">
        <v>2055</v>
      </c>
      <c r="D663" s="1" t="s">
        <v>1645</v>
      </c>
      <c r="E663" s="1" t="s">
        <v>1009</v>
      </c>
      <c r="F663" s="1" t="s">
        <v>1077</v>
      </c>
      <c r="G663" s="1" t="s">
        <v>1413</v>
      </c>
      <c r="H663" s="20" t="str" cm="1">
        <f t="array" aca="1" ref="H663" ca="1">_xlfn.IFNA(LOOKUP(2,1/('PM DONE'!C:C='PM SCHEDULE'!B663),'PM DONE'!D:D),"")</f>
        <v/>
      </c>
      <c r="I663" s="147" t="str" cm="1">
        <f t="array" aca="1" ref="I663" ca="1">_xlfn.IFNA(LOOKUP(2,1/('PM DONE'!C:C='PM SCHEDULE'!B663),'PM DONE'!F:F),"")</f>
        <v/>
      </c>
      <c r="J663" s="147" t="str">
        <f t="shared" ca="1" si="103"/>
        <v/>
      </c>
      <c r="K663" s="148" t="str" cm="1">
        <f t="array" aca="1" ref="K663" ca="1">_xlfn.IFNA(LOOKUP(2,1/('PM DONE'!C:C='PM SCHEDULE'!B663),'PM DONE'!E:E),"")</f>
        <v/>
      </c>
      <c r="L663" s="148" t="str">
        <f t="shared" ca="1" si="102"/>
        <v/>
      </c>
      <c r="M663" s="149" t="str">
        <f t="shared" ca="1" si="104"/>
        <v/>
      </c>
      <c r="N663" t="str">
        <f t="shared" ca="1" si="105"/>
        <v/>
      </c>
    </row>
    <row r="664" spans="1:14">
      <c r="A664" s="24" t="str">
        <f ca="1">TEXT(J664,"dd/mm/yyyy")&amp;COUNTIF(J664:J$1200,J664)</f>
        <v>162</v>
      </c>
      <c r="B664" s="1" t="s">
        <v>2056</v>
      </c>
      <c r="C664" s="1" t="s">
        <v>2057</v>
      </c>
      <c r="D664" s="1" t="s">
        <v>1645</v>
      </c>
      <c r="E664" s="1" t="s">
        <v>1009</v>
      </c>
      <c r="F664" s="1" t="s">
        <v>1014</v>
      </c>
      <c r="G664" s="1" t="s">
        <v>1092</v>
      </c>
      <c r="H664" s="20" t="str" cm="1">
        <f t="array" aca="1" ref="H664" ca="1">_xlfn.IFNA(LOOKUP(2,1/('PM DONE'!C:C='PM SCHEDULE'!B664),'PM DONE'!D:D),"")</f>
        <v/>
      </c>
      <c r="I664" s="147" t="str" cm="1">
        <f t="array" aca="1" ref="I664" ca="1">_xlfn.IFNA(LOOKUP(2,1/('PM DONE'!C:C='PM SCHEDULE'!B664),'PM DONE'!F:F),"")</f>
        <v/>
      </c>
      <c r="J664" s="147" t="str">
        <f t="shared" ca="1" si="103"/>
        <v/>
      </c>
      <c r="K664" s="148" t="str" cm="1">
        <f t="array" aca="1" ref="K664" ca="1">_xlfn.IFNA(LOOKUP(2,1/('PM DONE'!C:C='PM SCHEDULE'!B664),'PM DONE'!E:E),"")</f>
        <v/>
      </c>
      <c r="L664" s="148" t="str">
        <f t="shared" ca="1" si="102"/>
        <v/>
      </c>
      <c r="M664" s="149" t="str">
        <f t="shared" ca="1" si="104"/>
        <v/>
      </c>
      <c r="N664" t="str">
        <f t="shared" ca="1" si="105"/>
        <v/>
      </c>
    </row>
    <row r="665" spans="1:14">
      <c r="A665" s="24" t="str">
        <f ca="1">TEXT(J665,"dd/mm/yyyy")&amp;COUNTIF(J665:J$1200,J665)</f>
        <v>11/01/20232</v>
      </c>
      <c r="B665" s="1" t="s">
        <v>258</v>
      </c>
      <c r="C665" s="1" t="s">
        <v>2058</v>
      </c>
      <c r="D665" s="1" t="s">
        <v>1645</v>
      </c>
      <c r="E665" s="1" t="s">
        <v>1009</v>
      </c>
      <c r="F665" s="1" t="s">
        <v>1014</v>
      </c>
      <c r="G665" s="1" t="s">
        <v>1034</v>
      </c>
      <c r="H665" s="20" cm="1">
        <f t="array" aca="1" ref="H665" ca="1">_xlfn.IFNA(LOOKUP(2,1/('PM DONE'!C:C='PM SCHEDULE'!B665),'PM DONE'!D:D),"")</f>
        <v>4</v>
      </c>
      <c r="I665" s="147" t="str" cm="1">
        <f t="array" aca="1" ref="I665" ca="1">_xlfn.IFNA(LOOKUP(2,1/('PM DONE'!C:C='PM SCHEDULE'!B665),'PM DONE'!F:F),"")</f>
        <v>13/10/2022</v>
      </c>
      <c r="J665" s="147">
        <f t="shared" ca="1" si="103"/>
        <v>44937</v>
      </c>
      <c r="K665" s="148" cm="1">
        <f t="array" aca="1" ref="K665" ca="1">_xlfn.IFNA(LOOKUP(2,1/('PM DONE'!C:C='PM SCHEDULE'!B665),'PM DONE'!E:E),"")</f>
        <v>418291.6</v>
      </c>
      <c r="L665" s="148">
        <f t="shared" ca="1" si="102"/>
        <v>433291.6</v>
      </c>
      <c r="M665" s="149">
        <f t="shared" ca="1" si="104"/>
        <v>5</v>
      </c>
      <c r="N665" t="str">
        <f t="shared" ca="1" si="105"/>
        <v>FALSE</v>
      </c>
    </row>
    <row r="666" spans="1:14">
      <c r="A666" s="24" t="str">
        <f ca="1">TEXT(J666,"dd/mm/yyyy")&amp;COUNTIF(J666:J$1200,J666)</f>
        <v>29/10/20221</v>
      </c>
      <c r="B666" s="1" t="s">
        <v>47</v>
      </c>
      <c r="C666" s="1" t="s">
        <v>2059</v>
      </c>
      <c r="D666" s="1" t="s">
        <v>1645</v>
      </c>
      <c r="E666" s="1" t="s">
        <v>1009</v>
      </c>
      <c r="F666" s="1" t="s">
        <v>1014</v>
      </c>
      <c r="G666" s="1" t="s">
        <v>1034</v>
      </c>
      <c r="H666" s="20" cm="1">
        <f t="array" aca="1" ref="H666" ca="1">_xlfn.IFNA(LOOKUP(2,1/('PM DONE'!C:C='PM SCHEDULE'!B666),'PM DONE'!D:D),"")</f>
        <v>4</v>
      </c>
      <c r="I666" s="147" t="str" cm="1">
        <f t="array" aca="1" ref="I666" ca="1">_xlfn.IFNA(LOOKUP(2,1/('PM DONE'!C:C='PM SCHEDULE'!B666),'PM DONE'!F:F),"")</f>
        <v>01/07/2022</v>
      </c>
      <c r="J666" s="147">
        <f t="shared" ca="1" si="103"/>
        <v>44863</v>
      </c>
      <c r="K666" s="148" cm="1">
        <f t="array" aca="1" ref="K666" ca="1">_xlfn.IFNA(LOOKUP(2,1/('PM DONE'!C:C='PM SCHEDULE'!B666),'PM DONE'!E:E),"")</f>
        <v>277916.09999999998</v>
      </c>
      <c r="L666" s="148">
        <f t="shared" ca="1" si="102"/>
        <v>292916.09999999998</v>
      </c>
      <c r="M666" s="149">
        <f t="shared" ca="1" si="104"/>
        <v>5</v>
      </c>
      <c r="N666" t="str">
        <f t="shared" ca="1" si="105"/>
        <v>true</v>
      </c>
    </row>
    <row r="667" spans="1:14">
      <c r="A667" s="24" t="str">
        <f ca="1">TEXT(J667,"dd/mm/yyyy")&amp;COUNTIF(J667:J$1200,J667)</f>
        <v>19/07/20221</v>
      </c>
      <c r="B667" s="1" t="s">
        <v>232</v>
      </c>
      <c r="C667" s="1" t="s">
        <v>2060</v>
      </c>
      <c r="D667" s="1" t="s">
        <v>1645</v>
      </c>
      <c r="E667" s="1" t="s">
        <v>1009</v>
      </c>
      <c r="F667" s="1" t="s">
        <v>1014</v>
      </c>
      <c r="G667" s="1" t="s">
        <v>1034</v>
      </c>
      <c r="H667" s="20" cm="1">
        <f t="array" aca="1" ref="H667" ca="1">_xlfn.IFNA(LOOKUP(2,1/('PM DONE'!C:C='PM SCHEDULE'!B667),'PM DONE'!D:D),"")</f>
        <v>2</v>
      </c>
      <c r="I667" s="147" t="str" cm="1">
        <f t="array" aca="1" ref="I667" ca="1">_xlfn.IFNA(LOOKUP(2,1/('PM DONE'!C:C='PM SCHEDULE'!B667),'PM DONE'!F:F),"")</f>
        <v>21/03/2022</v>
      </c>
      <c r="J667" s="147">
        <f t="shared" ca="1" si="103"/>
        <v>44761</v>
      </c>
      <c r="K667" s="148" cm="1">
        <f t="array" aca="1" ref="K667" ca="1">_xlfn.IFNA(LOOKUP(2,1/('PM DONE'!C:C='PM SCHEDULE'!B667),'PM DONE'!E:E),"")</f>
        <v>323299.3</v>
      </c>
      <c r="L667" s="148">
        <f t="shared" ca="1" si="102"/>
        <v>338299.3</v>
      </c>
      <c r="M667" s="149">
        <f t="shared" ca="1" si="104"/>
        <v>3</v>
      </c>
      <c r="N667" t="str">
        <f t="shared" ca="1" si="105"/>
        <v>true</v>
      </c>
    </row>
    <row r="668" spans="1:14">
      <c r="A668" s="24" t="str">
        <f ca="1">TEXT(J668,"dd/mm/yyyy")&amp;COUNTIF(J668:J$1200,J668)</f>
        <v>161</v>
      </c>
      <c r="B668" s="1" t="s">
        <v>2061</v>
      </c>
      <c r="C668" s="1" t="s">
        <v>2062</v>
      </c>
      <c r="D668" s="1" t="s">
        <v>1645</v>
      </c>
      <c r="E668" s="1" t="s">
        <v>1057</v>
      </c>
      <c r="F668" s="1" t="s">
        <v>1532</v>
      </c>
      <c r="G668" s="1" t="s">
        <v>1413</v>
      </c>
      <c r="H668" s="20" t="str" cm="1">
        <f t="array" aca="1" ref="H668" ca="1">_xlfn.IFNA(LOOKUP(2,1/('PM DONE'!C:C='PM SCHEDULE'!B668),'PM DONE'!D:D),"")</f>
        <v/>
      </c>
      <c r="I668" s="147" t="str" cm="1">
        <f t="array" aca="1" ref="I668" ca="1">_xlfn.IFNA(LOOKUP(2,1/('PM DONE'!C:C='PM SCHEDULE'!B668),'PM DONE'!F:F),"")</f>
        <v/>
      </c>
      <c r="J668" s="147" t="str">
        <f t="shared" ca="1" si="103"/>
        <v/>
      </c>
      <c r="K668" s="148" t="str" cm="1">
        <f t="array" aca="1" ref="K668" ca="1">_xlfn.IFNA(LOOKUP(2,1/('PM DONE'!C:C='PM SCHEDULE'!B668),'PM DONE'!E:E),"")</f>
        <v/>
      </c>
      <c r="L668" s="148" t="str">
        <f t="shared" ca="1" si="102"/>
        <v/>
      </c>
      <c r="M668" s="149" t="str">
        <f t="shared" ca="1" si="104"/>
        <v/>
      </c>
      <c r="N668" t="str">
        <f t="shared" ca="1" si="105"/>
        <v/>
      </c>
    </row>
    <row r="669" spans="1:14">
      <c r="A669" s="24" t="str">
        <f ca="1">TEXT(J669,"dd/mm/yyyy")&amp;COUNTIF(J669:J$1200,J669)</f>
        <v>160</v>
      </c>
      <c r="B669" s="1" t="s">
        <v>2063</v>
      </c>
      <c r="C669" s="1" t="s">
        <v>2064</v>
      </c>
      <c r="D669" s="1" t="s">
        <v>1645</v>
      </c>
      <c r="E669" s="1" t="s">
        <v>1009</v>
      </c>
      <c r="F669" s="1" t="s">
        <v>1077</v>
      </c>
      <c r="G669" s="1" t="s">
        <v>1024</v>
      </c>
      <c r="H669" s="20" t="str" cm="1">
        <f t="array" aca="1" ref="H669" ca="1">_xlfn.IFNA(LOOKUP(2,1/('PM DONE'!C:C='PM SCHEDULE'!B669),'PM DONE'!D:D),"")</f>
        <v/>
      </c>
      <c r="I669" s="147" t="str" cm="1">
        <f t="array" aca="1" ref="I669" ca="1">_xlfn.IFNA(LOOKUP(2,1/('PM DONE'!C:C='PM SCHEDULE'!B669),'PM DONE'!F:F),"")</f>
        <v/>
      </c>
      <c r="J669" s="147" t="str">
        <f t="shared" ca="1" si="103"/>
        <v/>
      </c>
      <c r="K669" s="148" t="str" cm="1">
        <f t="array" aca="1" ref="K669" ca="1">_xlfn.IFNA(LOOKUP(2,1/('PM DONE'!C:C='PM SCHEDULE'!B669),'PM DONE'!E:E),"")</f>
        <v/>
      </c>
      <c r="L669" s="148" t="str">
        <f t="shared" ca="1" si="102"/>
        <v/>
      </c>
      <c r="M669" s="149" t="str">
        <f t="shared" ca="1" si="104"/>
        <v/>
      </c>
      <c r="N669" t="str">
        <f t="shared" ca="1" si="105"/>
        <v/>
      </c>
    </row>
    <row r="670" spans="1:14">
      <c r="A670" s="24" t="str">
        <f ca="1">TEXT(J670,"dd/mm/yyyy")&amp;COUNTIF(J670:J$1200,J670)</f>
        <v>10/08/20222</v>
      </c>
      <c r="B670" s="1" t="s">
        <v>49</v>
      </c>
      <c r="C670" s="1" t="s">
        <v>2065</v>
      </c>
      <c r="D670" s="1" t="s">
        <v>1645</v>
      </c>
      <c r="E670" s="1" t="s">
        <v>1009</v>
      </c>
      <c r="F670" s="1" t="s">
        <v>1010</v>
      </c>
      <c r="G670" s="1" t="s">
        <v>1024</v>
      </c>
      <c r="H670" s="20" cm="1">
        <f t="array" aca="1" ref="H670" ca="1">_xlfn.IFNA(LOOKUP(2,1/('PM DONE'!C:C='PM SCHEDULE'!B670),'PM DONE'!D:D),"")</f>
        <v>4</v>
      </c>
      <c r="I670" s="147" t="str" cm="1">
        <f t="array" aca="1" ref="I670" ca="1">_xlfn.IFNA(LOOKUP(2,1/('PM DONE'!C:C='PM SCHEDULE'!B670),'PM DONE'!F:F),"")</f>
        <v>12/04/2022</v>
      </c>
      <c r="J670" s="147">
        <f t="shared" ca="1" si="103"/>
        <v>44783</v>
      </c>
      <c r="K670" s="148" cm="1">
        <f t="array" aca="1" ref="K670" ca="1">_xlfn.IFNA(LOOKUP(2,1/('PM DONE'!C:C='PM SCHEDULE'!B670),'PM DONE'!E:E),"")</f>
        <v>164933.6</v>
      </c>
      <c r="L670" s="148">
        <f t="shared" ca="1" si="102"/>
        <v>179933.6</v>
      </c>
      <c r="M670" s="149">
        <f t="shared" ca="1" si="104"/>
        <v>5</v>
      </c>
      <c r="N670" t="str">
        <f t="shared" ca="1" si="105"/>
        <v>true</v>
      </c>
    </row>
    <row r="671" spans="1:14">
      <c r="A671" s="24" t="str">
        <f ca="1">TEXT(J671,"dd/mm/yyyy")&amp;COUNTIF(J671:J$1200,J671)</f>
        <v>01/07/20222</v>
      </c>
      <c r="B671" s="1" t="s">
        <v>166</v>
      </c>
      <c r="C671" s="1" t="s">
        <v>2066</v>
      </c>
      <c r="D671" s="1" t="s">
        <v>1645</v>
      </c>
      <c r="E671" s="1" t="s">
        <v>1057</v>
      </c>
      <c r="F671" s="1" t="s">
        <v>1532</v>
      </c>
      <c r="G671" s="1" t="s">
        <v>1413</v>
      </c>
      <c r="H671" s="20" cm="1">
        <f t="array" aca="1" ref="H671" ca="1">_xlfn.IFNA(LOOKUP(2,1/('PM DONE'!C:C='PM SCHEDULE'!B671),'PM DONE'!D:D),"")</f>
        <v>1</v>
      </c>
      <c r="I671" s="147" t="str" cm="1">
        <f t="array" aca="1" ref="I671" ca="1">_xlfn.IFNA(LOOKUP(2,1/('PM DONE'!C:C='PM SCHEDULE'!B671),'PM DONE'!F:F),"")</f>
        <v>03/03/2022</v>
      </c>
      <c r="J671" s="147">
        <f t="shared" ca="1" si="103"/>
        <v>44743</v>
      </c>
      <c r="K671" s="148" cm="1">
        <f t="array" aca="1" ref="K671" ca="1">_xlfn.IFNA(LOOKUP(2,1/('PM DONE'!C:C='PM SCHEDULE'!B671),'PM DONE'!E:E),"")</f>
        <v>230872.9</v>
      </c>
      <c r="L671" s="148">
        <f t="shared" ca="1" si="102"/>
        <v>245872.9</v>
      </c>
      <c r="M671" s="149">
        <f t="shared" ca="1" si="104"/>
        <v>2</v>
      </c>
      <c r="N671" t="str">
        <f t="shared" ca="1" si="105"/>
        <v>true</v>
      </c>
    </row>
    <row r="672" spans="1:14">
      <c r="A672" s="24" t="str">
        <f ca="1">TEXT(J672,"dd/mm/yyyy")&amp;COUNTIF(J672:J$1200,J672)</f>
        <v>159</v>
      </c>
      <c r="B672" s="1" t="s">
        <v>2067</v>
      </c>
      <c r="C672" s="1" t="s">
        <v>2068</v>
      </c>
      <c r="D672" s="1" t="s">
        <v>1645</v>
      </c>
      <c r="E672" s="1" t="s">
        <v>1057</v>
      </c>
      <c r="F672" s="1" t="s">
        <v>1532</v>
      </c>
      <c r="G672" s="1" t="s">
        <v>1413</v>
      </c>
      <c r="H672" s="20" t="str" cm="1">
        <f t="array" aca="1" ref="H672" ca="1">_xlfn.IFNA(LOOKUP(2,1/('PM DONE'!C:C='PM SCHEDULE'!B672),'PM DONE'!D:D),"")</f>
        <v/>
      </c>
      <c r="I672" s="147" t="str" cm="1">
        <f t="array" aca="1" ref="I672" ca="1">_xlfn.IFNA(LOOKUP(2,1/('PM DONE'!C:C='PM SCHEDULE'!B672),'PM DONE'!F:F),"")</f>
        <v/>
      </c>
      <c r="J672" s="147" t="str">
        <f t="shared" ca="1" si="103"/>
        <v/>
      </c>
      <c r="K672" s="148" t="str" cm="1">
        <f t="array" aca="1" ref="K672" ca="1">_xlfn.IFNA(LOOKUP(2,1/('PM DONE'!C:C='PM SCHEDULE'!B672),'PM DONE'!E:E),"")</f>
        <v/>
      </c>
      <c r="L672" s="148" t="str">
        <f t="shared" ca="1" si="102"/>
        <v/>
      </c>
      <c r="M672" s="149" t="str">
        <f t="shared" ca="1" si="104"/>
        <v/>
      </c>
      <c r="N672" t="str">
        <f t="shared" ca="1" si="105"/>
        <v/>
      </c>
    </row>
    <row r="673" spans="1:14">
      <c r="A673" s="24" t="str">
        <f ca="1">TEXT(J673,"dd/mm/yyyy")&amp;COUNTIF(J673:J$1200,J673)</f>
        <v>158</v>
      </c>
      <c r="B673" s="1" t="s">
        <v>2069</v>
      </c>
      <c r="C673" s="1" t="s">
        <v>2070</v>
      </c>
      <c r="D673" s="1" t="s">
        <v>1645</v>
      </c>
      <c r="E673" s="1" t="s">
        <v>1057</v>
      </c>
      <c r="F673" s="1" t="s">
        <v>1532</v>
      </c>
      <c r="G673" s="1" t="s">
        <v>1413</v>
      </c>
      <c r="H673" s="20" t="str" cm="1">
        <f t="array" aca="1" ref="H673" ca="1">_xlfn.IFNA(LOOKUP(2,1/('PM DONE'!C:C='PM SCHEDULE'!B673),'PM DONE'!D:D),"")</f>
        <v/>
      </c>
      <c r="I673" s="147" t="str" cm="1">
        <f t="array" aca="1" ref="I673" ca="1">_xlfn.IFNA(LOOKUP(2,1/('PM DONE'!C:C='PM SCHEDULE'!B673),'PM DONE'!F:F),"")</f>
        <v/>
      </c>
      <c r="J673" s="147" t="str">
        <f t="shared" ca="1" si="103"/>
        <v/>
      </c>
      <c r="K673" s="148" t="str" cm="1">
        <f t="array" aca="1" ref="K673" ca="1">_xlfn.IFNA(LOOKUP(2,1/('PM DONE'!C:C='PM SCHEDULE'!B673),'PM DONE'!E:E),"")</f>
        <v/>
      </c>
      <c r="L673" s="148" t="str">
        <f t="shared" ca="1" si="102"/>
        <v/>
      </c>
      <c r="M673" s="149" t="str">
        <f t="shared" ca="1" si="104"/>
        <v/>
      </c>
      <c r="N673" t="str">
        <f t="shared" ca="1" si="105"/>
        <v/>
      </c>
    </row>
    <row r="674" spans="1:14">
      <c r="A674" s="24" t="str">
        <f ca="1">TEXT(J674,"dd/mm/yyyy")&amp;COUNTIF(J674:J$1200,J674)</f>
        <v>157</v>
      </c>
      <c r="B674" s="1" t="s">
        <v>2071</v>
      </c>
      <c r="C674" s="1" t="s">
        <v>2072</v>
      </c>
      <c r="D674" s="1" t="s">
        <v>1645</v>
      </c>
      <c r="E674" s="1" t="s">
        <v>1009</v>
      </c>
      <c r="F674" s="1" t="s">
        <v>1014</v>
      </c>
      <c r="G674" s="1" t="s">
        <v>1036</v>
      </c>
      <c r="H674" s="20" t="str" cm="1">
        <f t="array" aca="1" ref="H674" ca="1">_xlfn.IFNA(LOOKUP(2,1/('PM DONE'!C:C='PM SCHEDULE'!B674),'PM DONE'!D:D),"")</f>
        <v/>
      </c>
      <c r="I674" s="147" t="str" cm="1">
        <f t="array" aca="1" ref="I674" ca="1">_xlfn.IFNA(LOOKUP(2,1/('PM DONE'!C:C='PM SCHEDULE'!B674),'PM DONE'!F:F),"")</f>
        <v/>
      </c>
      <c r="J674" s="147" t="str">
        <f t="shared" ca="1" si="103"/>
        <v/>
      </c>
      <c r="K674" s="148" t="str" cm="1">
        <f t="array" aca="1" ref="K674" ca="1">_xlfn.IFNA(LOOKUP(2,1/('PM DONE'!C:C='PM SCHEDULE'!B674),'PM DONE'!E:E),"")</f>
        <v/>
      </c>
      <c r="L674" s="148" t="str">
        <f t="shared" ca="1" si="102"/>
        <v/>
      </c>
      <c r="M674" s="149" t="str">
        <f t="shared" ca="1" si="104"/>
        <v/>
      </c>
      <c r="N674" t="str">
        <f t="shared" ca="1" si="105"/>
        <v/>
      </c>
    </row>
    <row r="675" spans="1:14">
      <c r="A675" s="24" t="str">
        <f ca="1">TEXT(J675,"dd/mm/yyyy")&amp;COUNTIF(J675:J$1200,J675)</f>
        <v>26/10/20222</v>
      </c>
      <c r="B675" s="1" t="s">
        <v>97</v>
      </c>
      <c r="C675" s="1" t="s">
        <v>2073</v>
      </c>
      <c r="D675" s="1" t="s">
        <v>1645</v>
      </c>
      <c r="E675" s="1" t="s">
        <v>1009</v>
      </c>
      <c r="F675" s="1" t="s">
        <v>1014</v>
      </c>
      <c r="G675" s="1" t="s">
        <v>1034</v>
      </c>
      <c r="H675" s="20" cm="1">
        <f t="array" aca="1" ref="H675" ca="1">_xlfn.IFNA(LOOKUP(2,1/('PM DONE'!C:C='PM SCHEDULE'!B675),'PM DONE'!D:D),"")</f>
        <v>4</v>
      </c>
      <c r="I675" s="147" t="str" cm="1">
        <f t="array" aca="1" ref="I675" ca="1">_xlfn.IFNA(LOOKUP(2,1/('PM DONE'!C:C='PM SCHEDULE'!B675),'PM DONE'!F:F),"")</f>
        <v>28/06/2022</v>
      </c>
      <c r="J675" s="147">
        <f t="shared" ca="1" si="103"/>
        <v>44860</v>
      </c>
      <c r="K675" s="148" cm="1">
        <f t="array" aca="1" ref="K675" ca="1">_xlfn.IFNA(LOOKUP(2,1/('PM DONE'!C:C='PM SCHEDULE'!B675),'PM DONE'!E:E),"")</f>
        <v>385079</v>
      </c>
      <c r="L675" s="148">
        <f t="shared" ca="1" si="102"/>
        <v>400079</v>
      </c>
      <c r="M675" s="149">
        <f t="shared" ca="1" si="104"/>
        <v>5</v>
      </c>
      <c r="N675" t="str">
        <f t="shared" ca="1" si="105"/>
        <v>true</v>
      </c>
    </row>
    <row r="676" spans="1:14">
      <c r="A676" s="24" t="str">
        <f ca="1">TEXT(J676,"dd/mm/yyyy")&amp;COUNTIF(J676:J$1200,J676)</f>
        <v>12/01/20232</v>
      </c>
      <c r="B676" s="1" t="s">
        <v>344</v>
      </c>
      <c r="C676" s="1" t="s">
        <v>2074</v>
      </c>
      <c r="D676" s="1" t="s">
        <v>1645</v>
      </c>
      <c r="E676" s="1" t="s">
        <v>1009</v>
      </c>
      <c r="F676" s="1" t="s">
        <v>1014</v>
      </c>
      <c r="G676" s="1" t="s">
        <v>1413</v>
      </c>
      <c r="H676" s="20" cm="1">
        <f t="array" aca="1" ref="H676" ca="1">_xlfn.IFNA(LOOKUP(2,1/('PM DONE'!C:C='PM SCHEDULE'!B676),'PM DONE'!D:D),"")</f>
        <v>4</v>
      </c>
      <c r="I676" s="147" t="str" cm="1">
        <f t="array" aca="1" ref="I676" ca="1">_xlfn.IFNA(LOOKUP(2,1/('PM DONE'!C:C='PM SCHEDULE'!B676),'PM DONE'!F:F),"")</f>
        <v>14/09/2022</v>
      </c>
      <c r="J676" s="147">
        <f t="shared" ca="1" si="103"/>
        <v>44938</v>
      </c>
      <c r="K676" s="148" cm="1">
        <f t="array" aca="1" ref="K676" ca="1">_xlfn.IFNA(LOOKUP(2,1/('PM DONE'!C:C='PM SCHEDULE'!B676),'PM DONE'!E:E),"")</f>
        <v>240975.8</v>
      </c>
      <c r="L676" s="148">
        <f t="shared" ca="1" si="102"/>
        <v>255975.8</v>
      </c>
      <c r="M676" s="149">
        <f t="shared" ca="1" si="104"/>
        <v>5</v>
      </c>
      <c r="N676" t="str">
        <f t="shared" ca="1" si="105"/>
        <v>true</v>
      </c>
    </row>
    <row r="677" spans="1:14">
      <c r="A677" s="24" t="str">
        <f ca="1">TEXT(J677,"dd/mm/yyyy")&amp;COUNTIF(J677:J$1200,J677)</f>
        <v>156</v>
      </c>
      <c r="B677" s="1" t="s">
        <v>2075</v>
      </c>
      <c r="C677" s="1" t="s">
        <v>2076</v>
      </c>
      <c r="D677" s="1" t="s">
        <v>1645</v>
      </c>
      <c r="E677" s="1" t="s">
        <v>1009</v>
      </c>
      <c r="F677" s="1" t="s">
        <v>1014</v>
      </c>
      <c r="G677" s="1" t="s">
        <v>1015</v>
      </c>
      <c r="H677" s="20" t="str" cm="1">
        <f t="array" aca="1" ref="H677" ca="1">_xlfn.IFNA(LOOKUP(2,1/('PM DONE'!C:C='PM SCHEDULE'!B677),'PM DONE'!D:D),"")</f>
        <v/>
      </c>
      <c r="I677" s="147" t="str" cm="1">
        <f t="array" aca="1" ref="I677" ca="1">_xlfn.IFNA(LOOKUP(2,1/('PM DONE'!C:C='PM SCHEDULE'!B677),'PM DONE'!F:F),"")</f>
        <v/>
      </c>
      <c r="J677" s="147" t="str">
        <f t="shared" ca="1" si="103"/>
        <v/>
      </c>
      <c r="K677" s="148" t="str" cm="1">
        <f t="array" aca="1" ref="K677" ca="1">_xlfn.IFNA(LOOKUP(2,1/('PM DONE'!C:C='PM SCHEDULE'!B677),'PM DONE'!E:E),"")</f>
        <v/>
      </c>
      <c r="L677" s="148" t="str">
        <f t="shared" ca="1" si="102"/>
        <v/>
      </c>
      <c r="M677" s="149" t="str">
        <f t="shared" ca="1" si="104"/>
        <v/>
      </c>
      <c r="N677" t="str">
        <f t="shared" ca="1" si="105"/>
        <v/>
      </c>
    </row>
    <row r="678" spans="1:14">
      <c r="A678" s="24" t="str">
        <f ca="1">TEXT(J678,"dd/mm/yyyy")&amp;COUNTIF(J678:J$1200,J678)</f>
        <v>27/08/20221</v>
      </c>
      <c r="B678" s="1" t="s">
        <v>2077</v>
      </c>
      <c r="C678" s="1" t="s">
        <v>2078</v>
      </c>
      <c r="D678" s="1" t="s">
        <v>1645</v>
      </c>
      <c r="E678" s="1" t="s">
        <v>1018</v>
      </c>
      <c r="F678" s="1" t="s">
        <v>1019</v>
      </c>
      <c r="G678" s="1" t="s">
        <v>1015</v>
      </c>
      <c r="H678" s="20" cm="1">
        <f t="array" aca="1" ref="H678" ca="1">_xlfn.IFNA(LOOKUP(2,1/('PM DONE'!C:C='PM SCHEDULE'!B678),'PM DONE'!D:D),"")</f>
        <v>4</v>
      </c>
      <c r="I678" s="147" cm="1">
        <f t="array" aca="1" ref="I678" ca="1">_xlfn.IFNA(LOOKUP(2,1/('PM DONE'!C:C='PM SCHEDULE'!B678),'PM DONE'!F:F),"")</f>
        <v>44680</v>
      </c>
      <c r="J678" s="147">
        <f t="shared" ca="1" si="103"/>
        <v>44800</v>
      </c>
      <c r="K678" s="148" cm="1">
        <f t="array" aca="1" ref="K678" ca="1">_xlfn.IFNA(LOOKUP(2,1/('PM DONE'!C:C='PM SCHEDULE'!B678),'PM DONE'!E:E),"")</f>
        <v>112495.6</v>
      </c>
      <c r="L678" s="148">
        <f t="shared" ca="1" si="102"/>
        <v>127495.6</v>
      </c>
      <c r="M678" s="149">
        <f t="shared" ca="1" si="104"/>
        <v>5</v>
      </c>
      <c r="N678" t="str">
        <f t="shared" ca="1" si="105"/>
        <v>true</v>
      </c>
    </row>
    <row r="679" spans="1:14">
      <c r="A679" s="24" t="str">
        <f ca="1">TEXT(J679,"dd/mm/yyyy")&amp;COUNTIF(J679:J$1200,J679)</f>
        <v>155</v>
      </c>
      <c r="B679" s="1" t="s">
        <v>2079</v>
      </c>
      <c r="C679" s="1" t="s">
        <v>2080</v>
      </c>
      <c r="D679" s="1" t="s">
        <v>1645</v>
      </c>
      <c r="E679" s="1" t="s">
        <v>1057</v>
      </c>
      <c r="F679" s="1" t="s">
        <v>1532</v>
      </c>
      <c r="G679" s="1" t="s">
        <v>1413</v>
      </c>
      <c r="H679" s="20" t="str" cm="1">
        <f t="array" aca="1" ref="H679" ca="1">_xlfn.IFNA(LOOKUP(2,1/('PM DONE'!C:C='PM SCHEDULE'!B679),'PM DONE'!D:D),"")</f>
        <v/>
      </c>
      <c r="I679" s="147" t="str" cm="1">
        <f t="array" aca="1" ref="I679" ca="1">_xlfn.IFNA(LOOKUP(2,1/('PM DONE'!C:C='PM SCHEDULE'!B679),'PM DONE'!F:F),"")</f>
        <v/>
      </c>
      <c r="J679" s="147" t="str">
        <f t="shared" ca="1" si="103"/>
        <v/>
      </c>
      <c r="K679" s="148" t="str" cm="1">
        <f t="array" aca="1" ref="K679" ca="1">_xlfn.IFNA(LOOKUP(2,1/('PM DONE'!C:C='PM SCHEDULE'!B679),'PM DONE'!E:E),"")</f>
        <v/>
      </c>
      <c r="L679" s="148" t="str">
        <f t="shared" ca="1" si="102"/>
        <v/>
      </c>
      <c r="M679" s="149" t="str">
        <f t="shared" ca="1" si="104"/>
        <v/>
      </c>
      <c r="N679" t="str">
        <f t="shared" ca="1" si="105"/>
        <v/>
      </c>
    </row>
    <row r="680" spans="1:14">
      <c r="A680" s="24" t="str">
        <f ca="1">TEXT(J680,"dd/mm/yyyy")&amp;COUNTIF(J680:J$1200,J680)</f>
        <v>18/11/20221</v>
      </c>
      <c r="B680" s="1" t="s">
        <v>123</v>
      </c>
      <c r="C680" s="1" t="s">
        <v>2081</v>
      </c>
      <c r="D680" s="1" t="s">
        <v>1645</v>
      </c>
      <c r="E680" s="1" t="s">
        <v>1009</v>
      </c>
      <c r="F680" s="1" t="s">
        <v>1014</v>
      </c>
      <c r="G680" s="1" t="s">
        <v>1413</v>
      </c>
      <c r="H680" s="20" cm="1">
        <f t="array" aca="1" ref="H680" ca="1">_xlfn.IFNA(LOOKUP(2,1/('PM DONE'!C:C='PM SCHEDULE'!B680),'PM DONE'!D:D),"")</f>
        <v>4</v>
      </c>
      <c r="I680" s="147" t="str" cm="1">
        <f t="array" aca="1" ref="I680" ca="1">_xlfn.IFNA(LOOKUP(2,1/('PM DONE'!C:C='PM SCHEDULE'!B680),'PM DONE'!F:F),"")</f>
        <v>21/07/2022</v>
      </c>
      <c r="J680" s="147">
        <f t="shared" ca="1" si="103"/>
        <v>44883</v>
      </c>
      <c r="K680" s="148" cm="1">
        <f t="array" aca="1" ref="K680" ca="1">_xlfn.IFNA(LOOKUP(2,1/('PM DONE'!C:C='PM SCHEDULE'!B680),'PM DONE'!E:E),"")</f>
        <v>268826.5</v>
      </c>
      <c r="L680" s="148">
        <f t="shared" ca="1" si="102"/>
        <v>283826.5</v>
      </c>
      <c r="M680" s="149">
        <f t="shared" ca="1" si="104"/>
        <v>5</v>
      </c>
      <c r="N680" t="str">
        <f t="shared" ca="1" si="105"/>
        <v>true</v>
      </c>
    </row>
    <row r="681" spans="1:14">
      <c r="A681" s="24" t="str">
        <f ca="1">TEXT(J681,"dd/mm/yyyy")&amp;COUNTIF(J681:J$1200,J681)</f>
        <v>154</v>
      </c>
      <c r="B681" s="1" t="s">
        <v>2082</v>
      </c>
      <c r="C681" s="1" t="s">
        <v>2083</v>
      </c>
      <c r="D681" s="1" t="s">
        <v>1645</v>
      </c>
      <c r="E681" s="1" t="s">
        <v>1009</v>
      </c>
      <c r="F681" s="1" t="s">
        <v>1010</v>
      </c>
      <c r="G681" s="1" t="s">
        <v>1011</v>
      </c>
      <c r="H681" s="20" t="str" cm="1">
        <f t="array" aca="1" ref="H681" ca="1">_xlfn.IFNA(LOOKUP(2,1/('PM DONE'!C:C='PM SCHEDULE'!B681),'PM DONE'!D:D),"")</f>
        <v/>
      </c>
      <c r="I681" s="147" t="str" cm="1">
        <f t="array" aca="1" ref="I681" ca="1">_xlfn.IFNA(LOOKUP(2,1/('PM DONE'!C:C='PM SCHEDULE'!B681),'PM DONE'!F:F),"")</f>
        <v/>
      </c>
      <c r="J681" s="147" t="str">
        <f t="shared" ca="1" si="103"/>
        <v/>
      </c>
      <c r="K681" s="148" t="str" cm="1">
        <f t="array" aca="1" ref="K681" ca="1">_xlfn.IFNA(LOOKUP(2,1/('PM DONE'!C:C='PM SCHEDULE'!B681),'PM DONE'!E:E),"")</f>
        <v/>
      </c>
      <c r="L681" s="148" t="str">
        <f t="shared" ca="1" si="102"/>
        <v/>
      </c>
      <c r="M681" s="149" t="str">
        <f t="shared" ca="1" si="104"/>
        <v/>
      </c>
      <c r="N681" t="str">
        <f t="shared" ca="1" si="105"/>
        <v/>
      </c>
    </row>
    <row r="682" spans="1:14">
      <c r="A682" s="24" t="str">
        <f ca="1">TEXT(J682,"dd/mm/yyyy")&amp;COUNTIF(J682:J$1200,J682)</f>
        <v>01/11/20222</v>
      </c>
      <c r="B682" s="1" t="s">
        <v>275</v>
      </c>
      <c r="C682" s="1" t="s">
        <v>2084</v>
      </c>
      <c r="D682" s="1" t="s">
        <v>1645</v>
      </c>
      <c r="E682" s="1" t="s">
        <v>1009</v>
      </c>
      <c r="F682" s="1" t="s">
        <v>1014</v>
      </c>
      <c r="G682" s="1" t="s">
        <v>1034</v>
      </c>
      <c r="H682" s="20" cm="1">
        <f t="array" aca="1" ref="H682" ca="1">_xlfn.IFNA(LOOKUP(2,1/('PM DONE'!C:C='PM SCHEDULE'!B682),'PM DONE'!D:D),"")</f>
        <v>4</v>
      </c>
      <c r="I682" s="147" t="str" cm="1">
        <f t="array" aca="1" ref="I682" ca="1">_xlfn.IFNA(LOOKUP(2,1/('PM DONE'!C:C='PM SCHEDULE'!B682),'PM DONE'!F:F),"")</f>
        <v>04/07/2022</v>
      </c>
      <c r="J682" s="147">
        <f t="shared" ca="1" si="103"/>
        <v>44866</v>
      </c>
      <c r="K682" s="148" cm="1">
        <f t="array" aca="1" ref="K682" ca="1">_xlfn.IFNA(LOOKUP(2,1/('PM DONE'!C:C='PM SCHEDULE'!B682),'PM DONE'!E:E),"")</f>
        <v>451748.1</v>
      </c>
      <c r="L682" s="148">
        <f t="shared" ca="1" si="102"/>
        <v>466748.1</v>
      </c>
      <c r="M682" s="149">
        <f t="shared" ca="1" si="104"/>
        <v>5</v>
      </c>
      <c r="N682" t="str">
        <f t="shared" ca="1" si="105"/>
        <v>true</v>
      </c>
    </row>
    <row r="683" spans="1:14">
      <c r="A683" s="24" t="str">
        <f ca="1">TEXT(J683,"dd/mm/yyyy")&amp;COUNTIF(J683:J$1200,J683)</f>
        <v>21/03/20231</v>
      </c>
      <c r="B683" s="1" t="s">
        <v>150</v>
      </c>
      <c r="C683" s="1" t="s">
        <v>2085</v>
      </c>
      <c r="D683" s="1" t="s">
        <v>1645</v>
      </c>
      <c r="E683" s="1" t="s">
        <v>1009</v>
      </c>
      <c r="F683" s="1" t="s">
        <v>1014</v>
      </c>
      <c r="G683" s="1" t="s">
        <v>1095</v>
      </c>
      <c r="H683" s="20" cm="1">
        <f t="array" aca="1" ref="H683" ca="1">_xlfn.IFNA(LOOKUP(2,1/('PM DONE'!C:C='PM SCHEDULE'!B683),'PM DONE'!D:D),"")</f>
        <v>1</v>
      </c>
      <c r="I683" s="147" cm="1">
        <f t="array" aca="1" ref="I683" ca="1">_xlfn.IFNA(LOOKUP(2,1/('PM DONE'!C:C='PM SCHEDULE'!B683),'PM DONE'!F:F),"")</f>
        <v>44916</v>
      </c>
      <c r="J683" s="147">
        <f t="shared" ca="1" si="103"/>
        <v>45006</v>
      </c>
      <c r="K683" s="148" cm="1">
        <f t="array" aca="1" ref="K683" ca="1">_xlfn.IFNA(LOOKUP(2,1/('PM DONE'!C:C='PM SCHEDULE'!B683),'PM DONE'!E:E),"")</f>
        <v>260485.4</v>
      </c>
      <c r="L683" s="148">
        <f t="shared" ca="1" si="102"/>
        <v>275485.40000000002</v>
      </c>
      <c r="M683" s="149">
        <f t="shared" ca="1" si="104"/>
        <v>2</v>
      </c>
      <c r="N683" t="str">
        <f t="shared" ca="1" si="105"/>
        <v>FALSE</v>
      </c>
    </row>
    <row r="684" spans="1:14">
      <c r="A684" s="24" t="str">
        <f ca="1">TEXT(J684,"dd/mm/yyyy")&amp;COUNTIF(J684:J$1200,J684)</f>
        <v>09/06/20221</v>
      </c>
      <c r="B684" s="1" t="s">
        <v>94</v>
      </c>
      <c r="C684" s="1" t="s">
        <v>2086</v>
      </c>
      <c r="D684" s="1" t="s">
        <v>1645</v>
      </c>
      <c r="E684" s="1" t="s">
        <v>1009</v>
      </c>
      <c r="F684" s="1" t="s">
        <v>1014</v>
      </c>
      <c r="G684" s="1" t="s">
        <v>1034</v>
      </c>
      <c r="H684" s="20" cm="1">
        <f t="array" aca="1" ref="H684" ca="1">_xlfn.IFNA(LOOKUP(2,1/('PM DONE'!C:C='PM SCHEDULE'!B684),'PM DONE'!D:D),"")</f>
        <v>2</v>
      </c>
      <c r="I684" s="147" t="str" cm="1">
        <f t="array" aca="1" ref="I684" ca="1">_xlfn.IFNA(LOOKUP(2,1/('PM DONE'!C:C='PM SCHEDULE'!B684),'PM DONE'!F:F),"")</f>
        <v>09/02/2022</v>
      </c>
      <c r="J684" s="147">
        <f t="shared" ca="1" si="103"/>
        <v>44721</v>
      </c>
      <c r="K684" s="148" cm="1">
        <f t="array" aca="1" ref="K684" ca="1">_xlfn.IFNA(LOOKUP(2,1/('PM DONE'!C:C='PM SCHEDULE'!B684),'PM DONE'!E:E),"")</f>
        <v>246223.3</v>
      </c>
      <c r="L684" s="148">
        <f t="shared" ca="1" si="102"/>
        <v>261223.3</v>
      </c>
      <c r="M684" s="149">
        <f t="shared" ca="1" si="104"/>
        <v>3</v>
      </c>
      <c r="N684" t="str">
        <f t="shared" ca="1" si="105"/>
        <v>true</v>
      </c>
    </row>
    <row r="685" spans="1:14">
      <c r="A685" s="24" t="str">
        <f ca="1">TEXT(J685,"dd/mm/yyyy")&amp;COUNTIF(J685:J$1200,J685)</f>
        <v>153</v>
      </c>
      <c r="B685" s="1" t="s">
        <v>2087</v>
      </c>
      <c r="C685" s="1" t="s">
        <v>2088</v>
      </c>
      <c r="D685" s="1" t="s">
        <v>1645</v>
      </c>
      <c r="E685" s="1" t="s">
        <v>1057</v>
      </c>
      <c r="F685" s="1" t="s">
        <v>1058</v>
      </c>
      <c r="G685" s="1" t="s">
        <v>1059</v>
      </c>
      <c r="H685" s="20" t="str" cm="1">
        <f t="array" aca="1" ref="H685" ca="1">_xlfn.IFNA(LOOKUP(2,1/('PM DONE'!C:C='PM SCHEDULE'!B685),'PM DONE'!D:D),"")</f>
        <v/>
      </c>
      <c r="I685" s="147" t="str" cm="1">
        <f t="array" aca="1" ref="I685" ca="1">_xlfn.IFNA(LOOKUP(2,1/('PM DONE'!C:C='PM SCHEDULE'!B685),'PM DONE'!F:F),"")</f>
        <v/>
      </c>
      <c r="J685" s="147" t="str">
        <f t="shared" ca="1" si="103"/>
        <v/>
      </c>
      <c r="K685" s="148" t="str" cm="1">
        <f t="array" aca="1" ref="K685" ca="1">_xlfn.IFNA(LOOKUP(2,1/('PM DONE'!C:C='PM SCHEDULE'!B685),'PM DONE'!E:E),"")</f>
        <v/>
      </c>
      <c r="L685" s="148" t="str">
        <f t="shared" ca="1" si="102"/>
        <v/>
      </c>
      <c r="M685" s="149" t="str">
        <f t="shared" ca="1" si="104"/>
        <v/>
      </c>
      <c r="N685" t="str">
        <f t="shared" ca="1" si="105"/>
        <v/>
      </c>
    </row>
    <row r="686" spans="1:14">
      <c r="A686" s="24" t="str">
        <f ca="1">TEXT(J686,"dd/mm/yyyy")&amp;COUNTIF(J686:J$1200,J686)</f>
        <v>152</v>
      </c>
      <c r="B686" s="1" t="s">
        <v>2089</v>
      </c>
      <c r="C686" s="1" t="s">
        <v>2090</v>
      </c>
      <c r="D686" s="1" t="s">
        <v>1645</v>
      </c>
      <c r="E686" s="1" t="s">
        <v>1057</v>
      </c>
      <c r="F686" s="1" t="s">
        <v>1532</v>
      </c>
      <c r="G686" s="1" t="s">
        <v>1413</v>
      </c>
      <c r="H686" s="20" t="str" cm="1">
        <f t="array" aca="1" ref="H686" ca="1">_xlfn.IFNA(LOOKUP(2,1/('PM DONE'!C:C='PM SCHEDULE'!B686),'PM DONE'!D:D),"")</f>
        <v/>
      </c>
      <c r="I686" s="147" t="str" cm="1">
        <f t="array" aca="1" ref="I686" ca="1">_xlfn.IFNA(LOOKUP(2,1/('PM DONE'!C:C='PM SCHEDULE'!B686),'PM DONE'!F:F),"")</f>
        <v/>
      </c>
      <c r="J686" s="147" t="str">
        <f t="shared" ca="1" si="103"/>
        <v/>
      </c>
      <c r="K686" s="148" t="str" cm="1">
        <f t="array" aca="1" ref="K686" ca="1">_xlfn.IFNA(LOOKUP(2,1/('PM DONE'!C:C='PM SCHEDULE'!B686),'PM DONE'!E:E),"")</f>
        <v/>
      </c>
      <c r="L686" s="148" t="str">
        <f t="shared" ca="1" si="102"/>
        <v/>
      </c>
      <c r="M686" s="149" t="str">
        <f t="shared" ca="1" si="104"/>
        <v/>
      </c>
      <c r="N686" t="str">
        <f t="shared" ca="1" si="105"/>
        <v/>
      </c>
    </row>
    <row r="687" spans="1:14">
      <c r="A687" s="24" t="str">
        <f ca="1">TEXT(J687,"dd/mm/yyyy")&amp;COUNTIF(J687:J$1200,J687)</f>
        <v>151</v>
      </c>
      <c r="B687" s="1" t="s">
        <v>2091</v>
      </c>
      <c r="C687" s="1" t="s">
        <v>2092</v>
      </c>
      <c r="D687" s="1" t="s">
        <v>1645</v>
      </c>
      <c r="E687" s="1" t="s">
        <v>1009</v>
      </c>
      <c r="F687" s="1" t="s">
        <v>1014</v>
      </c>
      <c r="G687" s="1" t="s">
        <v>1015</v>
      </c>
      <c r="H687" s="20" t="str" cm="1">
        <f t="array" aca="1" ref="H687" ca="1">_xlfn.IFNA(LOOKUP(2,1/('PM DONE'!C:C='PM SCHEDULE'!B687),'PM DONE'!D:D),"")</f>
        <v/>
      </c>
      <c r="I687" s="147" t="str" cm="1">
        <f t="array" aca="1" ref="I687" ca="1">_xlfn.IFNA(LOOKUP(2,1/('PM DONE'!C:C='PM SCHEDULE'!B687),'PM DONE'!F:F),"")</f>
        <v/>
      </c>
      <c r="J687" s="147" t="str">
        <f t="shared" ca="1" si="103"/>
        <v/>
      </c>
      <c r="K687" s="148" t="str" cm="1">
        <f t="array" aca="1" ref="K687" ca="1">_xlfn.IFNA(LOOKUP(2,1/('PM DONE'!C:C='PM SCHEDULE'!B687),'PM DONE'!E:E),"")</f>
        <v/>
      </c>
      <c r="L687" s="148" t="str">
        <f t="shared" ca="1" si="102"/>
        <v/>
      </c>
      <c r="M687" s="149" t="str">
        <f t="shared" ca="1" si="104"/>
        <v/>
      </c>
      <c r="N687" t="str">
        <f t="shared" ca="1" si="105"/>
        <v/>
      </c>
    </row>
    <row r="688" spans="1:14">
      <c r="A688" s="24" t="str">
        <f ca="1">TEXT(J688,"dd/mm/yyyy")&amp;COUNTIF(J688:J$1200,J688)</f>
        <v>150</v>
      </c>
      <c r="B688" s="1" t="s">
        <v>2093</v>
      </c>
      <c r="C688" s="1" t="s">
        <v>2094</v>
      </c>
      <c r="D688" s="1" t="s">
        <v>1645</v>
      </c>
      <c r="E688" s="1" t="s">
        <v>1057</v>
      </c>
      <c r="F688" s="1" t="s">
        <v>1532</v>
      </c>
      <c r="G688" s="1" t="s">
        <v>1413</v>
      </c>
      <c r="H688" s="20" t="str" cm="1">
        <f t="array" aca="1" ref="H688" ca="1">_xlfn.IFNA(LOOKUP(2,1/('PM DONE'!C:C='PM SCHEDULE'!B688),'PM DONE'!D:D),"")</f>
        <v/>
      </c>
      <c r="I688" s="147" t="str" cm="1">
        <f t="array" aca="1" ref="I688" ca="1">_xlfn.IFNA(LOOKUP(2,1/('PM DONE'!C:C='PM SCHEDULE'!B688),'PM DONE'!F:F),"")</f>
        <v/>
      </c>
      <c r="J688" s="147" t="str">
        <f t="shared" ca="1" si="103"/>
        <v/>
      </c>
      <c r="K688" s="148" t="str" cm="1">
        <f t="array" aca="1" ref="K688" ca="1">_xlfn.IFNA(LOOKUP(2,1/('PM DONE'!C:C='PM SCHEDULE'!B688),'PM DONE'!E:E),"")</f>
        <v/>
      </c>
      <c r="L688" s="148" t="str">
        <f t="shared" ca="1" si="102"/>
        <v/>
      </c>
      <c r="M688" s="149" t="str">
        <f t="shared" ca="1" si="104"/>
        <v/>
      </c>
      <c r="N688" t="str">
        <f t="shared" ca="1" si="105"/>
        <v/>
      </c>
    </row>
    <row r="689" spans="1:14">
      <c r="A689" s="24" t="str">
        <f ca="1">TEXT(J689,"dd/mm/yyyy")&amp;COUNTIF(J689:J$1200,J689)</f>
        <v>01/07/20221</v>
      </c>
      <c r="B689" s="1" t="s">
        <v>168</v>
      </c>
      <c r="C689" s="1" t="s">
        <v>2095</v>
      </c>
      <c r="D689" s="1" t="s">
        <v>1645</v>
      </c>
      <c r="E689" s="1" t="s">
        <v>1009</v>
      </c>
      <c r="F689" s="1" t="s">
        <v>1014</v>
      </c>
      <c r="G689" s="1" t="s">
        <v>1034</v>
      </c>
      <c r="H689" s="20" cm="1">
        <f t="array" aca="1" ref="H689" ca="1">_xlfn.IFNA(LOOKUP(2,1/('PM DONE'!C:C='PM SCHEDULE'!B689),'PM DONE'!D:D),"")</f>
        <v>4</v>
      </c>
      <c r="I689" s="147" t="str" cm="1">
        <f t="array" aca="1" ref="I689" ca="1">_xlfn.IFNA(LOOKUP(2,1/('PM DONE'!C:C='PM SCHEDULE'!B689),'PM DONE'!F:F),"")</f>
        <v>03/03/2022</v>
      </c>
      <c r="J689" s="147">
        <f t="shared" ca="1" si="103"/>
        <v>44743</v>
      </c>
      <c r="K689" s="148" cm="1">
        <f t="array" aca="1" ref="K689" ca="1">_xlfn.IFNA(LOOKUP(2,1/('PM DONE'!C:C='PM SCHEDULE'!B689),'PM DONE'!E:E),"")</f>
        <v>327829.7</v>
      </c>
      <c r="L689" s="148">
        <f t="shared" ca="1" si="102"/>
        <v>342829.7</v>
      </c>
      <c r="M689" s="149">
        <f t="shared" ca="1" si="104"/>
        <v>5</v>
      </c>
      <c r="N689" t="str">
        <f t="shared" ca="1" si="105"/>
        <v>true</v>
      </c>
    </row>
    <row r="690" spans="1:14">
      <c r="A690" s="24" t="str">
        <f ca="1">TEXT(J690,"dd/mm/yyyy")&amp;COUNTIF(J690:J$1200,J690)</f>
        <v>23/02/20232</v>
      </c>
      <c r="B690" s="1" t="s">
        <v>8</v>
      </c>
      <c r="C690" s="1" t="s">
        <v>2096</v>
      </c>
      <c r="D690" s="1" t="s">
        <v>1645</v>
      </c>
      <c r="E690" s="1" t="s">
        <v>1009</v>
      </c>
      <c r="F690" s="1" t="s">
        <v>1014</v>
      </c>
      <c r="G690" s="1" t="s">
        <v>1034</v>
      </c>
      <c r="H690" s="20" cm="1">
        <f t="array" aca="1" ref="H690" ca="1">_xlfn.IFNA(LOOKUP(2,1/('PM DONE'!C:C='PM SCHEDULE'!B690),'PM DONE'!D:D),"")</f>
        <v>4</v>
      </c>
      <c r="I690" s="147" t="str" cm="1">
        <f t="array" aca="1" ref="I690" ca="1">_xlfn.IFNA(LOOKUP(2,1/('PM DONE'!C:C='PM SCHEDULE'!B690),'PM DONE'!F:F),"")</f>
        <v>25/11/2022</v>
      </c>
      <c r="J690" s="147">
        <f t="shared" ca="1" si="103"/>
        <v>44980</v>
      </c>
      <c r="K690" s="148" cm="1">
        <f t="array" aca="1" ref="K690" ca="1">_xlfn.IFNA(LOOKUP(2,1/('PM DONE'!C:C='PM SCHEDULE'!B690),'PM DONE'!E:E),"")</f>
        <v>293094.59999999998</v>
      </c>
      <c r="L690" s="148">
        <f t="shared" ca="1" si="102"/>
        <v>308094.59999999998</v>
      </c>
      <c r="M690" s="149">
        <f t="shared" ca="1" si="104"/>
        <v>5</v>
      </c>
      <c r="N690" t="str">
        <f t="shared" ca="1" si="105"/>
        <v>FALSE</v>
      </c>
    </row>
    <row r="691" spans="1:14">
      <c r="A691" s="24" t="str">
        <f ca="1">TEXT(J691,"dd/mm/yyyy")&amp;COUNTIF(J691:J$1200,J691)</f>
        <v>22/11/20222</v>
      </c>
      <c r="B691" s="1" t="s">
        <v>21</v>
      </c>
      <c r="C691" s="1" t="s">
        <v>2097</v>
      </c>
      <c r="D691" s="1" t="s">
        <v>1645</v>
      </c>
      <c r="E691" s="1" t="s">
        <v>1009</v>
      </c>
      <c r="F691" s="1" t="s">
        <v>1014</v>
      </c>
      <c r="G691" s="1" t="s">
        <v>1015</v>
      </c>
      <c r="H691" s="20" cm="1">
        <f t="array" aca="1" ref="H691" ca="1">_xlfn.IFNA(LOOKUP(2,1/('PM DONE'!C:C='PM SCHEDULE'!B691),'PM DONE'!D:D),"")</f>
        <v>4</v>
      </c>
      <c r="I691" s="147" t="str" cm="1">
        <f t="array" aca="1" ref="I691" ca="1">_xlfn.IFNA(LOOKUP(2,1/('PM DONE'!C:C='PM SCHEDULE'!B691),'PM DONE'!F:F),"")</f>
        <v>25/07/2022</v>
      </c>
      <c r="J691" s="147">
        <f t="shared" ca="1" si="103"/>
        <v>44887</v>
      </c>
      <c r="K691" s="148" cm="1">
        <f t="array" aca="1" ref="K691" ca="1">_xlfn.IFNA(LOOKUP(2,1/('PM DONE'!C:C='PM SCHEDULE'!B691),'PM DONE'!E:E),"")</f>
        <v>300594.8</v>
      </c>
      <c r="L691" s="148">
        <f t="shared" ca="1" si="102"/>
        <v>315594.8</v>
      </c>
      <c r="M691" s="149">
        <f t="shared" ca="1" si="104"/>
        <v>5</v>
      </c>
      <c r="N691" t="str">
        <f t="shared" ca="1" si="105"/>
        <v>true</v>
      </c>
    </row>
    <row r="692" spans="1:14">
      <c r="A692" s="24" t="str">
        <f ca="1">TEXT(J692,"dd/mm/yyyy")&amp;COUNTIF(J692:J$1200,J692)</f>
        <v>12/01/20231</v>
      </c>
      <c r="B692" s="1" t="s">
        <v>2098</v>
      </c>
      <c r="C692" s="1" t="s">
        <v>2099</v>
      </c>
      <c r="D692" s="1" t="s">
        <v>1645</v>
      </c>
      <c r="E692" s="1" t="s">
        <v>1018</v>
      </c>
      <c r="F692" s="1" t="s">
        <v>1019</v>
      </c>
      <c r="G692" s="1" t="s">
        <v>1015</v>
      </c>
      <c r="H692" s="20" cm="1">
        <f t="array" aca="1" ref="H692" ca="1">_xlfn.IFNA(LOOKUP(2,1/('PM DONE'!C:C='PM SCHEDULE'!B692),'PM DONE'!D:D),"")</f>
        <v>1</v>
      </c>
      <c r="I692" s="147" cm="1">
        <f t="array" aca="1" ref="I692" ca="1">_xlfn.IFNA(LOOKUP(2,1/('PM DONE'!C:C='PM SCHEDULE'!B692),'PM DONE'!F:F),"")</f>
        <v>44848</v>
      </c>
      <c r="J692" s="147">
        <f t="shared" ca="1" si="103"/>
        <v>44938</v>
      </c>
      <c r="K692" s="148" cm="1">
        <f t="array" aca="1" ref="K692" ca="1">_xlfn.IFNA(LOOKUP(2,1/('PM DONE'!C:C='PM SCHEDULE'!B692),'PM DONE'!E:E),"")</f>
        <v>110608.5</v>
      </c>
      <c r="L692" s="148">
        <f t="shared" ca="1" si="102"/>
        <v>125608.5</v>
      </c>
      <c r="M692" s="149">
        <f t="shared" ca="1" si="104"/>
        <v>2</v>
      </c>
      <c r="N692" t="str">
        <f t="shared" ca="1" si="105"/>
        <v>FALSE</v>
      </c>
    </row>
    <row r="693" spans="1:14">
      <c r="A693" s="24" t="str">
        <f ca="1">TEXT(J693,"dd/mm/yyyy")&amp;COUNTIF(J693:J$1200,J693)</f>
        <v>04/01/20231</v>
      </c>
      <c r="B693" s="1" t="s">
        <v>475</v>
      </c>
      <c r="C693" s="1" t="s">
        <v>2100</v>
      </c>
      <c r="D693" s="1" t="s">
        <v>1645</v>
      </c>
      <c r="E693" s="1" t="s">
        <v>1009</v>
      </c>
      <c r="F693" s="1" t="s">
        <v>1010</v>
      </c>
      <c r="G693" s="1" t="s">
        <v>1036</v>
      </c>
      <c r="H693" s="20" cm="1">
        <f t="array" aca="1" ref="H693" ca="1">_xlfn.IFNA(LOOKUP(2,1/('PM DONE'!C:C='PM SCHEDULE'!B693),'PM DONE'!D:D),"")</f>
        <v>4</v>
      </c>
      <c r="I693" s="147" t="str" cm="1">
        <f t="array" aca="1" ref="I693" ca="1">_xlfn.IFNA(LOOKUP(2,1/('PM DONE'!C:C='PM SCHEDULE'!B693),'PM DONE'!F:F),"")</f>
        <v>06/09/2022</v>
      </c>
      <c r="J693" s="147">
        <f t="shared" ca="1" si="103"/>
        <v>44930</v>
      </c>
      <c r="K693" s="148" cm="1">
        <f t="array" aca="1" ref="K693" ca="1">_xlfn.IFNA(LOOKUP(2,1/('PM DONE'!C:C='PM SCHEDULE'!B693),'PM DONE'!E:E),"")</f>
        <v>460474.3</v>
      </c>
      <c r="L693" s="148">
        <f t="shared" ca="1" si="102"/>
        <v>475474.3</v>
      </c>
      <c r="M693" s="149">
        <f t="shared" ca="1" si="104"/>
        <v>5</v>
      </c>
      <c r="N693" t="str">
        <f t="shared" ca="1" si="105"/>
        <v>true</v>
      </c>
    </row>
    <row r="694" spans="1:14">
      <c r="A694" s="24" t="str">
        <f ca="1">TEXT(J694,"dd/mm/yyyy")&amp;COUNTIF(J694:J$1200,J694)</f>
        <v>21/07/20221</v>
      </c>
      <c r="B694" s="1" t="s">
        <v>240</v>
      </c>
      <c r="C694" s="1" t="s">
        <v>2101</v>
      </c>
      <c r="D694" s="1" t="s">
        <v>1645</v>
      </c>
      <c r="E694" s="1" t="s">
        <v>1057</v>
      </c>
      <c r="F694" s="1" t="s">
        <v>1532</v>
      </c>
      <c r="G694" s="1" t="s">
        <v>1413</v>
      </c>
      <c r="H694" s="20" cm="1">
        <f t="array" aca="1" ref="H694" ca="1">_xlfn.IFNA(LOOKUP(2,1/('PM DONE'!C:C='PM SCHEDULE'!B694),'PM DONE'!D:D),"")</f>
        <v>4</v>
      </c>
      <c r="I694" s="147" t="str" cm="1">
        <f t="array" aca="1" ref="I694" ca="1">_xlfn.IFNA(LOOKUP(2,1/('PM DONE'!C:C='PM SCHEDULE'!B694),'PM DONE'!F:F),"")</f>
        <v>23/03/2022</v>
      </c>
      <c r="J694" s="147">
        <f t="shared" ca="1" si="103"/>
        <v>44763</v>
      </c>
      <c r="K694" s="148" cm="1">
        <f t="array" aca="1" ref="K694" ca="1">_xlfn.IFNA(LOOKUP(2,1/('PM DONE'!C:C='PM SCHEDULE'!B694),'PM DONE'!E:E),"")</f>
        <v>80153</v>
      </c>
      <c r="L694" s="148">
        <f t="shared" ca="1" si="102"/>
        <v>95153</v>
      </c>
      <c r="M694" s="149">
        <f t="shared" ca="1" si="104"/>
        <v>5</v>
      </c>
      <c r="N694" t="str">
        <f t="shared" ca="1" si="105"/>
        <v>true</v>
      </c>
    </row>
    <row r="695" spans="1:14">
      <c r="A695" s="24" t="str">
        <f ca="1">TEXT(J695,"dd/mm/yyyy")&amp;COUNTIF(J695:J$1200,J695)</f>
        <v>08/02/20231</v>
      </c>
      <c r="B695" s="1" t="s">
        <v>426</v>
      </c>
      <c r="C695" s="1" t="s">
        <v>2102</v>
      </c>
      <c r="D695" s="1" t="s">
        <v>1645</v>
      </c>
      <c r="E695" s="1" t="s">
        <v>1018</v>
      </c>
      <c r="F695" s="1" t="s">
        <v>1019</v>
      </c>
      <c r="G695" s="1" t="s">
        <v>1095</v>
      </c>
      <c r="H695" s="20" cm="1">
        <f t="array" aca="1" ref="H695" ca="1">_xlfn.IFNA(LOOKUP(2,1/('PM DONE'!C:C='PM SCHEDULE'!B695),'PM DONE'!D:D),"")</f>
        <v>4</v>
      </c>
      <c r="I695" s="147" t="str" cm="1">
        <f t="array" aca="1" ref="I695" ca="1">_xlfn.IFNA(LOOKUP(2,1/('PM DONE'!C:C='PM SCHEDULE'!B695),'PM DONE'!F:F),"")</f>
        <v>10/11/2022</v>
      </c>
      <c r="J695" s="147">
        <f t="shared" ca="1" si="103"/>
        <v>44965</v>
      </c>
      <c r="K695" s="148" cm="1">
        <f t="array" aca="1" ref="K695" ca="1">_xlfn.IFNA(LOOKUP(2,1/('PM DONE'!C:C='PM SCHEDULE'!B695),'PM DONE'!E:E),"")</f>
        <v>138581</v>
      </c>
      <c r="L695" s="148">
        <f t="shared" ca="1" si="102"/>
        <v>153581</v>
      </c>
      <c r="M695" s="149">
        <f t="shared" ca="1" si="104"/>
        <v>5</v>
      </c>
      <c r="N695" t="str">
        <f t="shared" ca="1" si="105"/>
        <v>FALSE</v>
      </c>
    </row>
    <row r="696" spans="1:14">
      <c r="A696" s="24" t="str">
        <f ca="1">TEXT(J696,"dd/mm/yyyy")&amp;COUNTIF(J696:J$1200,J696)</f>
        <v>149</v>
      </c>
      <c r="B696" s="1" t="s">
        <v>2103</v>
      </c>
      <c r="C696" s="1" t="s">
        <v>2104</v>
      </c>
      <c r="D696" s="1" t="s">
        <v>1645</v>
      </c>
      <c r="E696" s="1" t="s">
        <v>1009</v>
      </c>
      <c r="F696" s="1" t="s">
        <v>1014</v>
      </c>
      <c r="G696" s="1" t="s">
        <v>1015</v>
      </c>
      <c r="H696" s="20" t="str" cm="1">
        <f t="array" aca="1" ref="H696" ca="1">_xlfn.IFNA(LOOKUP(2,1/('PM DONE'!C:C='PM SCHEDULE'!B696),'PM DONE'!D:D),"")</f>
        <v/>
      </c>
      <c r="I696" s="147" t="str" cm="1">
        <f t="array" aca="1" ref="I696" ca="1">_xlfn.IFNA(LOOKUP(2,1/('PM DONE'!C:C='PM SCHEDULE'!B696),'PM DONE'!F:F),"")</f>
        <v/>
      </c>
      <c r="J696" s="147" t="str">
        <f t="shared" ca="1" si="103"/>
        <v/>
      </c>
      <c r="K696" s="148" t="str" cm="1">
        <f t="array" aca="1" ref="K696" ca="1">_xlfn.IFNA(LOOKUP(2,1/('PM DONE'!C:C='PM SCHEDULE'!B696),'PM DONE'!E:E),"")</f>
        <v/>
      </c>
      <c r="L696" s="148" t="str">
        <f t="shared" ca="1" si="102"/>
        <v/>
      </c>
      <c r="M696" s="149" t="str">
        <f t="shared" ca="1" si="104"/>
        <v/>
      </c>
      <c r="N696" t="str">
        <f t="shared" ca="1" si="105"/>
        <v/>
      </c>
    </row>
    <row r="697" spans="1:14">
      <c r="A697" s="24" t="str">
        <f ca="1">TEXT(J697,"dd/mm/yyyy")&amp;COUNTIF(J697:J$1200,J697)</f>
        <v>05/01/20231</v>
      </c>
      <c r="B697" s="1" t="s">
        <v>48</v>
      </c>
      <c r="C697" s="1" t="s">
        <v>2105</v>
      </c>
      <c r="D697" s="1" t="s">
        <v>1645</v>
      </c>
      <c r="E697" s="1" t="s">
        <v>1009</v>
      </c>
      <c r="F697" s="1" t="s">
        <v>1014</v>
      </c>
      <c r="G697" s="1" t="s">
        <v>1034</v>
      </c>
      <c r="H697" s="20" cm="1">
        <f t="array" aca="1" ref="H697" ca="1">_xlfn.IFNA(LOOKUP(2,1/('PM DONE'!C:C='PM SCHEDULE'!B697),'PM DONE'!D:D),"")</f>
        <v>4</v>
      </c>
      <c r="I697" s="147" t="str" cm="1">
        <f t="array" aca="1" ref="I697" ca="1">_xlfn.IFNA(LOOKUP(2,1/('PM DONE'!C:C='PM SCHEDULE'!B697),'PM DONE'!F:F),"")</f>
        <v>07/10/2022</v>
      </c>
      <c r="J697" s="147">
        <f t="shared" ca="1" si="103"/>
        <v>44931</v>
      </c>
      <c r="K697" s="148" cm="1">
        <f t="array" aca="1" ref="K697" ca="1">_xlfn.IFNA(LOOKUP(2,1/('PM DONE'!C:C='PM SCHEDULE'!B697),'PM DONE'!E:E),"")</f>
        <v>279930.5</v>
      </c>
      <c r="L697" s="148">
        <f t="shared" ca="1" si="102"/>
        <v>294930.5</v>
      </c>
      <c r="M697" s="149">
        <f t="shared" ca="1" si="104"/>
        <v>5</v>
      </c>
      <c r="N697" t="str">
        <f t="shared" ca="1" si="105"/>
        <v>FALSE</v>
      </c>
    </row>
    <row r="698" spans="1:14">
      <c r="A698" s="24" t="str">
        <f ca="1">TEXT(J698,"dd/mm/yyyy")&amp;COUNTIF(J698:J$1200,J698)</f>
        <v>148</v>
      </c>
      <c r="B698" s="1" t="s">
        <v>2106</v>
      </c>
      <c r="C698" s="1" t="s">
        <v>2107</v>
      </c>
      <c r="D698" s="1" t="s">
        <v>1645</v>
      </c>
      <c r="E698" s="1" t="s">
        <v>1057</v>
      </c>
      <c r="F698" s="1" t="s">
        <v>1532</v>
      </c>
      <c r="G698" s="1" t="s">
        <v>1413</v>
      </c>
      <c r="H698" s="20" t="str" cm="1">
        <f t="array" aca="1" ref="H698" ca="1">_xlfn.IFNA(LOOKUP(2,1/('PM DONE'!C:C='PM SCHEDULE'!B698),'PM DONE'!D:D),"")</f>
        <v/>
      </c>
      <c r="I698" s="147" t="str" cm="1">
        <f t="array" aca="1" ref="I698" ca="1">_xlfn.IFNA(LOOKUP(2,1/('PM DONE'!C:C='PM SCHEDULE'!B698),'PM DONE'!F:F),"")</f>
        <v/>
      </c>
      <c r="J698" s="147" t="str">
        <f t="shared" ca="1" si="103"/>
        <v/>
      </c>
      <c r="K698" s="148" t="str" cm="1">
        <f t="array" aca="1" ref="K698" ca="1">_xlfn.IFNA(LOOKUP(2,1/('PM DONE'!C:C='PM SCHEDULE'!B698),'PM DONE'!E:E),"")</f>
        <v/>
      </c>
      <c r="L698" s="148" t="str">
        <f t="shared" ca="1" si="102"/>
        <v/>
      </c>
      <c r="M698" s="149" t="str">
        <f t="shared" ca="1" si="104"/>
        <v/>
      </c>
      <c r="N698" t="str">
        <f t="shared" ca="1" si="105"/>
        <v/>
      </c>
    </row>
    <row r="699" spans="1:14">
      <c r="A699" s="24" t="str">
        <f ca="1">TEXT(J699,"dd/mm/yyyy")&amp;COUNTIF(J699:J$1200,J699)</f>
        <v>147</v>
      </c>
      <c r="B699" s="1" t="s">
        <v>2108</v>
      </c>
      <c r="C699" s="1" t="s">
        <v>2109</v>
      </c>
      <c r="D699" s="1" t="s">
        <v>1645</v>
      </c>
      <c r="E699" s="1" t="s">
        <v>1009</v>
      </c>
      <c r="F699" s="1" t="s">
        <v>1014</v>
      </c>
      <c r="G699" s="1" t="s">
        <v>1036</v>
      </c>
      <c r="H699" s="20" t="str" cm="1">
        <f t="array" aca="1" ref="H699" ca="1">_xlfn.IFNA(LOOKUP(2,1/('PM DONE'!C:C='PM SCHEDULE'!B699),'PM DONE'!D:D),"")</f>
        <v/>
      </c>
      <c r="I699" s="147" t="str" cm="1">
        <f t="array" aca="1" ref="I699" ca="1">_xlfn.IFNA(LOOKUP(2,1/('PM DONE'!C:C='PM SCHEDULE'!B699),'PM DONE'!F:F),"")</f>
        <v/>
      </c>
      <c r="J699" s="147" t="str">
        <f t="shared" ca="1" si="103"/>
        <v/>
      </c>
      <c r="K699" s="148" t="str" cm="1">
        <f t="array" aca="1" ref="K699" ca="1">_xlfn.IFNA(LOOKUP(2,1/('PM DONE'!C:C='PM SCHEDULE'!B699),'PM DONE'!E:E),"")</f>
        <v/>
      </c>
      <c r="L699" s="148" t="str">
        <f t="shared" ca="1" si="102"/>
        <v/>
      </c>
      <c r="M699" s="149" t="str">
        <f t="shared" ca="1" si="104"/>
        <v/>
      </c>
      <c r="N699" t="str">
        <f t="shared" ca="1" si="105"/>
        <v/>
      </c>
    </row>
    <row r="700" spans="1:14">
      <c r="A700" s="24" t="str">
        <f ca="1">TEXT(J700,"dd/mm/yyyy")&amp;COUNTIF(J700:J$1200,J700)</f>
        <v>146</v>
      </c>
      <c r="B700" s="1" t="s">
        <v>2110</v>
      </c>
      <c r="C700" s="1" t="s">
        <v>2111</v>
      </c>
      <c r="D700" s="1" t="s">
        <v>1645</v>
      </c>
      <c r="E700" s="1" t="s">
        <v>1018</v>
      </c>
      <c r="F700" s="1" t="s">
        <v>1019</v>
      </c>
      <c r="G700" s="1" t="s">
        <v>1015</v>
      </c>
      <c r="H700" s="20" t="str" cm="1">
        <f t="array" aca="1" ref="H700" ca="1">_xlfn.IFNA(LOOKUP(2,1/('PM DONE'!C:C='PM SCHEDULE'!B700),'PM DONE'!D:D),"")</f>
        <v/>
      </c>
      <c r="I700" s="147" t="str" cm="1">
        <f t="array" aca="1" ref="I700" ca="1">_xlfn.IFNA(LOOKUP(2,1/('PM DONE'!C:C='PM SCHEDULE'!B700),'PM DONE'!F:F),"")</f>
        <v/>
      </c>
      <c r="J700" s="147" t="str">
        <f t="shared" ca="1" si="103"/>
        <v/>
      </c>
      <c r="K700" s="148" t="str" cm="1">
        <f t="array" aca="1" ref="K700" ca="1">_xlfn.IFNA(LOOKUP(2,1/('PM DONE'!C:C='PM SCHEDULE'!B700),'PM DONE'!E:E),"")</f>
        <v/>
      </c>
      <c r="L700" s="148" t="str">
        <f t="shared" ca="1" si="102"/>
        <v/>
      </c>
      <c r="M700" s="149" t="str">
        <f t="shared" ca="1" si="104"/>
        <v/>
      </c>
      <c r="N700" t="str">
        <f t="shared" ca="1" si="105"/>
        <v/>
      </c>
    </row>
    <row r="701" spans="1:14">
      <c r="A701" s="24" t="str">
        <f ca="1">TEXT(J701,"dd/mm/yyyy")&amp;COUNTIF(J701:J$1200,J701)</f>
        <v>26/01/20231</v>
      </c>
      <c r="B701" s="1" t="s">
        <v>84</v>
      </c>
      <c r="C701" s="1" t="s">
        <v>2112</v>
      </c>
      <c r="D701" s="1" t="s">
        <v>1645</v>
      </c>
      <c r="E701" s="1" t="s">
        <v>1009</v>
      </c>
      <c r="F701" s="1" t="s">
        <v>1014</v>
      </c>
      <c r="G701" s="1" t="s">
        <v>1095</v>
      </c>
      <c r="H701" s="20" cm="1">
        <f t="array" aca="1" ref="H701" ca="1">_xlfn.IFNA(LOOKUP(2,1/('PM DONE'!C:C='PM SCHEDULE'!B701),'PM DONE'!D:D),"")</f>
        <v>4</v>
      </c>
      <c r="I701" s="147" t="str" cm="1">
        <f t="array" aca="1" ref="I701" ca="1">_xlfn.IFNA(LOOKUP(2,1/('PM DONE'!C:C='PM SCHEDULE'!B701),'PM DONE'!F:F),"")</f>
        <v>28/09/2022</v>
      </c>
      <c r="J701" s="147">
        <f t="shared" ca="1" si="103"/>
        <v>44952</v>
      </c>
      <c r="K701" s="148" cm="1">
        <f t="array" aca="1" ref="K701" ca="1">_xlfn.IFNA(LOOKUP(2,1/('PM DONE'!C:C='PM SCHEDULE'!B701),'PM DONE'!E:E),"")</f>
        <v>300375.5</v>
      </c>
      <c r="L701" s="148">
        <f t="shared" ca="1" si="102"/>
        <v>315375.5</v>
      </c>
      <c r="M701" s="149">
        <f t="shared" ca="1" si="104"/>
        <v>5</v>
      </c>
      <c r="N701" t="str">
        <f t="shared" ca="1" si="105"/>
        <v>true</v>
      </c>
    </row>
    <row r="702" spans="1:14">
      <c r="A702" s="24" t="str">
        <f ca="1">TEXT(J702,"dd/mm/yyyy")&amp;COUNTIF(J702:J$1200,J702)</f>
        <v>145</v>
      </c>
      <c r="B702" s="1" t="s">
        <v>2113</v>
      </c>
      <c r="C702" s="1" t="s">
        <v>2114</v>
      </c>
      <c r="D702" s="1" t="s">
        <v>1645</v>
      </c>
      <c r="E702" s="1" t="s">
        <v>1057</v>
      </c>
      <c r="F702" s="1" t="s">
        <v>1532</v>
      </c>
      <c r="G702" s="1" t="s">
        <v>1413</v>
      </c>
      <c r="H702" s="20" t="str" cm="1">
        <f t="array" aca="1" ref="H702" ca="1">_xlfn.IFNA(LOOKUP(2,1/('PM DONE'!C:C='PM SCHEDULE'!B702),'PM DONE'!D:D),"")</f>
        <v/>
      </c>
      <c r="I702" s="147" t="str" cm="1">
        <f t="array" aca="1" ref="I702" ca="1">_xlfn.IFNA(LOOKUP(2,1/('PM DONE'!C:C='PM SCHEDULE'!B702),'PM DONE'!F:F),"")</f>
        <v/>
      </c>
      <c r="J702" s="147" t="str">
        <f t="shared" ca="1" si="103"/>
        <v/>
      </c>
      <c r="K702" s="148" t="str" cm="1">
        <f t="array" aca="1" ref="K702" ca="1">_xlfn.IFNA(LOOKUP(2,1/('PM DONE'!C:C='PM SCHEDULE'!B702),'PM DONE'!E:E),"")</f>
        <v/>
      </c>
      <c r="L702" s="148" t="str">
        <f t="shared" ca="1" si="102"/>
        <v/>
      </c>
      <c r="M702" s="149" t="str">
        <f t="shared" ca="1" si="104"/>
        <v/>
      </c>
      <c r="N702" t="str">
        <f t="shared" ca="1" si="105"/>
        <v/>
      </c>
    </row>
    <row r="703" spans="1:14">
      <c r="A703" s="24" t="str">
        <f ca="1">TEXT(J703,"dd/mm/yyyy")&amp;COUNTIF(J703:J$1200,J703)</f>
        <v>144</v>
      </c>
      <c r="B703" s="1" t="s">
        <v>2115</v>
      </c>
      <c r="C703" s="1" t="s">
        <v>2116</v>
      </c>
      <c r="D703" s="1" t="s">
        <v>1645</v>
      </c>
      <c r="E703" s="1" t="s">
        <v>1042</v>
      </c>
      <c r="F703" s="1" t="s">
        <v>1043</v>
      </c>
      <c r="G703" s="1" t="s">
        <v>1559</v>
      </c>
      <c r="H703" s="20" t="str" cm="1">
        <f t="array" aca="1" ref="H703" ca="1">_xlfn.IFNA(LOOKUP(2,1/('PM DONE'!C:C='PM SCHEDULE'!B703),'PM DONE'!D:D),"")</f>
        <v/>
      </c>
      <c r="I703" s="147" t="str" cm="1">
        <f t="array" aca="1" ref="I703" ca="1">_xlfn.IFNA(LOOKUP(2,1/('PM DONE'!C:C='PM SCHEDULE'!B703),'PM DONE'!F:F),"")</f>
        <v/>
      </c>
      <c r="J703" s="147" t="str">
        <f t="shared" ca="1" si="103"/>
        <v/>
      </c>
      <c r="K703" s="148" t="str" cm="1">
        <f t="array" aca="1" ref="K703" ca="1">_xlfn.IFNA(LOOKUP(2,1/('PM DONE'!C:C='PM SCHEDULE'!B703),'PM DONE'!E:E),"")</f>
        <v/>
      </c>
      <c r="L703" s="148" t="str">
        <f t="shared" ca="1" si="102"/>
        <v/>
      </c>
      <c r="M703" s="149" t="str">
        <f t="shared" ca="1" si="104"/>
        <v/>
      </c>
      <c r="N703" t="str">
        <f t="shared" ca="1" si="105"/>
        <v/>
      </c>
    </row>
    <row r="704" spans="1:14">
      <c r="A704" s="24" t="str">
        <f ca="1">TEXT(J704,"dd/mm/yyyy")&amp;COUNTIF(J704:J$1200,J704)</f>
        <v>143</v>
      </c>
      <c r="B704" s="1" t="s">
        <v>2117</v>
      </c>
      <c r="C704" s="1" t="s">
        <v>2118</v>
      </c>
      <c r="D704" s="1" t="s">
        <v>1645</v>
      </c>
      <c r="E704" s="1" t="s">
        <v>1018</v>
      </c>
      <c r="F704" s="1" t="s">
        <v>1019</v>
      </c>
      <c r="G704" s="1" t="s">
        <v>1015</v>
      </c>
      <c r="H704" s="20" t="str" cm="1">
        <f t="array" aca="1" ref="H704" ca="1">_xlfn.IFNA(LOOKUP(2,1/('PM DONE'!C:C='PM SCHEDULE'!B704),'PM DONE'!D:D),"")</f>
        <v/>
      </c>
      <c r="I704" s="147" t="str" cm="1">
        <f t="array" aca="1" ref="I704" ca="1">_xlfn.IFNA(LOOKUP(2,1/('PM DONE'!C:C='PM SCHEDULE'!B704),'PM DONE'!F:F),"")</f>
        <v/>
      </c>
      <c r="J704" s="147" t="str">
        <f t="shared" ca="1" si="103"/>
        <v/>
      </c>
      <c r="K704" s="148" t="str" cm="1">
        <f t="array" aca="1" ref="K704" ca="1">_xlfn.IFNA(LOOKUP(2,1/('PM DONE'!C:C='PM SCHEDULE'!B704),'PM DONE'!E:E),"")</f>
        <v/>
      </c>
      <c r="L704" s="148" t="str">
        <f t="shared" ca="1" si="102"/>
        <v/>
      </c>
      <c r="M704" s="149" t="str">
        <f t="shared" ca="1" si="104"/>
        <v/>
      </c>
      <c r="N704" t="str">
        <f t="shared" ca="1" si="105"/>
        <v/>
      </c>
    </row>
    <row r="705" spans="1:14">
      <c r="A705" s="24" t="str">
        <f ca="1">TEXT(J705,"dd/mm/yyyy")&amp;COUNTIF(J705:J$1200,J705)</f>
        <v>142</v>
      </c>
      <c r="B705" s="1" t="s">
        <v>2119</v>
      </c>
      <c r="C705" s="1" t="s">
        <v>2120</v>
      </c>
      <c r="D705" s="1" t="s">
        <v>1645</v>
      </c>
      <c r="E705" s="1" t="s">
        <v>1009</v>
      </c>
      <c r="F705" s="1" t="s">
        <v>1077</v>
      </c>
      <c r="G705" s="1" t="s">
        <v>1026</v>
      </c>
      <c r="H705" s="20" t="str" cm="1">
        <f t="array" aca="1" ref="H705" ca="1">_xlfn.IFNA(LOOKUP(2,1/('PM DONE'!C:C='PM SCHEDULE'!B705),'PM DONE'!D:D),"")</f>
        <v/>
      </c>
      <c r="I705" s="147" t="str" cm="1">
        <f t="array" aca="1" ref="I705" ca="1">_xlfn.IFNA(LOOKUP(2,1/('PM DONE'!C:C='PM SCHEDULE'!B705),'PM DONE'!F:F),"")</f>
        <v/>
      </c>
      <c r="J705" s="147" t="str">
        <f t="shared" ca="1" si="103"/>
        <v/>
      </c>
      <c r="K705" s="148" t="str" cm="1">
        <f t="array" aca="1" ref="K705" ca="1">_xlfn.IFNA(LOOKUP(2,1/('PM DONE'!C:C='PM SCHEDULE'!B705),'PM DONE'!E:E),"")</f>
        <v/>
      </c>
      <c r="L705" s="148" t="str">
        <f t="shared" ca="1" si="102"/>
        <v/>
      </c>
      <c r="M705" s="149" t="str">
        <f t="shared" ca="1" si="104"/>
        <v/>
      </c>
      <c r="N705" t="str">
        <f t="shared" ca="1" si="105"/>
        <v/>
      </c>
    </row>
    <row r="706" spans="1:14">
      <c r="A706" s="24" t="str">
        <f ca="1">TEXT(J706,"dd/mm/yyyy")&amp;COUNTIF(J706:J$1200,J706)</f>
        <v>19/11/20221</v>
      </c>
      <c r="B706" s="1" t="s">
        <v>146</v>
      </c>
      <c r="C706" s="1" t="s">
        <v>2121</v>
      </c>
      <c r="D706" s="1" t="s">
        <v>1645</v>
      </c>
      <c r="E706" s="1" t="s">
        <v>1009</v>
      </c>
      <c r="F706" s="1" t="s">
        <v>1014</v>
      </c>
      <c r="G706" s="1" t="s">
        <v>1011</v>
      </c>
      <c r="H706" s="20" cm="1">
        <f t="array" aca="1" ref="H706" ca="1">_xlfn.IFNA(LOOKUP(2,1/('PM DONE'!C:C='PM SCHEDULE'!B706),'PM DONE'!D:D),"")</f>
        <v>4</v>
      </c>
      <c r="I706" s="147" t="str" cm="1">
        <f t="array" aca="1" ref="I706" ca="1">_xlfn.IFNA(LOOKUP(2,1/('PM DONE'!C:C='PM SCHEDULE'!B706),'PM DONE'!F:F),"")</f>
        <v>22/07/2022</v>
      </c>
      <c r="J706" s="147">
        <f t="shared" ca="1" si="103"/>
        <v>44884</v>
      </c>
      <c r="K706" s="148" cm="1">
        <f t="array" aca="1" ref="K706" ca="1">_xlfn.IFNA(LOOKUP(2,1/('PM DONE'!C:C='PM SCHEDULE'!B706),'PM DONE'!E:E),"")</f>
        <v>282055.2</v>
      </c>
      <c r="L706" s="148">
        <f t="shared" ref="L706:L769" ca="1" si="106">IFERROR(K706+15000,"")</f>
        <v>297055.2</v>
      </c>
      <c r="M706" s="149">
        <f t="shared" ca="1" si="104"/>
        <v>5</v>
      </c>
      <c r="N706" t="str">
        <f t="shared" ca="1" si="105"/>
        <v>true</v>
      </c>
    </row>
    <row r="707" spans="1:14">
      <c r="A707" s="24" t="str">
        <f ca="1">TEXT(J707,"dd/mm/yyyy")&amp;COUNTIF(J707:J$1200,J707)</f>
        <v>30/10/20221</v>
      </c>
      <c r="B707" s="1" t="s">
        <v>248</v>
      </c>
      <c r="C707" s="1" t="s">
        <v>2122</v>
      </c>
      <c r="D707" s="1" t="s">
        <v>1645</v>
      </c>
      <c r="E707" s="1" t="s">
        <v>1018</v>
      </c>
      <c r="F707" s="1" t="s">
        <v>1019</v>
      </c>
      <c r="G707" s="1" t="s">
        <v>1095</v>
      </c>
      <c r="H707" s="20" cm="1">
        <f t="array" aca="1" ref="H707" ca="1">_xlfn.IFNA(LOOKUP(2,1/('PM DONE'!C:C='PM SCHEDULE'!B707),'PM DONE'!D:D),"")</f>
        <v>4</v>
      </c>
      <c r="I707" s="147" t="str" cm="1">
        <f t="array" aca="1" ref="I707" ca="1">_xlfn.IFNA(LOOKUP(2,1/('PM DONE'!C:C='PM SCHEDULE'!B707),'PM DONE'!F:F),"")</f>
        <v>02/07/2022</v>
      </c>
      <c r="J707" s="147">
        <f t="shared" ca="1" si="103"/>
        <v>44864</v>
      </c>
      <c r="K707" s="148" cm="1">
        <f t="array" aca="1" ref="K707" ca="1">_xlfn.IFNA(LOOKUP(2,1/('PM DONE'!C:C='PM SCHEDULE'!B707),'PM DONE'!E:E),"")</f>
        <v>83411</v>
      </c>
      <c r="L707" s="148">
        <f t="shared" ca="1" si="106"/>
        <v>98411</v>
      </c>
      <c r="M707" s="149">
        <f t="shared" ca="1" si="104"/>
        <v>5</v>
      </c>
      <c r="N707" t="str">
        <f t="shared" ca="1" si="105"/>
        <v>true</v>
      </c>
    </row>
    <row r="708" spans="1:14">
      <c r="A708" s="24" t="str">
        <f ca="1">TEXT(J708,"dd/mm/yyyy")&amp;COUNTIF(J708:J$1200,J708)</f>
        <v>24/12/20224</v>
      </c>
      <c r="B708" s="1" t="s">
        <v>717</v>
      </c>
      <c r="C708" s="1" t="s">
        <v>2123</v>
      </c>
      <c r="D708" s="1" t="s">
        <v>1645</v>
      </c>
      <c r="E708" s="1" t="s">
        <v>1018</v>
      </c>
      <c r="F708" s="1" t="s">
        <v>1019</v>
      </c>
      <c r="G708" s="1" t="s">
        <v>1015</v>
      </c>
      <c r="H708" s="20" cm="1">
        <f t="array" aca="1" ref="H708" ca="1">_xlfn.IFNA(LOOKUP(2,1/('PM DONE'!C:C='PM SCHEDULE'!B708),'PM DONE'!D:D),"")</f>
        <v>4</v>
      </c>
      <c r="I708" s="147" t="str" cm="1">
        <f t="array" aca="1" ref="I708" ca="1">_xlfn.IFNA(LOOKUP(2,1/('PM DONE'!C:C='PM SCHEDULE'!B708),'PM DONE'!F:F),"")</f>
        <v>26/08/2022</v>
      </c>
      <c r="J708" s="147">
        <f t="shared" ca="1" si="103"/>
        <v>44919</v>
      </c>
      <c r="K708" s="148" t="str" cm="1">
        <f t="array" aca="1" ref="K708" ca="1">_xlfn.IFNA(LOOKUP(2,1/('PM DONE'!C:C='PM SCHEDULE'!B708),'PM DONE'!E:E),"")</f>
        <v>N/A</v>
      </c>
      <c r="L708" s="148" t="str">
        <f t="shared" ca="1" si="106"/>
        <v/>
      </c>
      <c r="M708" s="149">
        <f t="shared" ca="1" si="104"/>
        <v>5</v>
      </c>
      <c r="N708" t="str">
        <f t="shared" ca="1" si="105"/>
        <v>true</v>
      </c>
    </row>
    <row r="709" spans="1:14">
      <c r="A709" s="24" t="str">
        <f ca="1">TEXT(J709,"dd/mm/yyyy")&amp;COUNTIF(J709:J$1200,J709)</f>
        <v>141</v>
      </c>
      <c r="B709" s="1" t="s">
        <v>2124</v>
      </c>
      <c r="C709" s="1" t="s">
        <v>2125</v>
      </c>
      <c r="D709" s="1" t="s">
        <v>1645</v>
      </c>
      <c r="E709" s="1" t="s">
        <v>1009</v>
      </c>
      <c r="F709" s="1" t="s">
        <v>1077</v>
      </c>
      <c r="G709" s="1" t="s">
        <v>1011</v>
      </c>
      <c r="H709" s="20" t="str" cm="1">
        <f t="array" aca="1" ref="H709" ca="1">_xlfn.IFNA(LOOKUP(2,1/('PM DONE'!C:C='PM SCHEDULE'!B709),'PM DONE'!D:D),"")</f>
        <v/>
      </c>
      <c r="I709" s="147" t="str" cm="1">
        <f t="array" aca="1" ref="I709" ca="1">_xlfn.IFNA(LOOKUP(2,1/('PM DONE'!C:C='PM SCHEDULE'!B709),'PM DONE'!F:F),"")</f>
        <v/>
      </c>
      <c r="J709" s="147" t="str">
        <f t="shared" ca="1" si="103"/>
        <v/>
      </c>
      <c r="K709" s="148" t="str" cm="1">
        <f t="array" aca="1" ref="K709" ca="1">_xlfn.IFNA(LOOKUP(2,1/('PM DONE'!C:C='PM SCHEDULE'!B709),'PM DONE'!E:E),"")</f>
        <v/>
      </c>
      <c r="L709" s="148" t="str">
        <f t="shared" ca="1" si="106"/>
        <v/>
      </c>
      <c r="M709" s="149" t="str">
        <f t="shared" ca="1" si="104"/>
        <v/>
      </c>
      <c r="N709" t="str">
        <f t="shared" ca="1" si="105"/>
        <v/>
      </c>
    </row>
    <row r="710" spans="1:14">
      <c r="A710" s="24" t="str">
        <f ca="1">TEXT(J710,"dd/mm/yyyy")&amp;COUNTIF(J710:J$1200,J710)</f>
        <v>15/10/20222</v>
      </c>
      <c r="B710" s="1" t="s">
        <v>130</v>
      </c>
      <c r="C710" s="1" t="s">
        <v>2126</v>
      </c>
      <c r="D710" s="1" t="s">
        <v>1645</v>
      </c>
      <c r="E710" s="1" t="s">
        <v>1018</v>
      </c>
      <c r="F710" s="1" t="s">
        <v>1019</v>
      </c>
      <c r="G710" s="1" t="s">
        <v>1095</v>
      </c>
      <c r="H710" s="20" cm="1">
        <f t="array" aca="1" ref="H710" ca="1">_xlfn.IFNA(LOOKUP(2,1/('PM DONE'!C:C='PM SCHEDULE'!B710),'PM DONE'!D:D),"")</f>
        <v>4</v>
      </c>
      <c r="I710" s="147" t="str" cm="1">
        <f t="array" aca="1" ref="I710" ca="1">_xlfn.IFNA(LOOKUP(2,1/('PM DONE'!C:C='PM SCHEDULE'!B710),'PM DONE'!F:F),"")</f>
        <v>17/06/2022</v>
      </c>
      <c r="J710" s="147">
        <f t="shared" ca="1" si="103"/>
        <v>44849</v>
      </c>
      <c r="K710" s="148" cm="1">
        <f t="array" aca="1" ref="K710" ca="1">_xlfn.IFNA(LOOKUP(2,1/('PM DONE'!C:C='PM SCHEDULE'!B710),'PM DONE'!E:E),"")</f>
        <v>105084</v>
      </c>
      <c r="L710" s="148">
        <f t="shared" ca="1" si="106"/>
        <v>120084</v>
      </c>
      <c r="M710" s="149">
        <f t="shared" ca="1" si="104"/>
        <v>5</v>
      </c>
      <c r="N710" t="str">
        <f t="shared" ca="1" si="105"/>
        <v>true</v>
      </c>
    </row>
    <row r="711" spans="1:14">
      <c r="A711" s="24" t="str">
        <f ca="1">TEXT(J711,"dd/mm/yyyy")&amp;COUNTIF(J711:J$1200,J711)</f>
        <v>140</v>
      </c>
      <c r="B711" s="1" t="s">
        <v>2127</v>
      </c>
      <c r="C711" s="1" t="s">
        <v>2128</v>
      </c>
      <c r="D711" s="1" t="s">
        <v>1645</v>
      </c>
      <c r="E711" s="1" t="s">
        <v>1057</v>
      </c>
      <c r="F711" s="1" t="s">
        <v>1532</v>
      </c>
      <c r="G711" s="1" t="s">
        <v>1413</v>
      </c>
      <c r="H711" s="20" t="str" cm="1">
        <f t="array" aca="1" ref="H711" ca="1">_xlfn.IFNA(LOOKUP(2,1/('PM DONE'!C:C='PM SCHEDULE'!B711),'PM DONE'!D:D),"")</f>
        <v/>
      </c>
      <c r="I711" s="147" t="str" cm="1">
        <f t="array" aca="1" ref="I711" ca="1">_xlfn.IFNA(LOOKUP(2,1/('PM DONE'!C:C='PM SCHEDULE'!B711),'PM DONE'!F:F),"")</f>
        <v/>
      </c>
      <c r="J711" s="147" t="str">
        <f t="shared" ref="J711:J774" ca="1" si="107">IFERROR(IF(I711+90&lt;((TODAY()-DAY(TODAY())+1)),I711+120,I711+90),"")</f>
        <v/>
      </c>
      <c r="K711" s="148" t="str" cm="1">
        <f t="array" aca="1" ref="K711" ca="1">_xlfn.IFNA(LOOKUP(2,1/('PM DONE'!C:C='PM SCHEDULE'!B711),'PM DONE'!E:E),"")</f>
        <v/>
      </c>
      <c r="L711" s="148" t="str">
        <f t="shared" ca="1" si="106"/>
        <v/>
      </c>
      <c r="M711" s="149" t="str">
        <f t="shared" ref="M711:M774" ca="1" si="108">IFERROR(IF((H711+1)=6,1,(H711+1)),"")</f>
        <v/>
      </c>
      <c r="N711" t="str">
        <f t="shared" ref="N711:N774" ca="1" si="109">IFERROR(IF(I711+90&lt;((TODAY()-DAY(TODAY())+1)),"true","FALSE"),"")</f>
        <v/>
      </c>
    </row>
    <row r="712" spans="1:14">
      <c r="A712" s="24" t="str">
        <f ca="1">TEXT(J712,"dd/mm/yyyy")&amp;COUNTIF(J712:J$1200,J712)</f>
        <v>17/02/20231</v>
      </c>
      <c r="B712" s="1" t="s">
        <v>2129</v>
      </c>
      <c r="C712" s="1" t="s">
        <v>2130</v>
      </c>
      <c r="D712" s="1" t="s">
        <v>1645</v>
      </c>
      <c r="E712" s="1" t="s">
        <v>1009</v>
      </c>
      <c r="F712" s="1" t="s">
        <v>1014</v>
      </c>
      <c r="G712" s="1" t="s">
        <v>1015</v>
      </c>
      <c r="H712" s="20" cm="1">
        <f t="array" aca="1" ref="H712" ca="1">_xlfn.IFNA(LOOKUP(2,1/('PM DONE'!C:C='PM SCHEDULE'!B712),'PM DONE'!D:D),"")</f>
        <v>1</v>
      </c>
      <c r="I712" s="147" cm="1">
        <f t="array" aca="1" ref="I712" ca="1">_xlfn.IFNA(LOOKUP(2,1/('PM DONE'!C:C='PM SCHEDULE'!B712),'PM DONE'!F:F),"")</f>
        <v>44884</v>
      </c>
      <c r="J712" s="147">
        <f t="shared" ca="1" si="107"/>
        <v>44974</v>
      </c>
      <c r="K712" s="148" cm="1">
        <f t="array" aca="1" ref="K712" ca="1">_xlfn.IFNA(LOOKUP(2,1/('PM DONE'!C:C='PM SCHEDULE'!B712),'PM DONE'!E:E),"")</f>
        <v>239412</v>
      </c>
      <c r="L712" s="148">
        <f t="shared" ca="1" si="106"/>
        <v>254412</v>
      </c>
      <c r="M712" s="149">
        <f t="shared" ca="1" si="108"/>
        <v>2</v>
      </c>
      <c r="N712" t="str">
        <f t="shared" ca="1" si="109"/>
        <v>FALSE</v>
      </c>
    </row>
    <row r="713" spans="1:14">
      <c r="A713" s="24" t="str">
        <f ca="1">TEXT(J713,"dd/mm/yyyy")&amp;COUNTIF(J713:J$1200,J713)</f>
        <v>139</v>
      </c>
      <c r="B713" s="1" t="s">
        <v>2131</v>
      </c>
      <c r="C713" s="1" t="s">
        <v>2132</v>
      </c>
      <c r="D713" s="1" t="s">
        <v>1645</v>
      </c>
      <c r="E713" s="1" t="s">
        <v>1009</v>
      </c>
      <c r="F713" s="1" t="s">
        <v>1128</v>
      </c>
      <c r="G713" s="1" t="s">
        <v>1607</v>
      </c>
      <c r="H713" s="20" t="str" cm="1">
        <f t="array" aca="1" ref="H713" ca="1">_xlfn.IFNA(LOOKUP(2,1/('PM DONE'!C:C='PM SCHEDULE'!B713),'PM DONE'!D:D),"")</f>
        <v/>
      </c>
      <c r="I713" s="147" t="str" cm="1">
        <f t="array" aca="1" ref="I713" ca="1">_xlfn.IFNA(LOOKUP(2,1/('PM DONE'!C:C='PM SCHEDULE'!B713),'PM DONE'!F:F),"")</f>
        <v/>
      </c>
      <c r="J713" s="147" t="str">
        <f t="shared" ca="1" si="107"/>
        <v/>
      </c>
      <c r="K713" s="148" t="str" cm="1">
        <f t="array" aca="1" ref="K713" ca="1">_xlfn.IFNA(LOOKUP(2,1/('PM DONE'!C:C='PM SCHEDULE'!B713),'PM DONE'!E:E),"")</f>
        <v/>
      </c>
      <c r="L713" s="148" t="str">
        <f t="shared" ca="1" si="106"/>
        <v/>
      </c>
      <c r="M713" s="149" t="str">
        <f t="shared" ca="1" si="108"/>
        <v/>
      </c>
      <c r="N713" t="str">
        <f t="shared" ca="1" si="109"/>
        <v/>
      </c>
    </row>
    <row r="714" spans="1:14">
      <c r="A714" s="24" t="str">
        <f ca="1">TEXT(J714,"dd/mm/yyyy")&amp;COUNTIF(J714:J$1200,J714)</f>
        <v>138</v>
      </c>
      <c r="B714" s="1" t="s">
        <v>2133</v>
      </c>
      <c r="C714" s="1" t="s">
        <v>2134</v>
      </c>
      <c r="D714" s="1" t="s">
        <v>1645</v>
      </c>
      <c r="E714" s="1" t="s">
        <v>1042</v>
      </c>
      <c r="F714" s="1" t="s">
        <v>1043</v>
      </c>
      <c r="G714" s="1" t="s">
        <v>1044</v>
      </c>
      <c r="H714" s="20" t="str" cm="1">
        <f t="array" aca="1" ref="H714" ca="1">_xlfn.IFNA(LOOKUP(2,1/('PM DONE'!C:C='PM SCHEDULE'!B714),'PM DONE'!D:D),"")</f>
        <v/>
      </c>
      <c r="I714" s="147" t="str" cm="1">
        <f t="array" aca="1" ref="I714" ca="1">_xlfn.IFNA(LOOKUP(2,1/('PM DONE'!C:C='PM SCHEDULE'!B714),'PM DONE'!F:F),"")</f>
        <v/>
      </c>
      <c r="J714" s="147" t="str">
        <f t="shared" ca="1" si="107"/>
        <v/>
      </c>
      <c r="K714" s="148" t="str" cm="1">
        <f t="array" aca="1" ref="K714" ca="1">_xlfn.IFNA(LOOKUP(2,1/('PM DONE'!C:C='PM SCHEDULE'!B714),'PM DONE'!E:E),"")</f>
        <v/>
      </c>
      <c r="L714" s="148" t="str">
        <f t="shared" ca="1" si="106"/>
        <v/>
      </c>
      <c r="M714" s="149" t="str">
        <f t="shared" ca="1" si="108"/>
        <v/>
      </c>
      <c r="N714" t="str">
        <f t="shared" ca="1" si="109"/>
        <v/>
      </c>
    </row>
    <row r="715" spans="1:14">
      <c r="A715" s="24" t="str">
        <f ca="1">TEXT(J715,"dd/mm/yyyy")&amp;COUNTIF(J715:J$1200,J715)</f>
        <v>137</v>
      </c>
      <c r="B715" s="1" t="s">
        <v>2135</v>
      </c>
      <c r="C715" s="1" t="s">
        <v>2136</v>
      </c>
      <c r="D715" s="1" t="s">
        <v>1645</v>
      </c>
      <c r="E715" s="1" t="s">
        <v>1057</v>
      </c>
      <c r="F715" s="1" t="s">
        <v>1058</v>
      </c>
      <c r="G715" s="1" t="s">
        <v>1059</v>
      </c>
      <c r="H715" s="20" t="str" cm="1">
        <f t="array" aca="1" ref="H715" ca="1">_xlfn.IFNA(LOOKUP(2,1/('PM DONE'!C:C='PM SCHEDULE'!B715),'PM DONE'!D:D),"")</f>
        <v/>
      </c>
      <c r="I715" s="147" t="str" cm="1">
        <f t="array" aca="1" ref="I715" ca="1">_xlfn.IFNA(LOOKUP(2,1/('PM DONE'!C:C='PM SCHEDULE'!B715),'PM DONE'!F:F),"")</f>
        <v/>
      </c>
      <c r="J715" s="147" t="str">
        <f t="shared" ca="1" si="107"/>
        <v/>
      </c>
      <c r="K715" s="148" t="str" cm="1">
        <f t="array" aca="1" ref="K715" ca="1">_xlfn.IFNA(LOOKUP(2,1/('PM DONE'!C:C='PM SCHEDULE'!B715),'PM DONE'!E:E),"")</f>
        <v/>
      </c>
      <c r="L715" s="148" t="str">
        <f t="shared" ca="1" si="106"/>
        <v/>
      </c>
      <c r="M715" s="149" t="str">
        <f t="shared" ca="1" si="108"/>
        <v/>
      </c>
      <c r="N715" t="str">
        <f t="shared" ca="1" si="109"/>
        <v/>
      </c>
    </row>
    <row r="716" spans="1:14">
      <c r="A716" s="24" t="str">
        <f ca="1">TEXT(J716,"dd/mm/yyyy")&amp;COUNTIF(J716:J$1200,J716)</f>
        <v>15/11/20221</v>
      </c>
      <c r="B716" s="1" t="s">
        <v>2137</v>
      </c>
      <c r="C716" s="1" t="s">
        <v>2138</v>
      </c>
      <c r="D716" s="1" t="s">
        <v>1645</v>
      </c>
      <c r="E716" s="1" t="s">
        <v>1018</v>
      </c>
      <c r="F716" s="1" t="s">
        <v>1019</v>
      </c>
      <c r="G716" s="1" t="s">
        <v>1015</v>
      </c>
      <c r="H716" s="20" cm="1">
        <f t="array" aca="1" ref="H716" ca="1">_xlfn.IFNA(LOOKUP(2,1/('PM DONE'!C:C='PM SCHEDULE'!B716),'PM DONE'!D:D),"")</f>
        <v>4</v>
      </c>
      <c r="I716" s="147" cm="1">
        <f t="array" aca="1" ref="I716" ca="1">_xlfn.IFNA(LOOKUP(2,1/('PM DONE'!C:C='PM SCHEDULE'!B716),'PM DONE'!F:F),"")</f>
        <v>44760</v>
      </c>
      <c r="J716" s="147">
        <f t="shared" ca="1" si="107"/>
        <v>44880</v>
      </c>
      <c r="K716" s="148" cm="1">
        <f t="array" aca="1" ref="K716" ca="1">_xlfn.IFNA(LOOKUP(2,1/('PM DONE'!C:C='PM SCHEDULE'!B716),'PM DONE'!E:E),"")</f>
        <v>119959.1</v>
      </c>
      <c r="L716" s="148">
        <f t="shared" ca="1" si="106"/>
        <v>134959.1</v>
      </c>
      <c r="M716" s="149">
        <f t="shared" ca="1" si="108"/>
        <v>5</v>
      </c>
      <c r="N716" t="str">
        <f t="shared" ca="1" si="109"/>
        <v>true</v>
      </c>
    </row>
    <row r="717" spans="1:14">
      <c r="A717" s="24" t="str">
        <f ca="1">TEXT(J717,"dd/mm/yyyy")&amp;COUNTIF(J717:J$1200,J717)</f>
        <v>136</v>
      </c>
      <c r="B717" s="1" t="s">
        <v>2139</v>
      </c>
      <c r="C717" s="1" t="s">
        <v>2140</v>
      </c>
      <c r="D717" s="1" t="s">
        <v>1645</v>
      </c>
      <c r="E717" s="1" t="s">
        <v>1057</v>
      </c>
      <c r="F717" s="1" t="s">
        <v>1532</v>
      </c>
      <c r="G717" s="1" t="s">
        <v>1413</v>
      </c>
      <c r="H717" s="20" t="str" cm="1">
        <f t="array" aca="1" ref="H717" ca="1">_xlfn.IFNA(LOOKUP(2,1/('PM DONE'!C:C='PM SCHEDULE'!B717),'PM DONE'!D:D),"")</f>
        <v/>
      </c>
      <c r="I717" s="147" t="str" cm="1">
        <f t="array" aca="1" ref="I717" ca="1">_xlfn.IFNA(LOOKUP(2,1/('PM DONE'!C:C='PM SCHEDULE'!B717),'PM DONE'!F:F),"")</f>
        <v/>
      </c>
      <c r="J717" s="147" t="str">
        <f t="shared" ca="1" si="107"/>
        <v/>
      </c>
      <c r="K717" s="148" t="str" cm="1">
        <f t="array" aca="1" ref="K717" ca="1">_xlfn.IFNA(LOOKUP(2,1/('PM DONE'!C:C='PM SCHEDULE'!B717),'PM DONE'!E:E),"")</f>
        <v/>
      </c>
      <c r="L717" s="148" t="str">
        <f t="shared" ca="1" si="106"/>
        <v/>
      </c>
      <c r="M717" s="149" t="str">
        <f t="shared" ca="1" si="108"/>
        <v/>
      </c>
      <c r="N717" t="str">
        <f t="shared" ca="1" si="109"/>
        <v/>
      </c>
    </row>
    <row r="718" spans="1:14">
      <c r="A718" s="24" t="str">
        <f ca="1">TEXT(J718,"dd/mm/yyyy")&amp;COUNTIF(J718:J$1200,J718)</f>
        <v>135</v>
      </c>
      <c r="B718" s="1" t="s">
        <v>2141</v>
      </c>
      <c r="C718" s="1" t="s">
        <v>2142</v>
      </c>
      <c r="D718" s="1" t="s">
        <v>1645</v>
      </c>
      <c r="E718" s="1" t="s">
        <v>1009</v>
      </c>
      <c r="F718" s="1" t="s">
        <v>1077</v>
      </c>
      <c r="G718" s="1" t="s">
        <v>1034</v>
      </c>
      <c r="H718" s="20" t="str" cm="1">
        <f t="array" aca="1" ref="H718" ca="1">_xlfn.IFNA(LOOKUP(2,1/('PM DONE'!C:C='PM SCHEDULE'!B718),'PM DONE'!D:D),"")</f>
        <v/>
      </c>
      <c r="I718" s="147" t="str" cm="1">
        <f t="array" aca="1" ref="I718" ca="1">_xlfn.IFNA(LOOKUP(2,1/('PM DONE'!C:C='PM SCHEDULE'!B718),'PM DONE'!F:F),"")</f>
        <v/>
      </c>
      <c r="J718" s="147" t="str">
        <f t="shared" ca="1" si="107"/>
        <v/>
      </c>
      <c r="K718" s="148" t="str" cm="1">
        <f t="array" aca="1" ref="K718" ca="1">_xlfn.IFNA(LOOKUP(2,1/('PM DONE'!C:C='PM SCHEDULE'!B718),'PM DONE'!E:E),"")</f>
        <v/>
      </c>
      <c r="L718" s="148" t="str">
        <f t="shared" ca="1" si="106"/>
        <v/>
      </c>
      <c r="M718" s="149" t="str">
        <f t="shared" ca="1" si="108"/>
        <v/>
      </c>
      <c r="N718" t="str">
        <f t="shared" ca="1" si="109"/>
        <v/>
      </c>
    </row>
    <row r="719" spans="1:14">
      <c r="A719" s="24" t="str">
        <f ca="1">TEXT(J719,"dd/mm/yyyy")&amp;COUNTIF(J719:J$1200,J719)</f>
        <v>134</v>
      </c>
      <c r="B719" s="1" t="s">
        <v>2143</v>
      </c>
      <c r="C719" s="1" t="s">
        <v>2144</v>
      </c>
      <c r="D719" s="1" t="s">
        <v>1645</v>
      </c>
      <c r="E719" s="1" t="s">
        <v>1018</v>
      </c>
      <c r="F719" s="1" t="s">
        <v>1019</v>
      </c>
      <c r="G719" s="1" t="s">
        <v>1015</v>
      </c>
      <c r="H719" s="20" t="str" cm="1">
        <f t="array" aca="1" ref="H719" ca="1">_xlfn.IFNA(LOOKUP(2,1/('PM DONE'!C:C='PM SCHEDULE'!B719),'PM DONE'!D:D),"")</f>
        <v/>
      </c>
      <c r="I719" s="147" t="str" cm="1">
        <f t="array" aca="1" ref="I719" ca="1">_xlfn.IFNA(LOOKUP(2,1/('PM DONE'!C:C='PM SCHEDULE'!B719),'PM DONE'!F:F),"")</f>
        <v/>
      </c>
      <c r="J719" s="147" t="str">
        <f t="shared" ca="1" si="107"/>
        <v/>
      </c>
      <c r="K719" s="148" t="str" cm="1">
        <f t="array" aca="1" ref="K719" ca="1">_xlfn.IFNA(LOOKUP(2,1/('PM DONE'!C:C='PM SCHEDULE'!B719),'PM DONE'!E:E),"")</f>
        <v/>
      </c>
      <c r="L719" s="148" t="str">
        <f t="shared" ca="1" si="106"/>
        <v/>
      </c>
      <c r="M719" s="149" t="str">
        <f t="shared" ca="1" si="108"/>
        <v/>
      </c>
      <c r="N719" t="str">
        <f t="shared" ca="1" si="109"/>
        <v/>
      </c>
    </row>
    <row r="720" spans="1:14">
      <c r="A720" s="24" t="str">
        <f ca="1">TEXT(J720,"dd/mm/yyyy")&amp;COUNTIF(J720:J$1200,J720)</f>
        <v>133</v>
      </c>
      <c r="B720" s="1" t="s">
        <v>2145</v>
      </c>
      <c r="C720" s="1" t="s">
        <v>2146</v>
      </c>
      <c r="D720" s="1" t="s">
        <v>1645</v>
      </c>
      <c r="E720" s="1" t="s">
        <v>1057</v>
      </c>
      <c r="F720" s="1" t="s">
        <v>1532</v>
      </c>
      <c r="G720" s="1" t="s">
        <v>1413</v>
      </c>
      <c r="H720" s="20" t="str" cm="1">
        <f t="array" aca="1" ref="H720" ca="1">_xlfn.IFNA(LOOKUP(2,1/('PM DONE'!C:C='PM SCHEDULE'!B720),'PM DONE'!D:D),"")</f>
        <v/>
      </c>
      <c r="I720" s="147" t="str" cm="1">
        <f t="array" aca="1" ref="I720" ca="1">_xlfn.IFNA(LOOKUP(2,1/('PM DONE'!C:C='PM SCHEDULE'!B720),'PM DONE'!F:F),"")</f>
        <v/>
      </c>
      <c r="J720" s="147" t="str">
        <f t="shared" ca="1" si="107"/>
        <v/>
      </c>
      <c r="K720" s="148" t="str" cm="1">
        <f t="array" aca="1" ref="K720" ca="1">_xlfn.IFNA(LOOKUP(2,1/('PM DONE'!C:C='PM SCHEDULE'!B720),'PM DONE'!E:E),"")</f>
        <v/>
      </c>
      <c r="L720" s="148" t="str">
        <f t="shared" ca="1" si="106"/>
        <v/>
      </c>
      <c r="M720" s="149" t="str">
        <f t="shared" ca="1" si="108"/>
        <v/>
      </c>
      <c r="N720" t="str">
        <f t="shared" ca="1" si="109"/>
        <v/>
      </c>
    </row>
    <row r="721" spans="1:14">
      <c r="A721" s="24" t="str">
        <f ca="1">TEXT(J721,"dd/mm/yyyy")&amp;COUNTIF(J721:J$1200,J721)</f>
        <v>132</v>
      </c>
      <c r="B721" s="1" t="s">
        <v>2147</v>
      </c>
      <c r="C721" s="1" t="s">
        <v>2148</v>
      </c>
      <c r="D721" s="1" t="s">
        <v>1645</v>
      </c>
      <c r="E721" s="1" t="s">
        <v>1057</v>
      </c>
      <c r="F721" s="1" t="s">
        <v>1532</v>
      </c>
      <c r="G721" s="1" t="s">
        <v>1413</v>
      </c>
      <c r="H721" s="20" t="str" cm="1">
        <f t="array" aca="1" ref="H721" ca="1">_xlfn.IFNA(LOOKUP(2,1/('PM DONE'!C:C='PM SCHEDULE'!B721),'PM DONE'!D:D),"")</f>
        <v/>
      </c>
      <c r="I721" s="147" t="str" cm="1">
        <f t="array" aca="1" ref="I721" ca="1">_xlfn.IFNA(LOOKUP(2,1/('PM DONE'!C:C='PM SCHEDULE'!B721),'PM DONE'!F:F),"")</f>
        <v/>
      </c>
      <c r="J721" s="147" t="str">
        <f t="shared" ca="1" si="107"/>
        <v/>
      </c>
      <c r="K721" s="148" t="str" cm="1">
        <f t="array" aca="1" ref="K721" ca="1">_xlfn.IFNA(LOOKUP(2,1/('PM DONE'!C:C='PM SCHEDULE'!B721),'PM DONE'!E:E),"")</f>
        <v/>
      </c>
      <c r="L721" s="148" t="str">
        <f t="shared" ca="1" si="106"/>
        <v/>
      </c>
      <c r="M721" s="149" t="str">
        <f t="shared" ca="1" si="108"/>
        <v/>
      </c>
      <c r="N721" t="str">
        <f t="shared" ca="1" si="109"/>
        <v/>
      </c>
    </row>
    <row r="722" spans="1:14">
      <c r="A722" s="24" t="str">
        <f ca="1">TEXT(J722,"dd/mm/yyyy")&amp;COUNTIF(J722:J$1200,J722)</f>
        <v>13/03/20232</v>
      </c>
      <c r="B722" s="1" t="s">
        <v>2149</v>
      </c>
      <c r="C722" s="1" t="s">
        <v>2150</v>
      </c>
      <c r="D722" s="1" t="s">
        <v>1645</v>
      </c>
      <c r="E722" s="1" t="s">
        <v>1042</v>
      </c>
      <c r="F722" s="1" t="s">
        <v>1043</v>
      </c>
      <c r="G722" s="1" t="s">
        <v>1044</v>
      </c>
      <c r="H722" s="20" cm="1">
        <f t="array" aca="1" ref="H722" ca="1">_xlfn.IFNA(LOOKUP(2,1/('PM DONE'!C:C='PM SCHEDULE'!B722),'PM DONE'!D:D),"")</f>
        <v>1</v>
      </c>
      <c r="I722" s="147" cm="1">
        <f t="array" aca="1" ref="I722" ca="1">_xlfn.IFNA(LOOKUP(2,1/('PM DONE'!C:C='PM SCHEDULE'!B722),'PM DONE'!F:F),"")</f>
        <v>44908</v>
      </c>
      <c r="J722" s="147">
        <f t="shared" ca="1" si="107"/>
        <v>44998</v>
      </c>
      <c r="K722" s="148" t="str" cm="1">
        <f t="array" aca="1" ref="K722" ca="1">_xlfn.IFNA(LOOKUP(2,1/('PM DONE'!C:C='PM SCHEDULE'!B722),'PM DONE'!E:E),"")</f>
        <v>N/A</v>
      </c>
      <c r="L722" s="148" t="str">
        <f t="shared" ca="1" si="106"/>
        <v/>
      </c>
      <c r="M722" s="149">
        <f t="shared" ca="1" si="108"/>
        <v>2</v>
      </c>
      <c r="N722" t="str">
        <f t="shared" ca="1" si="109"/>
        <v>FALSE</v>
      </c>
    </row>
    <row r="723" spans="1:14">
      <c r="A723" s="24" t="str">
        <f ca="1">TEXT(J723,"dd/mm/yyyy")&amp;COUNTIF(J723:J$1200,J723)</f>
        <v>131</v>
      </c>
      <c r="B723" s="1" t="s">
        <v>2151</v>
      </c>
      <c r="C723" s="1" t="s">
        <v>2152</v>
      </c>
      <c r="D723" s="1" t="s">
        <v>1645</v>
      </c>
      <c r="E723" s="1" t="s">
        <v>1042</v>
      </c>
      <c r="F723" s="1" t="s">
        <v>1043</v>
      </c>
      <c r="G723" s="1" t="s">
        <v>1559</v>
      </c>
      <c r="H723" s="20" t="str" cm="1">
        <f t="array" aca="1" ref="H723" ca="1">_xlfn.IFNA(LOOKUP(2,1/('PM DONE'!C:C='PM SCHEDULE'!B723),'PM DONE'!D:D),"")</f>
        <v/>
      </c>
      <c r="I723" s="147" t="str" cm="1">
        <f t="array" aca="1" ref="I723" ca="1">_xlfn.IFNA(LOOKUP(2,1/('PM DONE'!C:C='PM SCHEDULE'!B723),'PM DONE'!F:F),"")</f>
        <v/>
      </c>
      <c r="J723" s="147" t="str">
        <f t="shared" ca="1" si="107"/>
        <v/>
      </c>
      <c r="K723" s="148" t="str" cm="1">
        <f t="array" aca="1" ref="K723" ca="1">_xlfn.IFNA(LOOKUP(2,1/('PM DONE'!C:C='PM SCHEDULE'!B723),'PM DONE'!E:E),"")</f>
        <v/>
      </c>
      <c r="L723" s="148" t="str">
        <f t="shared" ca="1" si="106"/>
        <v/>
      </c>
      <c r="M723" s="149" t="str">
        <f t="shared" ca="1" si="108"/>
        <v/>
      </c>
      <c r="N723" t="str">
        <f t="shared" ca="1" si="109"/>
        <v/>
      </c>
    </row>
    <row r="724" spans="1:14">
      <c r="A724" s="24" t="str">
        <f ca="1">TEXT(J724,"dd/mm/yyyy")&amp;COUNTIF(J724:J$1200,J724)</f>
        <v>130</v>
      </c>
      <c r="B724" s="1" t="s">
        <v>2153</v>
      </c>
      <c r="C724" s="1" t="s">
        <v>2154</v>
      </c>
      <c r="D724" s="1" t="s">
        <v>1645</v>
      </c>
      <c r="E724" s="1" t="s">
        <v>1009</v>
      </c>
      <c r="F724" s="1" t="s">
        <v>1014</v>
      </c>
      <c r="G724" s="1" t="s">
        <v>1034</v>
      </c>
      <c r="H724" s="20" t="str" cm="1">
        <f t="array" aca="1" ref="H724" ca="1">_xlfn.IFNA(LOOKUP(2,1/('PM DONE'!C:C='PM SCHEDULE'!B724),'PM DONE'!D:D),"")</f>
        <v/>
      </c>
      <c r="I724" s="147" t="str" cm="1">
        <f t="array" aca="1" ref="I724" ca="1">_xlfn.IFNA(LOOKUP(2,1/('PM DONE'!C:C='PM SCHEDULE'!B724),'PM DONE'!F:F),"")</f>
        <v/>
      </c>
      <c r="J724" s="147" t="str">
        <f t="shared" ca="1" si="107"/>
        <v/>
      </c>
      <c r="K724" s="148" t="str" cm="1">
        <f t="array" aca="1" ref="K724" ca="1">_xlfn.IFNA(LOOKUP(2,1/('PM DONE'!C:C='PM SCHEDULE'!B724),'PM DONE'!E:E),"")</f>
        <v/>
      </c>
      <c r="L724" s="148" t="str">
        <f t="shared" ca="1" si="106"/>
        <v/>
      </c>
      <c r="M724" s="149" t="str">
        <f t="shared" ca="1" si="108"/>
        <v/>
      </c>
      <c r="N724" t="str">
        <f t="shared" ca="1" si="109"/>
        <v/>
      </c>
    </row>
    <row r="725" spans="1:14">
      <c r="A725" s="24" t="str">
        <f ca="1">TEXT(J725,"dd/mm/yyyy")&amp;COUNTIF(J725:J$1200,J725)</f>
        <v>129</v>
      </c>
      <c r="B725" s="1" t="s">
        <v>2155</v>
      </c>
      <c r="C725" s="1" t="s">
        <v>2156</v>
      </c>
      <c r="D725" s="1" t="s">
        <v>1645</v>
      </c>
      <c r="E725" s="1" t="s">
        <v>1057</v>
      </c>
      <c r="F725" s="1" t="s">
        <v>1532</v>
      </c>
      <c r="G725" s="1" t="s">
        <v>1413</v>
      </c>
      <c r="H725" s="20" t="str" cm="1">
        <f t="array" aca="1" ref="H725" ca="1">_xlfn.IFNA(LOOKUP(2,1/('PM DONE'!C:C='PM SCHEDULE'!B725),'PM DONE'!D:D),"")</f>
        <v/>
      </c>
      <c r="I725" s="147" t="str" cm="1">
        <f t="array" aca="1" ref="I725" ca="1">_xlfn.IFNA(LOOKUP(2,1/('PM DONE'!C:C='PM SCHEDULE'!B725),'PM DONE'!F:F),"")</f>
        <v/>
      </c>
      <c r="J725" s="147" t="str">
        <f t="shared" ca="1" si="107"/>
        <v/>
      </c>
      <c r="K725" s="148" t="str" cm="1">
        <f t="array" aca="1" ref="K725" ca="1">_xlfn.IFNA(LOOKUP(2,1/('PM DONE'!C:C='PM SCHEDULE'!B725),'PM DONE'!E:E),"")</f>
        <v/>
      </c>
      <c r="L725" s="148" t="str">
        <f t="shared" ca="1" si="106"/>
        <v/>
      </c>
      <c r="M725" s="149" t="str">
        <f t="shared" ca="1" si="108"/>
        <v/>
      </c>
      <c r="N725" t="str">
        <f t="shared" ca="1" si="109"/>
        <v/>
      </c>
    </row>
    <row r="726" spans="1:14">
      <c r="A726" s="24" t="str">
        <f ca="1">TEXT(J726,"dd/mm/yyyy")&amp;COUNTIF(J726:J$1200,J726)</f>
        <v>128</v>
      </c>
      <c r="B726" s="1" t="s">
        <v>2157</v>
      </c>
      <c r="C726" s="1" t="s">
        <v>2158</v>
      </c>
      <c r="D726" s="1" t="s">
        <v>1645</v>
      </c>
      <c r="E726" s="1" t="s">
        <v>1018</v>
      </c>
      <c r="F726" s="1" t="s">
        <v>1019</v>
      </c>
      <c r="G726" s="1" t="s">
        <v>1095</v>
      </c>
      <c r="H726" s="20" t="str" cm="1">
        <f t="array" aca="1" ref="H726" ca="1">_xlfn.IFNA(LOOKUP(2,1/('PM DONE'!C:C='PM SCHEDULE'!B726),'PM DONE'!D:D),"")</f>
        <v/>
      </c>
      <c r="I726" s="147" t="str" cm="1">
        <f t="array" aca="1" ref="I726" ca="1">_xlfn.IFNA(LOOKUP(2,1/('PM DONE'!C:C='PM SCHEDULE'!B726),'PM DONE'!F:F),"")</f>
        <v/>
      </c>
      <c r="J726" s="147" t="str">
        <f t="shared" ca="1" si="107"/>
        <v/>
      </c>
      <c r="K726" s="148" t="str" cm="1">
        <f t="array" aca="1" ref="K726" ca="1">_xlfn.IFNA(LOOKUP(2,1/('PM DONE'!C:C='PM SCHEDULE'!B726),'PM DONE'!E:E),"")</f>
        <v/>
      </c>
      <c r="L726" s="148" t="str">
        <f t="shared" ca="1" si="106"/>
        <v/>
      </c>
      <c r="M726" s="149" t="str">
        <f t="shared" ca="1" si="108"/>
        <v/>
      </c>
      <c r="N726" t="str">
        <f t="shared" ca="1" si="109"/>
        <v/>
      </c>
    </row>
    <row r="727" spans="1:14">
      <c r="A727" s="24" t="str">
        <f ca="1">TEXT(J727,"dd/mm/yyyy")&amp;COUNTIF(J727:J$1200,J727)</f>
        <v>03/11/20222</v>
      </c>
      <c r="B727" s="1" t="s">
        <v>307</v>
      </c>
      <c r="C727" s="1" t="s">
        <v>2159</v>
      </c>
      <c r="D727" s="1" t="s">
        <v>1645</v>
      </c>
      <c r="E727" s="1" t="s">
        <v>1009</v>
      </c>
      <c r="F727" s="1" t="s">
        <v>1014</v>
      </c>
      <c r="G727" s="1" t="s">
        <v>1034</v>
      </c>
      <c r="H727" s="20" cm="1">
        <f t="array" aca="1" ref="H727" ca="1">_xlfn.IFNA(LOOKUP(2,1/('PM DONE'!C:C='PM SCHEDULE'!B727),'PM DONE'!D:D),"")</f>
        <v>4</v>
      </c>
      <c r="I727" s="147" t="str" cm="1">
        <f t="array" aca="1" ref="I727" ca="1">_xlfn.IFNA(LOOKUP(2,1/('PM DONE'!C:C='PM SCHEDULE'!B727),'PM DONE'!F:F),"")</f>
        <v>06/07/2022</v>
      </c>
      <c r="J727" s="147">
        <f t="shared" ca="1" si="107"/>
        <v>44868</v>
      </c>
      <c r="K727" s="148" cm="1">
        <f t="array" aca="1" ref="K727" ca="1">_xlfn.IFNA(LOOKUP(2,1/('PM DONE'!C:C='PM SCHEDULE'!B727),'PM DONE'!E:E),"")</f>
        <v>393613</v>
      </c>
      <c r="L727" s="148">
        <f t="shared" ca="1" si="106"/>
        <v>408613</v>
      </c>
      <c r="M727" s="149">
        <f t="shared" ca="1" si="108"/>
        <v>5</v>
      </c>
      <c r="N727" t="str">
        <f t="shared" ca="1" si="109"/>
        <v>true</v>
      </c>
    </row>
    <row r="728" spans="1:14">
      <c r="A728" s="24" t="str">
        <f ca="1">TEXT(J728,"dd/mm/yyyy")&amp;COUNTIF(J728:J$1200,J728)</f>
        <v>19/10/20222</v>
      </c>
      <c r="B728" s="1" t="s">
        <v>50</v>
      </c>
      <c r="C728" s="1" t="s">
        <v>2160</v>
      </c>
      <c r="D728" s="1" t="s">
        <v>1645</v>
      </c>
      <c r="E728" s="1" t="s">
        <v>1042</v>
      </c>
      <c r="F728" s="1" t="s">
        <v>1043</v>
      </c>
      <c r="G728" s="1" t="s">
        <v>1026</v>
      </c>
      <c r="H728" s="20" cm="1">
        <f t="array" aca="1" ref="H728" ca="1">_xlfn.IFNA(LOOKUP(2,1/('PM DONE'!C:C='PM SCHEDULE'!B728),'PM DONE'!D:D),"")</f>
        <v>4</v>
      </c>
      <c r="I728" s="147" t="str" cm="1">
        <f t="array" aca="1" ref="I728" ca="1">_xlfn.IFNA(LOOKUP(2,1/('PM DONE'!C:C='PM SCHEDULE'!B728),'PM DONE'!F:F),"")</f>
        <v>21/06/2022</v>
      </c>
      <c r="J728" s="147">
        <f t="shared" ca="1" si="107"/>
        <v>44853</v>
      </c>
      <c r="K728" s="148" t="str" cm="1">
        <f t="array" aca="1" ref="K728" ca="1">_xlfn.IFNA(LOOKUP(2,1/('PM DONE'!C:C='PM SCHEDULE'!B728),'PM DONE'!E:E),"")</f>
        <v>N/A</v>
      </c>
      <c r="L728" s="148" t="str">
        <f t="shared" ca="1" si="106"/>
        <v/>
      </c>
      <c r="M728" s="149">
        <f t="shared" ca="1" si="108"/>
        <v>5</v>
      </c>
      <c r="N728" t="str">
        <f t="shared" ca="1" si="109"/>
        <v>true</v>
      </c>
    </row>
    <row r="729" spans="1:14">
      <c r="A729" s="24" t="str">
        <f ca="1">TEXT(J729,"dd/mm/yyyy")&amp;COUNTIF(J729:J$1200,J729)</f>
        <v>11/09/20221</v>
      </c>
      <c r="B729" s="1" t="s">
        <v>2161</v>
      </c>
      <c r="C729" s="1" t="s">
        <v>2162</v>
      </c>
      <c r="D729" s="1" t="s">
        <v>1645</v>
      </c>
      <c r="E729" s="1" t="s">
        <v>1018</v>
      </c>
      <c r="F729" s="1" t="s">
        <v>1019</v>
      </c>
      <c r="G729" s="1" t="s">
        <v>1015</v>
      </c>
      <c r="H729" s="20" cm="1">
        <f t="array" aca="1" ref="H729" ca="1">_xlfn.IFNA(LOOKUP(2,1/('PM DONE'!C:C='PM SCHEDULE'!B729),'PM DONE'!D:D),"")</f>
        <v>4</v>
      </c>
      <c r="I729" s="147" cm="1">
        <f t="array" aca="1" ref="I729" ca="1">_xlfn.IFNA(LOOKUP(2,1/('PM DONE'!C:C='PM SCHEDULE'!B729),'PM DONE'!F:F),"")</f>
        <v>44695</v>
      </c>
      <c r="J729" s="147">
        <f t="shared" ca="1" si="107"/>
        <v>44815</v>
      </c>
      <c r="K729" s="148" cm="1">
        <f t="array" aca="1" ref="K729" ca="1">_xlfn.IFNA(LOOKUP(2,1/('PM DONE'!C:C='PM SCHEDULE'!B729),'PM DONE'!E:E),"")</f>
        <v>120622</v>
      </c>
      <c r="L729" s="148">
        <f t="shared" ca="1" si="106"/>
        <v>135622</v>
      </c>
      <c r="M729" s="149">
        <f t="shared" ca="1" si="108"/>
        <v>5</v>
      </c>
      <c r="N729" t="str">
        <f t="shared" ca="1" si="109"/>
        <v>true</v>
      </c>
    </row>
    <row r="730" spans="1:14">
      <c r="A730" s="24" t="str">
        <f ca="1">TEXT(J730,"dd/mm/yyyy")&amp;COUNTIF(J730:J$1200,J730)</f>
        <v>03/01/20232</v>
      </c>
      <c r="B730" s="1" t="s">
        <v>65</v>
      </c>
      <c r="C730" s="1" t="s">
        <v>2163</v>
      </c>
      <c r="D730" s="1" t="s">
        <v>1645</v>
      </c>
      <c r="E730" s="1" t="s">
        <v>1018</v>
      </c>
      <c r="F730" s="1" t="s">
        <v>1019</v>
      </c>
      <c r="G730" s="1" t="s">
        <v>1095</v>
      </c>
      <c r="H730" s="20" cm="1">
        <f t="array" aca="1" ref="H730" ca="1">_xlfn.IFNA(LOOKUP(2,1/('PM DONE'!C:C='PM SCHEDULE'!B730),'PM DONE'!D:D),"")</f>
        <v>4</v>
      </c>
      <c r="I730" s="147" t="str" cm="1">
        <f t="array" aca="1" ref="I730" ca="1">_xlfn.IFNA(LOOKUP(2,1/('PM DONE'!C:C='PM SCHEDULE'!B730),'PM DONE'!F:F),"")</f>
        <v>05/09/2022</v>
      </c>
      <c r="J730" s="147">
        <f t="shared" ca="1" si="107"/>
        <v>44929</v>
      </c>
      <c r="K730" s="148" cm="1">
        <f t="array" aca="1" ref="K730" ca="1">_xlfn.IFNA(LOOKUP(2,1/('PM DONE'!C:C='PM SCHEDULE'!B730),'PM DONE'!E:E),"")</f>
        <v>96033</v>
      </c>
      <c r="L730" s="148">
        <f t="shared" ca="1" si="106"/>
        <v>111033</v>
      </c>
      <c r="M730" s="149">
        <f t="shared" ca="1" si="108"/>
        <v>5</v>
      </c>
      <c r="N730" t="str">
        <f t="shared" ca="1" si="109"/>
        <v>true</v>
      </c>
    </row>
    <row r="731" spans="1:14">
      <c r="A731" s="24" t="str">
        <f ca="1">TEXT(J731,"dd/mm/yyyy")&amp;COUNTIF(J731:J$1200,J731)</f>
        <v>127</v>
      </c>
      <c r="B731" s="1" t="s">
        <v>2164</v>
      </c>
      <c r="C731" s="1" t="s">
        <v>2165</v>
      </c>
      <c r="D731" s="1" t="s">
        <v>1645</v>
      </c>
      <c r="E731" s="1" t="s">
        <v>1057</v>
      </c>
      <c r="F731" s="1" t="s">
        <v>1532</v>
      </c>
      <c r="G731" s="1" t="s">
        <v>1413</v>
      </c>
      <c r="H731" s="20" t="str" cm="1">
        <f t="array" aca="1" ref="H731" ca="1">_xlfn.IFNA(LOOKUP(2,1/('PM DONE'!C:C='PM SCHEDULE'!B731),'PM DONE'!D:D),"")</f>
        <v/>
      </c>
      <c r="I731" s="147" t="str" cm="1">
        <f t="array" aca="1" ref="I731" ca="1">_xlfn.IFNA(LOOKUP(2,1/('PM DONE'!C:C='PM SCHEDULE'!B731),'PM DONE'!F:F),"")</f>
        <v/>
      </c>
      <c r="J731" s="147" t="str">
        <f t="shared" ca="1" si="107"/>
        <v/>
      </c>
      <c r="K731" s="148" t="str" cm="1">
        <f t="array" aca="1" ref="K731" ca="1">_xlfn.IFNA(LOOKUP(2,1/('PM DONE'!C:C='PM SCHEDULE'!B731),'PM DONE'!E:E),"")</f>
        <v/>
      </c>
      <c r="L731" s="148" t="str">
        <f t="shared" ca="1" si="106"/>
        <v/>
      </c>
      <c r="M731" s="149" t="str">
        <f t="shared" ca="1" si="108"/>
        <v/>
      </c>
      <c r="N731" t="str">
        <f t="shared" ca="1" si="109"/>
        <v/>
      </c>
    </row>
    <row r="732" spans="1:14">
      <c r="A732" s="24" t="str">
        <f ca="1">TEXT(J732,"dd/mm/yyyy")&amp;COUNTIF(J732:J$1200,J732)</f>
        <v>126</v>
      </c>
      <c r="B732" s="1" t="s">
        <v>2166</v>
      </c>
      <c r="C732" s="1" t="s">
        <v>2167</v>
      </c>
      <c r="D732" s="1" t="s">
        <v>1645</v>
      </c>
      <c r="E732" s="1" t="s">
        <v>1057</v>
      </c>
      <c r="F732" s="1" t="s">
        <v>1532</v>
      </c>
      <c r="G732" s="1" t="s">
        <v>1413</v>
      </c>
      <c r="H732" s="20" t="str" cm="1">
        <f t="array" aca="1" ref="H732" ca="1">_xlfn.IFNA(LOOKUP(2,1/('PM DONE'!C:C='PM SCHEDULE'!B732),'PM DONE'!D:D),"")</f>
        <v/>
      </c>
      <c r="I732" s="147" t="str" cm="1">
        <f t="array" aca="1" ref="I732" ca="1">_xlfn.IFNA(LOOKUP(2,1/('PM DONE'!C:C='PM SCHEDULE'!B732),'PM DONE'!F:F),"")</f>
        <v/>
      </c>
      <c r="J732" s="147" t="str">
        <f t="shared" ca="1" si="107"/>
        <v/>
      </c>
      <c r="K732" s="148" t="str" cm="1">
        <f t="array" aca="1" ref="K732" ca="1">_xlfn.IFNA(LOOKUP(2,1/('PM DONE'!C:C='PM SCHEDULE'!B732),'PM DONE'!E:E),"")</f>
        <v/>
      </c>
      <c r="L732" s="148" t="str">
        <f t="shared" ca="1" si="106"/>
        <v/>
      </c>
      <c r="M732" s="149" t="str">
        <f t="shared" ca="1" si="108"/>
        <v/>
      </c>
      <c r="N732" t="str">
        <f t="shared" ca="1" si="109"/>
        <v/>
      </c>
    </row>
    <row r="733" spans="1:14">
      <c r="A733" s="24" t="str">
        <f ca="1">TEXT(J733,"dd/mm/yyyy")&amp;COUNTIF(J733:J$1200,J733)</f>
        <v>125</v>
      </c>
      <c r="B733" s="1" t="s">
        <v>2168</v>
      </c>
      <c r="C733" s="1" t="s">
        <v>2169</v>
      </c>
      <c r="D733" s="1" t="s">
        <v>1645</v>
      </c>
      <c r="E733" s="1" t="s">
        <v>1009</v>
      </c>
      <c r="F733" s="1" t="s">
        <v>1077</v>
      </c>
      <c r="G733" s="1" t="s">
        <v>1034</v>
      </c>
      <c r="H733" s="20" t="str" cm="1">
        <f t="array" aca="1" ref="H733" ca="1">_xlfn.IFNA(LOOKUP(2,1/('PM DONE'!C:C='PM SCHEDULE'!B733),'PM DONE'!D:D),"")</f>
        <v/>
      </c>
      <c r="I733" s="147" t="str" cm="1">
        <f t="array" aca="1" ref="I733" ca="1">_xlfn.IFNA(LOOKUP(2,1/('PM DONE'!C:C='PM SCHEDULE'!B733),'PM DONE'!F:F),"")</f>
        <v/>
      </c>
      <c r="J733" s="147" t="str">
        <f t="shared" ca="1" si="107"/>
        <v/>
      </c>
      <c r="K733" s="148" t="str" cm="1">
        <f t="array" aca="1" ref="K733" ca="1">_xlfn.IFNA(LOOKUP(2,1/('PM DONE'!C:C='PM SCHEDULE'!B733),'PM DONE'!E:E),"")</f>
        <v/>
      </c>
      <c r="L733" s="148" t="str">
        <f t="shared" ca="1" si="106"/>
        <v/>
      </c>
      <c r="M733" s="149" t="str">
        <f t="shared" ca="1" si="108"/>
        <v/>
      </c>
      <c r="N733" t="str">
        <f t="shared" ca="1" si="109"/>
        <v/>
      </c>
    </row>
    <row r="734" spans="1:14">
      <c r="A734" s="24" t="str">
        <f ca="1">TEXT(J734,"dd/mm/yyyy")&amp;COUNTIF(J734:J$1200,J734)</f>
        <v>124</v>
      </c>
      <c r="B734" s="1" t="s">
        <v>2170</v>
      </c>
      <c r="C734" s="1" t="s">
        <v>2171</v>
      </c>
      <c r="D734" s="1" t="s">
        <v>1645</v>
      </c>
      <c r="E734" s="1" t="s">
        <v>1009</v>
      </c>
      <c r="F734" s="1" t="s">
        <v>1010</v>
      </c>
      <c r="G734" s="1" t="s">
        <v>1024</v>
      </c>
      <c r="H734" s="20" t="str" cm="1">
        <f t="array" aca="1" ref="H734" ca="1">_xlfn.IFNA(LOOKUP(2,1/('PM DONE'!C:C='PM SCHEDULE'!B734),'PM DONE'!D:D),"")</f>
        <v/>
      </c>
      <c r="I734" s="147" t="str" cm="1">
        <f t="array" aca="1" ref="I734" ca="1">_xlfn.IFNA(LOOKUP(2,1/('PM DONE'!C:C='PM SCHEDULE'!B734),'PM DONE'!F:F),"")</f>
        <v/>
      </c>
      <c r="J734" s="147" t="str">
        <f t="shared" ca="1" si="107"/>
        <v/>
      </c>
      <c r="K734" s="148" t="str" cm="1">
        <f t="array" aca="1" ref="K734" ca="1">_xlfn.IFNA(LOOKUP(2,1/('PM DONE'!C:C='PM SCHEDULE'!B734),'PM DONE'!E:E),"")</f>
        <v/>
      </c>
      <c r="L734" s="148" t="str">
        <f t="shared" ca="1" si="106"/>
        <v/>
      </c>
      <c r="M734" s="149" t="str">
        <f t="shared" ca="1" si="108"/>
        <v/>
      </c>
      <c r="N734" t="str">
        <f t="shared" ca="1" si="109"/>
        <v/>
      </c>
    </row>
    <row r="735" spans="1:14">
      <c r="A735" s="24" t="str">
        <f ca="1">TEXT(J735,"dd/mm/yyyy")&amp;COUNTIF(J735:J$1200,J735)</f>
        <v>123</v>
      </c>
      <c r="B735" s="1" t="s">
        <v>2172</v>
      </c>
      <c r="C735" s="1" t="s">
        <v>2173</v>
      </c>
      <c r="D735" s="1" t="s">
        <v>1645</v>
      </c>
      <c r="E735" s="1" t="s">
        <v>1057</v>
      </c>
      <c r="F735" s="1" t="s">
        <v>1532</v>
      </c>
      <c r="G735" s="1" t="s">
        <v>1413</v>
      </c>
      <c r="H735" s="20" t="str" cm="1">
        <f t="array" aca="1" ref="H735" ca="1">_xlfn.IFNA(LOOKUP(2,1/('PM DONE'!C:C='PM SCHEDULE'!B735),'PM DONE'!D:D),"")</f>
        <v/>
      </c>
      <c r="I735" s="147" t="str" cm="1">
        <f t="array" aca="1" ref="I735" ca="1">_xlfn.IFNA(LOOKUP(2,1/('PM DONE'!C:C='PM SCHEDULE'!B735),'PM DONE'!F:F),"")</f>
        <v/>
      </c>
      <c r="J735" s="147" t="str">
        <f t="shared" ca="1" si="107"/>
        <v/>
      </c>
      <c r="K735" s="148" t="str" cm="1">
        <f t="array" aca="1" ref="K735" ca="1">_xlfn.IFNA(LOOKUP(2,1/('PM DONE'!C:C='PM SCHEDULE'!B735),'PM DONE'!E:E),"")</f>
        <v/>
      </c>
      <c r="L735" s="148" t="str">
        <f t="shared" ca="1" si="106"/>
        <v/>
      </c>
      <c r="M735" s="149" t="str">
        <f t="shared" ca="1" si="108"/>
        <v/>
      </c>
      <c r="N735" t="str">
        <f t="shared" ca="1" si="109"/>
        <v/>
      </c>
    </row>
    <row r="736" spans="1:14">
      <c r="A736" s="24" t="str">
        <f ca="1">TEXT(J736,"dd/mm/yyyy")&amp;COUNTIF(J736:J$1200,J736)</f>
        <v>24/08/20221</v>
      </c>
      <c r="B736" s="1" t="s">
        <v>2174</v>
      </c>
      <c r="C736" s="1" t="s">
        <v>2175</v>
      </c>
      <c r="D736" s="1" t="s">
        <v>1645</v>
      </c>
      <c r="E736" s="1" t="s">
        <v>1018</v>
      </c>
      <c r="F736" s="1" t="s">
        <v>1019</v>
      </c>
      <c r="G736" s="1" t="s">
        <v>1015</v>
      </c>
      <c r="H736" s="20" cm="1">
        <f t="array" aca="1" ref="H736" ca="1">_xlfn.IFNA(LOOKUP(2,1/('PM DONE'!C:C='PM SCHEDULE'!B736),'PM DONE'!D:D),"")</f>
        <v>4</v>
      </c>
      <c r="I736" s="147" cm="1">
        <f t="array" aca="1" ref="I736" ca="1">_xlfn.IFNA(LOOKUP(2,1/('PM DONE'!C:C='PM SCHEDULE'!B736),'PM DONE'!F:F),"")</f>
        <v>44677</v>
      </c>
      <c r="J736" s="147">
        <f t="shared" ca="1" si="107"/>
        <v>44797</v>
      </c>
      <c r="K736" s="148" cm="1">
        <f t="array" aca="1" ref="K736" ca="1">_xlfn.IFNA(LOOKUP(2,1/('PM DONE'!C:C='PM SCHEDULE'!B736),'PM DONE'!E:E),"")</f>
        <v>133065.20000000001</v>
      </c>
      <c r="L736" s="148">
        <f t="shared" ca="1" si="106"/>
        <v>148065.20000000001</v>
      </c>
      <c r="M736" s="149">
        <f t="shared" ca="1" si="108"/>
        <v>5</v>
      </c>
      <c r="N736" t="str">
        <f t="shared" ca="1" si="109"/>
        <v>true</v>
      </c>
    </row>
    <row r="737" spans="1:14">
      <c r="A737" s="24" t="str">
        <f ca="1">TEXT(J737,"dd/mm/yyyy")&amp;COUNTIF(J737:J$1200,J737)</f>
        <v>26/10/20221</v>
      </c>
      <c r="B737" s="1" t="s">
        <v>122</v>
      </c>
      <c r="C737" s="1" t="s">
        <v>2176</v>
      </c>
      <c r="D737" s="1" t="s">
        <v>1645</v>
      </c>
      <c r="E737" s="1" t="s">
        <v>1009</v>
      </c>
      <c r="F737" s="1" t="s">
        <v>1010</v>
      </c>
      <c r="G737" s="1" t="s">
        <v>1034</v>
      </c>
      <c r="H737" s="20" cm="1">
        <f t="array" aca="1" ref="H737" ca="1">_xlfn.IFNA(LOOKUP(2,1/('PM DONE'!C:C='PM SCHEDULE'!B737),'PM DONE'!D:D),"")</f>
        <v>4</v>
      </c>
      <c r="I737" s="147" t="str" cm="1">
        <f t="array" aca="1" ref="I737" ca="1">_xlfn.IFNA(LOOKUP(2,1/('PM DONE'!C:C='PM SCHEDULE'!B737),'PM DONE'!F:F),"")</f>
        <v>28/06/2022</v>
      </c>
      <c r="J737" s="147">
        <f t="shared" ca="1" si="107"/>
        <v>44860</v>
      </c>
      <c r="K737" s="148" t="str" cm="1">
        <f t="array" aca="1" ref="K737" ca="1">_xlfn.IFNA(LOOKUP(2,1/('PM DONE'!C:C='PM SCHEDULE'!B737),'PM DONE'!E:E),"")</f>
        <v>N/A</v>
      </c>
      <c r="L737" s="148" t="str">
        <f t="shared" ca="1" si="106"/>
        <v/>
      </c>
      <c r="M737" s="149">
        <f t="shared" ca="1" si="108"/>
        <v>5</v>
      </c>
      <c r="N737" t="str">
        <f t="shared" ca="1" si="109"/>
        <v>true</v>
      </c>
    </row>
    <row r="738" spans="1:14">
      <c r="A738" s="24" t="str">
        <f ca="1">TEXT(J738,"dd/mm/yyyy")&amp;COUNTIF(J738:J$1200,J738)</f>
        <v>122</v>
      </c>
      <c r="B738" s="1" t="s">
        <v>2177</v>
      </c>
      <c r="C738" s="1" t="s">
        <v>2178</v>
      </c>
      <c r="D738" s="1" t="s">
        <v>1645</v>
      </c>
      <c r="E738" s="1" t="s">
        <v>1018</v>
      </c>
      <c r="F738" s="1" t="s">
        <v>1019</v>
      </c>
      <c r="G738" s="1" t="s">
        <v>1015</v>
      </c>
      <c r="H738" s="20" t="str" cm="1">
        <f t="array" aca="1" ref="H738" ca="1">_xlfn.IFNA(LOOKUP(2,1/('PM DONE'!C:C='PM SCHEDULE'!B738),'PM DONE'!D:D),"")</f>
        <v/>
      </c>
      <c r="I738" s="147" t="str" cm="1">
        <f t="array" aca="1" ref="I738" ca="1">_xlfn.IFNA(LOOKUP(2,1/('PM DONE'!C:C='PM SCHEDULE'!B738),'PM DONE'!F:F),"")</f>
        <v/>
      </c>
      <c r="J738" s="147" t="str">
        <f t="shared" ca="1" si="107"/>
        <v/>
      </c>
      <c r="K738" s="148" t="str" cm="1">
        <f t="array" aca="1" ref="K738" ca="1">_xlfn.IFNA(LOOKUP(2,1/('PM DONE'!C:C='PM SCHEDULE'!B738),'PM DONE'!E:E),"")</f>
        <v/>
      </c>
      <c r="L738" s="148" t="str">
        <f t="shared" ca="1" si="106"/>
        <v/>
      </c>
      <c r="M738" s="149" t="str">
        <f t="shared" ca="1" si="108"/>
        <v/>
      </c>
      <c r="N738" t="str">
        <f t="shared" ca="1" si="109"/>
        <v/>
      </c>
    </row>
    <row r="739" spans="1:14">
      <c r="A739" s="24" t="str">
        <f ca="1">TEXT(J739,"dd/mm/yyyy")&amp;COUNTIF(J739:J$1200,J739)</f>
        <v>121</v>
      </c>
      <c r="B739" s="1" t="s">
        <v>2179</v>
      </c>
      <c r="C739" s="1" t="s">
        <v>2180</v>
      </c>
      <c r="D739" s="1" t="s">
        <v>1645</v>
      </c>
      <c r="E739" s="1" t="s">
        <v>1009</v>
      </c>
      <c r="F739" s="1" t="s">
        <v>1010</v>
      </c>
      <c r="G739" s="1" t="s">
        <v>1024</v>
      </c>
      <c r="H739" s="20" t="str" cm="1">
        <f t="array" aca="1" ref="H739" ca="1">_xlfn.IFNA(LOOKUP(2,1/('PM DONE'!C:C='PM SCHEDULE'!B739),'PM DONE'!D:D),"")</f>
        <v/>
      </c>
      <c r="I739" s="147" t="str" cm="1">
        <f t="array" aca="1" ref="I739" ca="1">_xlfn.IFNA(LOOKUP(2,1/('PM DONE'!C:C='PM SCHEDULE'!B739),'PM DONE'!F:F),"")</f>
        <v/>
      </c>
      <c r="J739" s="147" t="str">
        <f t="shared" ca="1" si="107"/>
        <v/>
      </c>
      <c r="K739" s="148" t="str" cm="1">
        <f t="array" aca="1" ref="K739" ca="1">_xlfn.IFNA(LOOKUP(2,1/('PM DONE'!C:C='PM SCHEDULE'!B739),'PM DONE'!E:E),"")</f>
        <v/>
      </c>
      <c r="L739" s="148" t="str">
        <f t="shared" ca="1" si="106"/>
        <v/>
      </c>
      <c r="M739" s="149" t="str">
        <f t="shared" ca="1" si="108"/>
        <v/>
      </c>
      <c r="N739" t="str">
        <f t="shared" ca="1" si="109"/>
        <v/>
      </c>
    </row>
    <row r="740" spans="1:14">
      <c r="A740" s="24" t="str">
        <f ca="1">TEXT(J740,"dd/mm/yyyy")&amp;COUNTIF(J740:J$1200,J740)</f>
        <v>20/08/20221</v>
      </c>
      <c r="B740" s="1" t="s">
        <v>2181</v>
      </c>
      <c r="C740" s="1" t="s">
        <v>2182</v>
      </c>
      <c r="D740" s="1" t="s">
        <v>1645</v>
      </c>
      <c r="E740" s="1" t="s">
        <v>1018</v>
      </c>
      <c r="F740" s="1" t="s">
        <v>1019</v>
      </c>
      <c r="G740" s="1" t="s">
        <v>1015</v>
      </c>
      <c r="H740" s="20" cm="1">
        <f t="array" aca="1" ref="H740" ca="1">_xlfn.IFNA(LOOKUP(2,1/('PM DONE'!C:C='PM SCHEDULE'!B740),'PM DONE'!D:D),"")</f>
        <v>4</v>
      </c>
      <c r="I740" s="147" cm="1">
        <f t="array" aca="1" ref="I740" ca="1">_xlfn.IFNA(LOOKUP(2,1/('PM DONE'!C:C='PM SCHEDULE'!B740),'PM DONE'!F:F),"")</f>
        <v>44673</v>
      </c>
      <c r="J740" s="147">
        <f t="shared" ca="1" si="107"/>
        <v>44793</v>
      </c>
      <c r="K740" s="148" cm="1">
        <f t="array" aca="1" ref="K740" ca="1">_xlfn.IFNA(LOOKUP(2,1/('PM DONE'!C:C='PM SCHEDULE'!B740),'PM DONE'!E:E),"")</f>
        <v>109411</v>
      </c>
      <c r="L740" s="148">
        <f t="shared" ca="1" si="106"/>
        <v>124411</v>
      </c>
      <c r="M740" s="149">
        <f t="shared" ca="1" si="108"/>
        <v>5</v>
      </c>
      <c r="N740" t="str">
        <f t="shared" ca="1" si="109"/>
        <v>true</v>
      </c>
    </row>
    <row r="741" spans="1:14">
      <c r="A741" s="24" t="str">
        <f ca="1">TEXT(J741,"dd/mm/yyyy")&amp;COUNTIF(J741:J$1200,J741)</f>
        <v>120</v>
      </c>
      <c r="B741" s="1" t="s">
        <v>2183</v>
      </c>
      <c r="C741" s="1" t="s">
        <v>2184</v>
      </c>
      <c r="D741" s="1" t="s">
        <v>1645</v>
      </c>
      <c r="E741" s="1" t="s">
        <v>1057</v>
      </c>
      <c r="F741" s="1" t="s">
        <v>1532</v>
      </c>
      <c r="G741" s="1" t="s">
        <v>1413</v>
      </c>
      <c r="H741" s="20" t="str" cm="1">
        <f t="array" aca="1" ref="H741" ca="1">_xlfn.IFNA(LOOKUP(2,1/('PM DONE'!C:C='PM SCHEDULE'!B741),'PM DONE'!D:D),"")</f>
        <v/>
      </c>
      <c r="I741" s="147" t="str" cm="1">
        <f t="array" aca="1" ref="I741" ca="1">_xlfn.IFNA(LOOKUP(2,1/('PM DONE'!C:C='PM SCHEDULE'!B741),'PM DONE'!F:F),"")</f>
        <v/>
      </c>
      <c r="J741" s="147" t="str">
        <f t="shared" ca="1" si="107"/>
        <v/>
      </c>
      <c r="K741" s="148" t="str" cm="1">
        <f t="array" aca="1" ref="K741" ca="1">_xlfn.IFNA(LOOKUP(2,1/('PM DONE'!C:C='PM SCHEDULE'!B741),'PM DONE'!E:E),"")</f>
        <v/>
      </c>
      <c r="L741" s="148" t="str">
        <f t="shared" ca="1" si="106"/>
        <v/>
      </c>
      <c r="M741" s="149" t="str">
        <f t="shared" ca="1" si="108"/>
        <v/>
      </c>
      <c r="N741" t="str">
        <f t="shared" ca="1" si="109"/>
        <v/>
      </c>
    </row>
    <row r="742" spans="1:14">
      <c r="A742" s="24" t="str">
        <f ca="1">TEXT(J742,"dd/mm/yyyy")&amp;COUNTIF(J742:J$1200,J742)</f>
        <v>119</v>
      </c>
      <c r="B742" s="1" t="s">
        <v>2185</v>
      </c>
      <c r="C742" s="1" t="s">
        <v>2186</v>
      </c>
      <c r="D742" s="1" t="s">
        <v>1645</v>
      </c>
      <c r="E742" s="1" t="s">
        <v>1009</v>
      </c>
      <c r="F742" s="1" t="s">
        <v>1077</v>
      </c>
      <c r="G742" s="1" t="s">
        <v>1024</v>
      </c>
      <c r="H742" s="20" t="str" cm="1">
        <f t="array" aca="1" ref="H742" ca="1">_xlfn.IFNA(LOOKUP(2,1/('PM DONE'!C:C='PM SCHEDULE'!B742),'PM DONE'!D:D),"")</f>
        <v/>
      </c>
      <c r="I742" s="147" t="str" cm="1">
        <f t="array" aca="1" ref="I742" ca="1">_xlfn.IFNA(LOOKUP(2,1/('PM DONE'!C:C='PM SCHEDULE'!B742),'PM DONE'!F:F),"")</f>
        <v/>
      </c>
      <c r="J742" s="147" t="str">
        <f t="shared" ca="1" si="107"/>
        <v/>
      </c>
      <c r="K742" s="148" t="str" cm="1">
        <f t="array" aca="1" ref="K742" ca="1">_xlfn.IFNA(LOOKUP(2,1/('PM DONE'!C:C='PM SCHEDULE'!B742),'PM DONE'!E:E),"")</f>
        <v/>
      </c>
      <c r="L742" s="148" t="str">
        <f t="shared" ca="1" si="106"/>
        <v/>
      </c>
      <c r="M742" s="149" t="str">
        <f t="shared" ca="1" si="108"/>
        <v/>
      </c>
      <c r="N742" t="str">
        <f t="shared" ca="1" si="109"/>
        <v/>
      </c>
    </row>
    <row r="743" spans="1:14">
      <c r="A743" s="24" t="str">
        <f ca="1">TEXT(J743,"dd/mm/yyyy")&amp;COUNTIF(J743:J$1200,J743)</f>
        <v>11/01/20231</v>
      </c>
      <c r="B743" s="1" t="s">
        <v>319</v>
      </c>
      <c r="C743" s="1" t="s">
        <v>2187</v>
      </c>
      <c r="D743" s="1" t="s">
        <v>1645</v>
      </c>
      <c r="E743" s="1" t="s">
        <v>1018</v>
      </c>
      <c r="F743" s="1" t="s">
        <v>1019</v>
      </c>
      <c r="G743" s="1" t="s">
        <v>1095</v>
      </c>
      <c r="H743" s="20" cm="1">
        <f t="array" aca="1" ref="H743" ca="1">_xlfn.IFNA(LOOKUP(2,1/('PM DONE'!C:C='PM SCHEDULE'!B743),'PM DONE'!D:D),"")</f>
        <v>4</v>
      </c>
      <c r="I743" s="147" t="str" cm="1">
        <f t="array" aca="1" ref="I743" ca="1">_xlfn.IFNA(LOOKUP(2,1/('PM DONE'!C:C='PM SCHEDULE'!B743),'PM DONE'!F:F),"")</f>
        <v>13/09/2022</v>
      </c>
      <c r="J743" s="147">
        <f t="shared" ca="1" si="107"/>
        <v>44937</v>
      </c>
      <c r="K743" s="148" cm="1">
        <f t="array" aca="1" ref="K743" ca="1">_xlfn.IFNA(LOOKUP(2,1/('PM DONE'!C:C='PM SCHEDULE'!B743),'PM DONE'!E:E),"")</f>
        <v>91642</v>
      </c>
      <c r="L743" s="148">
        <f t="shared" ca="1" si="106"/>
        <v>106642</v>
      </c>
      <c r="M743" s="149">
        <f t="shared" ca="1" si="108"/>
        <v>5</v>
      </c>
      <c r="N743" t="str">
        <f t="shared" ca="1" si="109"/>
        <v>true</v>
      </c>
    </row>
    <row r="744" spans="1:14">
      <c r="A744" s="24" t="str">
        <f ca="1">TEXT(J744,"dd/mm/yyyy")&amp;COUNTIF(J744:J$1200,J744)</f>
        <v>118</v>
      </c>
      <c r="B744" s="1" t="s">
        <v>2188</v>
      </c>
      <c r="C744" s="1" t="s">
        <v>2189</v>
      </c>
      <c r="D744" s="1" t="s">
        <v>1645</v>
      </c>
      <c r="E744" s="1" t="s">
        <v>1009</v>
      </c>
      <c r="F744" s="1" t="s">
        <v>1010</v>
      </c>
      <c r="G744" s="1" t="s">
        <v>1024</v>
      </c>
      <c r="H744" s="20" t="str" cm="1">
        <f t="array" aca="1" ref="H744" ca="1">_xlfn.IFNA(LOOKUP(2,1/('PM DONE'!C:C='PM SCHEDULE'!B744),'PM DONE'!D:D),"")</f>
        <v/>
      </c>
      <c r="I744" s="147" t="str" cm="1">
        <f t="array" aca="1" ref="I744" ca="1">_xlfn.IFNA(LOOKUP(2,1/('PM DONE'!C:C='PM SCHEDULE'!B744),'PM DONE'!F:F),"")</f>
        <v/>
      </c>
      <c r="J744" s="147" t="str">
        <f t="shared" ca="1" si="107"/>
        <v/>
      </c>
      <c r="K744" s="148" t="str" cm="1">
        <f t="array" aca="1" ref="K744" ca="1">_xlfn.IFNA(LOOKUP(2,1/('PM DONE'!C:C='PM SCHEDULE'!B744),'PM DONE'!E:E),"")</f>
        <v/>
      </c>
      <c r="L744" s="148" t="str">
        <f t="shared" ca="1" si="106"/>
        <v/>
      </c>
      <c r="M744" s="149" t="str">
        <f t="shared" ca="1" si="108"/>
        <v/>
      </c>
      <c r="N744" t="str">
        <f t="shared" ca="1" si="109"/>
        <v/>
      </c>
    </row>
    <row r="745" spans="1:14">
      <c r="A745" s="24" t="str">
        <f ca="1">TEXT(J745,"dd/mm/yyyy")&amp;COUNTIF(J745:J$1200,J745)</f>
        <v>13/02/20232</v>
      </c>
      <c r="B745" s="1" t="s">
        <v>2190</v>
      </c>
      <c r="C745" s="1" t="s">
        <v>2191</v>
      </c>
      <c r="D745" s="1" t="s">
        <v>1645</v>
      </c>
      <c r="E745" s="1" t="s">
        <v>1018</v>
      </c>
      <c r="F745" s="1" t="s">
        <v>1019</v>
      </c>
      <c r="G745" s="1" t="s">
        <v>1015</v>
      </c>
      <c r="H745" s="20" cm="1">
        <f t="array" aca="1" ref="H745" ca="1">_xlfn.IFNA(LOOKUP(2,1/('PM DONE'!C:C='PM SCHEDULE'!B745),'PM DONE'!D:D),"")</f>
        <v>1</v>
      </c>
      <c r="I745" s="147" cm="1">
        <f t="array" aca="1" ref="I745" ca="1">_xlfn.IFNA(LOOKUP(2,1/('PM DONE'!C:C='PM SCHEDULE'!B745),'PM DONE'!F:F),"")</f>
        <v>44880</v>
      </c>
      <c r="J745" s="147">
        <f t="shared" ca="1" si="107"/>
        <v>44970</v>
      </c>
      <c r="K745" s="148" cm="1">
        <f t="array" aca="1" ref="K745" ca="1">_xlfn.IFNA(LOOKUP(2,1/('PM DONE'!C:C='PM SCHEDULE'!B745),'PM DONE'!E:E),"")</f>
        <v>138956</v>
      </c>
      <c r="L745" s="148">
        <f t="shared" ca="1" si="106"/>
        <v>153956</v>
      </c>
      <c r="M745" s="149">
        <f t="shared" ca="1" si="108"/>
        <v>2</v>
      </c>
      <c r="N745" t="str">
        <f t="shared" ca="1" si="109"/>
        <v>FALSE</v>
      </c>
    </row>
    <row r="746" spans="1:14">
      <c r="A746" s="24" t="str">
        <f ca="1">TEXT(J746,"dd/mm/yyyy")&amp;COUNTIF(J746:J$1200,J746)</f>
        <v>25/01/20232</v>
      </c>
      <c r="B746" s="1" t="s">
        <v>2192</v>
      </c>
      <c r="C746" s="1" t="s">
        <v>2193</v>
      </c>
      <c r="D746" s="1" t="s">
        <v>1645</v>
      </c>
      <c r="E746" s="1" t="s">
        <v>1018</v>
      </c>
      <c r="F746" s="1" t="s">
        <v>1019</v>
      </c>
      <c r="G746" s="1" t="s">
        <v>1015</v>
      </c>
      <c r="H746" s="20" cm="1">
        <f t="array" aca="1" ref="H746" ca="1">_xlfn.IFNA(LOOKUP(2,1/('PM DONE'!C:C='PM SCHEDULE'!B746),'PM DONE'!D:D),"")</f>
        <v>1</v>
      </c>
      <c r="I746" s="147" cm="1">
        <f t="array" aca="1" ref="I746" ca="1">_xlfn.IFNA(LOOKUP(2,1/('PM DONE'!C:C='PM SCHEDULE'!B746),'PM DONE'!F:F),"")</f>
        <v>44831</v>
      </c>
      <c r="J746" s="147">
        <f t="shared" ca="1" si="107"/>
        <v>44951</v>
      </c>
      <c r="K746" s="148" cm="1">
        <f t="array" aca="1" ref="K746" ca="1">_xlfn.IFNA(LOOKUP(2,1/('PM DONE'!C:C='PM SCHEDULE'!B746),'PM DONE'!E:E),"")</f>
        <v>127857.8</v>
      </c>
      <c r="L746" s="148">
        <f t="shared" ca="1" si="106"/>
        <v>142857.79999999999</v>
      </c>
      <c r="M746" s="149">
        <f t="shared" ca="1" si="108"/>
        <v>2</v>
      </c>
      <c r="N746" t="str">
        <f t="shared" ca="1" si="109"/>
        <v>true</v>
      </c>
    </row>
    <row r="747" spans="1:14">
      <c r="A747" s="24" t="str">
        <f ca="1">TEXT(J747,"dd/mm/yyyy")&amp;COUNTIF(J747:J$1200,J747)</f>
        <v>14/12/20222</v>
      </c>
      <c r="B747" s="1" t="s">
        <v>33</v>
      </c>
      <c r="C747" s="1" t="s">
        <v>2194</v>
      </c>
      <c r="D747" s="1" t="s">
        <v>1645</v>
      </c>
      <c r="E747" s="1" t="s">
        <v>1009</v>
      </c>
      <c r="F747" s="1" t="s">
        <v>1014</v>
      </c>
      <c r="G747" s="1" t="s">
        <v>1034</v>
      </c>
      <c r="H747" s="20" cm="1">
        <f t="array" aca="1" ref="H747" ca="1">_xlfn.IFNA(LOOKUP(2,1/('PM DONE'!C:C='PM SCHEDULE'!B747),'PM DONE'!D:D),"")</f>
        <v>4</v>
      </c>
      <c r="I747" s="147" t="str" cm="1">
        <f t="array" aca="1" ref="I747" ca="1">_xlfn.IFNA(LOOKUP(2,1/('PM DONE'!C:C='PM SCHEDULE'!B747),'PM DONE'!F:F),"")</f>
        <v>16/08/2022</v>
      </c>
      <c r="J747" s="147">
        <f t="shared" ca="1" si="107"/>
        <v>44909</v>
      </c>
      <c r="K747" s="148" cm="1">
        <f t="array" aca="1" ref="K747" ca="1">_xlfn.IFNA(LOOKUP(2,1/('PM DONE'!C:C='PM SCHEDULE'!B747),'PM DONE'!E:E),"")</f>
        <v>308039.7</v>
      </c>
      <c r="L747" s="148">
        <f t="shared" ca="1" si="106"/>
        <v>323039.7</v>
      </c>
      <c r="M747" s="149">
        <f t="shared" ca="1" si="108"/>
        <v>5</v>
      </c>
      <c r="N747" t="str">
        <f t="shared" ca="1" si="109"/>
        <v>true</v>
      </c>
    </row>
    <row r="748" spans="1:14">
      <c r="A748" s="24" t="str">
        <f ca="1">TEXT(J748,"dd/mm/yyyy")&amp;COUNTIF(J748:J$1200,J748)</f>
        <v>117</v>
      </c>
      <c r="B748" s="1" t="s">
        <v>2195</v>
      </c>
      <c r="C748" s="1" t="s">
        <v>2196</v>
      </c>
      <c r="D748" s="1" t="s">
        <v>1645</v>
      </c>
      <c r="E748" s="1" t="s">
        <v>1009</v>
      </c>
      <c r="F748" s="1" t="s">
        <v>1010</v>
      </c>
      <c r="G748" s="1" t="s">
        <v>1024</v>
      </c>
      <c r="H748" s="20" t="str" cm="1">
        <f t="array" aca="1" ref="H748" ca="1">_xlfn.IFNA(LOOKUP(2,1/('PM DONE'!C:C='PM SCHEDULE'!B748),'PM DONE'!D:D),"")</f>
        <v/>
      </c>
      <c r="I748" s="147" t="str" cm="1">
        <f t="array" aca="1" ref="I748" ca="1">_xlfn.IFNA(LOOKUP(2,1/('PM DONE'!C:C='PM SCHEDULE'!B748),'PM DONE'!F:F),"")</f>
        <v/>
      </c>
      <c r="J748" s="147" t="str">
        <f t="shared" ca="1" si="107"/>
        <v/>
      </c>
      <c r="K748" s="148" t="str" cm="1">
        <f t="array" aca="1" ref="K748" ca="1">_xlfn.IFNA(LOOKUP(2,1/('PM DONE'!C:C='PM SCHEDULE'!B748),'PM DONE'!E:E),"")</f>
        <v/>
      </c>
      <c r="L748" s="148" t="str">
        <f t="shared" ca="1" si="106"/>
        <v/>
      </c>
      <c r="M748" s="149" t="str">
        <f t="shared" ca="1" si="108"/>
        <v/>
      </c>
      <c r="N748" t="str">
        <f t="shared" ca="1" si="109"/>
        <v/>
      </c>
    </row>
    <row r="749" spans="1:14">
      <c r="A749" s="24" t="str">
        <f ca="1">TEXT(J749,"dd/mm/yyyy")&amp;COUNTIF(J749:J$1200,J749)</f>
        <v>116</v>
      </c>
      <c r="B749" s="1" t="s">
        <v>2197</v>
      </c>
      <c r="C749" s="1" t="s">
        <v>2198</v>
      </c>
      <c r="D749" s="1" t="s">
        <v>1645</v>
      </c>
      <c r="E749" s="1" t="s">
        <v>1009</v>
      </c>
      <c r="F749" s="1" t="s">
        <v>1077</v>
      </c>
      <c r="G749" s="1" t="s">
        <v>1011</v>
      </c>
      <c r="H749" s="20" t="str" cm="1">
        <f t="array" aca="1" ref="H749" ca="1">_xlfn.IFNA(LOOKUP(2,1/('PM DONE'!C:C='PM SCHEDULE'!B749),'PM DONE'!D:D),"")</f>
        <v/>
      </c>
      <c r="I749" s="147" t="str" cm="1">
        <f t="array" aca="1" ref="I749" ca="1">_xlfn.IFNA(LOOKUP(2,1/('PM DONE'!C:C='PM SCHEDULE'!B749),'PM DONE'!F:F),"")</f>
        <v/>
      </c>
      <c r="J749" s="147" t="str">
        <f t="shared" ca="1" si="107"/>
        <v/>
      </c>
      <c r="K749" s="148" t="str" cm="1">
        <f t="array" aca="1" ref="K749" ca="1">_xlfn.IFNA(LOOKUP(2,1/('PM DONE'!C:C='PM SCHEDULE'!B749),'PM DONE'!E:E),"")</f>
        <v/>
      </c>
      <c r="L749" s="148" t="str">
        <f t="shared" ca="1" si="106"/>
        <v/>
      </c>
      <c r="M749" s="149" t="str">
        <f t="shared" ca="1" si="108"/>
        <v/>
      </c>
      <c r="N749" t="str">
        <f t="shared" ca="1" si="109"/>
        <v/>
      </c>
    </row>
    <row r="750" spans="1:14">
      <c r="A750" s="24" t="str">
        <f ca="1">TEXT(J750,"dd/mm/yyyy")&amp;COUNTIF(J750:J$1200,J750)</f>
        <v>115</v>
      </c>
      <c r="B750" s="1" t="s">
        <v>2199</v>
      </c>
      <c r="C750" s="1" t="s">
        <v>2200</v>
      </c>
      <c r="D750" s="1" t="s">
        <v>1645</v>
      </c>
      <c r="E750" s="1" t="s">
        <v>1018</v>
      </c>
      <c r="F750" s="1" t="s">
        <v>1019</v>
      </c>
      <c r="G750" s="1" t="s">
        <v>1048</v>
      </c>
      <c r="H750" s="20" t="str" cm="1">
        <f t="array" aca="1" ref="H750" ca="1">_xlfn.IFNA(LOOKUP(2,1/('PM DONE'!C:C='PM SCHEDULE'!B750),'PM DONE'!D:D),"")</f>
        <v/>
      </c>
      <c r="I750" s="147" t="str" cm="1">
        <f t="array" aca="1" ref="I750" ca="1">_xlfn.IFNA(LOOKUP(2,1/('PM DONE'!C:C='PM SCHEDULE'!B750),'PM DONE'!F:F),"")</f>
        <v/>
      </c>
      <c r="J750" s="147" t="str">
        <f t="shared" ca="1" si="107"/>
        <v/>
      </c>
      <c r="K750" s="148" t="str" cm="1">
        <f t="array" aca="1" ref="K750" ca="1">_xlfn.IFNA(LOOKUP(2,1/('PM DONE'!C:C='PM SCHEDULE'!B750),'PM DONE'!E:E),"")</f>
        <v/>
      </c>
      <c r="L750" s="148" t="str">
        <f t="shared" ca="1" si="106"/>
        <v/>
      </c>
      <c r="M750" s="149" t="str">
        <f t="shared" ca="1" si="108"/>
        <v/>
      </c>
      <c r="N750" t="str">
        <f t="shared" ca="1" si="109"/>
        <v/>
      </c>
    </row>
    <row r="751" spans="1:14">
      <c r="A751" s="24" t="str">
        <f ca="1">TEXT(J751,"dd/mm/yyyy")&amp;COUNTIF(J751:J$1200,J751)</f>
        <v>04/09/20221</v>
      </c>
      <c r="B751" s="1" t="s">
        <v>31</v>
      </c>
      <c r="C751" s="1" t="s">
        <v>2201</v>
      </c>
      <c r="D751" s="1" t="s">
        <v>1645</v>
      </c>
      <c r="E751" s="1" t="s">
        <v>1009</v>
      </c>
      <c r="F751" s="1" t="s">
        <v>1014</v>
      </c>
      <c r="G751" s="1" t="s">
        <v>1034</v>
      </c>
      <c r="H751" s="20" cm="1">
        <f t="array" aca="1" ref="H751" ca="1">_xlfn.IFNA(LOOKUP(2,1/('PM DONE'!C:C='PM SCHEDULE'!B751),'PM DONE'!D:D),"")</f>
        <v>4</v>
      </c>
      <c r="I751" s="147" t="str" cm="1">
        <f t="array" aca="1" ref="I751" ca="1">_xlfn.IFNA(LOOKUP(2,1/('PM DONE'!C:C='PM SCHEDULE'!B751),'PM DONE'!F:F),"")</f>
        <v>07/05/2022</v>
      </c>
      <c r="J751" s="147">
        <f t="shared" ca="1" si="107"/>
        <v>44808</v>
      </c>
      <c r="K751" s="148" cm="1">
        <f t="array" aca="1" ref="K751" ca="1">_xlfn.IFNA(LOOKUP(2,1/('PM DONE'!C:C='PM SCHEDULE'!B751),'PM DONE'!E:E),"")</f>
        <v>365587</v>
      </c>
      <c r="L751" s="148">
        <f t="shared" ca="1" si="106"/>
        <v>380587</v>
      </c>
      <c r="M751" s="149">
        <f t="shared" ca="1" si="108"/>
        <v>5</v>
      </c>
      <c r="N751" t="str">
        <f t="shared" ca="1" si="109"/>
        <v>true</v>
      </c>
    </row>
    <row r="752" spans="1:14">
      <c r="A752" s="24" t="str">
        <f ca="1">TEXT(J752,"dd/mm/yyyy")&amp;COUNTIF(J752:J$1200,J752)</f>
        <v>28/02/20231</v>
      </c>
      <c r="B752" s="1" t="s">
        <v>2202</v>
      </c>
      <c r="C752" s="1" t="s">
        <v>2203</v>
      </c>
      <c r="D752" s="1" t="s">
        <v>1645</v>
      </c>
      <c r="E752" s="1" t="s">
        <v>1018</v>
      </c>
      <c r="F752" s="1" t="s">
        <v>1019</v>
      </c>
      <c r="G752" s="1" t="s">
        <v>1015</v>
      </c>
      <c r="H752" s="20" cm="1">
        <f t="array" aca="1" ref="H752" ca="1">_xlfn.IFNA(LOOKUP(2,1/('PM DONE'!C:C='PM SCHEDULE'!B752),'PM DONE'!D:D),"")</f>
        <v>1</v>
      </c>
      <c r="I752" s="147" cm="1">
        <f t="array" aca="1" ref="I752" ca="1">_xlfn.IFNA(LOOKUP(2,1/('PM DONE'!C:C='PM SCHEDULE'!B752),'PM DONE'!F:F),"")</f>
        <v>44895</v>
      </c>
      <c r="J752" s="147">
        <f t="shared" ca="1" si="107"/>
        <v>44985</v>
      </c>
      <c r="K752" s="148" cm="1">
        <f t="array" aca="1" ref="K752" ca="1">_xlfn.IFNA(LOOKUP(2,1/('PM DONE'!C:C='PM SCHEDULE'!B752),'PM DONE'!E:E),"")</f>
        <v>112455.1</v>
      </c>
      <c r="L752" s="148">
        <f t="shared" ca="1" si="106"/>
        <v>127455.1</v>
      </c>
      <c r="M752" s="149">
        <f t="shared" ca="1" si="108"/>
        <v>2</v>
      </c>
      <c r="N752" t="str">
        <f t="shared" ca="1" si="109"/>
        <v>FALSE</v>
      </c>
    </row>
    <row r="753" spans="1:14">
      <c r="A753" s="24" t="str">
        <f ca="1">TEXT(J753,"dd/mm/yyyy")&amp;COUNTIF(J753:J$1200,J753)</f>
        <v>15/10/20221</v>
      </c>
      <c r="B753" s="1" t="s">
        <v>82</v>
      </c>
      <c r="C753" s="1" t="s">
        <v>2204</v>
      </c>
      <c r="D753" s="1" t="s">
        <v>1645</v>
      </c>
      <c r="E753" s="1" t="s">
        <v>1009</v>
      </c>
      <c r="F753" s="1" t="s">
        <v>1010</v>
      </c>
      <c r="G753" s="1" t="s">
        <v>1034</v>
      </c>
      <c r="H753" s="20" cm="1">
        <f t="array" aca="1" ref="H753" ca="1">_xlfn.IFNA(LOOKUP(2,1/('PM DONE'!C:C='PM SCHEDULE'!B753),'PM DONE'!D:D),"")</f>
        <v>4</v>
      </c>
      <c r="I753" s="147" t="str" cm="1">
        <f t="array" aca="1" ref="I753" ca="1">_xlfn.IFNA(LOOKUP(2,1/('PM DONE'!C:C='PM SCHEDULE'!B753),'PM DONE'!F:F),"")</f>
        <v>17/06/2022</v>
      </c>
      <c r="J753" s="147">
        <f t="shared" ca="1" si="107"/>
        <v>44849</v>
      </c>
      <c r="K753" s="148" cm="1">
        <f t="array" aca="1" ref="K753" ca="1">_xlfn.IFNA(LOOKUP(2,1/('PM DONE'!C:C='PM SCHEDULE'!B753),'PM DONE'!E:E),"")</f>
        <v>257020</v>
      </c>
      <c r="L753" s="148">
        <f t="shared" ca="1" si="106"/>
        <v>272020</v>
      </c>
      <c r="M753" s="149">
        <f t="shared" ca="1" si="108"/>
        <v>5</v>
      </c>
      <c r="N753" t="str">
        <f t="shared" ca="1" si="109"/>
        <v>true</v>
      </c>
    </row>
    <row r="754" spans="1:14">
      <c r="A754" s="24" t="str">
        <f ca="1">TEXT(J754,"dd/mm/yyyy")&amp;COUNTIF(J754:J$1200,J754)</f>
        <v>114</v>
      </c>
      <c r="B754" s="1" t="s">
        <v>2205</v>
      </c>
      <c r="C754" s="1" t="s">
        <v>2206</v>
      </c>
      <c r="D754" s="1" t="s">
        <v>1645</v>
      </c>
      <c r="E754" s="1" t="s">
        <v>1018</v>
      </c>
      <c r="F754" s="1" t="s">
        <v>1019</v>
      </c>
      <c r="G754" s="1" t="s">
        <v>1015</v>
      </c>
      <c r="H754" s="20" t="str" cm="1">
        <f t="array" aca="1" ref="H754" ca="1">_xlfn.IFNA(LOOKUP(2,1/('PM DONE'!C:C='PM SCHEDULE'!B754),'PM DONE'!D:D),"")</f>
        <v/>
      </c>
      <c r="I754" s="147" t="str" cm="1">
        <f t="array" aca="1" ref="I754" ca="1">_xlfn.IFNA(LOOKUP(2,1/('PM DONE'!C:C='PM SCHEDULE'!B754),'PM DONE'!F:F),"")</f>
        <v/>
      </c>
      <c r="J754" s="147" t="str">
        <f t="shared" ca="1" si="107"/>
        <v/>
      </c>
      <c r="K754" s="148" t="str" cm="1">
        <f t="array" aca="1" ref="K754" ca="1">_xlfn.IFNA(LOOKUP(2,1/('PM DONE'!C:C='PM SCHEDULE'!B754),'PM DONE'!E:E),"")</f>
        <v/>
      </c>
      <c r="L754" s="148" t="str">
        <f t="shared" ca="1" si="106"/>
        <v/>
      </c>
      <c r="M754" s="149" t="str">
        <f t="shared" ca="1" si="108"/>
        <v/>
      </c>
      <c r="N754" t="str">
        <f t="shared" ca="1" si="109"/>
        <v/>
      </c>
    </row>
    <row r="755" spans="1:14">
      <c r="A755" s="24" t="str">
        <f ca="1">TEXT(J755,"dd/mm/yyyy")&amp;COUNTIF(J755:J$1200,J755)</f>
        <v>113</v>
      </c>
      <c r="B755" s="1" t="s">
        <v>2207</v>
      </c>
      <c r="C755" s="1" t="s">
        <v>2208</v>
      </c>
      <c r="D755" s="1" t="s">
        <v>1645</v>
      </c>
      <c r="E755" s="1" t="s">
        <v>1009</v>
      </c>
      <c r="F755" s="1" t="s">
        <v>1014</v>
      </c>
      <c r="G755" s="1" t="s">
        <v>1015</v>
      </c>
      <c r="H755" s="20" t="str" cm="1">
        <f t="array" aca="1" ref="H755" ca="1">_xlfn.IFNA(LOOKUP(2,1/('PM DONE'!C:C='PM SCHEDULE'!B755),'PM DONE'!D:D),"")</f>
        <v/>
      </c>
      <c r="I755" s="147" t="str" cm="1">
        <f t="array" aca="1" ref="I755" ca="1">_xlfn.IFNA(LOOKUP(2,1/('PM DONE'!C:C='PM SCHEDULE'!B755),'PM DONE'!F:F),"")</f>
        <v/>
      </c>
      <c r="J755" s="147" t="str">
        <f t="shared" ca="1" si="107"/>
        <v/>
      </c>
      <c r="K755" s="148" t="str" cm="1">
        <f t="array" aca="1" ref="K755" ca="1">_xlfn.IFNA(LOOKUP(2,1/('PM DONE'!C:C='PM SCHEDULE'!B755),'PM DONE'!E:E),"")</f>
        <v/>
      </c>
      <c r="L755" s="148" t="str">
        <f t="shared" ca="1" si="106"/>
        <v/>
      </c>
      <c r="M755" s="149" t="str">
        <f t="shared" ca="1" si="108"/>
        <v/>
      </c>
      <c r="N755" t="str">
        <f t="shared" ca="1" si="109"/>
        <v/>
      </c>
    </row>
    <row r="756" spans="1:14">
      <c r="A756" s="24" t="str">
        <f ca="1">TEXT(J756,"dd/mm/yyyy")&amp;COUNTIF(J756:J$1200,J756)</f>
        <v>112</v>
      </c>
      <c r="B756" s="1" t="s">
        <v>2209</v>
      </c>
      <c r="C756" s="1" t="s">
        <v>2210</v>
      </c>
      <c r="D756" s="1" t="s">
        <v>1645</v>
      </c>
      <c r="E756" s="1" t="s">
        <v>1018</v>
      </c>
      <c r="F756" s="1" t="s">
        <v>1019</v>
      </c>
      <c r="G756" s="1" t="s">
        <v>1015</v>
      </c>
      <c r="H756" s="20" t="str" cm="1">
        <f t="array" aca="1" ref="H756" ca="1">_xlfn.IFNA(LOOKUP(2,1/('PM DONE'!C:C='PM SCHEDULE'!B756),'PM DONE'!D:D),"")</f>
        <v/>
      </c>
      <c r="I756" s="147" t="str" cm="1">
        <f t="array" aca="1" ref="I756" ca="1">_xlfn.IFNA(LOOKUP(2,1/('PM DONE'!C:C='PM SCHEDULE'!B756),'PM DONE'!F:F),"")</f>
        <v/>
      </c>
      <c r="J756" s="147" t="str">
        <f t="shared" ca="1" si="107"/>
        <v/>
      </c>
      <c r="K756" s="148" t="str" cm="1">
        <f t="array" aca="1" ref="K756" ca="1">_xlfn.IFNA(LOOKUP(2,1/('PM DONE'!C:C='PM SCHEDULE'!B756),'PM DONE'!E:E),"")</f>
        <v/>
      </c>
      <c r="L756" s="148" t="str">
        <f t="shared" ca="1" si="106"/>
        <v/>
      </c>
      <c r="M756" s="149" t="str">
        <f t="shared" ca="1" si="108"/>
        <v/>
      </c>
      <c r="N756" t="str">
        <f t="shared" ca="1" si="109"/>
        <v/>
      </c>
    </row>
    <row r="757" spans="1:14">
      <c r="A757" s="24" t="str">
        <f ca="1">TEXT(J757,"dd/mm/yyyy")&amp;COUNTIF(J757:J$1200,J757)</f>
        <v>111</v>
      </c>
      <c r="B757" s="1" t="s">
        <v>2211</v>
      </c>
      <c r="C757" s="1" t="s">
        <v>2212</v>
      </c>
      <c r="D757" s="1" t="s">
        <v>1645</v>
      </c>
      <c r="E757" s="1" t="s">
        <v>1018</v>
      </c>
      <c r="F757" s="1" t="s">
        <v>1019</v>
      </c>
      <c r="G757" s="1" t="s">
        <v>1015</v>
      </c>
      <c r="H757" s="20" t="str" cm="1">
        <f t="array" aca="1" ref="H757" ca="1">_xlfn.IFNA(LOOKUP(2,1/('PM DONE'!C:C='PM SCHEDULE'!B757),'PM DONE'!D:D),"")</f>
        <v/>
      </c>
      <c r="I757" s="147" t="str" cm="1">
        <f t="array" aca="1" ref="I757" ca="1">_xlfn.IFNA(LOOKUP(2,1/('PM DONE'!C:C='PM SCHEDULE'!B757),'PM DONE'!F:F),"")</f>
        <v/>
      </c>
      <c r="J757" s="147" t="str">
        <f t="shared" ca="1" si="107"/>
        <v/>
      </c>
      <c r="K757" s="148" t="str" cm="1">
        <f t="array" aca="1" ref="K757" ca="1">_xlfn.IFNA(LOOKUP(2,1/('PM DONE'!C:C='PM SCHEDULE'!B757),'PM DONE'!E:E),"")</f>
        <v/>
      </c>
      <c r="L757" s="148" t="str">
        <f t="shared" ca="1" si="106"/>
        <v/>
      </c>
      <c r="M757" s="149" t="str">
        <f t="shared" ca="1" si="108"/>
        <v/>
      </c>
      <c r="N757" t="str">
        <f t="shared" ca="1" si="109"/>
        <v/>
      </c>
    </row>
    <row r="758" spans="1:14">
      <c r="A758" s="24" t="str">
        <f ca="1">TEXT(J758,"dd/mm/yyyy")&amp;COUNTIF(J758:J$1200,J758)</f>
        <v>14/01/20232</v>
      </c>
      <c r="B758" s="1" t="s">
        <v>119</v>
      </c>
      <c r="C758" s="1" t="s">
        <v>2213</v>
      </c>
      <c r="D758" s="1" t="s">
        <v>1645</v>
      </c>
      <c r="E758" s="1" t="s">
        <v>1018</v>
      </c>
      <c r="F758" s="1" t="s">
        <v>1019</v>
      </c>
      <c r="G758" s="1" t="s">
        <v>1095</v>
      </c>
      <c r="H758" s="20" cm="1">
        <f t="array" aca="1" ref="H758" ca="1">_xlfn.IFNA(LOOKUP(2,1/('PM DONE'!C:C='PM SCHEDULE'!B758),'PM DONE'!D:D),"")</f>
        <v>4</v>
      </c>
      <c r="I758" s="147" t="str" cm="1">
        <f t="array" aca="1" ref="I758" ca="1">_xlfn.IFNA(LOOKUP(2,1/('PM DONE'!C:C='PM SCHEDULE'!B758),'PM DONE'!F:F),"")</f>
        <v>16/09/2022</v>
      </c>
      <c r="J758" s="147">
        <f t="shared" ca="1" si="107"/>
        <v>44940</v>
      </c>
      <c r="K758" s="148" cm="1">
        <f t="array" aca="1" ref="K758" ca="1">_xlfn.IFNA(LOOKUP(2,1/('PM DONE'!C:C='PM SCHEDULE'!B758),'PM DONE'!E:E),"")</f>
        <v>114430</v>
      </c>
      <c r="L758" s="148">
        <f t="shared" ca="1" si="106"/>
        <v>129430</v>
      </c>
      <c r="M758" s="149">
        <f t="shared" ca="1" si="108"/>
        <v>5</v>
      </c>
      <c r="N758" t="str">
        <f t="shared" ca="1" si="109"/>
        <v>true</v>
      </c>
    </row>
    <row r="759" spans="1:14">
      <c r="A759" s="24" t="str">
        <f ca="1">TEXT(J759,"dd/mm/yyyy")&amp;COUNTIF(J759:J$1200,J759)</f>
        <v>110</v>
      </c>
      <c r="B759" s="1" t="s">
        <v>2214</v>
      </c>
      <c r="C759" s="1" t="s">
        <v>2215</v>
      </c>
      <c r="D759" s="1" t="s">
        <v>1645</v>
      </c>
      <c r="E759" s="1" t="s">
        <v>1018</v>
      </c>
      <c r="F759" s="1" t="s">
        <v>1019</v>
      </c>
      <c r="G759" s="1" t="s">
        <v>1015</v>
      </c>
      <c r="H759" s="20" t="str" cm="1">
        <f t="array" aca="1" ref="H759" ca="1">_xlfn.IFNA(LOOKUP(2,1/('PM DONE'!C:C='PM SCHEDULE'!B759),'PM DONE'!D:D),"")</f>
        <v/>
      </c>
      <c r="I759" s="147" t="str" cm="1">
        <f t="array" aca="1" ref="I759" ca="1">_xlfn.IFNA(LOOKUP(2,1/('PM DONE'!C:C='PM SCHEDULE'!B759),'PM DONE'!F:F),"")</f>
        <v/>
      </c>
      <c r="J759" s="147" t="str">
        <f t="shared" ca="1" si="107"/>
        <v/>
      </c>
      <c r="K759" s="148" t="str" cm="1">
        <f t="array" aca="1" ref="K759" ca="1">_xlfn.IFNA(LOOKUP(2,1/('PM DONE'!C:C='PM SCHEDULE'!B759),'PM DONE'!E:E),"")</f>
        <v/>
      </c>
      <c r="L759" s="148" t="str">
        <f t="shared" ca="1" si="106"/>
        <v/>
      </c>
      <c r="M759" s="149" t="str">
        <f t="shared" ca="1" si="108"/>
        <v/>
      </c>
      <c r="N759" t="str">
        <f t="shared" ca="1" si="109"/>
        <v/>
      </c>
    </row>
    <row r="760" spans="1:14">
      <c r="A760" s="24" t="str">
        <f ca="1">TEXT(J760,"dd/mm/yyyy")&amp;COUNTIF(J760:J$1200,J760)</f>
        <v>14/12/20221</v>
      </c>
      <c r="B760" s="1" t="s">
        <v>2216</v>
      </c>
      <c r="C760" s="1" t="s">
        <v>2217</v>
      </c>
      <c r="D760" s="1" t="s">
        <v>1645</v>
      </c>
      <c r="E760" s="1" t="s">
        <v>1018</v>
      </c>
      <c r="F760" s="1" t="s">
        <v>1019</v>
      </c>
      <c r="G760" s="1" t="s">
        <v>1015</v>
      </c>
      <c r="H760" s="20" cm="1">
        <f t="array" aca="1" ref="H760" ca="1">_xlfn.IFNA(LOOKUP(2,1/('PM DONE'!C:C='PM SCHEDULE'!B760),'PM DONE'!D:D),"")</f>
        <v>4</v>
      </c>
      <c r="I760" s="147" cm="1">
        <f t="array" aca="1" ref="I760" ca="1">_xlfn.IFNA(LOOKUP(2,1/('PM DONE'!C:C='PM SCHEDULE'!B760),'PM DONE'!F:F),"")</f>
        <v>44789</v>
      </c>
      <c r="J760" s="147">
        <f t="shared" ca="1" si="107"/>
        <v>44909</v>
      </c>
      <c r="K760" s="148" cm="1">
        <f t="array" aca="1" ref="K760" ca="1">_xlfn.IFNA(LOOKUP(2,1/('PM DONE'!C:C='PM SCHEDULE'!B760),'PM DONE'!E:E),"")</f>
        <v>121618.8</v>
      </c>
      <c r="L760" s="148">
        <f t="shared" ca="1" si="106"/>
        <v>136618.79999999999</v>
      </c>
      <c r="M760" s="149">
        <f t="shared" ca="1" si="108"/>
        <v>5</v>
      </c>
      <c r="N760" t="str">
        <f t="shared" ca="1" si="109"/>
        <v>true</v>
      </c>
    </row>
    <row r="761" spans="1:14">
      <c r="A761" s="24" t="str">
        <f ca="1">TEXT(J761,"dd/mm/yyyy")&amp;COUNTIF(J761:J$1200,J761)</f>
        <v>109</v>
      </c>
      <c r="B761" s="1" t="s">
        <v>2218</v>
      </c>
      <c r="C761" s="1" t="s">
        <v>2219</v>
      </c>
      <c r="D761" s="1" t="s">
        <v>1645</v>
      </c>
      <c r="E761" s="1" t="s">
        <v>1057</v>
      </c>
      <c r="F761" s="1" t="s">
        <v>1532</v>
      </c>
      <c r="G761" s="1" t="s">
        <v>1413</v>
      </c>
      <c r="H761" s="20" t="str" cm="1">
        <f t="array" aca="1" ref="H761" ca="1">_xlfn.IFNA(LOOKUP(2,1/('PM DONE'!C:C='PM SCHEDULE'!B761),'PM DONE'!D:D),"")</f>
        <v/>
      </c>
      <c r="I761" s="147" t="str" cm="1">
        <f t="array" aca="1" ref="I761" ca="1">_xlfn.IFNA(LOOKUP(2,1/('PM DONE'!C:C='PM SCHEDULE'!B761),'PM DONE'!F:F),"")</f>
        <v/>
      </c>
      <c r="J761" s="147" t="str">
        <f t="shared" ca="1" si="107"/>
        <v/>
      </c>
      <c r="K761" s="148" t="str" cm="1">
        <f t="array" aca="1" ref="K761" ca="1">_xlfn.IFNA(LOOKUP(2,1/('PM DONE'!C:C='PM SCHEDULE'!B761),'PM DONE'!E:E),"")</f>
        <v/>
      </c>
      <c r="L761" s="148" t="str">
        <f t="shared" ca="1" si="106"/>
        <v/>
      </c>
      <c r="M761" s="149" t="str">
        <f t="shared" ca="1" si="108"/>
        <v/>
      </c>
      <c r="N761" t="str">
        <f t="shared" ca="1" si="109"/>
        <v/>
      </c>
    </row>
    <row r="762" spans="1:14">
      <c r="A762" s="24" t="str">
        <f ca="1">TEXT(J762,"dd/mm/yyyy")&amp;COUNTIF(J762:J$1200,J762)</f>
        <v>108</v>
      </c>
      <c r="B762" s="1" t="s">
        <v>2220</v>
      </c>
      <c r="C762" s="1" t="s">
        <v>2221</v>
      </c>
      <c r="D762" s="1" t="s">
        <v>1645</v>
      </c>
      <c r="E762" s="1" t="s">
        <v>1009</v>
      </c>
      <c r="F762" s="1" t="s">
        <v>1014</v>
      </c>
      <c r="G762" s="1" t="s">
        <v>1015</v>
      </c>
      <c r="H762" s="20" t="str" cm="1">
        <f t="array" aca="1" ref="H762" ca="1">_xlfn.IFNA(LOOKUP(2,1/('PM DONE'!C:C='PM SCHEDULE'!B762),'PM DONE'!D:D),"")</f>
        <v/>
      </c>
      <c r="I762" s="147" t="str" cm="1">
        <f t="array" aca="1" ref="I762" ca="1">_xlfn.IFNA(LOOKUP(2,1/('PM DONE'!C:C='PM SCHEDULE'!B762),'PM DONE'!F:F),"")</f>
        <v/>
      </c>
      <c r="J762" s="147" t="str">
        <f t="shared" ca="1" si="107"/>
        <v/>
      </c>
      <c r="K762" s="148" t="str" cm="1">
        <f t="array" aca="1" ref="K762" ca="1">_xlfn.IFNA(LOOKUP(2,1/('PM DONE'!C:C='PM SCHEDULE'!B762),'PM DONE'!E:E),"")</f>
        <v/>
      </c>
      <c r="L762" s="148" t="str">
        <f t="shared" ca="1" si="106"/>
        <v/>
      </c>
      <c r="M762" s="149" t="str">
        <f t="shared" ca="1" si="108"/>
        <v/>
      </c>
      <c r="N762" t="str">
        <f t="shared" ca="1" si="109"/>
        <v/>
      </c>
    </row>
    <row r="763" spans="1:14">
      <c r="A763" s="24" t="str">
        <f ca="1">TEXT(J763,"dd/mm/yyyy")&amp;COUNTIF(J763:J$1200,J763)</f>
        <v>30/12/20221</v>
      </c>
      <c r="B763" s="1" t="s">
        <v>355</v>
      </c>
      <c r="C763" s="1" t="s">
        <v>2222</v>
      </c>
      <c r="D763" s="1" t="s">
        <v>1645</v>
      </c>
      <c r="E763" s="1" t="s">
        <v>1018</v>
      </c>
      <c r="F763" s="1" t="s">
        <v>1019</v>
      </c>
      <c r="G763" s="1" t="s">
        <v>1095</v>
      </c>
      <c r="H763" s="20" cm="1">
        <f t="array" aca="1" ref="H763" ca="1">_xlfn.IFNA(LOOKUP(2,1/('PM DONE'!C:C='PM SCHEDULE'!B763),'PM DONE'!D:D),"")</f>
        <v>4</v>
      </c>
      <c r="I763" s="147" t="str" cm="1">
        <f t="array" aca="1" ref="I763" ca="1">_xlfn.IFNA(LOOKUP(2,1/('PM DONE'!C:C='PM SCHEDULE'!B763),'PM DONE'!F:F),"")</f>
        <v>01/09/2022</v>
      </c>
      <c r="J763" s="147">
        <f t="shared" ca="1" si="107"/>
        <v>44925</v>
      </c>
      <c r="K763" s="148" cm="1">
        <f t="array" aca="1" ref="K763" ca="1">_xlfn.IFNA(LOOKUP(2,1/('PM DONE'!C:C='PM SCHEDULE'!B763),'PM DONE'!E:E),"")</f>
        <v>105880</v>
      </c>
      <c r="L763" s="148">
        <f t="shared" ca="1" si="106"/>
        <v>120880</v>
      </c>
      <c r="M763" s="149">
        <f t="shared" ca="1" si="108"/>
        <v>5</v>
      </c>
      <c r="N763" t="str">
        <f t="shared" ca="1" si="109"/>
        <v>true</v>
      </c>
    </row>
    <row r="764" spans="1:14">
      <c r="A764" s="24" t="str">
        <f ca="1">TEXT(J764,"dd/mm/yyyy")&amp;COUNTIF(J764:J$1200,J764)</f>
        <v>02/11/20222</v>
      </c>
      <c r="B764" s="1" t="s">
        <v>2223</v>
      </c>
      <c r="C764" s="1" t="s">
        <v>2224</v>
      </c>
      <c r="D764" s="1" t="s">
        <v>1645</v>
      </c>
      <c r="E764" s="1" t="s">
        <v>1018</v>
      </c>
      <c r="F764" s="1" t="s">
        <v>1019</v>
      </c>
      <c r="G764" s="1" t="s">
        <v>1015</v>
      </c>
      <c r="H764" s="20" cm="1">
        <f t="array" aca="1" ref="H764" ca="1">_xlfn.IFNA(LOOKUP(2,1/('PM DONE'!C:C='PM SCHEDULE'!B764),'PM DONE'!D:D),"")</f>
        <v>4</v>
      </c>
      <c r="I764" s="147" cm="1">
        <f t="array" aca="1" ref="I764" ca="1">_xlfn.IFNA(LOOKUP(2,1/('PM DONE'!C:C='PM SCHEDULE'!B764),'PM DONE'!F:F),"")</f>
        <v>44747</v>
      </c>
      <c r="J764" s="147">
        <f t="shared" ca="1" si="107"/>
        <v>44867</v>
      </c>
      <c r="K764" s="148" cm="1">
        <f t="array" aca="1" ref="K764" ca="1">_xlfn.IFNA(LOOKUP(2,1/('PM DONE'!C:C='PM SCHEDULE'!B764),'PM DONE'!E:E),"")</f>
        <v>131633.1</v>
      </c>
      <c r="L764" s="148">
        <f t="shared" ca="1" si="106"/>
        <v>146633.1</v>
      </c>
      <c r="M764" s="149">
        <f t="shared" ca="1" si="108"/>
        <v>5</v>
      </c>
      <c r="N764" t="str">
        <f t="shared" ca="1" si="109"/>
        <v>true</v>
      </c>
    </row>
    <row r="765" spans="1:14">
      <c r="A765" s="24" t="str">
        <f ca="1">TEXT(J765,"dd/mm/yyyy")&amp;COUNTIF(J765:J$1200,J765)</f>
        <v>27/12/20221</v>
      </c>
      <c r="B765" s="1" t="s">
        <v>2225</v>
      </c>
      <c r="C765" s="1" t="s">
        <v>2226</v>
      </c>
      <c r="D765" s="1" t="s">
        <v>1645</v>
      </c>
      <c r="E765" s="1" t="s">
        <v>1018</v>
      </c>
      <c r="F765" s="1" t="s">
        <v>1019</v>
      </c>
      <c r="G765" s="1" t="s">
        <v>1015</v>
      </c>
      <c r="H765" s="20" cm="1">
        <f t="array" aca="1" ref="H765" ca="1">_xlfn.IFNA(LOOKUP(2,1/('PM DONE'!C:C='PM SCHEDULE'!B765),'PM DONE'!D:D),"")</f>
        <v>1</v>
      </c>
      <c r="I765" s="147" cm="1">
        <f t="array" aca="1" ref="I765" ca="1">_xlfn.IFNA(LOOKUP(2,1/('PM DONE'!C:C='PM SCHEDULE'!B765),'PM DONE'!F:F),"")</f>
        <v>44802</v>
      </c>
      <c r="J765" s="147">
        <f t="shared" ca="1" si="107"/>
        <v>44922</v>
      </c>
      <c r="K765" s="148" cm="1">
        <f t="array" aca="1" ref="K765" ca="1">_xlfn.IFNA(LOOKUP(2,1/('PM DONE'!C:C='PM SCHEDULE'!B765),'PM DONE'!E:E),"")</f>
        <v>115232.7</v>
      </c>
      <c r="L765" s="148">
        <f t="shared" ca="1" si="106"/>
        <v>130232.7</v>
      </c>
      <c r="M765" s="149">
        <f t="shared" ca="1" si="108"/>
        <v>2</v>
      </c>
      <c r="N765" t="str">
        <f t="shared" ca="1" si="109"/>
        <v>true</v>
      </c>
    </row>
    <row r="766" spans="1:14">
      <c r="A766" s="24" t="str">
        <f ca="1">TEXT(J766,"dd/mm/yyyy")&amp;COUNTIF(J766:J$1200,J766)</f>
        <v>107</v>
      </c>
      <c r="B766" s="1" t="s">
        <v>2227</v>
      </c>
      <c r="C766" s="1" t="s">
        <v>2228</v>
      </c>
      <c r="D766" s="1" t="s">
        <v>1645</v>
      </c>
      <c r="E766" s="1" t="s">
        <v>1018</v>
      </c>
      <c r="F766" s="1" t="s">
        <v>1019</v>
      </c>
      <c r="G766" s="1" t="s">
        <v>1015</v>
      </c>
      <c r="H766" s="20" t="str" cm="1">
        <f t="array" aca="1" ref="H766" ca="1">_xlfn.IFNA(LOOKUP(2,1/('PM DONE'!C:C='PM SCHEDULE'!B766),'PM DONE'!D:D),"")</f>
        <v/>
      </c>
      <c r="I766" s="147" t="str" cm="1">
        <f t="array" aca="1" ref="I766" ca="1">_xlfn.IFNA(LOOKUP(2,1/('PM DONE'!C:C='PM SCHEDULE'!B766),'PM DONE'!F:F),"")</f>
        <v/>
      </c>
      <c r="J766" s="147" t="str">
        <f t="shared" ca="1" si="107"/>
        <v/>
      </c>
      <c r="K766" s="148" t="str" cm="1">
        <f t="array" aca="1" ref="K766" ca="1">_xlfn.IFNA(LOOKUP(2,1/('PM DONE'!C:C='PM SCHEDULE'!B766),'PM DONE'!E:E),"")</f>
        <v/>
      </c>
      <c r="L766" s="148" t="str">
        <f t="shared" ca="1" si="106"/>
        <v/>
      </c>
      <c r="M766" s="149" t="str">
        <f t="shared" ca="1" si="108"/>
        <v/>
      </c>
      <c r="N766" t="str">
        <f t="shared" ca="1" si="109"/>
        <v/>
      </c>
    </row>
    <row r="767" spans="1:14">
      <c r="A767" s="24" t="str">
        <f ca="1">TEXT(J767,"dd/mm/yyyy")&amp;COUNTIF(J767:J$1200,J767)</f>
        <v>15/12/20221</v>
      </c>
      <c r="B767" s="1" t="s">
        <v>2229</v>
      </c>
      <c r="C767" s="1" t="s">
        <v>2230</v>
      </c>
      <c r="D767" s="1" t="s">
        <v>1645</v>
      </c>
      <c r="E767" s="1" t="s">
        <v>1018</v>
      </c>
      <c r="F767" s="1" t="s">
        <v>1019</v>
      </c>
      <c r="G767" s="1" t="s">
        <v>1015</v>
      </c>
      <c r="H767" s="20" cm="1">
        <f t="array" aca="1" ref="H767" ca="1">_xlfn.IFNA(LOOKUP(2,1/('PM DONE'!C:C='PM SCHEDULE'!B767),'PM DONE'!D:D),"")</f>
        <v>4</v>
      </c>
      <c r="I767" s="147" cm="1">
        <f t="array" aca="1" ref="I767" ca="1">_xlfn.IFNA(LOOKUP(2,1/('PM DONE'!C:C='PM SCHEDULE'!B767),'PM DONE'!F:F),"")</f>
        <v>44790</v>
      </c>
      <c r="J767" s="147">
        <f t="shared" ca="1" si="107"/>
        <v>44910</v>
      </c>
      <c r="K767" s="148" cm="1">
        <f t="array" aca="1" ref="K767" ca="1">_xlfn.IFNA(LOOKUP(2,1/('PM DONE'!C:C='PM SCHEDULE'!B767),'PM DONE'!E:E),"")</f>
        <v>84763.4</v>
      </c>
      <c r="L767" s="148">
        <f t="shared" ca="1" si="106"/>
        <v>99763.4</v>
      </c>
      <c r="M767" s="149">
        <f t="shared" ca="1" si="108"/>
        <v>5</v>
      </c>
      <c r="N767" t="str">
        <f t="shared" ca="1" si="109"/>
        <v>true</v>
      </c>
    </row>
    <row r="768" spans="1:14">
      <c r="A768" s="24" t="str">
        <f ca="1">TEXT(J768,"dd/mm/yyyy")&amp;COUNTIF(J768:J$1200,J768)</f>
        <v>106</v>
      </c>
      <c r="B768" s="1" t="s">
        <v>2231</v>
      </c>
      <c r="C768" s="1" t="s">
        <v>2232</v>
      </c>
      <c r="D768" s="1" t="s">
        <v>1645</v>
      </c>
      <c r="E768" s="1" t="s">
        <v>1009</v>
      </c>
      <c r="F768" s="1" t="s">
        <v>1014</v>
      </c>
      <c r="G768" s="1" t="s">
        <v>1092</v>
      </c>
      <c r="H768" s="20" t="str" cm="1">
        <f t="array" aca="1" ref="H768" ca="1">_xlfn.IFNA(LOOKUP(2,1/('PM DONE'!C:C='PM SCHEDULE'!B768),'PM DONE'!D:D),"")</f>
        <v/>
      </c>
      <c r="I768" s="147" t="str" cm="1">
        <f t="array" aca="1" ref="I768" ca="1">_xlfn.IFNA(LOOKUP(2,1/('PM DONE'!C:C='PM SCHEDULE'!B768),'PM DONE'!F:F),"")</f>
        <v/>
      </c>
      <c r="J768" s="147" t="str">
        <f t="shared" ca="1" si="107"/>
        <v/>
      </c>
      <c r="K768" s="148" t="str" cm="1">
        <f t="array" aca="1" ref="K768" ca="1">_xlfn.IFNA(LOOKUP(2,1/('PM DONE'!C:C='PM SCHEDULE'!B768),'PM DONE'!E:E),"")</f>
        <v/>
      </c>
      <c r="L768" s="148" t="str">
        <f t="shared" ca="1" si="106"/>
        <v/>
      </c>
      <c r="M768" s="149" t="str">
        <f t="shared" ca="1" si="108"/>
        <v/>
      </c>
      <c r="N768" t="str">
        <f t="shared" ca="1" si="109"/>
        <v/>
      </c>
    </row>
    <row r="769" spans="1:14">
      <c r="A769" s="24" t="str">
        <f ca="1">TEXT(J769,"dd/mm/yyyy")&amp;COUNTIF(J769:J$1200,J769)</f>
        <v>105</v>
      </c>
      <c r="B769" s="1" t="s">
        <v>2233</v>
      </c>
      <c r="C769" s="1" t="s">
        <v>2234</v>
      </c>
      <c r="D769" s="1" t="s">
        <v>1645</v>
      </c>
      <c r="E769" s="1" t="s">
        <v>1018</v>
      </c>
      <c r="F769" s="1" t="s">
        <v>1019</v>
      </c>
      <c r="G769" s="1" t="s">
        <v>1015</v>
      </c>
      <c r="H769" s="20" t="str" cm="1">
        <f t="array" aca="1" ref="H769" ca="1">_xlfn.IFNA(LOOKUP(2,1/('PM DONE'!C:C='PM SCHEDULE'!B769),'PM DONE'!D:D),"")</f>
        <v/>
      </c>
      <c r="I769" s="147" t="str" cm="1">
        <f t="array" aca="1" ref="I769" ca="1">_xlfn.IFNA(LOOKUP(2,1/('PM DONE'!C:C='PM SCHEDULE'!B769),'PM DONE'!F:F),"")</f>
        <v/>
      </c>
      <c r="J769" s="147" t="str">
        <f t="shared" ca="1" si="107"/>
        <v/>
      </c>
      <c r="K769" s="148" t="str" cm="1">
        <f t="array" aca="1" ref="K769" ca="1">_xlfn.IFNA(LOOKUP(2,1/('PM DONE'!C:C='PM SCHEDULE'!B769),'PM DONE'!E:E),"")</f>
        <v/>
      </c>
      <c r="L769" s="148" t="str">
        <f t="shared" ca="1" si="106"/>
        <v/>
      </c>
      <c r="M769" s="149" t="str">
        <f t="shared" ca="1" si="108"/>
        <v/>
      </c>
      <c r="N769" t="str">
        <f t="shared" ca="1" si="109"/>
        <v/>
      </c>
    </row>
    <row r="770" spans="1:14">
      <c r="A770" s="24" t="str">
        <f ca="1">TEXT(J770,"dd/mm/yyyy")&amp;COUNTIF(J770:J$1200,J770)</f>
        <v>104</v>
      </c>
      <c r="B770" s="1" t="s">
        <v>2235</v>
      </c>
      <c r="C770" s="1" t="s">
        <v>2236</v>
      </c>
      <c r="D770" s="1" t="s">
        <v>1645</v>
      </c>
      <c r="E770" s="1" t="s">
        <v>1018</v>
      </c>
      <c r="F770" s="1" t="s">
        <v>1019</v>
      </c>
      <c r="G770" s="1" t="s">
        <v>1015</v>
      </c>
      <c r="H770" s="20" t="str" cm="1">
        <f t="array" aca="1" ref="H770" ca="1">_xlfn.IFNA(LOOKUP(2,1/('PM DONE'!C:C='PM SCHEDULE'!B770),'PM DONE'!D:D),"")</f>
        <v/>
      </c>
      <c r="I770" s="147" t="str" cm="1">
        <f t="array" aca="1" ref="I770" ca="1">_xlfn.IFNA(LOOKUP(2,1/('PM DONE'!C:C='PM SCHEDULE'!B770),'PM DONE'!F:F),"")</f>
        <v/>
      </c>
      <c r="J770" s="147" t="str">
        <f t="shared" ca="1" si="107"/>
        <v/>
      </c>
      <c r="K770" s="148" t="str" cm="1">
        <f t="array" aca="1" ref="K770" ca="1">_xlfn.IFNA(LOOKUP(2,1/('PM DONE'!C:C='PM SCHEDULE'!B770),'PM DONE'!E:E),"")</f>
        <v/>
      </c>
      <c r="L770" s="148" t="str">
        <f t="shared" ref="L770:L833" ca="1" si="110">IFERROR(K770+15000,"")</f>
        <v/>
      </c>
      <c r="M770" s="149" t="str">
        <f t="shared" ca="1" si="108"/>
        <v/>
      </c>
      <c r="N770" t="str">
        <f t="shared" ca="1" si="109"/>
        <v/>
      </c>
    </row>
    <row r="771" spans="1:14">
      <c r="A771" s="24" t="str">
        <f ca="1">TEXT(J771,"dd/mm/yyyy")&amp;COUNTIF(J771:J$1200,J771)</f>
        <v>22/02/20231</v>
      </c>
      <c r="B771" s="1" t="s">
        <v>2237</v>
      </c>
      <c r="C771" s="1" t="s">
        <v>2238</v>
      </c>
      <c r="D771" s="1" t="s">
        <v>1645</v>
      </c>
      <c r="E771" s="1" t="s">
        <v>1018</v>
      </c>
      <c r="F771" s="1" t="s">
        <v>1019</v>
      </c>
      <c r="G771" s="1" t="s">
        <v>1015</v>
      </c>
      <c r="H771" s="20" cm="1">
        <f t="array" aca="1" ref="H771" ca="1">_xlfn.IFNA(LOOKUP(2,1/('PM DONE'!C:C='PM SCHEDULE'!B771),'PM DONE'!D:D),"")</f>
        <v>1</v>
      </c>
      <c r="I771" s="147" cm="1">
        <f t="array" aca="1" ref="I771" ca="1">_xlfn.IFNA(LOOKUP(2,1/('PM DONE'!C:C='PM SCHEDULE'!B771),'PM DONE'!F:F),"")</f>
        <v>44889</v>
      </c>
      <c r="J771" s="147">
        <f t="shared" ca="1" si="107"/>
        <v>44979</v>
      </c>
      <c r="K771" s="148" cm="1">
        <f t="array" aca="1" ref="K771" ca="1">_xlfn.IFNA(LOOKUP(2,1/('PM DONE'!C:C='PM SCHEDULE'!B771),'PM DONE'!E:E),"")</f>
        <v>151009.4</v>
      </c>
      <c r="L771" s="148">
        <f t="shared" ca="1" si="110"/>
        <v>166009.4</v>
      </c>
      <c r="M771" s="149">
        <f t="shared" ca="1" si="108"/>
        <v>2</v>
      </c>
      <c r="N771" t="str">
        <f t="shared" ca="1" si="109"/>
        <v>FALSE</v>
      </c>
    </row>
    <row r="772" spans="1:14">
      <c r="A772" s="24" t="str">
        <f ca="1">TEXT(J772,"dd/mm/yyyy")&amp;COUNTIF(J772:J$1200,J772)</f>
        <v>103</v>
      </c>
      <c r="B772" s="1" t="s">
        <v>2239</v>
      </c>
      <c r="C772" s="1" t="s">
        <v>2240</v>
      </c>
      <c r="D772" s="1" t="s">
        <v>1645</v>
      </c>
      <c r="E772" s="1" t="s">
        <v>1018</v>
      </c>
      <c r="F772" s="1" t="s">
        <v>1019</v>
      </c>
      <c r="G772" s="1" t="s">
        <v>1015</v>
      </c>
      <c r="H772" s="20" t="str" cm="1">
        <f t="array" aca="1" ref="H772" ca="1">_xlfn.IFNA(LOOKUP(2,1/('PM DONE'!C:C='PM SCHEDULE'!B772),'PM DONE'!D:D),"")</f>
        <v/>
      </c>
      <c r="I772" s="147" t="str" cm="1">
        <f t="array" aca="1" ref="I772" ca="1">_xlfn.IFNA(LOOKUP(2,1/('PM DONE'!C:C='PM SCHEDULE'!B772),'PM DONE'!F:F),"")</f>
        <v/>
      </c>
      <c r="J772" s="147" t="str">
        <f t="shared" ca="1" si="107"/>
        <v/>
      </c>
      <c r="K772" s="148" t="str" cm="1">
        <f t="array" aca="1" ref="K772" ca="1">_xlfn.IFNA(LOOKUP(2,1/('PM DONE'!C:C='PM SCHEDULE'!B772),'PM DONE'!E:E),"")</f>
        <v/>
      </c>
      <c r="L772" s="148" t="str">
        <f t="shared" ca="1" si="110"/>
        <v/>
      </c>
      <c r="M772" s="149" t="str">
        <f t="shared" ca="1" si="108"/>
        <v/>
      </c>
      <c r="N772" t="str">
        <f t="shared" ca="1" si="109"/>
        <v/>
      </c>
    </row>
    <row r="773" spans="1:14">
      <c r="A773" s="24" t="str">
        <f ca="1">TEXT(J773,"dd/mm/yyyy")&amp;COUNTIF(J773:J$1200,J773)</f>
        <v>102</v>
      </c>
      <c r="B773" s="1" t="s">
        <v>2241</v>
      </c>
      <c r="C773" s="1" t="s">
        <v>2242</v>
      </c>
      <c r="D773" s="1" t="s">
        <v>1645</v>
      </c>
      <c r="E773" s="1" t="s">
        <v>1009</v>
      </c>
      <c r="F773" s="1" t="s">
        <v>1077</v>
      </c>
      <c r="G773" s="1" t="s">
        <v>1011</v>
      </c>
      <c r="H773" s="20" t="str" cm="1">
        <f t="array" aca="1" ref="H773" ca="1">_xlfn.IFNA(LOOKUP(2,1/('PM DONE'!C:C='PM SCHEDULE'!B773),'PM DONE'!D:D),"")</f>
        <v/>
      </c>
      <c r="I773" s="147" t="str" cm="1">
        <f t="array" aca="1" ref="I773" ca="1">_xlfn.IFNA(LOOKUP(2,1/('PM DONE'!C:C='PM SCHEDULE'!B773),'PM DONE'!F:F),"")</f>
        <v/>
      </c>
      <c r="J773" s="147" t="str">
        <f t="shared" ca="1" si="107"/>
        <v/>
      </c>
      <c r="K773" s="148" t="str" cm="1">
        <f t="array" aca="1" ref="K773" ca="1">_xlfn.IFNA(LOOKUP(2,1/('PM DONE'!C:C='PM SCHEDULE'!B773),'PM DONE'!E:E),"")</f>
        <v/>
      </c>
      <c r="L773" s="148" t="str">
        <f t="shared" ca="1" si="110"/>
        <v/>
      </c>
      <c r="M773" s="149" t="str">
        <f t="shared" ca="1" si="108"/>
        <v/>
      </c>
      <c r="N773" t="str">
        <f t="shared" ca="1" si="109"/>
        <v/>
      </c>
    </row>
    <row r="774" spans="1:14">
      <c r="A774" s="24" t="str">
        <f ca="1">TEXT(J774,"dd/mm/yyyy")&amp;COUNTIF(J774:J$1200,J774)</f>
        <v>23/01/20231</v>
      </c>
      <c r="B774" s="1" t="s">
        <v>2243</v>
      </c>
      <c r="C774" s="1" t="s">
        <v>2244</v>
      </c>
      <c r="D774" s="1" t="s">
        <v>1645</v>
      </c>
      <c r="E774" s="1" t="s">
        <v>1018</v>
      </c>
      <c r="F774" s="1" t="s">
        <v>1019</v>
      </c>
      <c r="G774" s="1" t="s">
        <v>1015</v>
      </c>
      <c r="H774" s="20" cm="1">
        <f t="array" aca="1" ref="H774" ca="1">_xlfn.IFNA(LOOKUP(2,1/('PM DONE'!C:C='PM SCHEDULE'!B774),'PM DONE'!D:D),"")</f>
        <v>4</v>
      </c>
      <c r="I774" s="147" cm="1">
        <f t="array" aca="1" ref="I774" ca="1">_xlfn.IFNA(LOOKUP(2,1/('PM DONE'!C:C='PM SCHEDULE'!B774),'PM DONE'!F:F),"")</f>
        <v>44829</v>
      </c>
      <c r="J774" s="147">
        <f t="shared" ca="1" si="107"/>
        <v>44949</v>
      </c>
      <c r="K774" s="148" cm="1">
        <f t="array" aca="1" ref="K774" ca="1">_xlfn.IFNA(LOOKUP(2,1/('PM DONE'!C:C='PM SCHEDULE'!B774),'PM DONE'!E:E),"")</f>
        <v>146334.6</v>
      </c>
      <c r="L774" s="148">
        <f t="shared" ca="1" si="110"/>
        <v>161334.6</v>
      </c>
      <c r="M774" s="149">
        <f t="shared" ca="1" si="108"/>
        <v>5</v>
      </c>
      <c r="N774" t="str">
        <f t="shared" ca="1" si="109"/>
        <v>true</v>
      </c>
    </row>
    <row r="775" spans="1:14">
      <c r="A775" s="24" t="str">
        <f ca="1">TEXT(J775,"dd/mm/yyyy")&amp;COUNTIF(J775:J$1200,J775)</f>
        <v>28/12/20221</v>
      </c>
      <c r="B775" s="1" t="s">
        <v>2245</v>
      </c>
      <c r="C775" s="1" t="s">
        <v>2246</v>
      </c>
      <c r="D775" s="1" t="s">
        <v>1645</v>
      </c>
      <c r="E775" s="1" t="s">
        <v>1018</v>
      </c>
      <c r="F775" s="1" t="s">
        <v>1019</v>
      </c>
      <c r="G775" s="1" t="s">
        <v>1015</v>
      </c>
      <c r="H775" s="20" cm="1">
        <f t="array" aca="1" ref="H775" ca="1">_xlfn.IFNA(LOOKUP(2,1/('PM DONE'!C:C='PM SCHEDULE'!B775),'PM DONE'!D:D),"")</f>
        <v>1</v>
      </c>
      <c r="I775" s="147" cm="1">
        <f t="array" aca="1" ref="I775" ca="1">_xlfn.IFNA(LOOKUP(2,1/('PM DONE'!C:C='PM SCHEDULE'!B775),'PM DONE'!F:F),"")</f>
        <v>44803</v>
      </c>
      <c r="J775" s="147">
        <f t="shared" ref="J775:J838" ca="1" si="111">IFERROR(IF(I775+90&lt;((TODAY()-DAY(TODAY())+1)),I775+120,I775+90),"")</f>
        <v>44923</v>
      </c>
      <c r="K775" s="148" cm="1">
        <f t="array" aca="1" ref="K775" ca="1">_xlfn.IFNA(LOOKUP(2,1/('PM DONE'!C:C='PM SCHEDULE'!B775),'PM DONE'!E:E),"")</f>
        <v>118032.5</v>
      </c>
      <c r="L775" s="148">
        <f t="shared" ca="1" si="110"/>
        <v>133032.5</v>
      </c>
      <c r="M775" s="149">
        <f t="shared" ref="M775:M838" ca="1" si="112">IFERROR(IF((H775+1)=6,1,(H775+1)),"")</f>
        <v>2</v>
      </c>
      <c r="N775" t="str">
        <f t="shared" ref="N775:N838" ca="1" si="113">IFERROR(IF(I775+90&lt;((TODAY()-DAY(TODAY())+1)),"true","FALSE"),"")</f>
        <v>true</v>
      </c>
    </row>
    <row r="776" spans="1:14">
      <c r="A776" s="24" t="str">
        <f ca="1">TEXT(J776,"dd/mm/yyyy")&amp;COUNTIF(J776:J$1200,J776)</f>
        <v>101</v>
      </c>
      <c r="B776" s="1" t="s">
        <v>2247</v>
      </c>
      <c r="C776" s="1" t="s">
        <v>2248</v>
      </c>
      <c r="D776" s="1" t="s">
        <v>1645</v>
      </c>
      <c r="E776" s="1" t="s">
        <v>1018</v>
      </c>
      <c r="F776" s="1" t="s">
        <v>1019</v>
      </c>
      <c r="G776" s="1" t="s">
        <v>1015</v>
      </c>
      <c r="H776" s="20" t="str" cm="1">
        <f t="array" aca="1" ref="H776" ca="1">_xlfn.IFNA(LOOKUP(2,1/('PM DONE'!C:C='PM SCHEDULE'!B776),'PM DONE'!D:D),"")</f>
        <v/>
      </c>
      <c r="I776" s="147" t="str" cm="1">
        <f t="array" aca="1" ref="I776" ca="1">_xlfn.IFNA(LOOKUP(2,1/('PM DONE'!C:C='PM SCHEDULE'!B776),'PM DONE'!F:F),"")</f>
        <v/>
      </c>
      <c r="J776" s="147" t="str">
        <f t="shared" ca="1" si="111"/>
        <v/>
      </c>
      <c r="K776" s="148" t="str" cm="1">
        <f t="array" aca="1" ref="K776" ca="1">_xlfn.IFNA(LOOKUP(2,1/('PM DONE'!C:C='PM SCHEDULE'!B776),'PM DONE'!E:E),"")</f>
        <v/>
      </c>
      <c r="L776" s="148" t="str">
        <f t="shared" ca="1" si="110"/>
        <v/>
      </c>
      <c r="M776" s="149" t="str">
        <f t="shared" ca="1" si="112"/>
        <v/>
      </c>
      <c r="N776" t="str">
        <f t="shared" ca="1" si="113"/>
        <v/>
      </c>
    </row>
    <row r="777" spans="1:14">
      <c r="A777" s="24" t="str">
        <f ca="1">TEXT(J777,"dd/mm/yyyy")&amp;COUNTIF(J777:J$1200,J777)</f>
        <v>18/10/20222</v>
      </c>
      <c r="B777" s="1" t="s">
        <v>2249</v>
      </c>
      <c r="C777" s="1" t="s">
        <v>2250</v>
      </c>
      <c r="D777" s="1" t="s">
        <v>1645</v>
      </c>
      <c r="E777" s="1" t="s">
        <v>1018</v>
      </c>
      <c r="F777" s="1" t="s">
        <v>1019</v>
      </c>
      <c r="G777" s="1" t="s">
        <v>1015</v>
      </c>
      <c r="H777" s="20" cm="1">
        <f t="array" aca="1" ref="H777" ca="1">_xlfn.IFNA(LOOKUP(2,1/('PM DONE'!C:C='PM SCHEDULE'!B777),'PM DONE'!D:D),"")</f>
        <v>4</v>
      </c>
      <c r="I777" s="147" cm="1">
        <f t="array" aca="1" ref="I777" ca="1">_xlfn.IFNA(LOOKUP(2,1/('PM DONE'!C:C='PM SCHEDULE'!B777),'PM DONE'!F:F),"")</f>
        <v>44732</v>
      </c>
      <c r="J777" s="147">
        <f t="shared" ca="1" si="111"/>
        <v>44852</v>
      </c>
      <c r="K777" s="148" cm="1">
        <f t="array" aca="1" ref="K777" ca="1">_xlfn.IFNA(LOOKUP(2,1/('PM DONE'!C:C='PM SCHEDULE'!B777),'PM DONE'!E:E),"")</f>
        <v>96559.7</v>
      </c>
      <c r="L777" s="148">
        <f t="shared" ca="1" si="110"/>
        <v>111559.7</v>
      </c>
      <c r="M777" s="149">
        <f t="shared" ca="1" si="112"/>
        <v>5</v>
      </c>
      <c r="N777" t="str">
        <f t="shared" ca="1" si="113"/>
        <v>true</v>
      </c>
    </row>
    <row r="778" spans="1:14">
      <c r="A778" s="24" t="str">
        <f ca="1">TEXT(J778,"dd/mm/yyyy")&amp;COUNTIF(J778:J$1200,J778)</f>
        <v>100</v>
      </c>
      <c r="B778" s="1" t="s">
        <v>2251</v>
      </c>
      <c r="C778" s="1" t="s">
        <v>2252</v>
      </c>
      <c r="D778" s="1" t="s">
        <v>1645</v>
      </c>
      <c r="E778" s="1" t="s">
        <v>1057</v>
      </c>
      <c r="F778" s="1" t="s">
        <v>1532</v>
      </c>
      <c r="G778" s="1" t="s">
        <v>1413</v>
      </c>
      <c r="H778" s="20" t="str" cm="1">
        <f t="array" aca="1" ref="H778" ca="1">_xlfn.IFNA(LOOKUP(2,1/('PM DONE'!C:C='PM SCHEDULE'!B778),'PM DONE'!D:D),"")</f>
        <v/>
      </c>
      <c r="I778" s="147" t="str" cm="1">
        <f t="array" aca="1" ref="I778" ca="1">_xlfn.IFNA(LOOKUP(2,1/('PM DONE'!C:C='PM SCHEDULE'!B778),'PM DONE'!F:F),"")</f>
        <v/>
      </c>
      <c r="J778" s="147" t="str">
        <f t="shared" ca="1" si="111"/>
        <v/>
      </c>
      <c r="K778" s="148" t="str" cm="1">
        <f t="array" aca="1" ref="K778" ca="1">_xlfn.IFNA(LOOKUP(2,1/('PM DONE'!C:C='PM SCHEDULE'!B778),'PM DONE'!E:E),"")</f>
        <v/>
      </c>
      <c r="L778" s="148" t="str">
        <f t="shared" ca="1" si="110"/>
        <v/>
      </c>
      <c r="M778" s="149" t="str">
        <f t="shared" ca="1" si="112"/>
        <v/>
      </c>
      <c r="N778" t="str">
        <f t="shared" ca="1" si="113"/>
        <v/>
      </c>
    </row>
    <row r="779" spans="1:14">
      <c r="A779" s="24" t="str">
        <f ca="1">TEXT(J779,"dd/mm/yyyy")&amp;COUNTIF(J779:J$1200,J779)</f>
        <v>25/01/20231</v>
      </c>
      <c r="B779" s="1" t="s">
        <v>2253</v>
      </c>
      <c r="C779" s="1" t="s">
        <v>2254</v>
      </c>
      <c r="D779" s="1" t="s">
        <v>1645</v>
      </c>
      <c r="E779" s="1" t="s">
        <v>1018</v>
      </c>
      <c r="F779" s="1" t="s">
        <v>1019</v>
      </c>
      <c r="G779" s="1" t="s">
        <v>1015</v>
      </c>
      <c r="H779" s="20" cm="1">
        <f t="array" aca="1" ref="H779" ca="1">_xlfn.IFNA(LOOKUP(2,1/('PM DONE'!C:C='PM SCHEDULE'!B779),'PM DONE'!D:D),"")</f>
        <v>4</v>
      </c>
      <c r="I779" s="147" cm="1">
        <f t="array" aca="1" ref="I779" ca="1">_xlfn.IFNA(LOOKUP(2,1/('PM DONE'!C:C='PM SCHEDULE'!B779),'PM DONE'!F:F),"")</f>
        <v>44831</v>
      </c>
      <c r="J779" s="147">
        <f t="shared" ca="1" si="111"/>
        <v>44951</v>
      </c>
      <c r="K779" s="148" cm="1">
        <f t="array" aca="1" ref="K779" ca="1">_xlfn.IFNA(LOOKUP(2,1/('PM DONE'!C:C='PM SCHEDULE'!B779),'PM DONE'!E:E),"")</f>
        <v>115206.1</v>
      </c>
      <c r="L779" s="148">
        <f t="shared" ca="1" si="110"/>
        <v>130206.1</v>
      </c>
      <c r="M779" s="149">
        <f t="shared" ca="1" si="112"/>
        <v>5</v>
      </c>
      <c r="N779" t="str">
        <f t="shared" ca="1" si="113"/>
        <v>true</v>
      </c>
    </row>
    <row r="780" spans="1:14">
      <c r="A780" s="24" t="str">
        <f ca="1">TEXT(J780,"dd/mm/yyyy")&amp;COUNTIF(J780:J$1200,J780)</f>
        <v>04/10/20221</v>
      </c>
      <c r="B780" s="1" t="s">
        <v>2255</v>
      </c>
      <c r="C780" s="1" t="s">
        <v>2256</v>
      </c>
      <c r="D780" s="1" t="s">
        <v>1645</v>
      </c>
      <c r="E780" s="1" t="s">
        <v>1018</v>
      </c>
      <c r="F780" s="1" t="s">
        <v>1019</v>
      </c>
      <c r="G780" s="1" t="s">
        <v>1015</v>
      </c>
      <c r="H780" s="20" cm="1">
        <f t="array" aca="1" ref="H780" ca="1">_xlfn.IFNA(LOOKUP(2,1/('PM DONE'!C:C='PM SCHEDULE'!B780),'PM DONE'!D:D),"")</f>
        <v>4</v>
      </c>
      <c r="I780" s="147" cm="1">
        <f t="array" aca="1" ref="I780" ca="1">_xlfn.IFNA(LOOKUP(2,1/('PM DONE'!C:C='PM SCHEDULE'!B780),'PM DONE'!F:F),"")</f>
        <v>44718</v>
      </c>
      <c r="J780" s="147">
        <f t="shared" ca="1" si="111"/>
        <v>44838</v>
      </c>
      <c r="K780" s="148" cm="1">
        <f t="array" aca="1" ref="K780" ca="1">_xlfn.IFNA(LOOKUP(2,1/('PM DONE'!C:C='PM SCHEDULE'!B780),'PM DONE'!E:E),"")</f>
        <v>136689.1</v>
      </c>
      <c r="L780" s="148">
        <f t="shared" ca="1" si="110"/>
        <v>151689.1</v>
      </c>
      <c r="M780" s="149">
        <f t="shared" ca="1" si="112"/>
        <v>5</v>
      </c>
      <c r="N780" t="str">
        <f t="shared" ca="1" si="113"/>
        <v>true</v>
      </c>
    </row>
    <row r="781" spans="1:14">
      <c r="A781" s="24" t="str">
        <f ca="1">TEXT(J781,"dd/mm/yyyy")&amp;COUNTIF(J781:J$1200,J781)</f>
        <v>21/10/20222</v>
      </c>
      <c r="B781" s="1" t="s">
        <v>2257</v>
      </c>
      <c r="C781" s="1" t="s">
        <v>2258</v>
      </c>
      <c r="D781" s="1" t="s">
        <v>1645</v>
      </c>
      <c r="E781" s="1" t="s">
        <v>1018</v>
      </c>
      <c r="F781" s="1" t="s">
        <v>1019</v>
      </c>
      <c r="G781" s="1" t="s">
        <v>1015</v>
      </c>
      <c r="H781" s="20" cm="1">
        <f t="array" aca="1" ref="H781" ca="1">_xlfn.IFNA(LOOKUP(2,1/('PM DONE'!C:C='PM SCHEDULE'!B781),'PM DONE'!D:D),"")</f>
        <v>4</v>
      </c>
      <c r="I781" s="147" cm="1">
        <f t="array" aca="1" ref="I781" ca="1">_xlfn.IFNA(LOOKUP(2,1/('PM DONE'!C:C='PM SCHEDULE'!B781),'PM DONE'!F:F),"")</f>
        <v>44735</v>
      </c>
      <c r="J781" s="147">
        <f t="shared" ca="1" si="111"/>
        <v>44855</v>
      </c>
      <c r="K781" s="148" cm="1">
        <f t="array" aca="1" ref="K781" ca="1">_xlfn.IFNA(LOOKUP(2,1/('PM DONE'!C:C='PM SCHEDULE'!B781),'PM DONE'!E:E),"")</f>
        <v>128554.9</v>
      </c>
      <c r="L781" s="148">
        <f t="shared" ca="1" si="110"/>
        <v>143554.9</v>
      </c>
      <c r="M781" s="149">
        <f t="shared" ca="1" si="112"/>
        <v>5</v>
      </c>
      <c r="N781" t="str">
        <f t="shared" ca="1" si="113"/>
        <v>true</v>
      </c>
    </row>
    <row r="782" spans="1:14">
      <c r="A782" s="24" t="str">
        <f ca="1">TEXT(J782,"dd/mm/yyyy")&amp;COUNTIF(J782:J$1200,J782)</f>
        <v>99</v>
      </c>
      <c r="B782" s="1" t="s">
        <v>2259</v>
      </c>
      <c r="C782" s="1" t="s">
        <v>2260</v>
      </c>
      <c r="D782" s="1" t="s">
        <v>1645</v>
      </c>
      <c r="E782" s="1" t="s">
        <v>1018</v>
      </c>
      <c r="F782" s="1" t="s">
        <v>1019</v>
      </c>
      <c r="G782" s="1" t="s">
        <v>1015</v>
      </c>
      <c r="H782" s="20" t="str" cm="1">
        <f t="array" aca="1" ref="H782" ca="1">_xlfn.IFNA(LOOKUP(2,1/('PM DONE'!C:C='PM SCHEDULE'!B782),'PM DONE'!D:D),"")</f>
        <v/>
      </c>
      <c r="I782" s="147" t="str" cm="1">
        <f t="array" aca="1" ref="I782" ca="1">_xlfn.IFNA(LOOKUP(2,1/('PM DONE'!C:C='PM SCHEDULE'!B782),'PM DONE'!F:F),"")</f>
        <v/>
      </c>
      <c r="J782" s="147" t="str">
        <f t="shared" ca="1" si="111"/>
        <v/>
      </c>
      <c r="K782" s="148" t="str" cm="1">
        <f t="array" aca="1" ref="K782" ca="1">_xlfn.IFNA(LOOKUP(2,1/('PM DONE'!C:C='PM SCHEDULE'!B782),'PM DONE'!E:E),"")</f>
        <v/>
      </c>
      <c r="L782" s="148" t="str">
        <f t="shared" ca="1" si="110"/>
        <v/>
      </c>
      <c r="M782" s="149" t="str">
        <f t="shared" ca="1" si="112"/>
        <v/>
      </c>
      <c r="N782" t="str">
        <f t="shared" ca="1" si="113"/>
        <v/>
      </c>
    </row>
    <row r="783" spans="1:14">
      <c r="A783" s="24" t="str">
        <f ca="1">TEXT(J783,"dd/mm/yyyy")&amp;COUNTIF(J783:J$1200,J783)</f>
        <v>98</v>
      </c>
      <c r="B783" s="1" t="s">
        <v>2261</v>
      </c>
      <c r="C783" s="1" t="s">
        <v>2262</v>
      </c>
      <c r="D783" s="1" t="s">
        <v>1645</v>
      </c>
      <c r="E783" s="1" t="s">
        <v>1018</v>
      </c>
      <c r="F783" s="1" t="s">
        <v>1019</v>
      </c>
      <c r="G783" s="1" t="s">
        <v>1015</v>
      </c>
      <c r="H783" s="20" t="str" cm="1">
        <f t="array" aca="1" ref="H783" ca="1">_xlfn.IFNA(LOOKUP(2,1/('PM DONE'!C:C='PM SCHEDULE'!B783),'PM DONE'!D:D),"")</f>
        <v/>
      </c>
      <c r="I783" s="147" t="str" cm="1">
        <f t="array" aca="1" ref="I783" ca="1">_xlfn.IFNA(LOOKUP(2,1/('PM DONE'!C:C='PM SCHEDULE'!B783),'PM DONE'!F:F),"")</f>
        <v/>
      </c>
      <c r="J783" s="147" t="str">
        <f t="shared" ca="1" si="111"/>
        <v/>
      </c>
      <c r="K783" s="148" t="str" cm="1">
        <f t="array" aca="1" ref="K783" ca="1">_xlfn.IFNA(LOOKUP(2,1/('PM DONE'!C:C='PM SCHEDULE'!B783),'PM DONE'!E:E),"")</f>
        <v/>
      </c>
      <c r="L783" s="148" t="str">
        <f t="shared" ca="1" si="110"/>
        <v/>
      </c>
      <c r="M783" s="149" t="str">
        <f t="shared" ca="1" si="112"/>
        <v/>
      </c>
      <c r="N783" t="str">
        <f t="shared" ca="1" si="113"/>
        <v/>
      </c>
    </row>
    <row r="784" spans="1:14">
      <c r="A784" s="24" t="str">
        <f ca="1">TEXT(J784,"dd/mm/yyyy")&amp;COUNTIF(J784:J$1200,J784)</f>
        <v>97</v>
      </c>
      <c r="B784" s="1" t="s">
        <v>2263</v>
      </c>
      <c r="C784" s="1" t="s">
        <v>2264</v>
      </c>
      <c r="D784" s="1" t="s">
        <v>1645</v>
      </c>
      <c r="E784" s="1" t="s">
        <v>1018</v>
      </c>
      <c r="F784" s="1" t="s">
        <v>1019</v>
      </c>
      <c r="G784" s="1" t="s">
        <v>1015</v>
      </c>
      <c r="H784" s="20" t="str" cm="1">
        <f t="array" aca="1" ref="H784" ca="1">_xlfn.IFNA(LOOKUP(2,1/('PM DONE'!C:C='PM SCHEDULE'!B784),'PM DONE'!D:D),"")</f>
        <v/>
      </c>
      <c r="I784" s="147" t="str" cm="1">
        <f t="array" aca="1" ref="I784" ca="1">_xlfn.IFNA(LOOKUP(2,1/('PM DONE'!C:C='PM SCHEDULE'!B784),'PM DONE'!F:F),"")</f>
        <v/>
      </c>
      <c r="J784" s="147" t="str">
        <f t="shared" ca="1" si="111"/>
        <v/>
      </c>
      <c r="K784" s="148" t="str" cm="1">
        <f t="array" aca="1" ref="K784" ca="1">_xlfn.IFNA(LOOKUP(2,1/('PM DONE'!C:C='PM SCHEDULE'!B784),'PM DONE'!E:E),"")</f>
        <v/>
      </c>
      <c r="L784" s="148" t="str">
        <f t="shared" ca="1" si="110"/>
        <v/>
      </c>
      <c r="M784" s="149" t="str">
        <f t="shared" ca="1" si="112"/>
        <v/>
      </c>
      <c r="N784" t="str">
        <f t="shared" ca="1" si="113"/>
        <v/>
      </c>
    </row>
    <row r="785" spans="1:14">
      <c r="A785" s="24" t="str">
        <f ca="1">TEXT(J785,"dd/mm/yyyy")&amp;COUNTIF(J785:J$1200,J785)</f>
        <v>22/11/20221</v>
      </c>
      <c r="B785" s="1" t="s">
        <v>83</v>
      </c>
      <c r="C785" s="1" t="s">
        <v>2265</v>
      </c>
      <c r="D785" s="1" t="s">
        <v>1645</v>
      </c>
      <c r="E785" s="1" t="s">
        <v>1009</v>
      </c>
      <c r="F785" s="1" t="s">
        <v>1084</v>
      </c>
      <c r="G785" s="1" t="s">
        <v>1085</v>
      </c>
      <c r="H785" s="20" cm="1">
        <f t="array" aca="1" ref="H785" ca="1">_xlfn.IFNA(LOOKUP(2,1/('PM DONE'!C:C='PM SCHEDULE'!B785),'PM DONE'!D:D),"")</f>
        <v>4</v>
      </c>
      <c r="I785" s="147" t="str" cm="1">
        <f t="array" aca="1" ref="I785" ca="1">_xlfn.IFNA(LOOKUP(2,1/('PM DONE'!C:C='PM SCHEDULE'!B785),'PM DONE'!F:F),"")</f>
        <v>25/07/2022</v>
      </c>
      <c r="J785" s="147">
        <f t="shared" ca="1" si="111"/>
        <v>44887</v>
      </c>
      <c r="K785" s="148" cm="1">
        <f t="array" aca="1" ref="K785" ca="1">_xlfn.IFNA(LOOKUP(2,1/('PM DONE'!C:C='PM SCHEDULE'!B785),'PM DONE'!E:E),"")</f>
        <v>230949.5</v>
      </c>
      <c r="L785" s="148">
        <f t="shared" ca="1" si="110"/>
        <v>245949.5</v>
      </c>
      <c r="M785" s="149">
        <f t="shared" ca="1" si="112"/>
        <v>5</v>
      </c>
      <c r="N785" t="str">
        <f t="shared" ca="1" si="113"/>
        <v>true</v>
      </c>
    </row>
    <row r="786" spans="1:14">
      <c r="A786" s="24" t="str">
        <f ca="1">TEXT(J786,"dd/mm/yyyy")&amp;COUNTIF(J786:J$1200,J786)</f>
        <v>96</v>
      </c>
      <c r="B786" s="1" t="s">
        <v>2266</v>
      </c>
      <c r="C786" s="1" t="s">
        <v>2267</v>
      </c>
      <c r="D786" s="1" t="s">
        <v>1645</v>
      </c>
      <c r="E786" s="1" t="s">
        <v>1018</v>
      </c>
      <c r="F786" s="1" t="s">
        <v>1019</v>
      </c>
      <c r="G786" s="1" t="s">
        <v>1015</v>
      </c>
      <c r="H786" s="20" t="str" cm="1">
        <f t="array" aca="1" ref="H786" ca="1">_xlfn.IFNA(LOOKUP(2,1/('PM DONE'!C:C='PM SCHEDULE'!B786),'PM DONE'!D:D),"")</f>
        <v/>
      </c>
      <c r="I786" s="147" t="str" cm="1">
        <f t="array" aca="1" ref="I786" ca="1">_xlfn.IFNA(LOOKUP(2,1/('PM DONE'!C:C='PM SCHEDULE'!B786),'PM DONE'!F:F),"")</f>
        <v/>
      </c>
      <c r="J786" s="147" t="str">
        <f t="shared" ca="1" si="111"/>
        <v/>
      </c>
      <c r="K786" s="148" t="str" cm="1">
        <f t="array" aca="1" ref="K786" ca="1">_xlfn.IFNA(LOOKUP(2,1/('PM DONE'!C:C='PM SCHEDULE'!B786),'PM DONE'!E:E),"")</f>
        <v/>
      </c>
      <c r="L786" s="148" t="str">
        <f t="shared" ca="1" si="110"/>
        <v/>
      </c>
      <c r="M786" s="149" t="str">
        <f t="shared" ca="1" si="112"/>
        <v/>
      </c>
      <c r="N786" t="str">
        <f t="shared" ca="1" si="113"/>
        <v/>
      </c>
    </row>
    <row r="787" spans="1:14">
      <c r="A787" s="24" t="str">
        <f ca="1">TEXT(J787,"dd/mm/yyyy")&amp;COUNTIF(J787:J$1200,J787)</f>
        <v>95</v>
      </c>
      <c r="B787" s="1" t="s">
        <v>2268</v>
      </c>
      <c r="C787" s="1" t="s">
        <v>2269</v>
      </c>
      <c r="D787" s="1" t="s">
        <v>1645</v>
      </c>
      <c r="E787" s="1" t="s">
        <v>1018</v>
      </c>
      <c r="F787" s="1" t="s">
        <v>1019</v>
      </c>
      <c r="G787" s="1" t="s">
        <v>1015</v>
      </c>
      <c r="H787" s="20" t="str" cm="1">
        <f t="array" aca="1" ref="H787" ca="1">_xlfn.IFNA(LOOKUP(2,1/('PM DONE'!C:C='PM SCHEDULE'!B787),'PM DONE'!D:D),"")</f>
        <v/>
      </c>
      <c r="I787" s="147" t="str" cm="1">
        <f t="array" aca="1" ref="I787" ca="1">_xlfn.IFNA(LOOKUP(2,1/('PM DONE'!C:C='PM SCHEDULE'!B787),'PM DONE'!F:F),"")</f>
        <v/>
      </c>
      <c r="J787" s="147" t="str">
        <f t="shared" ca="1" si="111"/>
        <v/>
      </c>
      <c r="K787" s="148" t="str" cm="1">
        <f t="array" aca="1" ref="K787" ca="1">_xlfn.IFNA(LOOKUP(2,1/('PM DONE'!C:C='PM SCHEDULE'!B787),'PM DONE'!E:E),"")</f>
        <v/>
      </c>
      <c r="L787" s="148" t="str">
        <f t="shared" ca="1" si="110"/>
        <v/>
      </c>
      <c r="M787" s="149" t="str">
        <f t="shared" ca="1" si="112"/>
        <v/>
      </c>
      <c r="N787" t="str">
        <f t="shared" ca="1" si="113"/>
        <v/>
      </c>
    </row>
    <row r="788" spans="1:14">
      <c r="A788" s="24" t="str">
        <f ca="1">TEXT(J788,"dd/mm/yyyy")&amp;COUNTIF(J788:J$1200,J788)</f>
        <v>27/02/20231</v>
      </c>
      <c r="B788" s="1" t="s">
        <v>2270</v>
      </c>
      <c r="C788" s="1" t="s">
        <v>2271</v>
      </c>
      <c r="D788" s="1" t="s">
        <v>1645</v>
      </c>
      <c r="E788" s="1" t="s">
        <v>1018</v>
      </c>
      <c r="F788" s="1" t="s">
        <v>1019</v>
      </c>
      <c r="G788" s="1" t="s">
        <v>1015</v>
      </c>
      <c r="H788" s="20" cm="1">
        <f t="array" aca="1" ref="H788" ca="1">_xlfn.IFNA(LOOKUP(2,1/('PM DONE'!C:C='PM SCHEDULE'!B788),'PM DONE'!D:D),"")</f>
        <v>1</v>
      </c>
      <c r="I788" s="147" cm="1">
        <f t="array" aca="1" ref="I788" ca="1">_xlfn.IFNA(LOOKUP(2,1/('PM DONE'!C:C='PM SCHEDULE'!B788),'PM DONE'!F:F),"")</f>
        <v>44894</v>
      </c>
      <c r="J788" s="147">
        <f t="shared" ca="1" si="111"/>
        <v>44984</v>
      </c>
      <c r="K788" s="148" cm="1">
        <f t="array" aca="1" ref="K788" ca="1">_xlfn.IFNA(LOOKUP(2,1/('PM DONE'!C:C='PM SCHEDULE'!B788),'PM DONE'!E:E),"")</f>
        <v>163212.20000000001</v>
      </c>
      <c r="L788" s="148">
        <f t="shared" ca="1" si="110"/>
        <v>178212.2</v>
      </c>
      <c r="M788" s="149">
        <f t="shared" ca="1" si="112"/>
        <v>2</v>
      </c>
      <c r="N788" t="str">
        <f t="shared" ca="1" si="113"/>
        <v>FALSE</v>
      </c>
    </row>
    <row r="789" spans="1:14">
      <c r="A789" s="24" t="str">
        <f ca="1">TEXT(J789,"dd/mm/yyyy")&amp;COUNTIF(J789:J$1200,J789)</f>
        <v>29/11/20221</v>
      </c>
      <c r="B789" s="1" t="s">
        <v>2272</v>
      </c>
      <c r="C789" s="1" t="s">
        <v>2273</v>
      </c>
      <c r="D789" s="1" t="s">
        <v>1645</v>
      </c>
      <c r="E789" s="1" t="s">
        <v>1018</v>
      </c>
      <c r="F789" s="1" t="s">
        <v>1019</v>
      </c>
      <c r="G789" s="1" t="s">
        <v>1015</v>
      </c>
      <c r="H789" s="20" cm="1">
        <f t="array" aca="1" ref="H789" ca="1">_xlfn.IFNA(LOOKUP(2,1/('PM DONE'!C:C='PM SCHEDULE'!B789),'PM DONE'!D:D),"")</f>
        <v>4</v>
      </c>
      <c r="I789" s="147" cm="1">
        <f t="array" aca="1" ref="I789" ca="1">_xlfn.IFNA(LOOKUP(2,1/('PM DONE'!C:C='PM SCHEDULE'!B789),'PM DONE'!F:F),"")</f>
        <v>44774</v>
      </c>
      <c r="J789" s="147">
        <f t="shared" ca="1" si="111"/>
        <v>44894</v>
      </c>
      <c r="K789" s="148" cm="1">
        <f t="array" aca="1" ref="K789" ca="1">_xlfn.IFNA(LOOKUP(2,1/('PM DONE'!C:C='PM SCHEDULE'!B789),'PM DONE'!E:E),"")</f>
        <v>82246.7</v>
      </c>
      <c r="L789" s="148">
        <f t="shared" ca="1" si="110"/>
        <v>97246.7</v>
      </c>
      <c r="M789" s="149">
        <f t="shared" ca="1" si="112"/>
        <v>5</v>
      </c>
      <c r="N789" t="str">
        <f t="shared" ca="1" si="113"/>
        <v>true</v>
      </c>
    </row>
    <row r="790" spans="1:14">
      <c r="A790" s="24" t="str">
        <f ca="1">TEXT(J790,"dd/mm/yyyy")&amp;COUNTIF(J790:J$1200,J790)</f>
        <v>09/09/20221</v>
      </c>
      <c r="B790" s="1" t="s">
        <v>2274</v>
      </c>
      <c r="C790" s="1" t="s">
        <v>2275</v>
      </c>
      <c r="D790" s="1" t="s">
        <v>1645</v>
      </c>
      <c r="E790" s="1" t="s">
        <v>1018</v>
      </c>
      <c r="F790" s="1" t="s">
        <v>1019</v>
      </c>
      <c r="G790" s="1" t="s">
        <v>1015</v>
      </c>
      <c r="H790" s="20" cm="1">
        <f t="array" aca="1" ref="H790" ca="1">_xlfn.IFNA(LOOKUP(2,1/('PM DONE'!C:C='PM SCHEDULE'!B790),'PM DONE'!D:D),"")</f>
        <v>4</v>
      </c>
      <c r="I790" s="147" cm="1">
        <f t="array" aca="1" ref="I790" ca="1">_xlfn.IFNA(LOOKUP(2,1/('PM DONE'!C:C='PM SCHEDULE'!B790),'PM DONE'!F:F),"")</f>
        <v>44693</v>
      </c>
      <c r="J790" s="147">
        <f t="shared" ca="1" si="111"/>
        <v>44813</v>
      </c>
      <c r="K790" s="148" cm="1">
        <f t="array" aca="1" ref="K790" ca="1">_xlfn.IFNA(LOOKUP(2,1/('PM DONE'!C:C='PM SCHEDULE'!B790),'PM DONE'!E:E),"")</f>
        <v>103380.5</v>
      </c>
      <c r="L790" s="148">
        <f t="shared" ca="1" si="110"/>
        <v>118380.5</v>
      </c>
      <c r="M790" s="149">
        <f t="shared" ca="1" si="112"/>
        <v>5</v>
      </c>
      <c r="N790" t="str">
        <f t="shared" ca="1" si="113"/>
        <v>true</v>
      </c>
    </row>
    <row r="791" spans="1:14">
      <c r="A791" s="24" t="str">
        <f ca="1">TEXT(J791,"dd/mm/yyyy")&amp;COUNTIF(J791:J$1200,J791)</f>
        <v>94</v>
      </c>
      <c r="B791" s="1" t="s">
        <v>2276</v>
      </c>
      <c r="C791" s="1" t="s">
        <v>2277</v>
      </c>
      <c r="D791" s="1" t="s">
        <v>1645</v>
      </c>
      <c r="E791" s="1" t="s">
        <v>1018</v>
      </c>
      <c r="F791" s="1" t="s">
        <v>1019</v>
      </c>
      <c r="G791" s="1" t="s">
        <v>1015</v>
      </c>
      <c r="H791" s="20" t="str" cm="1">
        <f t="array" aca="1" ref="H791" ca="1">_xlfn.IFNA(LOOKUP(2,1/('PM DONE'!C:C='PM SCHEDULE'!B791),'PM DONE'!D:D),"")</f>
        <v/>
      </c>
      <c r="I791" s="147" t="str" cm="1">
        <f t="array" aca="1" ref="I791" ca="1">_xlfn.IFNA(LOOKUP(2,1/('PM DONE'!C:C='PM SCHEDULE'!B791),'PM DONE'!F:F),"")</f>
        <v/>
      </c>
      <c r="J791" s="147" t="str">
        <f t="shared" ca="1" si="111"/>
        <v/>
      </c>
      <c r="K791" s="148" t="str" cm="1">
        <f t="array" aca="1" ref="K791" ca="1">_xlfn.IFNA(LOOKUP(2,1/('PM DONE'!C:C='PM SCHEDULE'!B791),'PM DONE'!E:E),"")</f>
        <v/>
      </c>
      <c r="L791" s="148" t="str">
        <f t="shared" ca="1" si="110"/>
        <v/>
      </c>
      <c r="M791" s="149" t="str">
        <f t="shared" ca="1" si="112"/>
        <v/>
      </c>
      <c r="N791" t="str">
        <f t="shared" ca="1" si="113"/>
        <v/>
      </c>
    </row>
    <row r="792" spans="1:14">
      <c r="A792" s="24" t="str">
        <f ca="1">TEXT(J792,"dd/mm/yyyy")&amp;COUNTIF(J792:J$1200,J792)</f>
        <v>93</v>
      </c>
      <c r="B792" s="1" t="s">
        <v>2278</v>
      </c>
      <c r="C792" s="1" t="s">
        <v>2279</v>
      </c>
      <c r="D792" s="1" t="s">
        <v>1645</v>
      </c>
      <c r="E792" s="1" t="s">
        <v>1018</v>
      </c>
      <c r="F792" s="1" t="s">
        <v>1019</v>
      </c>
      <c r="G792" s="1" t="s">
        <v>1015</v>
      </c>
      <c r="H792" s="20" t="str" cm="1">
        <f t="array" aca="1" ref="H792" ca="1">_xlfn.IFNA(LOOKUP(2,1/('PM DONE'!C:C='PM SCHEDULE'!B792),'PM DONE'!D:D),"")</f>
        <v/>
      </c>
      <c r="I792" s="147" t="str" cm="1">
        <f t="array" aca="1" ref="I792" ca="1">_xlfn.IFNA(LOOKUP(2,1/('PM DONE'!C:C='PM SCHEDULE'!B792),'PM DONE'!F:F),"")</f>
        <v/>
      </c>
      <c r="J792" s="147" t="str">
        <f t="shared" ca="1" si="111"/>
        <v/>
      </c>
      <c r="K792" s="148" t="str" cm="1">
        <f t="array" aca="1" ref="K792" ca="1">_xlfn.IFNA(LOOKUP(2,1/('PM DONE'!C:C='PM SCHEDULE'!B792),'PM DONE'!E:E),"")</f>
        <v/>
      </c>
      <c r="L792" s="148" t="str">
        <f t="shared" ca="1" si="110"/>
        <v/>
      </c>
      <c r="M792" s="149" t="str">
        <f t="shared" ca="1" si="112"/>
        <v/>
      </c>
      <c r="N792" t="str">
        <f t="shared" ca="1" si="113"/>
        <v/>
      </c>
    </row>
    <row r="793" spans="1:14">
      <c r="A793" s="24" t="str">
        <f ca="1">TEXT(J793,"dd/mm/yyyy")&amp;COUNTIF(J793:J$1200,J793)</f>
        <v>16/12/20221</v>
      </c>
      <c r="B793" s="1" t="s">
        <v>2280</v>
      </c>
      <c r="C793" s="1" t="s">
        <v>2281</v>
      </c>
      <c r="D793" s="1" t="s">
        <v>1645</v>
      </c>
      <c r="E793" s="1" t="s">
        <v>1018</v>
      </c>
      <c r="F793" s="1" t="s">
        <v>1019</v>
      </c>
      <c r="G793" s="1" t="s">
        <v>1015</v>
      </c>
      <c r="H793" s="20" cm="1">
        <f t="array" aca="1" ref="H793" ca="1">_xlfn.IFNA(LOOKUP(2,1/('PM DONE'!C:C='PM SCHEDULE'!B793),'PM DONE'!D:D),"")</f>
        <v>1</v>
      </c>
      <c r="I793" s="147" cm="1">
        <f t="array" aca="1" ref="I793" ca="1">_xlfn.IFNA(LOOKUP(2,1/('PM DONE'!C:C='PM SCHEDULE'!B793),'PM DONE'!F:F),"")</f>
        <v>44791</v>
      </c>
      <c r="J793" s="147">
        <f t="shared" ca="1" si="111"/>
        <v>44911</v>
      </c>
      <c r="K793" s="148" cm="1">
        <f t="array" aca="1" ref="K793" ca="1">_xlfn.IFNA(LOOKUP(2,1/('PM DONE'!C:C='PM SCHEDULE'!B793),'PM DONE'!E:E),"")</f>
        <v>137016.4</v>
      </c>
      <c r="L793" s="148">
        <f t="shared" ca="1" si="110"/>
        <v>152016.4</v>
      </c>
      <c r="M793" s="149">
        <f t="shared" ca="1" si="112"/>
        <v>2</v>
      </c>
      <c r="N793" t="str">
        <f t="shared" ca="1" si="113"/>
        <v>true</v>
      </c>
    </row>
    <row r="794" spans="1:14">
      <c r="A794" s="24" t="str">
        <f ca="1">TEXT(J794,"dd/mm/yyyy")&amp;COUNTIF(J794:J$1200,J794)</f>
        <v>92</v>
      </c>
      <c r="B794" s="1" t="s">
        <v>2282</v>
      </c>
      <c r="C794" s="1" t="s">
        <v>2283</v>
      </c>
      <c r="D794" s="1" t="s">
        <v>1645</v>
      </c>
      <c r="E794" s="1" t="s">
        <v>1009</v>
      </c>
      <c r="F794" s="1" t="s">
        <v>1077</v>
      </c>
      <c r="G794" s="1" t="s">
        <v>1034</v>
      </c>
      <c r="H794" s="20" t="str" cm="1">
        <f t="array" aca="1" ref="H794" ca="1">_xlfn.IFNA(LOOKUP(2,1/('PM DONE'!C:C='PM SCHEDULE'!B794),'PM DONE'!D:D),"")</f>
        <v/>
      </c>
      <c r="I794" s="147" t="str" cm="1">
        <f t="array" aca="1" ref="I794" ca="1">_xlfn.IFNA(LOOKUP(2,1/('PM DONE'!C:C='PM SCHEDULE'!B794),'PM DONE'!F:F),"")</f>
        <v/>
      </c>
      <c r="J794" s="147" t="str">
        <f t="shared" ca="1" si="111"/>
        <v/>
      </c>
      <c r="K794" s="148" t="str" cm="1">
        <f t="array" aca="1" ref="K794" ca="1">_xlfn.IFNA(LOOKUP(2,1/('PM DONE'!C:C='PM SCHEDULE'!B794),'PM DONE'!E:E),"")</f>
        <v/>
      </c>
      <c r="L794" s="148" t="str">
        <f t="shared" ca="1" si="110"/>
        <v/>
      </c>
      <c r="M794" s="149" t="str">
        <f t="shared" ca="1" si="112"/>
        <v/>
      </c>
      <c r="N794" t="str">
        <f t="shared" ca="1" si="113"/>
        <v/>
      </c>
    </row>
    <row r="795" spans="1:14">
      <c r="A795" s="24" t="str">
        <f ca="1">TEXT(J795,"dd/mm/yyyy")&amp;COUNTIF(J795:J$1200,J795)</f>
        <v>91</v>
      </c>
      <c r="B795" s="1" t="s">
        <v>2284</v>
      </c>
      <c r="C795" s="1" t="s">
        <v>2285</v>
      </c>
      <c r="D795" s="1" t="s">
        <v>1645</v>
      </c>
      <c r="E795" s="1" t="s">
        <v>1057</v>
      </c>
      <c r="F795" s="1" t="s">
        <v>1532</v>
      </c>
      <c r="G795" s="1" t="s">
        <v>1413</v>
      </c>
      <c r="H795" s="20" t="str" cm="1">
        <f t="array" aca="1" ref="H795" ca="1">_xlfn.IFNA(LOOKUP(2,1/('PM DONE'!C:C='PM SCHEDULE'!B795),'PM DONE'!D:D),"")</f>
        <v/>
      </c>
      <c r="I795" s="147" t="str" cm="1">
        <f t="array" aca="1" ref="I795" ca="1">_xlfn.IFNA(LOOKUP(2,1/('PM DONE'!C:C='PM SCHEDULE'!B795),'PM DONE'!F:F),"")</f>
        <v/>
      </c>
      <c r="J795" s="147" t="str">
        <f t="shared" ca="1" si="111"/>
        <v/>
      </c>
      <c r="K795" s="148" t="str" cm="1">
        <f t="array" aca="1" ref="K795" ca="1">_xlfn.IFNA(LOOKUP(2,1/('PM DONE'!C:C='PM SCHEDULE'!B795),'PM DONE'!E:E),"")</f>
        <v/>
      </c>
      <c r="L795" s="148" t="str">
        <f t="shared" ca="1" si="110"/>
        <v/>
      </c>
      <c r="M795" s="149" t="str">
        <f t="shared" ca="1" si="112"/>
        <v/>
      </c>
      <c r="N795" t="str">
        <f t="shared" ca="1" si="113"/>
        <v/>
      </c>
    </row>
    <row r="796" spans="1:14">
      <c r="A796" s="24" t="str">
        <f ca="1">TEXT(J796,"dd/mm/yyyy")&amp;COUNTIF(J796:J$1200,J796)</f>
        <v>90</v>
      </c>
      <c r="B796" s="1" t="s">
        <v>2286</v>
      </c>
      <c r="C796" s="1" t="s">
        <v>2287</v>
      </c>
      <c r="D796" s="1" t="s">
        <v>1645</v>
      </c>
      <c r="E796" s="1" t="s">
        <v>1018</v>
      </c>
      <c r="F796" s="1" t="s">
        <v>1019</v>
      </c>
      <c r="G796" s="1" t="s">
        <v>1015</v>
      </c>
      <c r="H796" s="20" t="str" cm="1">
        <f t="array" aca="1" ref="H796" ca="1">_xlfn.IFNA(LOOKUP(2,1/('PM DONE'!C:C='PM SCHEDULE'!B796),'PM DONE'!D:D),"")</f>
        <v/>
      </c>
      <c r="I796" s="147" t="str" cm="1">
        <f t="array" aca="1" ref="I796" ca="1">_xlfn.IFNA(LOOKUP(2,1/('PM DONE'!C:C='PM SCHEDULE'!B796),'PM DONE'!F:F),"")</f>
        <v/>
      </c>
      <c r="J796" s="147" t="str">
        <f t="shared" ca="1" si="111"/>
        <v/>
      </c>
      <c r="K796" s="148" t="str" cm="1">
        <f t="array" aca="1" ref="K796" ca="1">_xlfn.IFNA(LOOKUP(2,1/('PM DONE'!C:C='PM SCHEDULE'!B796),'PM DONE'!E:E),"")</f>
        <v/>
      </c>
      <c r="L796" s="148" t="str">
        <f t="shared" ca="1" si="110"/>
        <v/>
      </c>
      <c r="M796" s="149" t="str">
        <f t="shared" ca="1" si="112"/>
        <v/>
      </c>
      <c r="N796" t="str">
        <f t="shared" ca="1" si="113"/>
        <v/>
      </c>
    </row>
    <row r="797" spans="1:14">
      <c r="A797" s="24" t="str">
        <f ca="1">TEXT(J797,"dd/mm/yyyy")&amp;COUNTIF(J797:J$1200,J797)</f>
        <v>29/12/20222</v>
      </c>
      <c r="B797" s="1" t="s">
        <v>2288</v>
      </c>
      <c r="C797" s="1" t="s">
        <v>2289</v>
      </c>
      <c r="D797" s="1" t="s">
        <v>1645</v>
      </c>
      <c r="E797" s="1" t="s">
        <v>1009</v>
      </c>
      <c r="F797" s="1" t="s">
        <v>1014</v>
      </c>
      <c r="G797" s="1" t="s">
        <v>1015</v>
      </c>
      <c r="H797" s="20" cm="1">
        <f t="array" aca="1" ref="H797" ca="1">_xlfn.IFNA(LOOKUP(2,1/('PM DONE'!C:C='PM SCHEDULE'!B797),'PM DONE'!D:D),"")</f>
        <v>1</v>
      </c>
      <c r="I797" s="147" cm="1">
        <f t="array" aca="1" ref="I797" ca="1">_xlfn.IFNA(LOOKUP(2,1/('PM DONE'!C:C='PM SCHEDULE'!B797),'PM DONE'!F:F),"")</f>
        <v>44804</v>
      </c>
      <c r="J797" s="147">
        <f t="shared" ca="1" si="111"/>
        <v>44924</v>
      </c>
      <c r="K797" s="148" cm="1">
        <f t="array" aca="1" ref="K797" ca="1">_xlfn.IFNA(LOOKUP(2,1/('PM DONE'!C:C='PM SCHEDULE'!B797),'PM DONE'!E:E),"")</f>
        <v>260991.1</v>
      </c>
      <c r="L797" s="148">
        <f t="shared" ca="1" si="110"/>
        <v>275991.09999999998</v>
      </c>
      <c r="M797" s="149">
        <f t="shared" ca="1" si="112"/>
        <v>2</v>
      </c>
      <c r="N797" t="str">
        <f t="shared" ca="1" si="113"/>
        <v>true</v>
      </c>
    </row>
    <row r="798" spans="1:14">
      <c r="A798" s="24" t="str">
        <f ca="1">TEXT(J798,"dd/mm/yyyy")&amp;COUNTIF(J798:J$1200,J798)</f>
        <v>89</v>
      </c>
      <c r="B798" s="1" t="s">
        <v>2290</v>
      </c>
      <c r="C798" s="1" t="s">
        <v>2291</v>
      </c>
      <c r="D798" s="1" t="s">
        <v>1645</v>
      </c>
      <c r="E798" s="1" t="s">
        <v>1009</v>
      </c>
      <c r="F798" s="1" t="s">
        <v>1077</v>
      </c>
      <c r="G798" s="1" t="s">
        <v>1026</v>
      </c>
      <c r="H798" s="20" t="str" cm="1">
        <f t="array" aca="1" ref="H798" ca="1">_xlfn.IFNA(LOOKUP(2,1/('PM DONE'!C:C='PM SCHEDULE'!B798),'PM DONE'!D:D),"")</f>
        <v/>
      </c>
      <c r="I798" s="147" t="str" cm="1">
        <f t="array" aca="1" ref="I798" ca="1">_xlfn.IFNA(LOOKUP(2,1/('PM DONE'!C:C='PM SCHEDULE'!B798),'PM DONE'!F:F),"")</f>
        <v/>
      </c>
      <c r="J798" s="147" t="str">
        <f t="shared" ca="1" si="111"/>
        <v/>
      </c>
      <c r="K798" s="148" t="str" cm="1">
        <f t="array" aca="1" ref="K798" ca="1">_xlfn.IFNA(LOOKUP(2,1/('PM DONE'!C:C='PM SCHEDULE'!B798),'PM DONE'!E:E),"")</f>
        <v/>
      </c>
      <c r="L798" s="148" t="str">
        <f t="shared" ca="1" si="110"/>
        <v/>
      </c>
      <c r="M798" s="149" t="str">
        <f t="shared" ca="1" si="112"/>
        <v/>
      </c>
      <c r="N798" t="str">
        <f t="shared" ca="1" si="113"/>
        <v/>
      </c>
    </row>
    <row r="799" spans="1:14">
      <c r="A799" s="24" t="str">
        <f ca="1">TEXT(J799,"dd/mm/yyyy")&amp;COUNTIF(J799:J$1200,J799)</f>
        <v>22/01/20231</v>
      </c>
      <c r="B799" s="1" t="s">
        <v>2292</v>
      </c>
      <c r="C799" s="1" t="s">
        <v>2293</v>
      </c>
      <c r="D799" s="1" t="s">
        <v>1645</v>
      </c>
      <c r="E799" s="1" t="s">
        <v>1018</v>
      </c>
      <c r="F799" s="1" t="s">
        <v>1019</v>
      </c>
      <c r="G799" s="1" t="s">
        <v>1015</v>
      </c>
      <c r="H799" s="20" cm="1">
        <f t="array" aca="1" ref="H799" ca="1">_xlfn.IFNA(LOOKUP(2,1/('PM DONE'!C:C='PM SCHEDULE'!B799),'PM DONE'!D:D),"")</f>
        <v>4</v>
      </c>
      <c r="I799" s="147" cm="1">
        <f t="array" aca="1" ref="I799" ca="1">_xlfn.IFNA(LOOKUP(2,1/('PM DONE'!C:C='PM SCHEDULE'!B799),'PM DONE'!F:F),"")</f>
        <v>44828</v>
      </c>
      <c r="J799" s="147">
        <f t="shared" ca="1" si="111"/>
        <v>44948</v>
      </c>
      <c r="K799" s="148" cm="1">
        <f t="array" aca="1" ref="K799" ca="1">_xlfn.IFNA(LOOKUP(2,1/('PM DONE'!C:C='PM SCHEDULE'!B799),'PM DONE'!E:E),"")</f>
        <v>123903.9</v>
      </c>
      <c r="L799" s="148">
        <f t="shared" ca="1" si="110"/>
        <v>138903.9</v>
      </c>
      <c r="M799" s="149">
        <f t="shared" ca="1" si="112"/>
        <v>5</v>
      </c>
      <c r="N799" t="str">
        <f t="shared" ca="1" si="113"/>
        <v>true</v>
      </c>
    </row>
    <row r="800" spans="1:14">
      <c r="A800" s="24" t="str">
        <f ca="1">TEXT(J800,"dd/mm/yyyy")&amp;COUNTIF(J800:J$1200,J800)</f>
        <v>88</v>
      </c>
      <c r="B800" s="1" t="s">
        <v>2294</v>
      </c>
      <c r="C800" s="1" t="s">
        <v>2295</v>
      </c>
      <c r="D800" s="1" t="s">
        <v>1645</v>
      </c>
      <c r="E800" s="1" t="s">
        <v>1009</v>
      </c>
      <c r="F800" s="1" t="s">
        <v>1010</v>
      </c>
      <c r="G800" s="1" t="s">
        <v>1011</v>
      </c>
      <c r="H800" s="20" t="str" cm="1">
        <f t="array" aca="1" ref="H800" ca="1">_xlfn.IFNA(LOOKUP(2,1/('PM DONE'!C:C='PM SCHEDULE'!B800),'PM DONE'!D:D),"")</f>
        <v/>
      </c>
      <c r="I800" s="147" t="str" cm="1">
        <f t="array" aca="1" ref="I800" ca="1">_xlfn.IFNA(LOOKUP(2,1/('PM DONE'!C:C='PM SCHEDULE'!B800),'PM DONE'!F:F),"")</f>
        <v/>
      </c>
      <c r="J800" s="147" t="str">
        <f t="shared" ca="1" si="111"/>
        <v/>
      </c>
      <c r="K800" s="148" t="str" cm="1">
        <f t="array" aca="1" ref="K800" ca="1">_xlfn.IFNA(LOOKUP(2,1/('PM DONE'!C:C='PM SCHEDULE'!B800),'PM DONE'!E:E),"")</f>
        <v/>
      </c>
      <c r="L800" s="148" t="str">
        <f t="shared" ca="1" si="110"/>
        <v/>
      </c>
      <c r="M800" s="149" t="str">
        <f t="shared" ca="1" si="112"/>
        <v/>
      </c>
      <c r="N800" t="str">
        <f t="shared" ca="1" si="113"/>
        <v/>
      </c>
    </row>
    <row r="801" spans="1:14">
      <c r="A801" s="24" t="str">
        <f ca="1">TEXT(J801,"dd/mm/yyyy")&amp;COUNTIF(J801:J$1200,J801)</f>
        <v>87</v>
      </c>
      <c r="B801" s="1" t="s">
        <v>2296</v>
      </c>
      <c r="C801" s="1" t="s">
        <v>2297</v>
      </c>
      <c r="D801" s="1" t="s">
        <v>1645</v>
      </c>
      <c r="E801" s="1" t="s">
        <v>1009</v>
      </c>
      <c r="F801" s="1" t="s">
        <v>1014</v>
      </c>
      <c r="G801" s="1" t="s">
        <v>1036</v>
      </c>
      <c r="H801" s="20" t="str" cm="1">
        <f t="array" aca="1" ref="H801" ca="1">_xlfn.IFNA(LOOKUP(2,1/('PM DONE'!C:C='PM SCHEDULE'!B801),'PM DONE'!D:D),"")</f>
        <v/>
      </c>
      <c r="I801" s="147" t="str" cm="1">
        <f t="array" aca="1" ref="I801" ca="1">_xlfn.IFNA(LOOKUP(2,1/('PM DONE'!C:C='PM SCHEDULE'!B801),'PM DONE'!F:F),"")</f>
        <v/>
      </c>
      <c r="J801" s="147" t="str">
        <f t="shared" ca="1" si="111"/>
        <v/>
      </c>
      <c r="K801" s="148" t="str" cm="1">
        <f t="array" aca="1" ref="K801" ca="1">_xlfn.IFNA(LOOKUP(2,1/('PM DONE'!C:C='PM SCHEDULE'!B801),'PM DONE'!E:E),"")</f>
        <v/>
      </c>
      <c r="L801" s="148" t="str">
        <f t="shared" ca="1" si="110"/>
        <v/>
      </c>
      <c r="M801" s="149" t="str">
        <f t="shared" ca="1" si="112"/>
        <v/>
      </c>
      <c r="N801" t="str">
        <f t="shared" ca="1" si="113"/>
        <v/>
      </c>
    </row>
    <row r="802" spans="1:14">
      <c r="A802" s="24" t="str">
        <f ca="1">TEXT(J802,"dd/mm/yyyy")&amp;COUNTIF(J802:J$1200,J802)</f>
        <v>86</v>
      </c>
      <c r="B802" s="1" t="s">
        <v>2298</v>
      </c>
      <c r="C802" s="1" t="s">
        <v>2299</v>
      </c>
      <c r="D802" s="1" t="s">
        <v>1645</v>
      </c>
      <c r="E802" s="1" t="s">
        <v>1018</v>
      </c>
      <c r="F802" s="1" t="s">
        <v>1019</v>
      </c>
      <c r="G802" s="1" t="s">
        <v>1015</v>
      </c>
      <c r="H802" s="20" t="str" cm="1">
        <f t="array" aca="1" ref="H802" ca="1">_xlfn.IFNA(LOOKUP(2,1/('PM DONE'!C:C='PM SCHEDULE'!B802),'PM DONE'!D:D),"")</f>
        <v/>
      </c>
      <c r="I802" s="147" t="str" cm="1">
        <f t="array" aca="1" ref="I802" ca="1">_xlfn.IFNA(LOOKUP(2,1/('PM DONE'!C:C='PM SCHEDULE'!B802),'PM DONE'!F:F),"")</f>
        <v/>
      </c>
      <c r="J802" s="147" t="str">
        <f t="shared" ca="1" si="111"/>
        <v/>
      </c>
      <c r="K802" s="148" t="str" cm="1">
        <f t="array" aca="1" ref="K802" ca="1">_xlfn.IFNA(LOOKUP(2,1/('PM DONE'!C:C='PM SCHEDULE'!B802),'PM DONE'!E:E),"")</f>
        <v/>
      </c>
      <c r="L802" s="148" t="str">
        <f t="shared" ca="1" si="110"/>
        <v/>
      </c>
      <c r="M802" s="149" t="str">
        <f t="shared" ca="1" si="112"/>
        <v/>
      </c>
      <c r="N802" t="str">
        <f t="shared" ca="1" si="113"/>
        <v/>
      </c>
    </row>
    <row r="803" spans="1:14">
      <c r="A803" s="24" t="str">
        <f ca="1">TEXT(J803,"dd/mm/yyyy")&amp;COUNTIF(J803:J$1200,J803)</f>
        <v>85</v>
      </c>
      <c r="B803" s="1" t="s">
        <v>2300</v>
      </c>
      <c r="C803" s="1" t="s">
        <v>2301</v>
      </c>
      <c r="D803" s="1" t="s">
        <v>1645</v>
      </c>
      <c r="E803" s="1" t="s">
        <v>1018</v>
      </c>
      <c r="F803" s="1" t="s">
        <v>1019</v>
      </c>
      <c r="G803" s="1" t="s">
        <v>1015</v>
      </c>
      <c r="H803" s="20" t="str" cm="1">
        <f t="array" aca="1" ref="H803" ca="1">_xlfn.IFNA(LOOKUP(2,1/('PM DONE'!C:C='PM SCHEDULE'!B803),'PM DONE'!D:D),"")</f>
        <v/>
      </c>
      <c r="I803" s="147" t="str" cm="1">
        <f t="array" aca="1" ref="I803" ca="1">_xlfn.IFNA(LOOKUP(2,1/('PM DONE'!C:C='PM SCHEDULE'!B803),'PM DONE'!F:F),"")</f>
        <v/>
      </c>
      <c r="J803" s="147" t="str">
        <f t="shared" ca="1" si="111"/>
        <v/>
      </c>
      <c r="K803" s="148" t="str" cm="1">
        <f t="array" aca="1" ref="K803" ca="1">_xlfn.IFNA(LOOKUP(2,1/('PM DONE'!C:C='PM SCHEDULE'!B803),'PM DONE'!E:E),"")</f>
        <v/>
      </c>
      <c r="L803" s="148" t="str">
        <f t="shared" ca="1" si="110"/>
        <v/>
      </c>
      <c r="M803" s="149" t="str">
        <f t="shared" ca="1" si="112"/>
        <v/>
      </c>
      <c r="N803" t="str">
        <f t="shared" ca="1" si="113"/>
        <v/>
      </c>
    </row>
    <row r="804" spans="1:14">
      <c r="A804" s="24" t="str">
        <f ca="1">TEXT(J804,"dd/mm/yyyy")&amp;COUNTIF(J804:J$1200,J804)</f>
        <v>84</v>
      </c>
      <c r="B804" s="1" t="s">
        <v>2302</v>
      </c>
      <c r="C804" s="1" t="s">
        <v>2303</v>
      </c>
      <c r="D804" s="1" t="s">
        <v>1645</v>
      </c>
      <c r="E804" s="1" t="s">
        <v>1018</v>
      </c>
      <c r="F804" s="1" t="s">
        <v>1019</v>
      </c>
      <c r="G804" s="1" t="s">
        <v>1015</v>
      </c>
      <c r="H804" s="20" t="str" cm="1">
        <f t="array" aca="1" ref="H804" ca="1">_xlfn.IFNA(LOOKUP(2,1/('PM DONE'!C:C='PM SCHEDULE'!B804),'PM DONE'!D:D),"")</f>
        <v/>
      </c>
      <c r="I804" s="147" t="str" cm="1">
        <f t="array" aca="1" ref="I804" ca="1">_xlfn.IFNA(LOOKUP(2,1/('PM DONE'!C:C='PM SCHEDULE'!B804),'PM DONE'!F:F),"")</f>
        <v/>
      </c>
      <c r="J804" s="147" t="str">
        <f t="shared" ca="1" si="111"/>
        <v/>
      </c>
      <c r="K804" s="148" t="str" cm="1">
        <f t="array" aca="1" ref="K804" ca="1">_xlfn.IFNA(LOOKUP(2,1/('PM DONE'!C:C='PM SCHEDULE'!B804),'PM DONE'!E:E),"")</f>
        <v/>
      </c>
      <c r="L804" s="148" t="str">
        <f t="shared" ca="1" si="110"/>
        <v/>
      </c>
      <c r="M804" s="149" t="str">
        <f t="shared" ca="1" si="112"/>
        <v/>
      </c>
      <c r="N804" t="str">
        <f t="shared" ca="1" si="113"/>
        <v/>
      </c>
    </row>
    <row r="805" spans="1:14">
      <c r="A805" s="24" t="str">
        <f ca="1">TEXT(J805,"dd/mm/yyyy")&amp;COUNTIF(J805:J$1200,J805)</f>
        <v>83</v>
      </c>
      <c r="B805" s="1" t="s">
        <v>2304</v>
      </c>
      <c r="C805" s="1" t="s">
        <v>2305</v>
      </c>
      <c r="D805" s="1" t="s">
        <v>1645</v>
      </c>
      <c r="E805" s="1" t="s">
        <v>1042</v>
      </c>
      <c r="F805" s="1" t="s">
        <v>1043</v>
      </c>
      <c r="G805" s="1" t="s">
        <v>1024</v>
      </c>
      <c r="H805" s="20" t="str" cm="1">
        <f t="array" aca="1" ref="H805" ca="1">_xlfn.IFNA(LOOKUP(2,1/('PM DONE'!C:C='PM SCHEDULE'!B805),'PM DONE'!D:D),"")</f>
        <v/>
      </c>
      <c r="I805" s="147" t="str" cm="1">
        <f t="array" aca="1" ref="I805" ca="1">_xlfn.IFNA(LOOKUP(2,1/('PM DONE'!C:C='PM SCHEDULE'!B805),'PM DONE'!F:F),"")</f>
        <v/>
      </c>
      <c r="J805" s="147" t="str">
        <f t="shared" ca="1" si="111"/>
        <v/>
      </c>
      <c r="K805" s="148" t="str" cm="1">
        <f t="array" aca="1" ref="K805" ca="1">_xlfn.IFNA(LOOKUP(2,1/('PM DONE'!C:C='PM SCHEDULE'!B805),'PM DONE'!E:E),"")</f>
        <v/>
      </c>
      <c r="L805" s="148" t="str">
        <f t="shared" ca="1" si="110"/>
        <v/>
      </c>
      <c r="M805" s="149" t="str">
        <f t="shared" ca="1" si="112"/>
        <v/>
      </c>
      <c r="N805" t="str">
        <f t="shared" ca="1" si="113"/>
        <v/>
      </c>
    </row>
    <row r="806" spans="1:14">
      <c r="A806" s="24" t="str">
        <f ca="1">TEXT(J806,"dd/mm/yyyy")&amp;COUNTIF(J806:J$1200,J806)</f>
        <v>08/01/20231</v>
      </c>
      <c r="B806" s="1" t="s">
        <v>2306</v>
      </c>
      <c r="C806" s="1" t="s">
        <v>2307</v>
      </c>
      <c r="D806" s="1" t="s">
        <v>1645</v>
      </c>
      <c r="E806" s="1" t="s">
        <v>1018</v>
      </c>
      <c r="F806" s="1" t="s">
        <v>1019</v>
      </c>
      <c r="G806" s="1" t="s">
        <v>1015</v>
      </c>
      <c r="H806" s="20" cm="1">
        <f t="array" aca="1" ref="H806" ca="1">_xlfn.IFNA(LOOKUP(2,1/('PM DONE'!C:C='PM SCHEDULE'!B806),'PM DONE'!D:D),"")</f>
        <v>4</v>
      </c>
      <c r="I806" s="147" cm="1">
        <f t="array" aca="1" ref="I806" ca="1">_xlfn.IFNA(LOOKUP(2,1/('PM DONE'!C:C='PM SCHEDULE'!B806),'PM DONE'!F:F),"")</f>
        <v>44814</v>
      </c>
      <c r="J806" s="147">
        <f t="shared" ca="1" si="111"/>
        <v>44934</v>
      </c>
      <c r="K806" s="148" cm="1">
        <f t="array" aca="1" ref="K806" ca="1">_xlfn.IFNA(LOOKUP(2,1/('PM DONE'!C:C='PM SCHEDULE'!B806),'PM DONE'!E:E),"")</f>
        <v>123209.5</v>
      </c>
      <c r="L806" s="148">
        <f t="shared" ca="1" si="110"/>
        <v>138209.5</v>
      </c>
      <c r="M806" s="149">
        <f t="shared" ca="1" si="112"/>
        <v>5</v>
      </c>
      <c r="N806" t="str">
        <f t="shared" ca="1" si="113"/>
        <v>true</v>
      </c>
    </row>
    <row r="807" spans="1:14">
      <c r="A807" s="24" t="str">
        <f ca="1">TEXT(J807,"dd/mm/yyyy")&amp;COUNTIF(J807:J$1200,J807)</f>
        <v>22/12/20221</v>
      </c>
      <c r="B807" s="1" t="s">
        <v>2308</v>
      </c>
      <c r="C807" s="1" t="s">
        <v>2309</v>
      </c>
      <c r="D807" s="1" t="s">
        <v>1645</v>
      </c>
      <c r="E807" s="1" t="s">
        <v>1018</v>
      </c>
      <c r="F807" s="1" t="s">
        <v>1019</v>
      </c>
      <c r="G807" s="1" t="s">
        <v>1015</v>
      </c>
      <c r="H807" s="20" cm="1">
        <f t="array" aca="1" ref="H807" ca="1">_xlfn.IFNA(LOOKUP(2,1/('PM DONE'!C:C='PM SCHEDULE'!B807),'PM DONE'!D:D),"")</f>
        <v>1</v>
      </c>
      <c r="I807" s="147" cm="1">
        <f t="array" aca="1" ref="I807" ca="1">_xlfn.IFNA(LOOKUP(2,1/('PM DONE'!C:C='PM SCHEDULE'!B807),'PM DONE'!F:F),"")</f>
        <v>44797</v>
      </c>
      <c r="J807" s="147">
        <f t="shared" ca="1" si="111"/>
        <v>44917</v>
      </c>
      <c r="K807" s="148" cm="1">
        <f t="array" aca="1" ref="K807" ca="1">_xlfn.IFNA(LOOKUP(2,1/('PM DONE'!C:C='PM SCHEDULE'!B807),'PM DONE'!E:E),"")</f>
        <v>138524.70000000001</v>
      </c>
      <c r="L807" s="148">
        <f t="shared" ca="1" si="110"/>
        <v>153524.70000000001</v>
      </c>
      <c r="M807" s="149">
        <f t="shared" ca="1" si="112"/>
        <v>2</v>
      </c>
      <c r="N807" t="str">
        <f t="shared" ca="1" si="113"/>
        <v>true</v>
      </c>
    </row>
    <row r="808" spans="1:14">
      <c r="A808" s="24" t="str">
        <f ca="1">TEXT(J808,"dd/mm/yyyy")&amp;COUNTIF(J808:J$1200,J808)</f>
        <v>82</v>
      </c>
      <c r="B808" s="1" t="s">
        <v>2310</v>
      </c>
      <c r="C808" s="1" t="s">
        <v>2311</v>
      </c>
      <c r="D808" s="1" t="s">
        <v>1645</v>
      </c>
      <c r="E808" s="1" t="s">
        <v>1057</v>
      </c>
      <c r="F808" s="1" t="s">
        <v>1532</v>
      </c>
      <c r="G808" s="1" t="s">
        <v>1413</v>
      </c>
      <c r="H808" s="20" t="str" cm="1">
        <f t="array" aca="1" ref="H808" ca="1">_xlfn.IFNA(LOOKUP(2,1/('PM DONE'!C:C='PM SCHEDULE'!B808),'PM DONE'!D:D),"")</f>
        <v/>
      </c>
      <c r="I808" s="147" t="str" cm="1">
        <f t="array" aca="1" ref="I808" ca="1">_xlfn.IFNA(LOOKUP(2,1/('PM DONE'!C:C='PM SCHEDULE'!B808),'PM DONE'!F:F),"")</f>
        <v/>
      </c>
      <c r="J808" s="147" t="str">
        <f t="shared" ca="1" si="111"/>
        <v/>
      </c>
      <c r="K808" s="148" t="str" cm="1">
        <f t="array" aca="1" ref="K808" ca="1">_xlfn.IFNA(LOOKUP(2,1/('PM DONE'!C:C='PM SCHEDULE'!B808),'PM DONE'!E:E),"")</f>
        <v/>
      </c>
      <c r="L808" s="148" t="str">
        <f t="shared" ca="1" si="110"/>
        <v/>
      </c>
      <c r="M808" s="149" t="str">
        <f t="shared" ca="1" si="112"/>
        <v/>
      </c>
      <c r="N808" t="str">
        <f t="shared" ca="1" si="113"/>
        <v/>
      </c>
    </row>
    <row r="809" spans="1:14">
      <c r="A809" s="24" t="str">
        <f ca="1">TEXT(J809,"dd/mm/yyyy")&amp;COUNTIF(J809:J$1200,J809)</f>
        <v>81</v>
      </c>
      <c r="B809" s="1" t="s">
        <v>2312</v>
      </c>
      <c r="C809" s="1" t="s">
        <v>2313</v>
      </c>
      <c r="D809" s="1" t="s">
        <v>1645</v>
      </c>
      <c r="E809" s="1" t="s">
        <v>1018</v>
      </c>
      <c r="F809" s="1" t="s">
        <v>1019</v>
      </c>
      <c r="G809" s="1" t="s">
        <v>1015</v>
      </c>
      <c r="H809" s="20" t="str" cm="1">
        <f t="array" aca="1" ref="H809" ca="1">_xlfn.IFNA(LOOKUP(2,1/('PM DONE'!C:C='PM SCHEDULE'!B809),'PM DONE'!D:D),"")</f>
        <v/>
      </c>
      <c r="I809" s="147" t="str" cm="1">
        <f t="array" aca="1" ref="I809" ca="1">_xlfn.IFNA(LOOKUP(2,1/('PM DONE'!C:C='PM SCHEDULE'!B809),'PM DONE'!F:F),"")</f>
        <v/>
      </c>
      <c r="J809" s="147" t="str">
        <f t="shared" ca="1" si="111"/>
        <v/>
      </c>
      <c r="K809" s="148" t="str" cm="1">
        <f t="array" aca="1" ref="K809" ca="1">_xlfn.IFNA(LOOKUP(2,1/('PM DONE'!C:C='PM SCHEDULE'!B809),'PM DONE'!E:E),"")</f>
        <v/>
      </c>
      <c r="L809" s="148" t="str">
        <f t="shared" ca="1" si="110"/>
        <v/>
      </c>
      <c r="M809" s="149" t="str">
        <f t="shared" ca="1" si="112"/>
        <v/>
      </c>
      <c r="N809" t="str">
        <f t="shared" ca="1" si="113"/>
        <v/>
      </c>
    </row>
    <row r="810" spans="1:14">
      <c r="A810" s="24" t="str">
        <f ca="1">TEXT(J810,"dd/mm/yyyy")&amp;COUNTIF(J810:J$1200,J810)</f>
        <v>80</v>
      </c>
      <c r="B810" s="1" t="s">
        <v>2314</v>
      </c>
      <c r="C810" s="1" t="s">
        <v>2315</v>
      </c>
      <c r="D810" s="1" t="s">
        <v>1645</v>
      </c>
      <c r="E810" s="1" t="s">
        <v>1018</v>
      </c>
      <c r="F810" s="1" t="s">
        <v>1019</v>
      </c>
      <c r="G810" s="1" t="s">
        <v>1015</v>
      </c>
      <c r="H810" s="20" t="str" cm="1">
        <f t="array" aca="1" ref="H810" ca="1">_xlfn.IFNA(LOOKUP(2,1/('PM DONE'!C:C='PM SCHEDULE'!B810),'PM DONE'!D:D),"")</f>
        <v/>
      </c>
      <c r="I810" s="147" t="str" cm="1">
        <f t="array" aca="1" ref="I810" ca="1">_xlfn.IFNA(LOOKUP(2,1/('PM DONE'!C:C='PM SCHEDULE'!B810),'PM DONE'!F:F),"")</f>
        <v/>
      </c>
      <c r="J810" s="147" t="str">
        <f t="shared" ca="1" si="111"/>
        <v/>
      </c>
      <c r="K810" s="148" t="str" cm="1">
        <f t="array" aca="1" ref="K810" ca="1">_xlfn.IFNA(LOOKUP(2,1/('PM DONE'!C:C='PM SCHEDULE'!B810),'PM DONE'!E:E),"")</f>
        <v/>
      </c>
      <c r="L810" s="148" t="str">
        <f t="shared" ca="1" si="110"/>
        <v/>
      </c>
      <c r="M810" s="149" t="str">
        <f t="shared" ca="1" si="112"/>
        <v/>
      </c>
      <c r="N810" t="str">
        <f t="shared" ca="1" si="113"/>
        <v/>
      </c>
    </row>
    <row r="811" spans="1:14">
      <c r="A811" s="24" t="str">
        <f ca="1">TEXT(J811,"dd/mm/yyyy")&amp;COUNTIF(J811:J$1200,J811)</f>
        <v>79</v>
      </c>
      <c r="B811" s="1" t="s">
        <v>2316</v>
      </c>
      <c r="C811" s="1" t="s">
        <v>2317</v>
      </c>
      <c r="D811" s="1" t="s">
        <v>1645</v>
      </c>
      <c r="E811" s="1" t="s">
        <v>1009</v>
      </c>
      <c r="F811" s="1" t="s">
        <v>1014</v>
      </c>
      <c r="G811" s="1" t="s">
        <v>1036</v>
      </c>
      <c r="H811" s="20" t="str" cm="1">
        <f t="array" aca="1" ref="H811" ca="1">_xlfn.IFNA(LOOKUP(2,1/('PM DONE'!C:C='PM SCHEDULE'!B811),'PM DONE'!D:D),"")</f>
        <v/>
      </c>
      <c r="I811" s="147" t="str" cm="1">
        <f t="array" aca="1" ref="I811" ca="1">_xlfn.IFNA(LOOKUP(2,1/('PM DONE'!C:C='PM SCHEDULE'!B811),'PM DONE'!F:F),"")</f>
        <v/>
      </c>
      <c r="J811" s="147" t="str">
        <f t="shared" ca="1" si="111"/>
        <v/>
      </c>
      <c r="K811" s="148" t="str" cm="1">
        <f t="array" aca="1" ref="K811" ca="1">_xlfn.IFNA(LOOKUP(2,1/('PM DONE'!C:C='PM SCHEDULE'!B811),'PM DONE'!E:E),"")</f>
        <v/>
      </c>
      <c r="L811" s="148" t="str">
        <f t="shared" ca="1" si="110"/>
        <v/>
      </c>
      <c r="M811" s="149" t="str">
        <f t="shared" ca="1" si="112"/>
        <v/>
      </c>
      <c r="N811" t="str">
        <f t="shared" ca="1" si="113"/>
        <v/>
      </c>
    </row>
    <row r="812" spans="1:14">
      <c r="A812" s="24" t="str">
        <f ca="1">TEXT(J812,"dd/mm/yyyy")&amp;COUNTIF(J812:J$1200,J812)</f>
        <v>78</v>
      </c>
      <c r="B812" s="1" t="s">
        <v>2318</v>
      </c>
      <c r="C812" s="1" t="s">
        <v>2319</v>
      </c>
      <c r="D812" s="1" t="s">
        <v>1645</v>
      </c>
      <c r="E812" s="1" t="s">
        <v>1009</v>
      </c>
      <c r="F812" s="1" t="s">
        <v>1010</v>
      </c>
      <c r="G812" s="1" t="s">
        <v>1034</v>
      </c>
      <c r="H812" s="20" t="str" cm="1">
        <f t="array" aca="1" ref="H812" ca="1">_xlfn.IFNA(LOOKUP(2,1/('PM DONE'!C:C='PM SCHEDULE'!B812),'PM DONE'!D:D),"")</f>
        <v/>
      </c>
      <c r="I812" s="147" t="str" cm="1">
        <f t="array" aca="1" ref="I812" ca="1">_xlfn.IFNA(LOOKUP(2,1/('PM DONE'!C:C='PM SCHEDULE'!B812),'PM DONE'!F:F),"")</f>
        <v/>
      </c>
      <c r="J812" s="147" t="str">
        <f t="shared" ca="1" si="111"/>
        <v/>
      </c>
      <c r="K812" s="148" t="str" cm="1">
        <f t="array" aca="1" ref="K812" ca="1">_xlfn.IFNA(LOOKUP(2,1/('PM DONE'!C:C='PM SCHEDULE'!B812),'PM DONE'!E:E),"")</f>
        <v/>
      </c>
      <c r="L812" s="148" t="str">
        <f t="shared" ca="1" si="110"/>
        <v/>
      </c>
      <c r="M812" s="149" t="str">
        <f t="shared" ca="1" si="112"/>
        <v/>
      </c>
      <c r="N812" t="str">
        <f t="shared" ca="1" si="113"/>
        <v/>
      </c>
    </row>
    <row r="813" spans="1:14">
      <c r="A813" s="24" t="str">
        <f ca="1">TEXT(J813,"dd/mm/yyyy")&amp;COUNTIF(J813:J$1200,J813)</f>
        <v>77</v>
      </c>
      <c r="B813" s="1" t="s">
        <v>2320</v>
      </c>
      <c r="C813" s="1" t="s">
        <v>2321</v>
      </c>
      <c r="D813" s="1" t="s">
        <v>1645</v>
      </c>
      <c r="E813" s="1" t="s">
        <v>1009</v>
      </c>
      <c r="F813" s="1" t="s">
        <v>1077</v>
      </c>
      <c r="G813" s="1" t="s">
        <v>1034</v>
      </c>
      <c r="H813" s="20" t="str" cm="1">
        <f t="array" aca="1" ref="H813" ca="1">_xlfn.IFNA(LOOKUP(2,1/('PM DONE'!C:C='PM SCHEDULE'!B813),'PM DONE'!D:D),"")</f>
        <v/>
      </c>
      <c r="I813" s="147" t="str" cm="1">
        <f t="array" aca="1" ref="I813" ca="1">_xlfn.IFNA(LOOKUP(2,1/('PM DONE'!C:C='PM SCHEDULE'!B813),'PM DONE'!F:F),"")</f>
        <v/>
      </c>
      <c r="J813" s="147" t="str">
        <f t="shared" ca="1" si="111"/>
        <v/>
      </c>
      <c r="K813" s="148" t="str" cm="1">
        <f t="array" aca="1" ref="K813" ca="1">_xlfn.IFNA(LOOKUP(2,1/('PM DONE'!C:C='PM SCHEDULE'!B813),'PM DONE'!E:E),"")</f>
        <v/>
      </c>
      <c r="L813" s="148" t="str">
        <f t="shared" ca="1" si="110"/>
        <v/>
      </c>
      <c r="M813" s="149" t="str">
        <f t="shared" ca="1" si="112"/>
        <v/>
      </c>
      <c r="N813" t="str">
        <f t="shared" ca="1" si="113"/>
        <v/>
      </c>
    </row>
    <row r="814" spans="1:14">
      <c r="A814" s="24" t="str">
        <f ca="1">TEXT(J814,"dd/mm/yyyy")&amp;COUNTIF(J814:J$1200,J814)</f>
        <v>76</v>
      </c>
      <c r="B814" s="1" t="s">
        <v>2322</v>
      </c>
      <c r="C814" s="1" t="s">
        <v>2323</v>
      </c>
      <c r="D814" s="1" t="s">
        <v>1645</v>
      </c>
      <c r="E814" s="1" t="s">
        <v>1009</v>
      </c>
      <c r="F814" s="1" t="s">
        <v>1010</v>
      </c>
      <c r="G814" s="1" t="s">
        <v>1034</v>
      </c>
      <c r="H814" s="20" t="str" cm="1">
        <f t="array" aca="1" ref="H814" ca="1">_xlfn.IFNA(LOOKUP(2,1/('PM DONE'!C:C='PM SCHEDULE'!B814),'PM DONE'!D:D),"")</f>
        <v/>
      </c>
      <c r="I814" s="147" t="str" cm="1">
        <f t="array" aca="1" ref="I814" ca="1">_xlfn.IFNA(LOOKUP(2,1/('PM DONE'!C:C='PM SCHEDULE'!B814),'PM DONE'!F:F),"")</f>
        <v/>
      </c>
      <c r="J814" s="147" t="str">
        <f t="shared" ca="1" si="111"/>
        <v/>
      </c>
      <c r="K814" s="148" t="str" cm="1">
        <f t="array" aca="1" ref="K814" ca="1">_xlfn.IFNA(LOOKUP(2,1/('PM DONE'!C:C='PM SCHEDULE'!B814),'PM DONE'!E:E),"")</f>
        <v/>
      </c>
      <c r="L814" s="148" t="str">
        <f t="shared" ca="1" si="110"/>
        <v/>
      </c>
      <c r="M814" s="149" t="str">
        <f t="shared" ca="1" si="112"/>
        <v/>
      </c>
      <c r="N814" t="str">
        <f t="shared" ca="1" si="113"/>
        <v/>
      </c>
    </row>
    <row r="815" spans="1:14">
      <c r="A815" s="24" t="str">
        <f ca="1">TEXT(J815,"dd/mm/yyyy")&amp;COUNTIF(J815:J$1200,J815)</f>
        <v>75</v>
      </c>
      <c r="B815" s="1" t="s">
        <v>2324</v>
      </c>
      <c r="C815" s="1" t="s">
        <v>2325</v>
      </c>
      <c r="D815" s="1" t="s">
        <v>1645</v>
      </c>
      <c r="E815" s="1" t="s">
        <v>1009</v>
      </c>
      <c r="F815" s="1" t="s">
        <v>1014</v>
      </c>
      <c r="G815" s="1" t="s">
        <v>1015</v>
      </c>
      <c r="H815" s="20" t="str" cm="1">
        <f t="array" aca="1" ref="H815" ca="1">_xlfn.IFNA(LOOKUP(2,1/('PM DONE'!C:C='PM SCHEDULE'!B815),'PM DONE'!D:D),"")</f>
        <v/>
      </c>
      <c r="I815" s="147" t="str" cm="1">
        <f t="array" aca="1" ref="I815" ca="1">_xlfn.IFNA(LOOKUP(2,1/('PM DONE'!C:C='PM SCHEDULE'!B815),'PM DONE'!F:F),"")</f>
        <v/>
      </c>
      <c r="J815" s="147" t="str">
        <f t="shared" ca="1" si="111"/>
        <v/>
      </c>
      <c r="K815" s="148" t="str" cm="1">
        <f t="array" aca="1" ref="K815" ca="1">_xlfn.IFNA(LOOKUP(2,1/('PM DONE'!C:C='PM SCHEDULE'!B815),'PM DONE'!E:E),"")</f>
        <v/>
      </c>
      <c r="L815" s="148" t="str">
        <f t="shared" ca="1" si="110"/>
        <v/>
      </c>
      <c r="M815" s="149" t="str">
        <f t="shared" ca="1" si="112"/>
        <v/>
      </c>
      <c r="N815" t="str">
        <f t="shared" ca="1" si="113"/>
        <v/>
      </c>
    </row>
    <row r="816" spans="1:14">
      <c r="A816" s="24" t="str">
        <f ca="1">TEXT(J816,"dd/mm/yyyy")&amp;COUNTIF(J816:J$1200,J816)</f>
        <v>74</v>
      </c>
      <c r="B816" s="1" t="s">
        <v>2326</v>
      </c>
      <c r="C816" s="1" t="s">
        <v>2327</v>
      </c>
      <c r="D816" s="1" t="s">
        <v>1645</v>
      </c>
      <c r="E816" s="1" t="s">
        <v>1009</v>
      </c>
      <c r="F816" s="1" t="s">
        <v>1014</v>
      </c>
      <c r="G816" s="1" t="s">
        <v>1085</v>
      </c>
      <c r="H816" s="20" t="str" cm="1">
        <f t="array" aca="1" ref="H816" ca="1">_xlfn.IFNA(LOOKUP(2,1/('PM DONE'!C:C='PM SCHEDULE'!B816),'PM DONE'!D:D),"")</f>
        <v/>
      </c>
      <c r="I816" s="147" t="str" cm="1">
        <f t="array" aca="1" ref="I816" ca="1">_xlfn.IFNA(LOOKUP(2,1/('PM DONE'!C:C='PM SCHEDULE'!B816),'PM DONE'!F:F),"")</f>
        <v/>
      </c>
      <c r="J816" s="147" t="str">
        <f t="shared" ca="1" si="111"/>
        <v/>
      </c>
      <c r="K816" s="148" t="str" cm="1">
        <f t="array" aca="1" ref="K816" ca="1">_xlfn.IFNA(LOOKUP(2,1/('PM DONE'!C:C='PM SCHEDULE'!B816),'PM DONE'!E:E),"")</f>
        <v/>
      </c>
      <c r="L816" s="148" t="str">
        <f t="shared" ca="1" si="110"/>
        <v/>
      </c>
      <c r="M816" s="149" t="str">
        <f t="shared" ca="1" si="112"/>
        <v/>
      </c>
      <c r="N816" t="str">
        <f t="shared" ca="1" si="113"/>
        <v/>
      </c>
    </row>
    <row r="817" spans="1:14">
      <c r="A817" s="24" t="str">
        <f ca="1">TEXT(J817,"dd/mm/yyyy")&amp;COUNTIF(J817:J$1200,J817)</f>
        <v>73</v>
      </c>
      <c r="B817" s="1" t="s">
        <v>2328</v>
      </c>
      <c r="C817" s="1" t="s">
        <v>2329</v>
      </c>
      <c r="D817" s="1" t="s">
        <v>1645</v>
      </c>
      <c r="E817" s="1" t="s">
        <v>1018</v>
      </c>
      <c r="F817" s="1" t="s">
        <v>1019</v>
      </c>
      <c r="G817" s="1" t="s">
        <v>1015</v>
      </c>
      <c r="H817" s="20" t="str" cm="1">
        <f t="array" aca="1" ref="H817" ca="1">_xlfn.IFNA(LOOKUP(2,1/('PM DONE'!C:C='PM SCHEDULE'!B817),'PM DONE'!D:D),"")</f>
        <v/>
      </c>
      <c r="I817" s="147" t="str" cm="1">
        <f t="array" aca="1" ref="I817" ca="1">_xlfn.IFNA(LOOKUP(2,1/('PM DONE'!C:C='PM SCHEDULE'!B817),'PM DONE'!F:F),"")</f>
        <v/>
      </c>
      <c r="J817" s="147" t="str">
        <f t="shared" ca="1" si="111"/>
        <v/>
      </c>
      <c r="K817" s="148" t="str" cm="1">
        <f t="array" aca="1" ref="K817" ca="1">_xlfn.IFNA(LOOKUP(2,1/('PM DONE'!C:C='PM SCHEDULE'!B817),'PM DONE'!E:E),"")</f>
        <v/>
      </c>
      <c r="L817" s="148" t="str">
        <f t="shared" ca="1" si="110"/>
        <v/>
      </c>
      <c r="M817" s="149" t="str">
        <f t="shared" ca="1" si="112"/>
        <v/>
      </c>
      <c r="N817" t="str">
        <f t="shared" ca="1" si="113"/>
        <v/>
      </c>
    </row>
    <row r="818" spans="1:14">
      <c r="A818" s="24" t="str">
        <f ca="1">TEXT(J818,"dd/mm/yyyy")&amp;COUNTIF(J818:J$1200,J818)</f>
        <v>72</v>
      </c>
      <c r="B818" s="1" t="s">
        <v>2330</v>
      </c>
      <c r="C818" s="1" t="s">
        <v>2331</v>
      </c>
      <c r="D818" s="1" t="s">
        <v>1645</v>
      </c>
      <c r="E818" s="1" t="s">
        <v>1057</v>
      </c>
      <c r="F818" s="1" t="s">
        <v>1532</v>
      </c>
      <c r="G818" s="1" t="s">
        <v>1413</v>
      </c>
      <c r="H818" s="20" t="str" cm="1">
        <f t="array" aca="1" ref="H818" ca="1">_xlfn.IFNA(LOOKUP(2,1/('PM DONE'!C:C='PM SCHEDULE'!B818),'PM DONE'!D:D),"")</f>
        <v/>
      </c>
      <c r="I818" s="147" t="str" cm="1">
        <f t="array" aca="1" ref="I818" ca="1">_xlfn.IFNA(LOOKUP(2,1/('PM DONE'!C:C='PM SCHEDULE'!B818),'PM DONE'!F:F),"")</f>
        <v/>
      </c>
      <c r="J818" s="147" t="str">
        <f t="shared" ca="1" si="111"/>
        <v/>
      </c>
      <c r="K818" s="148" t="str" cm="1">
        <f t="array" aca="1" ref="K818" ca="1">_xlfn.IFNA(LOOKUP(2,1/('PM DONE'!C:C='PM SCHEDULE'!B818),'PM DONE'!E:E),"")</f>
        <v/>
      </c>
      <c r="L818" s="148" t="str">
        <f t="shared" ca="1" si="110"/>
        <v/>
      </c>
      <c r="M818" s="149" t="str">
        <f t="shared" ca="1" si="112"/>
        <v/>
      </c>
      <c r="N818" t="str">
        <f t="shared" ca="1" si="113"/>
        <v/>
      </c>
    </row>
    <row r="819" spans="1:14">
      <c r="A819" s="24" t="str">
        <f ca="1">TEXT(J819,"dd/mm/yyyy")&amp;COUNTIF(J819:J$1200,J819)</f>
        <v>71</v>
      </c>
      <c r="B819" s="1" t="s">
        <v>2332</v>
      </c>
      <c r="C819" s="1" t="s">
        <v>2333</v>
      </c>
      <c r="D819" s="1" t="s">
        <v>1645</v>
      </c>
      <c r="E819" s="1" t="s">
        <v>1018</v>
      </c>
      <c r="F819" s="1" t="s">
        <v>1019</v>
      </c>
      <c r="G819" s="1" t="s">
        <v>1015</v>
      </c>
      <c r="H819" s="20" t="str" cm="1">
        <f t="array" aca="1" ref="H819" ca="1">_xlfn.IFNA(LOOKUP(2,1/('PM DONE'!C:C='PM SCHEDULE'!B819),'PM DONE'!D:D),"")</f>
        <v/>
      </c>
      <c r="I819" s="147" t="str" cm="1">
        <f t="array" aca="1" ref="I819" ca="1">_xlfn.IFNA(LOOKUP(2,1/('PM DONE'!C:C='PM SCHEDULE'!B819),'PM DONE'!F:F),"")</f>
        <v/>
      </c>
      <c r="J819" s="147" t="str">
        <f t="shared" ca="1" si="111"/>
        <v/>
      </c>
      <c r="K819" s="148" t="str" cm="1">
        <f t="array" aca="1" ref="K819" ca="1">_xlfn.IFNA(LOOKUP(2,1/('PM DONE'!C:C='PM SCHEDULE'!B819),'PM DONE'!E:E),"")</f>
        <v/>
      </c>
      <c r="L819" s="148" t="str">
        <f t="shared" ca="1" si="110"/>
        <v/>
      </c>
      <c r="M819" s="149" t="str">
        <f t="shared" ca="1" si="112"/>
        <v/>
      </c>
      <c r="N819" t="str">
        <f t="shared" ca="1" si="113"/>
        <v/>
      </c>
    </row>
    <row r="820" spans="1:14">
      <c r="A820" s="24" t="str">
        <f ca="1">TEXT(J820,"dd/mm/yyyy")&amp;COUNTIF(J820:J$1200,J820)</f>
        <v>70</v>
      </c>
      <c r="B820" s="1" t="s">
        <v>2334</v>
      </c>
      <c r="C820" s="1" t="s">
        <v>2335</v>
      </c>
      <c r="D820" s="1" t="s">
        <v>1645</v>
      </c>
      <c r="E820" s="1" t="s">
        <v>1018</v>
      </c>
      <c r="F820" s="1" t="s">
        <v>1019</v>
      </c>
      <c r="G820" s="1" t="s">
        <v>1015</v>
      </c>
      <c r="H820" s="20" t="str" cm="1">
        <f t="array" aca="1" ref="H820" ca="1">_xlfn.IFNA(LOOKUP(2,1/('PM DONE'!C:C='PM SCHEDULE'!B820),'PM DONE'!D:D),"")</f>
        <v/>
      </c>
      <c r="I820" s="147" t="str" cm="1">
        <f t="array" aca="1" ref="I820" ca="1">_xlfn.IFNA(LOOKUP(2,1/('PM DONE'!C:C='PM SCHEDULE'!B820),'PM DONE'!F:F),"")</f>
        <v/>
      </c>
      <c r="J820" s="147" t="str">
        <f t="shared" ca="1" si="111"/>
        <v/>
      </c>
      <c r="K820" s="148" t="str" cm="1">
        <f t="array" aca="1" ref="K820" ca="1">_xlfn.IFNA(LOOKUP(2,1/('PM DONE'!C:C='PM SCHEDULE'!B820),'PM DONE'!E:E),"")</f>
        <v/>
      </c>
      <c r="L820" s="148" t="str">
        <f t="shared" ca="1" si="110"/>
        <v/>
      </c>
      <c r="M820" s="149" t="str">
        <f t="shared" ca="1" si="112"/>
        <v/>
      </c>
      <c r="N820" t="str">
        <f t="shared" ca="1" si="113"/>
        <v/>
      </c>
    </row>
    <row r="821" spans="1:14">
      <c r="A821" s="24" t="str">
        <f ca="1">TEXT(J821,"dd/mm/yyyy")&amp;COUNTIF(J821:J$1200,J821)</f>
        <v>69</v>
      </c>
      <c r="B821" s="1" t="s">
        <v>2336</v>
      </c>
      <c r="C821" s="1" t="s">
        <v>2337</v>
      </c>
      <c r="D821" s="1" t="s">
        <v>1645</v>
      </c>
      <c r="E821" s="1" t="s">
        <v>1018</v>
      </c>
      <c r="F821" s="1" t="s">
        <v>1019</v>
      </c>
      <c r="G821" s="1" t="s">
        <v>1015</v>
      </c>
      <c r="H821" s="20" t="str" cm="1">
        <f t="array" aca="1" ref="H821" ca="1">_xlfn.IFNA(LOOKUP(2,1/('PM DONE'!C:C='PM SCHEDULE'!B821),'PM DONE'!D:D),"")</f>
        <v/>
      </c>
      <c r="I821" s="147" t="str" cm="1">
        <f t="array" aca="1" ref="I821" ca="1">_xlfn.IFNA(LOOKUP(2,1/('PM DONE'!C:C='PM SCHEDULE'!B821),'PM DONE'!F:F),"")</f>
        <v/>
      </c>
      <c r="J821" s="147" t="str">
        <f t="shared" ca="1" si="111"/>
        <v/>
      </c>
      <c r="K821" s="148" t="str" cm="1">
        <f t="array" aca="1" ref="K821" ca="1">_xlfn.IFNA(LOOKUP(2,1/('PM DONE'!C:C='PM SCHEDULE'!B821),'PM DONE'!E:E),"")</f>
        <v/>
      </c>
      <c r="L821" s="148" t="str">
        <f t="shared" ca="1" si="110"/>
        <v/>
      </c>
      <c r="M821" s="149" t="str">
        <f t="shared" ca="1" si="112"/>
        <v/>
      </c>
      <c r="N821" t="str">
        <f t="shared" ca="1" si="113"/>
        <v/>
      </c>
    </row>
    <row r="822" spans="1:14">
      <c r="A822" s="24" t="str">
        <f ca="1">TEXT(J822,"dd/mm/yyyy")&amp;COUNTIF(J822:J$1200,J822)</f>
        <v>68</v>
      </c>
      <c r="B822" s="1" t="s">
        <v>2338</v>
      </c>
      <c r="C822" s="1" t="s">
        <v>2339</v>
      </c>
      <c r="D822" s="1" t="s">
        <v>1645</v>
      </c>
      <c r="E822" s="1" t="s">
        <v>1057</v>
      </c>
      <c r="F822" s="1" t="s">
        <v>1532</v>
      </c>
      <c r="G822" s="1" t="s">
        <v>1413</v>
      </c>
      <c r="H822" s="20" t="str" cm="1">
        <f t="array" aca="1" ref="H822" ca="1">_xlfn.IFNA(LOOKUP(2,1/('PM DONE'!C:C='PM SCHEDULE'!B822),'PM DONE'!D:D),"")</f>
        <v/>
      </c>
      <c r="I822" s="147" t="str" cm="1">
        <f t="array" aca="1" ref="I822" ca="1">_xlfn.IFNA(LOOKUP(2,1/('PM DONE'!C:C='PM SCHEDULE'!B822),'PM DONE'!F:F),"")</f>
        <v/>
      </c>
      <c r="J822" s="147" t="str">
        <f t="shared" ca="1" si="111"/>
        <v/>
      </c>
      <c r="K822" s="148" t="str" cm="1">
        <f t="array" aca="1" ref="K822" ca="1">_xlfn.IFNA(LOOKUP(2,1/('PM DONE'!C:C='PM SCHEDULE'!B822),'PM DONE'!E:E),"")</f>
        <v/>
      </c>
      <c r="L822" s="148" t="str">
        <f t="shared" ca="1" si="110"/>
        <v/>
      </c>
      <c r="M822" s="149" t="str">
        <f t="shared" ca="1" si="112"/>
        <v/>
      </c>
      <c r="N822" t="str">
        <f t="shared" ca="1" si="113"/>
        <v/>
      </c>
    </row>
    <row r="823" spans="1:14">
      <c r="A823" s="24" t="str">
        <f ca="1">TEXT(J823,"dd/mm/yyyy")&amp;COUNTIF(J823:J$1200,J823)</f>
        <v>18/10/20221</v>
      </c>
      <c r="B823" s="1" t="s">
        <v>2340</v>
      </c>
      <c r="C823" s="1" t="s">
        <v>2341</v>
      </c>
      <c r="D823" s="1" t="s">
        <v>1645</v>
      </c>
      <c r="E823" s="1" t="s">
        <v>1009</v>
      </c>
      <c r="F823" s="1" t="s">
        <v>1014</v>
      </c>
      <c r="G823" s="1" t="s">
        <v>1015</v>
      </c>
      <c r="H823" s="20" cm="1">
        <f t="array" aca="1" ref="H823" ca="1">_xlfn.IFNA(LOOKUP(2,1/('PM DONE'!C:C='PM SCHEDULE'!B823),'PM DONE'!D:D),"")</f>
        <v>4</v>
      </c>
      <c r="I823" s="147" cm="1">
        <f t="array" aca="1" ref="I823" ca="1">_xlfn.IFNA(LOOKUP(2,1/('PM DONE'!C:C='PM SCHEDULE'!B823),'PM DONE'!F:F),"")</f>
        <v>44732</v>
      </c>
      <c r="J823" s="147">
        <f t="shared" ca="1" si="111"/>
        <v>44852</v>
      </c>
      <c r="K823" s="148" cm="1">
        <f t="array" aca="1" ref="K823" ca="1">_xlfn.IFNA(LOOKUP(2,1/('PM DONE'!C:C='PM SCHEDULE'!B823),'PM DONE'!E:E),"")</f>
        <v>268193.09999999998</v>
      </c>
      <c r="L823" s="148">
        <f t="shared" ca="1" si="110"/>
        <v>283193.09999999998</v>
      </c>
      <c r="M823" s="149">
        <f t="shared" ca="1" si="112"/>
        <v>5</v>
      </c>
      <c r="N823" t="str">
        <f t="shared" ca="1" si="113"/>
        <v>true</v>
      </c>
    </row>
    <row r="824" spans="1:14">
      <c r="A824" s="24" t="str">
        <f ca="1">TEXT(J824,"dd/mm/yyyy")&amp;COUNTIF(J824:J$1200,J824)</f>
        <v>67</v>
      </c>
      <c r="B824" s="1" t="s">
        <v>2342</v>
      </c>
      <c r="C824" s="1" t="s">
        <v>2343</v>
      </c>
      <c r="D824" s="1" t="s">
        <v>1645</v>
      </c>
      <c r="E824" s="1" t="s">
        <v>1018</v>
      </c>
      <c r="F824" s="1" t="s">
        <v>1019</v>
      </c>
      <c r="G824" s="1" t="s">
        <v>1015</v>
      </c>
      <c r="H824" s="20" t="str" cm="1">
        <f t="array" aca="1" ref="H824" ca="1">_xlfn.IFNA(LOOKUP(2,1/('PM DONE'!C:C='PM SCHEDULE'!B824),'PM DONE'!D:D),"")</f>
        <v/>
      </c>
      <c r="I824" s="147" t="str" cm="1">
        <f t="array" aca="1" ref="I824" ca="1">_xlfn.IFNA(LOOKUP(2,1/('PM DONE'!C:C='PM SCHEDULE'!B824),'PM DONE'!F:F),"")</f>
        <v/>
      </c>
      <c r="J824" s="147" t="str">
        <f t="shared" ca="1" si="111"/>
        <v/>
      </c>
      <c r="K824" s="148" t="str" cm="1">
        <f t="array" aca="1" ref="K824" ca="1">_xlfn.IFNA(LOOKUP(2,1/('PM DONE'!C:C='PM SCHEDULE'!B824),'PM DONE'!E:E),"")</f>
        <v/>
      </c>
      <c r="L824" s="148" t="str">
        <f t="shared" ca="1" si="110"/>
        <v/>
      </c>
      <c r="M824" s="149" t="str">
        <f t="shared" ca="1" si="112"/>
        <v/>
      </c>
      <c r="N824" t="str">
        <f t="shared" ca="1" si="113"/>
        <v/>
      </c>
    </row>
    <row r="825" spans="1:14">
      <c r="A825" s="24" t="str">
        <f ca="1">TEXT(J825,"dd/mm/yyyy")&amp;COUNTIF(J825:J$1200,J825)</f>
        <v>66</v>
      </c>
      <c r="B825" s="1" t="s">
        <v>2344</v>
      </c>
      <c r="C825" s="1" t="s">
        <v>2345</v>
      </c>
      <c r="D825" s="1" t="s">
        <v>1645</v>
      </c>
      <c r="E825" s="1" t="s">
        <v>1009</v>
      </c>
      <c r="F825" s="1" t="s">
        <v>1084</v>
      </c>
      <c r="G825" s="1" t="s">
        <v>1288</v>
      </c>
      <c r="H825" s="20" t="str" cm="1">
        <f t="array" aca="1" ref="H825" ca="1">_xlfn.IFNA(LOOKUP(2,1/('PM DONE'!C:C='PM SCHEDULE'!B825),'PM DONE'!D:D),"")</f>
        <v/>
      </c>
      <c r="I825" s="147" t="str" cm="1">
        <f t="array" aca="1" ref="I825" ca="1">_xlfn.IFNA(LOOKUP(2,1/('PM DONE'!C:C='PM SCHEDULE'!B825),'PM DONE'!F:F),"")</f>
        <v/>
      </c>
      <c r="J825" s="147" t="str">
        <f t="shared" ca="1" si="111"/>
        <v/>
      </c>
      <c r="K825" s="148" t="str" cm="1">
        <f t="array" aca="1" ref="K825" ca="1">_xlfn.IFNA(LOOKUP(2,1/('PM DONE'!C:C='PM SCHEDULE'!B825),'PM DONE'!E:E),"")</f>
        <v/>
      </c>
      <c r="L825" s="148" t="str">
        <f t="shared" ca="1" si="110"/>
        <v/>
      </c>
      <c r="M825" s="149" t="str">
        <f t="shared" ca="1" si="112"/>
        <v/>
      </c>
      <c r="N825" t="str">
        <f t="shared" ca="1" si="113"/>
        <v/>
      </c>
    </row>
    <row r="826" spans="1:14">
      <c r="A826" s="24" t="str">
        <f ca="1">TEXT(J826,"dd/mm/yyyy")&amp;COUNTIF(J826:J$1200,J826)</f>
        <v>18/01/20231</v>
      </c>
      <c r="B826" s="1" t="s">
        <v>2346</v>
      </c>
      <c r="C826" s="1" t="s">
        <v>2347</v>
      </c>
      <c r="D826" s="1" t="s">
        <v>1645</v>
      </c>
      <c r="E826" s="1" t="s">
        <v>1018</v>
      </c>
      <c r="F826" s="1" t="s">
        <v>1019</v>
      </c>
      <c r="G826" s="1" t="s">
        <v>1015</v>
      </c>
      <c r="H826" s="20" cm="1">
        <f t="array" aca="1" ref="H826" ca="1">_xlfn.IFNA(LOOKUP(2,1/('PM DONE'!C:C='PM SCHEDULE'!B826),'PM DONE'!D:D),"")</f>
        <v>1</v>
      </c>
      <c r="I826" s="147" cm="1">
        <f t="array" aca="1" ref="I826" ca="1">_xlfn.IFNA(LOOKUP(2,1/('PM DONE'!C:C='PM SCHEDULE'!B826),'PM DONE'!F:F),"")</f>
        <v>44854</v>
      </c>
      <c r="J826" s="147">
        <f t="shared" ca="1" si="111"/>
        <v>44944</v>
      </c>
      <c r="K826" s="148" cm="1">
        <f t="array" aca="1" ref="K826" ca="1">_xlfn.IFNA(LOOKUP(2,1/('PM DONE'!C:C='PM SCHEDULE'!B826),'PM DONE'!E:E),"")</f>
        <v>137433.5</v>
      </c>
      <c r="L826" s="148">
        <f t="shared" ca="1" si="110"/>
        <v>152433.5</v>
      </c>
      <c r="M826" s="149">
        <f t="shared" ca="1" si="112"/>
        <v>2</v>
      </c>
      <c r="N826" t="str">
        <f t="shared" ca="1" si="113"/>
        <v>FALSE</v>
      </c>
    </row>
    <row r="827" spans="1:14">
      <c r="A827" s="24" t="str">
        <f ca="1">TEXT(J827,"dd/mm/yyyy")&amp;COUNTIF(J827:J$1200,J827)</f>
        <v>65</v>
      </c>
      <c r="B827" s="1" t="s">
        <v>2348</v>
      </c>
      <c r="C827" s="1" t="s">
        <v>2349</v>
      </c>
      <c r="D827" s="1" t="s">
        <v>1645</v>
      </c>
      <c r="E827" s="1" t="s">
        <v>1009</v>
      </c>
      <c r="F827" s="1" t="s">
        <v>1128</v>
      </c>
      <c r="G827" s="1" t="s">
        <v>1607</v>
      </c>
      <c r="H827" s="20" t="str" cm="1">
        <f t="array" aca="1" ref="H827" ca="1">_xlfn.IFNA(LOOKUP(2,1/('PM DONE'!C:C='PM SCHEDULE'!B827),'PM DONE'!D:D),"")</f>
        <v/>
      </c>
      <c r="I827" s="147" t="str" cm="1">
        <f t="array" aca="1" ref="I827" ca="1">_xlfn.IFNA(LOOKUP(2,1/('PM DONE'!C:C='PM SCHEDULE'!B827),'PM DONE'!F:F),"")</f>
        <v/>
      </c>
      <c r="J827" s="147" t="str">
        <f t="shared" ca="1" si="111"/>
        <v/>
      </c>
      <c r="K827" s="148" t="str" cm="1">
        <f t="array" aca="1" ref="K827" ca="1">_xlfn.IFNA(LOOKUP(2,1/('PM DONE'!C:C='PM SCHEDULE'!B827),'PM DONE'!E:E),"")</f>
        <v/>
      </c>
      <c r="L827" s="148" t="str">
        <f t="shared" ca="1" si="110"/>
        <v/>
      </c>
      <c r="M827" s="149" t="str">
        <f t="shared" ca="1" si="112"/>
        <v/>
      </c>
      <c r="N827" t="str">
        <f t="shared" ca="1" si="113"/>
        <v/>
      </c>
    </row>
    <row r="828" spans="1:14">
      <c r="A828" s="24" t="str">
        <f ca="1">TEXT(J828,"dd/mm/yyyy")&amp;COUNTIF(J828:J$1200,J828)</f>
        <v>03/11/20221</v>
      </c>
      <c r="B828" s="1" t="s">
        <v>2350</v>
      </c>
      <c r="C828" s="1" t="s">
        <v>2351</v>
      </c>
      <c r="D828" s="1" t="s">
        <v>1645</v>
      </c>
      <c r="E828" s="1" t="s">
        <v>1018</v>
      </c>
      <c r="F828" s="1" t="s">
        <v>1019</v>
      </c>
      <c r="G828" s="1" t="s">
        <v>1015</v>
      </c>
      <c r="H828" s="20" cm="1">
        <f t="array" aca="1" ref="H828" ca="1">_xlfn.IFNA(LOOKUP(2,1/('PM DONE'!C:C='PM SCHEDULE'!B828),'PM DONE'!D:D),"")</f>
        <v>4</v>
      </c>
      <c r="I828" s="147" cm="1">
        <f t="array" aca="1" ref="I828" ca="1">_xlfn.IFNA(LOOKUP(2,1/('PM DONE'!C:C='PM SCHEDULE'!B828),'PM DONE'!F:F),"")</f>
        <v>44748</v>
      </c>
      <c r="J828" s="147">
        <f t="shared" ca="1" si="111"/>
        <v>44868</v>
      </c>
      <c r="K828" s="148" cm="1">
        <f t="array" aca="1" ref="K828" ca="1">_xlfn.IFNA(LOOKUP(2,1/('PM DONE'!C:C='PM SCHEDULE'!B828),'PM DONE'!E:E),"")</f>
        <v>120408.5</v>
      </c>
      <c r="L828" s="148">
        <f t="shared" ca="1" si="110"/>
        <v>135408.5</v>
      </c>
      <c r="M828" s="149">
        <f t="shared" ca="1" si="112"/>
        <v>5</v>
      </c>
      <c r="N828" t="str">
        <f t="shared" ca="1" si="113"/>
        <v>true</v>
      </c>
    </row>
    <row r="829" spans="1:14">
      <c r="A829" s="24" t="str">
        <f ca="1">TEXT(J829,"dd/mm/yyyy")&amp;COUNTIF(J829:J$1200,J829)</f>
        <v>64</v>
      </c>
      <c r="B829" s="1" t="s">
        <v>2352</v>
      </c>
      <c r="C829" s="1" t="s">
        <v>2353</v>
      </c>
      <c r="D829" s="1" t="s">
        <v>1645</v>
      </c>
      <c r="E829" s="1" t="s">
        <v>1018</v>
      </c>
      <c r="F829" s="1" t="s">
        <v>1019</v>
      </c>
      <c r="G829" s="1" t="s">
        <v>1015</v>
      </c>
      <c r="H829" s="20" t="str" cm="1">
        <f t="array" aca="1" ref="H829" ca="1">_xlfn.IFNA(LOOKUP(2,1/('PM DONE'!C:C='PM SCHEDULE'!B829),'PM DONE'!D:D),"")</f>
        <v/>
      </c>
      <c r="I829" s="147" t="str" cm="1">
        <f t="array" aca="1" ref="I829" ca="1">_xlfn.IFNA(LOOKUP(2,1/('PM DONE'!C:C='PM SCHEDULE'!B829),'PM DONE'!F:F),"")</f>
        <v/>
      </c>
      <c r="J829" s="147" t="str">
        <f t="shared" ca="1" si="111"/>
        <v/>
      </c>
      <c r="K829" s="148" t="str" cm="1">
        <f t="array" aca="1" ref="K829" ca="1">_xlfn.IFNA(LOOKUP(2,1/('PM DONE'!C:C='PM SCHEDULE'!B829),'PM DONE'!E:E),"")</f>
        <v/>
      </c>
      <c r="L829" s="148" t="str">
        <f t="shared" ca="1" si="110"/>
        <v/>
      </c>
      <c r="M829" s="149" t="str">
        <f t="shared" ca="1" si="112"/>
        <v/>
      </c>
      <c r="N829" t="str">
        <f t="shared" ca="1" si="113"/>
        <v/>
      </c>
    </row>
    <row r="830" spans="1:14">
      <c r="A830" s="24" t="str">
        <f ca="1">TEXT(J830,"dd/mm/yyyy")&amp;COUNTIF(J830:J$1200,J830)</f>
        <v>63</v>
      </c>
      <c r="B830" s="1" t="s">
        <v>2354</v>
      </c>
      <c r="C830" s="1" t="s">
        <v>2355</v>
      </c>
      <c r="D830" s="1" t="s">
        <v>1645</v>
      </c>
      <c r="E830" s="1" t="s">
        <v>1042</v>
      </c>
      <c r="F830" s="1" t="s">
        <v>1043</v>
      </c>
      <c r="G830" s="1" t="s">
        <v>1559</v>
      </c>
      <c r="H830" s="20" t="str" cm="1">
        <f t="array" aca="1" ref="H830" ca="1">_xlfn.IFNA(LOOKUP(2,1/('PM DONE'!C:C='PM SCHEDULE'!B830),'PM DONE'!D:D),"")</f>
        <v/>
      </c>
      <c r="I830" s="147" t="str" cm="1">
        <f t="array" aca="1" ref="I830" ca="1">_xlfn.IFNA(LOOKUP(2,1/('PM DONE'!C:C='PM SCHEDULE'!B830),'PM DONE'!F:F),"")</f>
        <v/>
      </c>
      <c r="J830" s="147" t="str">
        <f t="shared" ca="1" si="111"/>
        <v/>
      </c>
      <c r="K830" s="148" t="str" cm="1">
        <f t="array" aca="1" ref="K830" ca="1">_xlfn.IFNA(LOOKUP(2,1/('PM DONE'!C:C='PM SCHEDULE'!B830),'PM DONE'!E:E),"")</f>
        <v/>
      </c>
      <c r="L830" s="148" t="str">
        <f t="shared" ca="1" si="110"/>
        <v/>
      </c>
      <c r="M830" s="149" t="str">
        <f t="shared" ca="1" si="112"/>
        <v/>
      </c>
      <c r="N830" t="str">
        <f t="shared" ca="1" si="113"/>
        <v/>
      </c>
    </row>
    <row r="831" spans="1:14">
      <c r="A831" s="24" t="str">
        <f ca="1">TEXT(J831,"dd/mm/yyyy")&amp;COUNTIF(J831:J$1200,J831)</f>
        <v>31/08/20222</v>
      </c>
      <c r="B831" s="1" t="s">
        <v>2356</v>
      </c>
      <c r="C831" s="1" t="s">
        <v>2357</v>
      </c>
      <c r="D831" s="1" t="s">
        <v>1645</v>
      </c>
      <c r="E831" s="1" t="s">
        <v>1018</v>
      </c>
      <c r="F831" s="1" t="s">
        <v>1019</v>
      </c>
      <c r="G831" s="1" t="s">
        <v>1015</v>
      </c>
      <c r="H831" s="20" cm="1">
        <f t="array" aca="1" ref="H831" ca="1">_xlfn.IFNA(LOOKUP(2,1/('PM DONE'!C:C='PM SCHEDULE'!B831),'PM DONE'!D:D),"")</f>
        <v>4</v>
      </c>
      <c r="I831" s="147" cm="1">
        <f t="array" aca="1" ref="I831" ca="1">_xlfn.IFNA(LOOKUP(2,1/('PM DONE'!C:C='PM SCHEDULE'!B831),'PM DONE'!F:F),"")</f>
        <v>44684</v>
      </c>
      <c r="J831" s="147">
        <f t="shared" ca="1" si="111"/>
        <v>44804</v>
      </c>
      <c r="K831" s="148" cm="1">
        <f t="array" aca="1" ref="K831" ca="1">_xlfn.IFNA(LOOKUP(2,1/('PM DONE'!C:C='PM SCHEDULE'!B831),'PM DONE'!E:E),"")</f>
        <v>0</v>
      </c>
      <c r="L831" s="148">
        <f t="shared" ca="1" si="110"/>
        <v>15000</v>
      </c>
      <c r="M831" s="149">
        <f t="shared" ca="1" si="112"/>
        <v>5</v>
      </c>
      <c r="N831" t="str">
        <f t="shared" ca="1" si="113"/>
        <v>true</v>
      </c>
    </row>
    <row r="832" spans="1:14">
      <c r="A832" s="24" t="str">
        <f ca="1">TEXT(J832,"dd/mm/yyyy")&amp;COUNTIF(J832:J$1200,J832)</f>
        <v>62</v>
      </c>
      <c r="B832" s="1" t="s">
        <v>2358</v>
      </c>
      <c r="C832" s="1" t="s">
        <v>2359</v>
      </c>
      <c r="D832" s="1" t="s">
        <v>1645</v>
      </c>
      <c r="E832" s="1" t="s">
        <v>1018</v>
      </c>
      <c r="F832" s="1" t="s">
        <v>1019</v>
      </c>
      <c r="G832" s="1" t="s">
        <v>1015</v>
      </c>
      <c r="H832" s="20" t="str" cm="1">
        <f t="array" aca="1" ref="H832" ca="1">_xlfn.IFNA(LOOKUP(2,1/('PM DONE'!C:C='PM SCHEDULE'!B832),'PM DONE'!D:D),"")</f>
        <v/>
      </c>
      <c r="I832" s="147" t="str" cm="1">
        <f t="array" aca="1" ref="I832" ca="1">_xlfn.IFNA(LOOKUP(2,1/('PM DONE'!C:C='PM SCHEDULE'!B832),'PM DONE'!F:F),"")</f>
        <v/>
      </c>
      <c r="J832" s="147" t="str">
        <f t="shared" ca="1" si="111"/>
        <v/>
      </c>
      <c r="K832" s="148" t="str" cm="1">
        <f t="array" aca="1" ref="K832" ca="1">_xlfn.IFNA(LOOKUP(2,1/('PM DONE'!C:C='PM SCHEDULE'!B832),'PM DONE'!E:E),"")</f>
        <v/>
      </c>
      <c r="L832" s="148" t="str">
        <f t="shared" ca="1" si="110"/>
        <v/>
      </c>
      <c r="M832" s="149" t="str">
        <f t="shared" ca="1" si="112"/>
        <v/>
      </c>
      <c r="N832" t="str">
        <f t="shared" ca="1" si="113"/>
        <v/>
      </c>
    </row>
    <row r="833" spans="1:14">
      <c r="A833" s="24" t="str">
        <f ca="1">TEXT(J833,"dd/mm/yyyy")&amp;COUNTIF(J833:J$1200,J833)</f>
        <v>20/02/20231</v>
      </c>
      <c r="B833" s="1" t="s">
        <v>2360</v>
      </c>
      <c r="C833" s="1" t="s">
        <v>2361</v>
      </c>
      <c r="D833" s="1" t="s">
        <v>1645</v>
      </c>
      <c r="E833" s="1" t="s">
        <v>1018</v>
      </c>
      <c r="F833" s="1" t="s">
        <v>1019</v>
      </c>
      <c r="G833" s="1" t="s">
        <v>1015</v>
      </c>
      <c r="H833" s="20" cm="1">
        <f t="array" aca="1" ref="H833" ca="1">_xlfn.IFNA(LOOKUP(2,1/('PM DONE'!C:C='PM SCHEDULE'!B833),'PM DONE'!D:D),"")</f>
        <v>1</v>
      </c>
      <c r="I833" s="147" cm="1">
        <f t="array" aca="1" ref="I833" ca="1">_xlfn.IFNA(LOOKUP(2,1/('PM DONE'!C:C='PM SCHEDULE'!B833),'PM DONE'!F:F),"")</f>
        <v>44887</v>
      </c>
      <c r="J833" s="147">
        <f t="shared" ca="1" si="111"/>
        <v>44977</v>
      </c>
      <c r="K833" s="148" cm="1">
        <f t="array" aca="1" ref="K833" ca="1">_xlfn.IFNA(LOOKUP(2,1/('PM DONE'!C:C='PM SCHEDULE'!B833),'PM DONE'!E:E),"")</f>
        <v>120315.1</v>
      </c>
      <c r="L833" s="148">
        <f t="shared" ca="1" si="110"/>
        <v>135315.1</v>
      </c>
      <c r="M833" s="149">
        <f t="shared" ca="1" si="112"/>
        <v>2</v>
      </c>
      <c r="N833" t="str">
        <f t="shared" ca="1" si="113"/>
        <v>FALSE</v>
      </c>
    </row>
    <row r="834" spans="1:14">
      <c r="A834" s="24" t="str">
        <f ca="1">TEXT(J834,"dd/mm/yyyy")&amp;COUNTIF(J834:J$1200,J834)</f>
        <v>14/02/20231</v>
      </c>
      <c r="B834" s="1" t="s">
        <v>2362</v>
      </c>
      <c r="C834" s="1" t="s">
        <v>2363</v>
      </c>
      <c r="D834" s="1" t="s">
        <v>1645</v>
      </c>
      <c r="E834" s="1" t="s">
        <v>1018</v>
      </c>
      <c r="F834" s="1" t="s">
        <v>1019</v>
      </c>
      <c r="G834" s="1" t="s">
        <v>1015</v>
      </c>
      <c r="H834" s="20" cm="1">
        <f t="array" aca="1" ref="H834" ca="1">_xlfn.IFNA(LOOKUP(2,1/('PM DONE'!C:C='PM SCHEDULE'!B834),'PM DONE'!D:D),"")</f>
        <v>1</v>
      </c>
      <c r="I834" s="147" cm="1">
        <f t="array" aca="1" ref="I834" ca="1">_xlfn.IFNA(LOOKUP(2,1/('PM DONE'!C:C='PM SCHEDULE'!B834),'PM DONE'!F:F),"")</f>
        <v>44881</v>
      </c>
      <c r="J834" s="147">
        <f t="shared" ca="1" si="111"/>
        <v>44971</v>
      </c>
      <c r="K834" s="148" cm="1">
        <f t="array" aca="1" ref="K834" ca="1">_xlfn.IFNA(LOOKUP(2,1/('PM DONE'!C:C='PM SCHEDULE'!B834),'PM DONE'!E:E),"")</f>
        <v>83893.5</v>
      </c>
      <c r="L834" s="148">
        <f t="shared" ref="L834:L897" ca="1" si="114">IFERROR(K834+15000,"")</f>
        <v>98893.5</v>
      </c>
      <c r="M834" s="149">
        <f t="shared" ca="1" si="112"/>
        <v>2</v>
      </c>
      <c r="N834" t="str">
        <f t="shared" ca="1" si="113"/>
        <v>FALSE</v>
      </c>
    </row>
    <row r="835" spans="1:14">
      <c r="A835" s="24" t="str">
        <f ca="1">TEXT(J835,"dd/mm/yyyy")&amp;COUNTIF(J835:J$1200,J835)</f>
        <v>61</v>
      </c>
      <c r="B835" s="1" t="s">
        <v>2364</v>
      </c>
      <c r="C835" s="1" t="s">
        <v>2365</v>
      </c>
      <c r="D835" s="1" t="s">
        <v>1645</v>
      </c>
      <c r="E835" s="1" t="s">
        <v>1018</v>
      </c>
      <c r="F835" s="1" t="s">
        <v>1019</v>
      </c>
      <c r="G835" s="1" t="s">
        <v>1015</v>
      </c>
      <c r="H835" s="20" t="str" cm="1">
        <f t="array" aca="1" ref="H835" ca="1">_xlfn.IFNA(LOOKUP(2,1/('PM DONE'!C:C='PM SCHEDULE'!B835),'PM DONE'!D:D),"")</f>
        <v/>
      </c>
      <c r="I835" s="147" t="str" cm="1">
        <f t="array" aca="1" ref="I835" ca="1">_xlfn.IFNA(LOOKUP(2,1/('PM DONE'!C:C='PM SCHEDULE'!B835),'PM DONE'!F:F),"")</f>
        <v/>
      </c>
      <c r="J835" s="147" t="str">
        <f t="shared" ca="1" si="111"/>
        <v/>
      </c>
      <c r="K835" s="148" t="str" cm="1">
        <f t="array" aca="1" ref="K835" ca="1">_xlfn.IFNA(LOOKUP(2,1/('PM DONE'!C:C='PM SCHEDULE'!B835),'PM DONE'!E:E),"")</f>
        <v/>
      </c>
      <c r="L835" s="148" t="str">
        <f t="shared" ca="1" si="114"/>
        <v/>
      </c>
      <c r="M835" s="149" t="str">
        <f t="shared" ca="1" si="112"/>
        <v/>
      </c>
      <c r="N835" t="str">
        <f t="shared" ca="1" si="113"/>
        <v/>
      </c>
    </row>
    <row r="836" spans="1:14">
      <c r="A836" s="24" t="str">
        <f ca="1">TEXT(J836,"dd/mm/yyyy")&amp;COUNTIF(J836:J$1200,J836)</f>
        <v>60</v>
      </c>
      <c r="B836" s="1" t="s">
        <v>2366</v>
      </c>
      <c r="C836" s="1" t="s">
        <v>2367</v>
      </c>
      <c r="D836" s="1" t="s">
        <v>1645</v>
      </c>
      <c r="E836" s="1" t="s">
        <v>1018</v>
      </c>
      <c r="F836" s="1" t="s">
        <v>1019</v>
      </c>
      <c r="G836" s="1" t="s">
        <v>1015</v>
      </c>
      <c r="H836" s="20" t="str" cm="1">
        <f t="array" aca="1" ref="H836" ca="1">_xlfn.IFNA(LOOKUP(2,1/('PM DONE'!C:C='PM SCHEDULE'!B836),'PM DONE'!D:D),"")</f>
        <v/>
      </c>
      <c r="I836" s="147" t="str" cm="1">
        <f t="array" aca="1" ref="I836" ca="1">_xlfn.IFNA(LOOKUP(2,1/('PM DONE'!C:C='PM SCHEDULE'!B836),'PM DONE'!F:F),"")</f>
        <v/>
      </c>
      <c r="J836" s="147" t="str">
        <f t="shared" ca="1" si="111"/>
        <v/>
      </c>
      <c r="K836" s="148" t="str" cm="1">
        <f t="array" aca="1" ref="K836" ca="1">_xlfn.IFNA(LOOKUP(2,1/('PM DONE'!C:C='PM SCHEDULE'!B836),'PM DONE'!E:E),"")</f>
        <v/>
      </c>
      <c r="L836" s="148" t="str">
        <f t="shared" ca="1" si="114"/>
        <v/>
      </c>
      <c r="M836" s="149" t="str">
        <f t="shared" ca="1" si="112"/>
        <v/>
      </c>
      <c r="N836" t="str">
        <f t="shared" ca="1" si="113"/>
        <v/>
      </c>
    </row>
    <row r="837" spans="1:14">
      <c r="A837" s="24" t="str">
        <f ca="1">TEXT(J837,"dd/mm/yyyy")&amp;COUNTIF(J837:J$1200,J837)</f>
        <v>59</v>
      </c>
      <c r="B837" s="1" t="s">
        <v>2368</v>
      </c>
      <c r="C837" s="1" t="s">
        <v>2369</v>
      </c>
      <c r="D837" s="1" t="s">
        <v>1645</v>
      </c>
      <c r="E837" s="1" t="s">
        <v>1009</v>
      </c>
      <c r="F837" s="1" t="s">
        <v>1084</v>
      </c>
      <c r="G837" s="1" t="s">
        <v>1085</v>
      </c>
      <c r="H837" s="20" t="str" cm="1">
        <f t="array" aca="1" ref="H837" ca="1">_xlfn.IFNA(LOOKUP(2,1/('PM DONE'!C:C='PM SCHEDULE'!B837),'PM DONE'!D:D),"")</f>
        <v/>
      </c>
      <c r="I837" s="147" t="str" cm="1">
        <f t="array" aca="1" ref="I837" ca="1">_xlfn.IFNA(LOOKUP(2,1/('PM DONE'!C:C='PM SCHEDULE'!B837),'PM DONE'!F:F),"")</f>
        <v/>
      </c>
      <c r="J837" s="147" t="str">
        <f t="shared" ca="1" si="111"/>
        <v/>
      </c>
      <c r="K837" s="148" t="str" cm="1">
        <f t="array" aca="1" ref="K837" ca="1">_xlfn.IFNA(LOOKUP(2,1/('PM DONE'!C:C='PM SCHEDULE'!B837),'PM DONE'!E:E),"")</f>
        <v/>
      </c>
      <c r="L837" s="148" t="str">
        <f t="shared" ca="1" si="114"/>
        <v/>
      </c>
      <c r="M837" s="149" t="str">
        <f t="shared" ca="1" si="112"/>
        <v/>
      </c>
      <c r="N837" t="str">
        <f t="shared" ca="1" si="113"/>
        <v/>
      </c>
    </row>
    <row r="838" spans="1:14">
      <c r="A838" s="24" t="str">
        <f ca="1">TEXT(J838,"dd/mm/yyyy")&amp;COUNTIF(J838:J$1200,J838)</f>
        <v>58</v>
      </c>
      <c r="B838" s="1" t="s">
        <v>2370</v>
      </c>
      <c r="C838" s="1" t="s">
        <v>2371</v>
      </c>
      <c r="D838" s="1" t="s">
        <v>1645</v>
      </c>
      <c r="E838" s="1" t="s">
        <v>1018</v>
      </c>
      <c r="F838" s="1" t="s">
        <v>1019</v>
      </c>
      <c r="G838" s="1" t="s">
        <v>1015</v>
      </c>
      <c r="H838" s="20" t="str" cm="1">
        <f t="array" aca="1" ref="H838" ca="1">_xlfn.IFNA(LOOKUP(2,1/('PM DONE'!C:C='PM SCHEDULE'!B838),'PM DONE'!D:D),"")</f>
        <v/>
      </c>
      <c r="I838" s="147" t="str" cm="1">
        <f t="array" aca="1" ref="I838" ca="1">_xlfn.IFNA(LOOKUP(2,1/('PM DONE'!C:C='PM SCHEDULE'!B838),'PM DONE'!F:F),"")</f>
        <v/>
      </c>
      <c r="J838" s="147" t="str">
        <f t="shared" ca="1" si="111"/>
        <v/>
      </c>
      <c r="K838" s="148" t="str" cm="1">
        <f t="array" aca="1" ref="K838" ca="1">_xlfn.IFNA(LOOKUP(2,1/('PM DONE'!C:C='PM SCHEDULE'!B838),'PM DONE'!E:E),"")</f>
        <v/>
      </c>
      <c r="L838" s="148" t="str">
        <f t="shared" ca="1" si="114"/>
        <v/>
      </c>
      <c r="M838" s="149" t="str">
        <f t="shared" ca="1" si="112"/>
        <v/>
      </c>
      <c r="N838" t="str">
        <f t="shared" ca="1" si="113"/>
        <v/>
      </c>
    </row>
    <row r="839" spans="1:14">
      <c r="A839" s="24" t="str">
        <f ca="1">TEXT(J839,"dd/mm/yyyy")&amp;COUNTIF(J839:J$1200,J839)</f>
        <v>24/12/20223</v>
      </c>
      <c r="B839" s="1" t="s">
        <v>2372</v>
      </c>
      <c r="C839" s="1" t="s">
        <v>2373</v>
      </c>
      <c r="D839" s="1" t="s">
        <v>1645</v>
      </c>
      <c r="E839" s="1" t="s">
        <v>1018</v>
      </c>
      <c r="F839" s="1" t="s">
        <v>1019</v>
      </c>
      <c r="G839" s="1" t="s">
        <v>1015</v>
      </c>
      <c r="H839" s="20" cm="1">
        <f t="array" aca="1" ref="H839" ca="1">_xlfn.IFNA(LOOKUP(2,1/('PM DONE'!C:C='PM SCHEDULE'!B839),'PM DONE'!D:D),"")</f>
        <v>4</v>
      </c>
      <c r="I839" s="147" cm="1">
        <f t="array" aca="1" ref="I839" ca="1">_xlfn.IFNA(LOOKUP(2,1/('PM DONE'!C:C='PM SCHEDULE'!B839),'PM DONE'!F:F),"")</f>
        <v>44799</v>
      </c>
      <c r="J839" s="147">
        <f t="shared" ref="J839:J902" ca="1" si="115">IFERROR(IF(I839+90&lt;((TODAY()-DAY(TODAY())+1)),I839+120,I839+90),"")</f>
        <v>44919</v>
      </c>
      <c r="K839" s="148" cm="1">
        <f t="array" aca="1" ref="K839" ca="1">_xlfn.IFNA(LOOKUP(2,1/('PM DONE'!C:C='PM SCHEDULE'!B839),'PM DONE'!E:E),"")</f>
        <v>76422.399999999994</v>
      </c>
      <c r="L839" s="148">
        <f t="shared" ca="1" si="114"/>
        <v>91422.399999999994</v>
      </c>
      <c r="M839" s="149">
        <f t="shared" ref="M839:M902" ca="1" si="116">IFERROR(IF((H839+1)=6,1,(H839+1)),"")</f>
        <v>5</v>
      </c>
      <c r="N839" t="str">
        <f t="shared" ref="N839:N902" ca="1" si="117">IFERROR(IF(I839+90&lt;((TODAY()-DAY(TODAY())+1)),"true","FALSE"),"")</f>
        <v>true</v>
      </c>
    </row>
    <row r="840" spans="1:14">
      <c r="A840" s="24" t="str">
        <f ca="1">TEXT(J840,"dd/mm/yyyy")&amp;COUNTIF(J840:J$1200,J840)</f>
        <v>57</v>
      </c>
      <c r="B840" s="1" t="s">
        <v>2374</v>
      </c>
      <c r="C840" s="1" t="s">
        <v>2375</v>
      </c>
      <c r="D840" s="1" t="s">
        <v>1645</v>
      </c>
      <c r="E840" s="1" t="s">
        <v>1018</v>
      </c>
      <c r="F840" s="1" t="s">
        <v>1019</v>
      </c>
      <c r="G840" s="1" t="s">
        <v>1015</v>
      </c>
      <c r="H840" s="20" t="str" cm="1">
        <f t="array" aca="1" ref="H840" ca="1">_xlfn.IFNA(LOOKUP(2,1/('PM DONE'!C:C='PM SCHEDULE'!B840),'PM DONE'!D:D),"")</f>
        <v/>
      </c>
      <c r="I840" s="147" t="str" cm="1">
        <f t="array" aca="1" ref="I840" ca="1">_xlfn.IFNA(LOOKUP(2,1/('PM DONE'!C:C='PM SCHEDULE'!B840),'PM DONE'!F:F),"")</f>
        <v/>
      </c>
      <c r="J840" s="147" t="str">
        <f t="shared" ca="1" si="115"/>
        <v/>
      </c>
      <c r="K840" s="148" t="str" cm="1">
        <f t="array" aca="1" ref="K840" ca="1">_xlfn.IFNA(LOOKUP(2,1/('PM DONE'!C:C='PM SCHEDULE'!B840),'PM DONE'!E:E),"")</f>
        <v/>
      </c>
      <c r="L840" s="148" t="str">
        <f t="shared" ca="1" si="114"/>
        <v/>
      </c>
      <c r="M840" s="149" t="str">
        <f t="shared" ca="1" si="116"/>
        <v/>
      </c>
      <c r="N840" t="str">
        <f t="shared" ca="1" si="117"/>
        <v/>
      </c>
    </row>
    <row r="841" spans="1:14">
      <c r="A841" s="24" t="str">
        <f ca="1">TEXT(J841,"dd/mm/yyyy")&amp;COUNTIF(J841:J$1200,J841)</f>
        <v>56</v>
      </c>
      <c r="B841" s="1" t="s">
        <v>2376</v>
      </c>
      <c r="C841" s="1" t="s">
        <v>2377</v>
      </c>
      <c r="D841" s="1" t="s">
        <v>1645</v>
      </c>
      <c r="E841" s="1" t="s">
        <v>1042</v>
      </c>
      <c r="F841" s="1" t="s">
        <v>1043</v>
      </c>
      <c r="G841" s="1" t="s">
        <v>1044</v>
      </c>
      <c r="H841" s="20" t="str" cm="1">
        <f t="array" aca="1" ref="H841" ca="1">_xlfn.IFNA(LOOKUP(2,1/('PM DONE'!C:C='PM SCHEDULE'!B841),'PM DONE'!D:D),"")</f>
        <v/>
      </c>
      <c r="I841" s="147" t="str" cm="1">
        <f t="array" aca="1" ref="I841" ca="1">_xlfn.IFNA(LOOKUP(2,1/('PM DONE'!C:C='PM SCHEDULE'!B841),'PM DONE'!F:F),"")</f>
        <v/>
      </c>
      <c r="J841" s="147" t="str">
        <f t="shared" ca="1" si="115"/>
        <v/>
      </c>
      <c r="K841" s="148" t="str" cm="1">
        <f t="array" aca="1" ref="K841" ca="1">_xlfn.IFNA(LOOKUP(2,1/('PM DONE'!C:C='PM SCHEDULE'!B841),'PM DONE'!E:E),"")</f>
        <v/>
      </c>
      <c r="L841" s="148" t="str">
        <f t="shared" ca="1" si="114"/>
        <v/>
      </c>
      <c r="M841" s="149" t="str">
        <f t="shared" ca="1" si="116"/>
        <v/>
      </c>
      <c r="N841" t="str">
        <f t="shared" ca="1" si="117"/>
        <v/>
      </c>
    </row>
    <row r="842" spans="1:14">
      <c r="A842" s="24" t="str">
        <f ca="1">TEXT(J842,"dd/mm/yyyy")&amp;COUNTIF(J842:J$1200,J842)</f>
        <v>55</v>
      </c>
      <c r="B842" s="1" t="s">
        <v>2378</v>
      </c>
      <c r="C842" s="1" t="s">
        <v>2379</v>
      </c>
      <c r="D842" s="1" t="s">
        <v>1645</v>
      </c>
      <c r="E842" s="1" t="s">
        <v>1009</v>
      </c>
      <c r="F842" s="1" t="s">
        <v>1010</v>
      </c>
      <c r="G842" s="1" t="s">
        <v>1024</v>
      </c>
      <c r="H842" s="20" t="str" cm="1">
        <f t="array" aca="1" ref="H842" ca="1">_xlfn.IFNA(LOOKUP(2,1/('PM DONE'!C:C='PM SCHEDULE'!B842),'PM DONE'!D:D),"")</f>
        <v/>
      </c>
      <c r="I842" s="147" t="str" cm="1">
        <f t="array" aca="1" ref="I842" ca="1">_xlfn.IFNA(LOOKUP(2,1/('PM DONE'!C:C='PM SCHEDULE'!B842),'PM DONE'!F:F),"")</f>
        <v/>
      </c>
      <c r="J842" s="147" t="str">
        <f t="shared" ca="1" si="115"/>
        <v/>
      </c>
      <c r="K842" s="148" t="str" cm="1">
        <f t="array" aca="1" ref="K842" ca="1">_xlfn.IFNA(LOOKUP(2,1/('PM DONE'!C:C='PM SCHEDULE'!B842),'PM DONE'!E:E),"")</f>
        <v/>
      </c>
      <c r="L842" s="148" t="str">
        <f t="shared" ca="1" si="114"/>
        <v/>
      </c>
      <c r="M842" s="149" t="str">
        <f t="shared" ca="1" si="116"/>
        <v/>
      </c>
      <c r="N842" t="str">
        <f t="shared" ca="1" si="117"/>
        <v/>
      </c>
    </row>
    <row r="843" spans="1:14">
      <c r="A843" s="24" t="str">
        <f ca="1">TEXT(J843,"dd/mm/yyyy")&amp;COUNTIF(J843:J$1200,J843)</f>
        <v>54</v>
      </c>
      <c r="B843" s="1" t="s">
        <v>2380</v>
      </c>
      <c r="C843" s="1" t="s">
        <v>2381</v>
      </c>
      <c r="D843" s="1" t="s">
        <v>1645</v>
      </c>
      <c r="E843" s="1" t="s">
        <v>1057</v>
      </c>
      <c r="F843" s="1" t="s">
        <v>1532</v>
      </c>
      <c r="G843" s="1" t="s">
        <v>1413</v>
      </c>
      <c r="H843" s="20" t="str" cm="1">
        <f t="array" aca="1" ref="H843" ca="1">_xlfn.IFNA(LOOKUP(2,1/('PM DONE'!C:C='PM SCHEDULE'!B843),'PM DONE'!D:D),"")</f>
        <v/>
      </c>
      <c r="I843" s="147" t="str" cm="1">
        <f t="array" aca="1" ref="I843" ca="1">_xlfn.IFNA(LOOKUP(2,1/('PM DONE'!C:C='PM SCHEDULE'!B843),'PM DONE'!F:F),"")</f>
        <v/>
      </c>
      <c r="J843" s="147" t="str">
        <f t="shared" ca="1" si="115"/>
        <v/>
      </c>
      <c r="K843" s="148" t="str" cm="1">
        <f t="array" aca="1" ref="K843" ca="1">_xlfn.IFNA(LOOKUP(2,1/('PM DONE'!C:C='PM SCHEDULE'!B843),'PM DONE'!E:E),"")</f>
        <v/>
      </c>
      <c r="L843" s="148" t="str">
        <f t="shared" ca="1" si="114"/>
        <v/>
      </c>
      <c r="M843" s="149" t="str">
        <f t="shared" ca="1" si="116"/>
        <v/>
      </c>
      <c r="N843" t="str">
        <f t="shared" ca="1" si="117"/>
        <v/>
      </c>
    </row>
    <row r="844" spans="1:14">
      <c r="A844" s="24" t="str">
        <f ca="1">TEXT(J844,"dd/mm/yyyy")&amp;COUNTIF(J844:J$1200,J844)</f>
        <v>53</v>
      </c>
      <c r="B844" s="1" t="s">
        <v>2382</v>
      </c>
      <c r="C844" s="1" t="s">
        <v>2383</v>
      </c>
      <c r="D844" s="1" t="s">
        <v>1645</v>
      </c>
      <c r="E844" s="1" t="s">
        <v>1018</v>
      </c>
      <c r="F844" s="1" t="s">
        <v>1019</v>
      </c>
      <c r="G844" s="1" t="s">
        <v>1015</v>
      </c>
      <c r="H844" s="20" t="str" cm="1">
        <f t="array" aca="1" ref="H844" ca="1">_xlfn.IFNA(LOOKUP(2,1/('PM DONE'!C:C='PM SCHEDULE'!B844),'PM DONE'!D:D),"")</f>
        <v/>
      </c>
      <c r="I844" s="147" t="str" cm="1">
        <f t="array" aca="1" ref="I844" ca="1">_xlfn.IFNA(LOOKUP(2,1/('PM DONE'!C:C='PM SCHEDULE'!B844),'PM DONE'!F:F),"")</f>
        <v/>
      </c>
      <c r="J844" s="147" t="str">
        <f t="shared" ca="1" si="115"/>
        <v/>
      </c>
      <c r="K844" s="148" t="str" cm="1">
        <f t="array" aca="1" ref="K844" ca="1">_xlfn.IFNA(LOOKUP(2,1/('PM DONE'!C:C='PM SCHEDULE'!B844),'PM DONE'!E:E),"")</f>
        <v/>
      </c>
      <c r="L844" s="148" t="str">
        <f t="shared" ca="1" si="114"/>
        <v/>
      </c>
      <c r="M844" s="149" t="str">
        <f t="shared" ca="1" si="116"/>
        <v/>
      </c>
      <c r="N844" t="str">
        <f t="shared" ca="1" si="117"/>
        <v/>
      </c>
    </row>
    <row r="845" spans="1:14">
      <c r="A845" s="24" t="str">
        <f ca="1">TEXT(J845,"dd/mm/yyyy")&amp;COUNTIF(J845:J$1200,J845)</f>
        <v>52</v>
      </c>
      <c r="B845" s="1" t="s">
        <v>2384</v>
      </c>
      <c r="C845" s="1" t="s">
        <v>2385</v>
      </c>
      <c r="D845" s="1" t="s">
        <v>1645</v>
      </c>
      <c r="E845" s="1" t="s">
        <v>1018</v>
      </c>
      <c r="F845" s="1" t="s">
        <v>1019</v>
      </c>
      <c r="G845" s="1" t="s">
        <v>1015</v>
      </c>
      <c r="H845" s="20" t="str" cm="1">
        <f t="array" aca="1" ref="H845" ca="1">_xlfn.IFNA(LOOKUP(2,1/('PM DONE'!C:C='PM SCHEDULE'!B845),'PM DONE'!D:D),"")</f>
        <v/>
      </c>
      <c r="I845" s="147" t="str" cm="1">
        <f t="array" aca="1" ref="I845" ca="1">_xlfn.IFNA(LOOKUP(2,1/('PM DONE'!C:C='PM SCHEDULE'!B845),'PM DONE'!F:F),"")</f>
        <v/>
      </c>
      <c r="J845" s="147" t="str">
        <f t="shared" ca="1" si="115"/>
        <v/>
      </c>
      <c r="K845" s="148" t="str" cm="1">
        <f t="array" aca="1" ref="K845" ca="1">_xlfn.IFNA(LOOKUP(2,1/('PM DONE'!C:C='PM SCHEDULE'!B845),'PM DONE'!E:E),"")</f>
        <v/>
      </c>
      <c r="L845" s="148" t="str">
        <f t="shared" ca="1" si="114"/>
        <v/>
      </c>
      <c r="M845" s="149" t="str">
        <f t="shared" ca="1" si="116"/>
        <v/>
      </c>
      <c r="N845" t="str">
        <f t="shared" ca="1" si="117"/>
        <v/>
      </c>
    </row>
    <row r="846" spans="1:14">
      <c r="A846" s="24" t="str">
        <f ca="1">TEXT(J846,"dd/mm/yyyy")&amp;COUNTIF(J846:J$1200,J846)</f>
        <v>51</v>
      </c>
      <c r="B846" s="1" t="s">
        <v>2386</v>
      </c>
      <c r="C846" s="1" t="s">
        <v>2387</v>
      </c>
      <c r="D846" s="1" t="s">
        <v>1645</v>
      </c>
      <c r="E846" s="1" t="s">
        <v>1018</v>
      </c>
      <c r="F846" s="1" t="s">
        <v>1019</v>
      </c>
      <c r="G846" s="1" t="s">
        <v>1015</v>
      </c>
      <c r="H846" s="20" t="str" cm="1">
        <f t="array" aca="1" ref="H846" ca="1">_xlfn.IFNA(LOOKUP(2,1/('PM DONE'!C:C='PM SCHEDULE'!B846),'PM DONE'!D:D),"")</f>
        <v/>
      </c>
      <c r="I846" s="147" t="str" cm="1">
        <f t="array" aca="1" ref="I846" ca="1">_xlfn.IFNA(LOOKUP(2,1/('PM DONE'!C:C='PM SCHEDULE'!B846),'PM DONE'!F:F),"")</f>
        <v/>
      </c>
      <c r="J846" s="147" t="str">
        <f t="shared" ca="1" si="115"/>
        <v/>
      </c>
      <c r="K846" s="148" t="str" cm="1">
        <f t="array" aca="1" ref="K846" ca="1">_xlfn.IFNA(LOOKUP(2,1/('PM DONE'!C:C='PM SCHEDULE'!B846),'PM DONE'!E:E),"")</f>
        <v/>
      </c>
      <c r="L846" s="148" t="str">
        <f t="shared" ca="1" si="114"/>
        <v/>
      </c>
      <c r="M846" s="149" t="str">
        <f t="shared" ca="1" si="116"/>
        <v/>
      </c>
      <c r="N846" t="str">
        <f t="shared" ca="1" si="117"/>
        <v/>
      </c>
    </row>
    <row r="847" spans="1:14">
      <c r="A847" s="24" t="str">
        <f ca="1">TEXT(J847,"dd/mm/yyyy")&amp;COUNTIF(J847:J$1200,J847)</f>
        <v>50</v>
      </c>
      <c r="B847" s="1" t="s">
        <v>2388</v>
      </c>
      <c r="C847" s="1" t="s">
        <v>2389</v>
      </c>
      <c r="D847" s="1" t="s">
        <v>1645</v>
      </c>
      <c r="E847" s="1" t="s">
        <v>1057</v>
      </c>
      <c r="F847" s="1" t="s">
        <v>1058</v>
      </c>
      <c r="G847" s="1" t="s">
        <v>1059</v>
      </c>
      <c r="H847" s="20" t="str" cm="1">
        <f t="array" aca="1" ref="H847" ca="1">_xlfn.IFNA(LOOKUP(2,1/('PM DONE'!C:C='PM SCHEDULE'!B847),'PM DONE'!D:D),"")</f>
        <v/>
      </c>
      <c r="I847" s="147" t="str" cm="1">
        <f t="array" aca="1" ref="I847" ca="1">_xlfn.IFNA(LOOKUP(2,1/('PM DONE'!C:C='PM SCHEDULE'!B847),'PM DONE'!F:F),"")</f>
        <v/>
      </c>
      <c r="J847" s="147" t="str">
        <f t="shared" ca="1" si="115"/>
        <v/>
      </c>
      <c r="K847" s="148" t="str" cm="1">
        <f t="array" aca="1" ref="K847" ca="1">_xlfn.IFNA(LOOKUP(2,1/('PM DONE'!C:C='PM SCHEDULE'!B847),'PM DONE'!E:E),"")</f>
        <v/>
      </c>
      <c r="L847" s="148" t="str">
        <f t="shared" ca="1" si="114"/>
        <v/>
      </c>
      <c r="M847" s="149" t="str">
        <f t="shared" ca="1" si="116"/>
        <v/>
      </c>
      <c r="N847" t="str">
        <f t="shared" ca="1" si="117"/>
        <v/>
      </c>
    </row>
    <row r="848" spans="1:14">
      <c r="A848" s="24" t="str">
        <f ca="1">TEXT(J848,"dd/mm/yyyy")&amp;COUNTIF(J848:J$1200,J848)</f>
        <v>14/01/20231</v>
      </c>
      <c r="B848" s="1" t="s">
        <v>25</v>
      </c>
      <c r="C848" s="1" t="s">
        <v>2390</v>
      </c>
      <c r="D848" s="1" t="s">
        <v>1645</v>
      </c>
      <c r="E848" s="1" t="s">
        <v>1009</v>
      </c>
      <c r="F848" s="1" t="s">
        <v>1010</v>
      </c>
      <c r="G848" s="1" t="s">
        <v>1413</v>
      </c>
      <c r="H848" s="20" cm="1">
        <f t="array" aca="1" ref="H848" ca="1">_xlfn.IFNA(LOOKUP(2,1/('PM DONE'!C:C='PM SCHEDULE'!B848),'PM DONE'!D:D),"")</f>
        <v>4</v>
      </c>
      <c r="I848" s="147" cm="1">
        <f t="array" aca="1" ref="I848" ca="1">_xlfn.IFNA(LOOKUP(2,1/('PM DONE'!C:C='PM SCHEDULE'!B848),'PM DONE'!F:F),"")</f>
        <v>44820</v>
      </c>
      <c r="J848" s="147">
        <f t="shared" ca="1" si="115"/>
        <v>44940</v>
      </c>
      <c r="K848" s="148" cm="1">
        <f t="array" aca="1" ref="K848" ca="1">_xlfn.IFNA(LOOKUP(2,1/('PM DONE'!C:C='PM SCHEDULE'!B848),'PM DONE'!E:E),"")</f>
        <v>142060.29999999999</v>
      </c>
      <c r="L848" s="148">
        <f t="shared" ca="1" si="114"/>
        <v>157060.29999999999</v>
      </c>
      <c r="M848" s="149">
        <f t="shared" ca="1" si="116"/>
        <v>5</v>
      </c>
      <c r="N848" t="str">
        <f t="shared" ca="1" si="117"/>
        <v>true</v>
      </c>
    </row>
    <row r="849" spans="1:14">
      <c r="A849" s="24" t="str">
        <f ca="1">TEXT(J849,"dd/mm/yyyy")&amp;COUNTIF(J849:J$1200,J849)</f>
        <v>06/03/20231</v>
      </c>
      <c r="B849" s="1" t="s">
        <v>2391</v>
      </c>
      <c r="C849" s="1" t="s">
        <v>2392</v>
      </c>
      <c r="D849" s="1" t="s">
        <v>1645</v>
      </c>
      <c r="E849" s="1" t="s">
        <v>1057</v>
      </c>
      <c r="F849" s="1" t="s">
        <v>1058</v>
      </c>
      <c r="G849" s="1" t="s">
        <v>1059</v>
      </c>
      <c r="H849" s="20" cm="1">
        <f t="array" aca="1" ref="H849" ca="1">_xlfn.IFNA(LOOKUP(2,1/('PM DONE'!C:C='PM SCHEDULE'!B849),'PM DONE'!D:D),"")</f>
        <v>4</v>
      </c>
      <c r="I849" s="147" cm="1">
        <f t="array" aca="1" ref="I849" ca="1">_xlfn.IFNA(LOOKUP(2,1/('PM DONE'!C:C='PM SCHEDULE'!B849),'PM DONE'!F:F),"")</f>
        <v>44901</v>
      </c>
      <c r="J849" s="147">
        <f t="shared" ca="1" si="115"/>
        <v>44991</v>
      </c>
      <c r="K849" s="148" cm="1">
        <f t="array" aca="1" ref="K849" ca="1">_xlfn.IFNA(LOOKUP(2,1/('PM DONE'!C:C='PM SCHEDULE'!B849),'PM DONE'!E:E),"")</f>
        <v>57685</v>
      </c>
      <c r="L849" s="148">
        <f t="shared" ca="1" si="114"/>
        <v>72685</v>
      </c>
      <c r="M849" s="149">
        <f t="shared" ca="1" si="116"/>
        <v>5</v>
      </c>
      <c r="N849" t="str">
        <f t="shared" ca="1" si="117"/>
        <v>FALSE</v>
      </c>
    </row>
    <row r="850" spans="1:14">
      <c r="A850" s="24" t="str">
        <f ca="1">TEXT(J850,"dd/mm/yyyy")&amp;COUNTIF(J850:J$1200,J850)</f>
        <v>20/12/20221</v>
      </c>
      <c r="B850" s="1" t="s">
        <v>713</v>
      </c>
      <c r="C850" s="1" t="s">
        <v>2393</v>
      </c>
      <c r="D850" s="1" t="s">
        <v>1645</v>
      </c>
      <c r="E850" s="1" t="s">
        <v>1018</v>
      </c>
      <c r="F850" s="1" t="s">
        <v>1019</v>
      </c>
      <c r="G850" s="1" t="s">
        <v>1095</v>
      </c>
      <c r="H850" s="20" cm="1">
        <f t="array" aca="1" ref="H850" ca="1">_xlfn.IFNA(LOOKUP(2,1/('PM DONE'!C:C='PM SCHEDULE'!B850),'PM DONE'!D:D),"")</f>
        <v>4</v>
      </c>
      <c r="I850" s="147" t="str" cm="1">
        <f t="array" aca="1" ref="I850" ca="1">_xlfn.IFNA(LOOKUP(2,1/('PM DONE'!C:C='PM SCHEDULE'!B850),'PM DONE'!F:F),"")</f>
        <v>22/08/2022</v>
      </c>
      <c r="J850" s="147">
        <f t="shared" ca="1" si="115"/>
        <v>44915</v>
      </c>
      <c r="K850" s="148" cm="1">
        <f t="array" aca="1" ref="K850" ca="1">_xlfn.IFNA(LOOKUP(2,1/('PM DONE'!C:C='PM SCHEDULE'!B850),'PM DONE'!E:E),"")</f>
        <v>82406.899999999994</v>
      </c>
      <c r="L850" s="148">
        <f t="shared" ca="1" si="114"/>
        <v>97406.9</v>
      </c>
      <c r="M850" s="149">
        <f t="shared" ca="1" si="116"/>
        <v>5</v>
      </c>
      <c r="N850" t="str">
        <f t="shared" ca="1" si="117"/>
        <v>true</v>
      </c>
    </row>
    <row r="851" spans="1:14">
      <c r="A851" s="24" t="str">
        <f ca="1">TEXT(J851,"dd/mm/yyyy")&amp;COUNTIF(J851:J$1200,J851)</f>
        <v>49</v>
      </c>
      <c r="B851" s="1" t="s">
        <v>2394</v>
      </c>
      <c r="C851" s="1" t="s">
        <v>2395</v>
      </c>
      <c r="D851" s="1" t="s">
        <v>1645</v>
      </c>
      <c r="E851" s="1" t="s">
        <v>1042</v>
      </c>
      <c r="F851" s="1" t="s">
        <v>1043</v>
      </c>
      <c r="G851" s="1" t="s">
        <v>1559</v>
      </c>
      <c r="H851" s="20" t="str" cm="1">
        <f t="array" aca="1" ref="H851" ca="1">_xlfn.IFNA(LOOKUP(2,1/('PM DONE'!C:C='PM SCHEDULE'!B851),'PM DONE'!D:D),"")</f>
        <v/>
      </c>
      <c r="I851" s="147" t="str" cm="1">
        <f t="array" aca="1" ref="I851" ca="1">_xlfn.IFNA(LOOKUP(2,1/('PM DONE'!C:C='PM SCHEDULE'!B851),'PM DONE'!F:F),"")</f>
        <v/>
      </c>
      <c r="J851" s="147" t="str">
        <f t="shared" ca="1" si="115"/>
        <v/>
      </c>
      <c r="K851" s="148" t="str" cm="1">
        <f t="array" aca="1" ref="K851" ca="1">_xlfn.IFNA(LOOKUP(2,1/('PM DONE'!C:C='PM SCHEDULE'!B851),'PM DONE'!E:E),"")</f>
        <v/>
      </c>
      <c r="L851" s="148" t="str">
        <f t="shared" ca="1" si="114"/>
        <v/>
      </c>
      <c r="M851" s="149" t="str">
        <f t="shared" ca="1" si="116"/>
        <v/>
      </c>
      <c r="N851" t="str">
        <f t="shared" ca="1" si="117"/>
        <v/>
      </c>
    </row>
    <row r="852" spans="1:14">
      <c r="A852" s="24" t="str">
        <f ca="1">TEXT(J852,"dd/mm/yyyy")&amp;COUNTIF(J852:J$1200,J852)</f>
        <v>48</v>
      </c>
      <c r="B852" s="1" t="s">
        <v>2396</v>
      </c>
      <c r="C852" s="1" t="s">
        <v>2397</v>
      </c>
      <c r="D852" s="1" t="s">
        <v>1645</v>
      </c>
      <c r="E852" s="1" t="s">
        <v>1018</v>
      </c>
      <c r="F852" s="1" t="s">
        <v>1019</v>
      </c>
      <c r="G852" s="1" t="s">
        <v>1015</v>
      </c>
      <c r="H852" s="20" t="str" cm="1">
        <f t="array" aca="1" ref="H852" ca="1">_xlfn.IFNA(LOOKUP(2,1/('PM DONE'!C:C='PM SCHEDULE'!B852),'PM DONE'!D:D),"")</f>
        <v/>
      </c>
      <c r="I852" s="147" t="str" cm="1">
        <f t="array" aca="1" ref="I852" ca="1">_xlfn.IFNA(LOOKUP(2,1/('PM DONE'!C:C='PM SCHEDULE'!B852),'PM DONE'!F:F),"")</f>
        <v/>
      </c>
      <c r="J852" s="147" t="str">
        <f t="shared" ca="1" si="115"/>
        <v/>
      </c>
      <c r="K852" s="148" t="str" cm="1">
        <f t="array" aca="1" ref="K852" ca="1">_xlfn.IFNA(LOOKUP(2,1/('PM DONE'!C:C='PM SCHEDULE'!B852),'PM DONE'!E:E),"")</f>
        <v/>
      </c>
      <c r="L852" s="148" t="str">
        <f t="shared" ca="1" si="114"/>
        <v/>
      </c>
      <c r="M852" s="149" t="str">
        <f t="shared" ca="1" si="116"/>
        <v/>
      </c>
      <c r="N852" t="str">
        <f t="shared" ca="1" si="117"/>
        <v/>
      </c>
    </row>
    <row r="853" spans="1:14">
      <c r="A853" s="24" t="str">
        <f ca="1">TEXT(J853,"dd/mm/yyyy")&amp;COUNTIF(J853:J$1200,J853)</f>
        <v>47</v>
      </c>
      <c r="B853" s="1" t="s">
        <v>2398</v>
      </c>
      <c r="C853" s="1" t="s">
        <v>2399</v>
      </c>
      <c r="D853" s="1" t="s">
        <v>1645</v>
      </c>
      <c r="E853" s="1" t="s">
        <v>1018</v>
      </c>
      <c r="F853" s="1" t="s">
        <v>1019</v>
      </c>
      <c r="G853" s="1" t="s">
        <v>1015</v>
      </c>
      <c r="H853" s="20" t="str" cm="1">
        <f t="array" aca="1" ref="H853" ca="1">_xlfn.IFNA(LOOKUP(2,1/('PM DONE'!C:C='PM SCHEDULE'!B853),'PM DONE'!D:D),"")</f>
        <v/>
      </c>
      <c r="I853" s="147" t="str" cm="1">
        <f t="array" aca="1" ref="I853" ca="1">_xlfn.IFNA(LOOKUP(2,1/('PM DONE'!C:C='PM SCHEDULE'!B853),'PM DONE'!F:F),"")</f>
        <v/>
      </c>
      <c r="J853" s="147" t="str">
        <f t="shared" ca="1" si="115"/>
        <v/>
      </c>
      <c r="K853" s="148" t="str" cm="1">
        <f t="array" aca="1" ref="K853" ca="1">_xlfn.IFNA(LOOKUP(2,1/('PM DONE'!C:C='PM SCHEDULE'!B853),'PM DONE'!E:E),"")</f>
        <v/>
      </c>
      <c r="L853" s="148" t="str">
        <f t="shared" ca="1" si="114"/>
        <v/>
      </c>
      <c r="M853" s="149" t="str">
        <f t="shared" ca="1" si="116"/>
        <v/>
      </c>
      <c r="N853" t="str">
        <f t="shared" ca="1" si="117"/>
        <v/>
      </c>
    </row>
    <row r="854" spans="1:14">
      <c r="A854" s="24" t="str">
        <f ca="1">TEXT(J854,"dd/mm/yyyy")&amp;COUNTIF(J854:J$1200,J854)</f>
        <v>46</v>
      </c>
      <c r="B854" s="1" t="s">
        <v>2400</v>
      </c>
      <c r="C854" s="1" t="s">
        <v>2401</v>
      </c>
      <c r="D854" s="1" t="s">
        <v>1645</v>
      </c>
      <c r="E854" s="1" t="s">
        <v>1009</v>
      </c>
      <c r="F854" s="1" t="s">
        <v>1010</v>
      </c>
      <c r="G854" s="1" t="s">
        <v>1034</v>
      </c>
      <c r="H854" s="20" t="str" cm="1">
        <f t="array" aca="1" ref="H854" ca="1">_xlfn.IFNA(LOOKUP(2,1/('PM DONE'!C:C='PM SCHEDULE'!B854),'PM DONE'!D:D),"")</f>
        <v/>
      </c>
      <c r="I854" s="147" t="str" cm="1">
        <f t="array" aca="1" ref="I854" ca="1">_xlfn.IFNA(LOOKUP(2,1/('PM DONE'!C:C='PM SCHEDULE'!B854),'PM DONE'!F:F),"")</f>
        <v/>
      </c>
      <c r="J854" s="147" t="str">
        <f t="shared" ca="1" si="115"/>
        <v/>
      </c>
      <c r="K854" s="148" t="str" cm="1">
        <f t="array" aca="1" ref="K854" ca="1">_xlfn.IFNA(LOOKUP(2,1/('PM DONE'!C:C='PM SCHEDULE'!B854),'PM DONE'!E:E),"")</f>
        <v/>
      </c>
      <c r="L854" s="148" t="str">
        <f t="shared" ca="1" si="114"/>
        <v/>
      </c>
      <c r="M854" s="149" t="str">
        <f t="shared" ca="1" si="116"/>
        <v/>
      </c>
      <c r="N854" t="str">
        <f t="shared" ca="1" si="117"/>
        <v/>
      </c>
    </row>
    <row r="855" spans="1:14">
      <c r="A855" s="24" t="str">
        <f ca="1">TEXT(J855,"dd/mm/yyyy")&amp;COUNTIF(J855:J$1200,J855)</f>
        <v>25/12/20221</v>
      </c>
      <c r="B855" s="1" t="s">
        <v>2402</v>
      </c>
      <c r="C855" s="1" t="s">
        <v>2403</v>
      </c>
      <c r="D855" s="1" t="s">
        <v>1645</v>
      </c>
      <c r="E855" s="1" t="s">
        <v>1018</v>
      </c>
      <c r="F855" s="1" t="s">
        <v>1019</v>
      </c>
      <c r="G855" s="1" t="s">
        <v>1015</v>
      </c>
      <c r="H855" s="20" cm="1">
        <f t="array" aca="1" ref="H855" ca="1">_xlfn.IFNA(LOOKUP(2,1/('PM DONE'!C:C='PM SCHEDULE'!B855),'PM DONE'!D:D),"")</f>
        <v>1</v>
      </c>
      <c r="I855" s="147" cm="1">
        <f t="array" aca="1" ref="I855" ca="1">_xlfn.IFNA(LOOKUP(2,1/('PM DONE'!C:C='PM SCHEDULE'!B855),'PM DONE'!F:F),"")</f>
        <v>44800</v>
      </c>
      <c r="J855" s="147">
        <f t="shared" ca="1" si="115"/>
        <v>44920</v>
      </c>
      <c r="K855" s="148" cm="1">
        <f t="array" aca="1" ref="K855" ca="1">_xlfn.IFNA(LOOKUP(2,1/('PM DONE'!C:C='PM SCHEDULE'!B855),'PM DONE'!E:E),"")</f>
        <v>108941.9</v>
      </c>
      <c r="L855" s="148">
        <f t="shared" ca="1" si="114"/>
        <v>123941.9</v>
      </c>
      <c r="M855" s="149">
        <f t="shared" ca="1" si="116"/>
        <v>2</v>
      </c>
      <c r="N855" t="str">
        <f t="shared" ca="1" si="117"/>
        <v>true</v>
      </c>
    </row>
    <row r="856" spans="1:14">
      <c r="A856" s="24" t="str">
        <f ca="1">TEXT(J856,"dd/mm/yyyy")&amp;COUNTIF(J856:J$1200,J856)</f>
        <v>45</v>
      </c>
      <c r="B856" s="1" t="s">
        <v>2404</v>
      </c>
      <c r="C856" s="1" t="s">
        <v>2405</v>
      </c>
      <c r="D856" s="1" t="s">
        <v>1645</v>
      </c>
      <c r="E856" s="1" t="s">
        <v>1009</v>
      </c>
      <c r="F856" s="1" t="s">
        <v>1014</v>
      </c>
      <c r="G856" s="1" t="s">
        <v>1034</v>
      </c>
      <c r="H856" s="20" t="str" cm="1">
        <f t="array" aca="1" ref="H856" ca="1">_xlfn.IFNA(LOOKUP(2,1/('PM DONE'!C:C='PM SCHEDULE'!B856),'PM DONE'!D:D),"")</f>
        <v/>
      </c>
      <c r="I856" s="147" t="str" cm="1">
        <f t="array" aca="1" ref="I856" ca="1">_xlfn.IFNA(LOOKUP(2,1/('PM DONE'!C:C='PM SCHEDULE'!B856),'PM DONE'!F:F),"")</f>
        <v/>
      </c>
      <c r="J856" s="147" t="str">
        <f t="shared" ca="1" si="115"/>
        <v/>
      </c>
      <c r="K856" s="148" t="str" cm="1">
        <f t="array" aca="1" ref="K856" ca="1">_xlfn.IFNA(LOOKUP(2,1/('PM DONE'!C:C='PM SCHEDULE'!B856),'PM DONE'!E:E),"")</f>
        <v/>
      </c>
      <c r="L856" s="148" t="str">
        <f t="shared" ca="1" si="114"/>
        <v/>
      </c>
      <c r="M856" s="149" t="str">
        <f t="shared" ca="1" si="116"/>
        <v/>
      </c>
      <c r="N856" t="str">
        <f t="shared" ca="1" si="117"/>
        <v/>
      </c>
    </row>
    <row r="857" spans="1:14">
      <c r="A857" s="24" t="str">
        <f ca="1">TEXT(J857,"dd/mm/yyyy")&amp;COUNTIF(J857:J$1200,J857)</f>
        <v>44</v>
      </c>
      <c r="B857" s="1" t="s">
        <v>2406</v>
      </c>
      <c r="C857" s="1" t="s">
        <v>2407</v>
      </c>
      <c r="D857" s="1" t="s">
        <v>1645</v>
      </c>
      <c r="E857" s="1" t="s">
        <v>1018</v>
      </c>
      <c r="F857" s="1" t="s">
        <v>1019</v>
      </c>
      <c r="G857" s="1" t="s">
        <v>1015</v>
      </c>
      <c r="H857" s="20" t="str" cm="1">
        <f t="array" aca="1" ref="H857" ca="1">_xlfn.IFNA(LOOKUP(2,1/('PM DONE'!C:C='PM SCHEDULE'!B857),'PM DONE'!D:D),"")</f>
        <v/>
      </c>
      <c r="I857" s="147" t="str" cm="1">
        <f t="array" aca="1" ref="I857" ca="1">_xlfn.IFNA(LOOKUP(2,1/('PM DONE'!C:C='PM SCHEDULE'!B857),'PM DONE'!F:F),"")</f>
        <v/>
      </c>
      <c r="J857" s="147" t="str">
        <f t="shared" ca="1" si="115"/>
        <v/>
      </c>
      <c r="K857" s="148" t="str" cm="1">
        <f t="array" aca="1" ref="K857" ca="1">_xlfn.IFNA(LOOKUP(2,1/('PM DONE'!C:C='PM SCHEDULE'!B857),'PM DONE'!E:E),"")</f>
        <v/>
      </c>
      <c r="L857" s="148" t="str">
        <f t="shared" ca="1" si="114"/>
        <v/>
      </c>
      <c r="M857" s="149" t="str">
        <f t="shared" ca="1" si="116"/>
        <v/>
      </c>
      <c r="N857" t="str">
        <f t="shared" ca="1" si="117"/>
        <v/>
      </c>
    </row>
    <row r="858" spans="1:14">
      <c r="A858" s="24" t="str">
        <f ca="1">TEXT(J858,"dd/mm/yyyy")&amp;COUNTIF(J858:J$1200,J858)</f>
        <v>43</v>
      </c>
      <c r="B858" s="1" t="s">
        <v>2408</v>
      </c>
      <c r="C858" s="1" t="s">
        <v>2409</v>
      </c>
      <c r="D858" s="1" t="s">
        <v>1645</v>
      </c>
      <c r="E858" s="1" t="s">
        <v>1009</v>
      </c>
      <c r="F858" s="1" t="s">
        <v>1014</v>
      </c>
      <c r="G858" s="1" t="s">
        <v>1036</v>
      </c>
      <c r="H858" s="20" t="str" cm="1">
        <f t="array" aca="1" ref="H858" ca="1">_xlfn.IFNA(LOOKUP(2,1/('PM DONE'!C:C='PM SCHEDULE'!B858),'PM DONE'!D:D),"")</f>
        <v/>
      </c>
      <c r="I858" s="147" t="str" cm="1">
        <f t="array" aca="1" ref="I858" ca="1">_xlfn.IFNA(LOOKUP(2,1/('PM DONE'!C:C='PM SCHEDULE'!B858),'PM DONE'!F:F),"")</f>
        <v/>
      </c>
      <c r="J858" s="147" t="str">
        <f t="shared" ca="1" si="115"/>
        <v/>
      </c>
      <c r="K858" s="148" t="str" cm="1">
        <f t="array" aca="1" ref="K858" ca="1">_xlfn.IFNA(LOOKUP(2,1/('PM DONE'!C:C='PM SCHEDULE'!B858),'PM DONE'!E:E),"")</f>
        <v/>
      </c>
      <c r="L858" s="148" t="str">
        <f t="shared" ca="1" si="114"/>
        <v/>
      </c>
      <c r="M858" s="149" t="str">
        <f t="shared" ca="1" si="116"/>
        <v/>
      </c>
      <c r="N858" t="str">
        <f t="shared" ca="1" si="117"/>
        <v/>
      </c>
    </row>
    <row r="859" spans="1:14">
      <c r="A859" s="24" t="str">
        <f ca="1">TEXT(J859,"dd/mm/yyyy")&amp;COUNTIF(J859:J$1200,J859)</f>
        <v>42</v>
      </c>
      <c r="B859" s="1" t="s">
        <v>2410</v>
      </c>
      <c r="C859" s="1" t="s">
        <v>2411</v>
      </c>
      <c r="D859" s="1" t="s">
        <v>1645</v>
      </c>
      <c r="E859" s="1" t="s">
        <v>1009</v>
      </c>
      <c r="F859" s="1" t="s">
        <v>1014</v>
      </c>
      <c r="G859" s="1" t="s">
        <v>1036</v>
      </c>
      <c r="H859" s="20" t="str" cm="1">
        <f t="array" aca="1" ref="H859" ca="1">_xlfn.IFNA(LOOKUP(2,1/('PM DONE'!C:C='PM SCHEDULE'!B859),'PM DONE'!D:D),"")</f>
        <v/>
      </c>
      <c r="I859" s="147" t="str" cm="1">
        <f t="array" aca="1" ref="I859" ca="1">_xlfn.IFNA(LOOKUP(2,1/('PM DONE'!C:C='PM SCHEDULE'!B859),'PM DONE'!F:F),"")</f>
        <v/>
      </c>
      <c r="J859" s="147" t="str">
        <f t="shared" ca="1" si="115"/>
        <v/>
      </c>
      <c r="K859" s="148" t="str" cm="1">
        <f t="array" aca="1" ref="K859" ca="1">_xlfn.IFNA(LOOKUP(2,1/('PM DONE'!C:C='PM SCHEDULE'!B859),'PM DONE'!E:E),"")</f>
        <v/>
      </c>
      <c r="L859" s="148" t="str">
        <f t="shared" ca="1" si="114"/>
        <v/>
      </c>
      <c r="M859" s="149" t="str">
        <f t="shared" ca="1" si="116"/>
        <v/>
      </c>
      <c r="N859" t="str">
        <f t="shared" ca="1" si="117"/>
        <v/>
      </c>
    </row>
    <row r="860" spans="1:14">
      <c r="A860" s="24" t="str">
        <f ca="1">TEXT(J860,"dd/mm/yyyy")&amp;COUNTIF(J860:J$1200,J860)</f>
        <v>01/01/20231</v>
      </c>
      <c r="B860" s="1" t="s">
        <v>2412</v>
      </c>
      <c r="C860" s="1" t="s">
        <v>2413</v>
      </c>
      <c r="D860" s="1" t="s">
        <v>1645</v>
      </c>
      <c r="E860" s="1" t="s">
        <v>1018</v>
      </c>
      <c r="F860" s="1" t="s">
        <v>1019</v>
      </c>
      <c r="G860" s="1" t="s">
        <v>1015</v>
      </c>
      <c r="H860" s="20" cm="1">
        <f t="array" aca="1" ref="H860" ca="1">_xlfn.IFNA(LOOKUP(2,1/('PM DONE'!C:C='PM SCHEDULE'!B860),'PM DONE'!D:D),"")</f>
        <v>1</v>
      </c>
      <c r="I860" s="147" cm="1">
        <f t="array" aca="1" ref="I860" ca="1">_xlfn.IFNA(LOOKUP(2,1/('PM DONE'!C:C='PM SCHEDULE'!B860),'PM DONE'!F:F),"")</f>
        <v>44807</v>
      </c>
      <c r="J860" s="147">
        <f t="shared" ca="1" si="115"/>
        <v>44927</v>
      </c>
      <c r="K860" s="148" cm="1">
        <f t="array" aca="1" ref="K860" ca="1">_xlfn.IFNA(LOOKUP(2,1/('PM DONE'!C:C='PM SCHEDULE'!B860),'PM DONE'!E:E),"")</f>
        <v>135892</v>
      </c>
      <c r="L860" s="148">
        <f t="shared" ca="1" si="114"/>
        <v>150892</v>
      </c>
      <c r="M860" s="149">
        <f t="shared" ca="1" si="116"/>
        <v>2</v>
      </c>
      <c r="N860" t="str">
        <f t="shared" ca="1" si="117"/>
        <v>true</v>
      </c>
    </row>
    <row r="861" spans="1:14">
      <c r="A861" s="24" t="str">
        <f ca="1">TEXT(J861,"dd/mm/yyyy")&amp;COUNTIF(J861:J$1200,J861)</f>
        <v>41</v>
      </c>
      <c r="B861" s="1" t="s">
        <v>2414</v>
      </c>
      <c r="C861" s="1" t="s">
        <v>2415</v>
      </c>
      <c r="D861" s="1" t="s">
        <v>1645</v>
      </c>
      <c r="E861" s="1" t="s">
        <v>1042</v>
      </c>
      <c r="F861" s="1" t="s">
        <v>1043</v>
      </c>
      <c r="G861" s="1" t="s">
        <v>1044</v>
      </c>
      <c r="H861" s="20" t="str" cm="1">
        <f t="array" aca="1" ref="H861" ca="1">_xlfn.IFNA(LOOKUP(2,1/('PM DONE'!C:C='PM SCHEDULE'!B861),'PM DONE'!D:D),"")</f>
        <v/>
      </c>
      <c r="I861" s="147" t="str" cm="1">
        <f t="array" aca="1" ref="I861" ca="1">_xlfn.IFNA(LOOKUP(2,1/('PM DONE'!C:C='PM SCHEDULE'!B861),'PM DONE'!F:F),"")</f>
        <v/>
      </c>
      <c r="J861" s="147" t="str">
        <f t="shared" ca="1" si="115"/>
        <v/>
      </c>
      <c r="K861" s="148" t="str" cm="1">
        <f t="array" aca="1" ref="K861" ca="1">_xlfn.IFNA(LOOKUP(2,1/('PM DONE'!C:C='PM SCHEDULE'!B861),'PM DONE'!E:E),"")</f>
        <v/>
      </c>
      <c r="L861" s="148" t="str">
        <f t="shared" ca="1" si="114"/>
        <v/>
      </c>
      <c r="M861" s="149" t="str">
        <f t="shared" ca="1" si="116"/>
        <v/>
      </c>
      <c r="N861" t="str">
        <f t="shared" ca="1" si="117"/>
        <v/>
      </c>
    </row>
    <row r="862" spans="1:14">
      <c r="A862" s="24" t="str">
        <f ca="1">TEXT(J862,"dd/mm/yyyy")&amp;COUNTIF(J862:J$1200,J862)</f>
        <v>40</v>
      </c>
      <c r="B862" s="1" t="s">
        <v>2416</v>
      </c>
      <c r="C862" s="1" t="s">
        <v>2417</v>
      </c>
      <c r="D862" s="1" t="s">
        <v>1645</v>
      </c>
      <c r="E862" s="1" t="s">
        <v>1018</v>
      </c>
      <c r="F862" s="1" t="s">
        <v>1019</v>
      </c>
      <c r="G862" s="1" t="s">
        <v>1015</v>
      </c>
      <c r="H862" s="20" t="str" cm="1">
        <f t="array" aca="1" ref="H862" ca="1">_xlfn.IFNA(LOOKUP(2,1/('PM DONE'!C:C='PM SCHEDULE'!B862),'PM DONE'!D:D),"")</f>
        <v/>
      </c>
      <c r="I862" s="147" t="str" cm="1">
        <f t="array" aca="1" ref="I862" ca="1">_xlfn.IFNA(LOOKUP(2,1/('PM DONE'!C:C='PM SCHEDULE'!B862),'PM DONE'!F:F),"")</f>
        <v/>
      </c>
      <c r="J862" s="147" t="str">
        <f t="shared" ca="1" si="115"/>
        <v/>
      </c>
      <c r="K862" s="148" t="str" cm="1">
        <f t="array" aca="1" ref="K862" ca="1">_xlfn.IFNA(LOOKUP(2,1/('PM DONE'!C:C='PM SCHEDULE'!B862),'PM DONE'!E:E),"")</f>
        <v/>
      </c>
      <c r="L862" s="148" t="str">
        <f t="shared" ca="1" si="114"/>
        <v/>
      </c>
      <c r="M862" s="149" t="str">
        <f t="shared" ca="1" si="116"/>
        <v/>
      </c>
      <c r="N862" t="str">
        <f t="shared" ca="1" si="117"/>
        <v/>
      </c>
    </row>
    <row r="863" spans="1:14">
      <c r="A863" s="24" t="str">
        <f ca="1">TEXT(J863,"dd/mm/yyyy")&amp;COUNTIF(J863:J$1200,J863)</f>
        <v>39</v>
      </c>
      <c r="B863" s="1" t="s">
        <v>2418</v>
      </c>
      <c r="C863" s="1" t="s">
        <v>2419</v>
      </c>
      <c r="D863" s="1" t="s">
        <v>1645</v>
      </c>
      <c r="E863" s="1" t="s">
        <v>1018</v>
      </c>
      <c r="F863" s="1" t="s">
        <v>1019</v>
      </c>
      <c r="G863" s="1" t="s">
        <v>1015</v>
      </c>
      <c r="H863" s="20" t="str" cm="1">
        <f t="array" aca="1" ref="H863" ca="1">_xlfn.IFNA(LOOKUP(2,1/('PM DONE'!C:C='PM SCHEDULE'!B863),'PM DONE'!D:D),"")</f>
        <v/>
      </c>
      <c r="I863" s="147" t="str" cm="1">
        <f t="array" aca="1" ref="I863" ca="1">_xlfn.IFNA(LOOKUP(2,1/('PM DONE'!C:C='PM SCHEDULE'!B863),'PM DONE'!F:F),"")</f>
        <v/>
      </c>
      <c r="J863" s="147" t="str">
        <f t="shared" ca="1" si="115"/>
        <v/>
      </c>
      <c r="K863" s="148" t="str" cm="1">
        <f t="array" aca="1" ref="K863" ca="1">_xlfn.IFNA(LOOKUP(2,1/('PM DONE'!C:C='PM SCHEDULE'!B863),'PM DONE'!E:E),"")</f>
        <v/>
      </c>
      <c r="L863" s="148" t="str">
        <f t="shared" ca="1" si="114"/>
        <v/>
      </c>
      <c r="M863" s="149" t="str">
        <f t="shared" ca="1" si="116"/>
        <v/>
      </c>
      <c r="N863" t="str">
        <f t="shared" ca="1" si="117"/>
        <v/>
      </c>
    </row>
    <row r="864" spans="1:14">
      <c r="A864" s="24" t="str">
        <f ca="1">TEXT(J864,"dd/mm/yyyy")&amp;COUNTIF(J864:J$1200,J864)</f>
        <v>38</v>
      </c>
      <c r="B864" s="1" t="s">
        <v>2420</v>
      </c>
      <c r="C864" s="1" t="s">
        <v>2421</v>
      </c>
      <c r="D864" s="1" t="s">
        <v>1645</v>
      </c>
      <c r="E864" s="1" t="s">
        <v>1057</v>
      </c>
      <c r="F864" s="1" t="s">
        <v>1532</v>
      </c>
      <c r="G864" s="1" t="s">
        <v>1413</v>
      </c>
      <c r="H864" s="20" t="str" cm="1">
        <f t="array" aca="1" ref="H864" ca="1">_xlfn.IFNA(LOOKUP(2,1/('PM DONE'!C:C='PM SCHEDULE'!B864),'PM DONE'!D:D),"")</f>
        <v/>
      </c>
      <c r="I864" s="147" t="str" cm="1">
        <f t="array" aca="1" ref="I864" ca="1">_xlfn.IFNA(LOOKUP(2,1/('PM DONE'!C:C='PM SCHEDULE'!B864),'PM DONE'!F:F),"")</f>
        <v/>
      </c>
      <c r="J864" s="147" t="str">
        <f t="shared" ca="1" si="115"/>
        <v/>
      </c>
      <c r="K864" s="148" t="str" cm="1">
        <f t="array" aca="1" ref="K864" ca="1">_xlfn.IFNA(LOOKUP(2,1/('PM DONE'!C:C='PM SCHEDULE'!B864),'PM DONE'!E:E),"")</f>
        <v/>
      </c>
      <c r="L864" s="148" t="str">
        <f t="shared" ca="1" si="114"/>
        <v/>
      </c>
      <c r="M864" s="149" t="str">
        <f t="shared" ca="1" si="116"/>
        <v/>
      </c>
      <c r="N864" t="str">
        <f t="shared" ca="1" si="117"/>
        <v/>
      </c>
    </row>
    <row r="865" spans="1:14">
      <c r="A865" s="24" t="str">
        <f ca="1">TEXT(J865,"dd/mm/yyyy")&amp;COUNTIF(J865:J$1200,J865)</f>
        <v>37</v>
      </c>
      <c r="B865" s="1" t="s">
        <v>2422</v>
      </c>
      <c r="C865" s="1" t="s">
        <v>2423</v>
      </c>
      <c r="D865" s="1" t="s">
        <v>1645</v>
      </c>
      <c r="E865" s="1" t="s">
        <v>1009</v>
      </c>
      <c r="F865" s="1" t="s">
        <v>1010</v>
      </c>
      <c r="G865" s="1" t="s">
        <v>1011</v>
      </c>
      <c r="H865" s="20" t="str" cm="1">
        <f t="array" aca="1" ref="H865" ca="1">_xlfn.IFNA(LOOKUP(2,1/('PM DONE'!C:C='PM SCHEDULE'!B865),'PM DONE'!D:D),"")</f>
        <v/>
      </c>
      <c r="I865" s="147" t="str" cm="1">
        <f t="array" aca="1" ref="I865" ca="1">_xlfn.IFNA(LOOKUP(2,1/('PM DONE'!C:C='PM SCHEDULE'!B865),'PM DONE'!F:F),"")</f>
        <v/>
      </c>
      <c r="J865" s="147" t="str">
        <f t="shared" ca="1" si="115"/>
        <v/>
      </c>
      <c r="K865" s="148" t="str" cm="1">
        <f t="array" aca="1" ref="K865" ca="1">_xlfn.IFNA(LOOKUP(2,1/('PM DONE'!C:C='PM SCHEDULE'!B865),'PM DONE'!E:E),"")</f>
        <v/>
      </c>
      <c r="L865" s="148" t="str">
        <f t="shared" ca="1" si="114"/>
        <v/>
      </c>
      <c r="M865" s="149" t="str">
        <f t="shared" ca="1" si="116"/>
        <v/>
      </c>
      <c r="N865" t="str">
        <f t="shared" ca="1" si="117"/>
        <v/>
      </c>
    </row>
    <row r="866" spans="1:14">
      <c r="A866" s="24" t="str">
        <f ca="1">TEXT(J866,"dd/mm/yyyy")&amp;COUNTIF(J866:J$1200,J866)</f>
        <v>36</v>
      </c>
      <c r="B866" s="1" t="s">
        <v>2424</v>
      </c>
      <c r="C866" s="1" t="s">
        <v>2425</v>
      </c>
      <c r="D866" s="1" t="s">
        <v>1645</v>
      </c>
      <c r="E866" s="1" t="s">
        <v>1018</v>
      </c>
      <c r="F866" s="1" t="s">
        <v>1019</v>
      </c>
      <c r="G866" s="1" t="s">
        <v>1015</v>
      </c>
      <c r="H866" s="20" t="str" cm="1">
        <f t="array" aca="1" ref="H866" ca="1">_xlfn.IFNA(LOOKUP(2,1/('PM DONE'!C:C='PM SCHEDULE'!B866),'PM DONE'!D:D),"")</f>
        <v/>
      </c>
      <c r="I866" s="147" t="str" cm="1">
        <f t="array" aca="1" ref="I866" ca="1">_xlfn.IFNA(LOOKUP(2,1/('PM DONE'!C:C='PM SCHEDULE'!B866),'PM DONE'!F:F),"")</f>
        <v/>
      </c>
      <c r="J866" s="147" t="str">
        <f t="shared" ca="1" si="115"/>
        <v/>
      </c>
      <c r="K866" s="148" t="str" cm="1">
        <f t="array" aca="1" ref="K866" ca="1">_xlfn.IFNA(LOOKUP(2,1/('PM DONE'!C:C='PM SCHEDULE'!B866),'PM DONE'!E:E),"")</f>
        <v/>
      </c>
      <c r="L866" s="148" t="str">
        <f t="shared" ca="1" si="114"/>
        <v/>
      </c>
      <c r="M866" s="149" t="str">
        <f t="shared" ca="1" si="116"/>
        <v/>
      </c>
      <c r="N866" t="str">
        <f t="shared" ca="1" si="117"/>
        <v/>
      </c>
    </row>
    <row r="867" spans="1:14">
      <c r="A867" s="24" t="str">
        <f ca="1">TEXT(J867,"dd/mm/yyyy")&amp;COUNTIF(J867:J$1200,J867)</f>
        <v>24/12/20222</v>
      </c>
      <c r="B867" s="1" t="s">
        <v>2426</v>
      </c>
      <c r="C867" s="1" t="s">
        <v>2427</v>
      </c>
      <c r="D867" s="1" t="s">
        <v>1645</v>
      </c>
      <c r="E867" s="1" t="s">
        <v>1018</v>
      </c>
      <c r="F867" s="1" t="s">
        <v>1019</v>
      </c>
      <c r="G867" s="1" t="s">
        <v>1015</v>
      </c>
      <c r="H867" s="20" cm="1">
        <f t="array" aca="1" ref="H867" ca="1">_xlfn.IFNA(LOOKUP(2,1/('PM DONE'!C:C='PM SCHEDULE'!B867),'PM DONE'!D:D),"")</f>
        <v>1</v>
      </c>
      <c r="I867" s="147" cm="1">
        <f t="array" aca="1" ref="I867" ca="1">_xlfn.IFNA(LOOKUP(2,1/('PM DONE'!C:C='PM SCHEDULE'!B867),'PM DONE'!F:F),"")</f>
        <v>44799</v>
      </c>
      <c r="J867" s="147">
        <f t="shared" ca="1" si="115"/>
        <v>44919</v>
      </c>
      <c r="K867" s="148" cm="1">
        <f t="array" aca="1" ref="K867" ca="1">_xlfn.IFNA(LOOKUP(2,1/('PM DONE'!C:C='PM SCHEDULE'!B867),'PM DONE'!E:E),"")</f>
        <v>109776.2</v>
      </c>
      <c r="L867" s="148">
        <f t="shared" ca="1" si="114"/>
        <v>124776.2</v>
      </c>
      <c r="M867" s="149">
        <f t="shared" ca="1" si="116"/>
        <v>2</v>
      </c>
      <c r="N867" t="str">
        <f t="shared" ca="1" si="117"/>
        <v>true</v>
      </c>
    </row>
    <row r="868" spans="1:14">
      <c r="A868" s="24" t="str">
        <f ca="1">TEXT(J868,"dd/mm/yyyy")&amp;COUNTIF(J868:J$1200,J868)</f>
        <v>25/11/20221</v>
      </c>
      <c r="B868" s="1" t="s">
        <v>2428</v>
      </c>
      <c r="C868" s="1" t="s">
        <v>2429</v>
      </c>
      <c r="D868" s="1" t="s">
        <v>1645</v>
      </c>
      <c r="E868" s="1" t="s">
        <v>1018</v>
      </c>
      <c r="F868" s="1" t="s">
        <v>1019</v>
      </c>
      <c r="G868" s="1" t="s">
        <v>1015</v>
      </c>
      <c r="H868" s="20" cm="1">
        <f t="array" aca="1" ref="H868" ca="1">_xlfn.IFNA(LOOKUP(2,1/('PM DONE'!C:C='PM SCHEDULE'!B868),'PM DONE'!D:D),"")</f>
        <v>4</v>
      </c>
      <c r="I868" s="147" cm="1">
        <f t="array" aca="1" ref="I868" ca="1">_xlfn.IFNA(LOOKUP(2,1/('PM DONE'!C:C='PM SCHEDULE'!B868),'PM DONE'!F:F),"")</f>
        <v>44770</v>
      </c>
      <c r="J868" s="147">
        <f t="shared" ca="1" si="115"/>
        <v>44890</v>
      </c>
      <c r="K868" s="148" cm="1">
        <f t="array" aca="1" ref="K868" ca="1">_xlfn.IFNA(LOOKUP(2,1/('PM DONE'!C:C='PM SCHEDULE'!B868),'PM DONE'!E:E),"")</f>
        <v>120654.3</v>
      </c>
      <c r="L868" s="148">
        <f t="shared" ca="1" si="114"/>
        <v>135654.29999999999</v>
      </c>
      <c r="M868" s="149">
        <f t="shared" ca="1" si="116"/>
        <v>5</v>
      </c>
      <c r="N868" t="str">
        <f t="shared" ca="1" si="117"/>
        <v>true</v>
      </c>
    </row>
    <row r="869" spans="1:14">
      <c r="A869" s="24" t="str">
        <f ca="1">TEXT(J869,"dd/mm/yyyy")&amp;COUNTIF(J869:J$1200,J869)</f>
        <v>29/12/20221</v>
      </c>
      <c r="B869" s="1" t="s">
        <v>720</v>
      </c>
      <c r="C869" s="1" t="s">
        <v>2430</v>
      </c>
      <c r="D869" s="1" t="s">
        <v>1645</v>
      </c>
      <c r="E869" s="1" t="s">
        <v>1018</v>
      </c>
      <c r="F869" s="1" t="s">
        <v>1019</v>
      </c>
      <c r="G869" s="1" t="s">
        <v>1015</v>
      </c>
      <c r="H869" s="20" cm="1">
        <f t="array" aca="1" ref="H869" ca="1">_xlfn.IFNA(LOOKUP(2,1/('PM DONE'!C:C='PM SCHEDULE'!B869),'PM DONE'!D:D),"")</f>
        <v>4</v>
      </c>
      <c r="I869" s="147" t="str" cm="1">
        <f t="array" aca="1" ref="I869" ca="1">_xlfn.IFNA(LOOKUP(2,1/('PM DONE'!C:C='PM SCHEDULE'!B869),'PM DONE'!F:F),"")</f>
        <v>31/08/2022</v>
      </c>
      <c r="J869" s="147">
        <f t="shared" ca="1" si="115"/>
        <v>44924</v>
      </c>
      <c r="K869" s="148" cm="1">
        <f t="array" aca="1" ref="K869" ca="1">_xlfn.IFNA(LOOKUP(2,1/('PM DONE'!C:C='PM SCHEDULE'!B869),'PM DONE'!E:E),"")</f>
        <v>135898</v>
      </c>
      <c r="L869" s="148">
        <f t="shared" ca="1" si="114"/>
        <v>150898</v>
      </c>
      <c r="M869" s="149">
        <f t="shared" ca="1" si="116"/>
        <v>5</v>
      </c>
      <c r="N869" t="str">
        <f t="shared" ca="1" si="117"/>
        <v>true</v>
      </c>
    </row>
    <row r="870" spans="1:14">
      <c r="A870" s="24" t="str">
        <f ca="1">TEXT(J870,"dd/mm/yyyy")&amp;COUNTIF(J870:J$1200,J870)</f>
        <v>35</v>
      </c>
      <c r="B870" s="1" t="s">
        <v>2431</v>
      </c>
      <c r="C870" s="1" t="s">
        <v>2432</v>
      </c>
      <c r="D870" s="1" t="s">
        <v>1645</v>
      </c>
      <c r="E870" s="1" t="s">
        <v>1009</v>
      </c>
      <c r="F870" s="1" t="s">
        <v>1077</v>
      </c>
      <c r="G870" s="1" t="s">
        <v>1034</v>
      </c>
      <c r="H870" s="20" t="str" cm="1">
        <f t="array" aca="1" ref="H870" ca="1">_xlfn.IFNA(LOOKUP(2,1/('PM DONE'!C:C='PM SCHEDULE'!B870),'PM DONE'!D:D),"")</f>
        <v/>
      </c>
      <c r="I870" s="147" t="str" cm="1">
        <f t="array" aca="1" ref="I870" ca="1">_xlfn.IFNA(LOOKUP(2,1/('PM DONE'!C:C='PM SCHEDULE'!B870),'PM DONE'!F:F),"")</f>
        <v/>
      </c>
      <c r="J870" s="147" t="str">
        <f t="shared" ca="1" si="115"/>
        <v/>
      </c>
      <c r="K870" s="148" t="str" cm="1">
        <f t="array" aca="1" ref="K870" ca="1">_xlfn.IFNA(LOOKUP(2,1/('PM DONE'!C:C='PM SCHEDULE'!B870),'PM DONE'!E:E),"")</f>
        <v/>
      </c>
      <c r="L870" s="148" t="str">
        <f t="shared" ca="1" si="114"/>
        <v/>
      </c>
      <c r="M870" s="149" t="str">
        <f t="shared" ca="1" si="116"/>
        <v/>
      </c>
      <c r="N870" t="str">
        <f t="shared" ca="1" si="117"/>
        <v/>
      </c>
    </row>
    <row r="871" spans="1:14">
      <c r="A871" s="24" t="str">
        <f ca="1">TEXT(J871,"dd/mm/yyyy")&amp;COUNTIF(J871:J$1200,J871)</f>
        <v>34</v>
      </c>
      <c r="B871" s="1" t="s">
        <v>2433</v>
      </c>
      <c r="C871" s="1" t="s">
        <v>2434</v>
      </c>
      <c r="D871" s="1" t="s">
        <v>1645</v>
      </c>
      <c r="E871" s="1" t="s">
        <v>1042</v>
      </c>
      <c r="F871" s="1" t="s">
        <v>1043</v>
      </c>
      <c r="G871" s="1" t="s">
        <v>1044</v>
      </c>
      <c r="H871" s="20" t="str" cm="1">
        <f t="array" aca="1" ref="H871" ca="1">_xlfn.IFNA(LOOKUP(2,1/('PM DONE'!C:C='PM SCHEDULE'!B871),'PM DONE'!D:D),"")</f>
        <v/>
      </c>
      <c r="I871" s="147" t="str" cm="1">
        <f t="array" aca="1" ref="I871" ca="1">_xlfn.IFNA(LOOKUP(2,1/('PM DONE'!C:C='PM SCHEDULE'!B871),'PM DONE'!F:F),"")</f>
        <v/>
      </c>
      <c r="J871" s="147" t="str">
        <f t="shared" ca="1" si="115"/>
        <v/>
      </c>
      <c r="K871" s="148" t="str" cm="1">
        <f t="array" aca="1" ref="K871" ca="1">_xlfn.IFNA(LOOKUP(2,1/('PM DONE'!C:C='PM SCHEDULE'!B871),'PM DONE'!E:E),"")</f>
        <v/>
      </c>
      <c r="L871" s="148" t="str">
        <f t="shared" ca="1" si="114"/>
        <v/>
      </c>
      <c r="M871" s="149" t="str">
        <f t="shared" ca="1" si="116"/>
        <v/>
      </c>
      <c r="N871" t="str">
        <f t="shared" ca="1" si="117"/>
        <v/>
      </c>
    </row>
    <row r="872" spans="1:14">
      <c r="A872" s="24" t="str">
        <f ca="1">TEXT(J872,"dd/mm/yyyy")&amp;COUNTIF(J872:J$1200,J872)</f>
        <v>33</v>
      </c>
      <c r="B872" s="1" t="s">
        <v>2435</v>
      </c>
      <c r="C872" s="1" t="s">
        <v>2436</v>
      </c>
      <c r="D872" s="1" t="s">
        <v>1645</v>
      </c>
      <c r="E872" s="1" t="s">
        <v>1042</v>
      </c>
      <c r="F872" s="1" t="s">
        <v>1043</v>
      </c>
      <c r="G872" s="1" t="s">
        <v>1559</v>
      </c>
      <c r="H872" s="20" t="str" cm="1">
        <f t="array" aca="1" ref="H872" ca="1">_xlfn.IFNA(LOOKUP(2,1/('PM DONE'!C:C='PM SCHEDULE'!B872),'PM DONE'!D:D),"")</f>
        <v/>
      </c>
      <c r="I872" s="147" t="str" cm="1">
        <f t="array" aca="1" ref="I872" ca="1">_xlfn.IFNA(LOOKUP(2,1/('PM DONE'!C:C='PM SCHEDULE'!B872),'PM DONE'!F:F),"")</f>
        <v/>
      </c>
      <c r="J872" s="147" t="str">
        <f t="shared" ca="1" si="115"/>
        <v/>
      </c>
      <c r="K872" s="148" t="str" cm="1">
        <f t="array" aca="1" ref="K872" ca="1">_xlfn.IFNA(LOOKUP(2,1/('PM DONE'!C:C='PM SCHEDULE'!B872),'PM DONE'!E:E),"")</f>
        <v/>
      </c>
      <c r="L872" s="148" t="str">
        <f t="shared" ca="1" si="114"/>
        <v/>
      </c>
      <c r="M872" s="149" t="str">
        <f t="shared" ca="1" si="116"/>
        <v/>
      </c>
      <c r="N872" t="str">
        <f t="shared" ca="1" si="117"/>
        <v/>
      </c>
    </row>
    <row r="873" spans="1:14">
      <c r="A873" s="24" t="str">
        <f ca="1">TEXT(J873,"dd/mm/yyyy")&amp;COUNTIF(J873:J$1200,J873)</f>
        <v>32</v>
      </c>
      <c r="B873" s="1" t="s">
        <v>2437</v>
      </c>
      <c r="C873" s="1" t="s">
        <v>2438</v>
      </c>
      <c r="D873" s="1" t="s">
        <v>1645</v>
      </c>
      <c r="E873" s="1" t="s">
        <v>1018</v>
      </c>
      <c r="F873" s="1" t="s">
        <v>1019</v>
      </c>
      <c r="G873" s="1" t="s">
        <v>1015</v>
      </c>
      <c r="H873" s="20" t="str" cm="1">
        <f t="array" aca="1" ref="H873" ca="1">_xlfn.IFNA(LOOKUP(2,1/('PM DONE'!C:C='PM SCHEDULE'!B873),'PM DONE'!D:D),"")</f>
        <v/>
      </c>
      <c r="I873" s="147" t="str" cm="1">
        <f t="array" aca="1" ref="I873" ca="1">_xlfn.IFNA(LOOKUP(2,1/('PM DONE'!C:C='PM SCHEDULE'!B873),'PM DONE'!F:F),"")</f>
        <v/>
      </c>
      <c r="J873" s="147" t="str">
        <f t="shared" ca="1" si="115"/>
        <v/>
      </c>
      <c r="K873" s="148" t="str" cm="1">
        <f t="array" aca="1" ref="K873" ca="1">_xlfn.IFNA(LOOKUP(2,1/('PM DONE'!C:C='PM SCHEDULE'!B873),'PM DONE'!E:E),"")</f>
        <v/>
      </c>
      <c r="L873" s="148" t="str">
        <f t="shared" ca="1" si="114"/>
        <v/>
      </c>
      <c r="M873" s="149" t="str">
        <f t="shared" ca="1" si="116"/>
        <v/>
      </c>
      <c r="N873" t="str">
        <f t="shared" ca="1" si="117"/>
        <v/>
      </c>
    </row>
    <row r="874" spans="1:14">
      <c r="A874" s="24" t="str">
        <f ca="1">TEXT(J874,"dd/mm/yyyy")&amp;COUNTIF(J874:J$1200,J874)</f>
        <v>31</v>
      </c>
      <c r="B874" s="1" t="s">
        <v>2439</v>
      </c>
      <c r="C874" s="1" t="s">
        <v>2440</v>
      </c>
      <c r="D874" s="1" t="s">
        <v>1645</v>
      </c>
      <c r="E874" s="1" t="s">
        <v>1009</v>
      </c>
      <c r="F874" s="1" t="s">
        <v>1014</v>
      </c>
      <c r="G874" s="1" t="s">
        <v>1015</v>
      </c>
      <c r="H874" s="20" t="str" cm="1">
        <f t="array" aca="1" ref="H874" ca="1">_xlfn.IFNA(LOOKUP(2,1/('PM DONE'!C:C='PM SCHEDULE'!B874),'PM DONE'!D:D),"")</f>
        <v/>
      </c>
      <c r="I874" s="147" t="str" cm="1">
        <f t="array" aca="1" ref="I874" ca="1">_xlfn.IFNA(LOOKUP(2,1/('PM DONE'!C:C='PM SCHEDULE'!B874),'PM DONE'!F:F),"")</f>
        <v/>
      </c>
      <c r="J874" s="147" t="str">
        <f t="shared" ca="1" si="115"/>
        <v/>
      </c>
      <c r="K874" s="148" t="str" cm="1">
        <f t="array" aca="1" ref="K874" ca="1">_xlfn.IFNA(LOOKUP(2,1/('PM DONE'!C:C='PM SCHEDULE'!B874),'PM DONE'!E:E),"")</f>
        <v/>
      </c>
      <c r="L874" s="148" t="str">
        <f t="shared" ca="1" si="114"/>
        <v/>
      </c>
      <c r="M874" s="149" t="str">
        <f t="shared" ca="1" si="116"/>
        <v/>
      </c>
      <c r="N874" t="str">
        <f t="shared" ca="1" si="117"/>
        <v/>
      </c>
    </row>
    <row r="875" spans="1:14">
      <c r="A875" s="24" t="str">
        <f ca="1">TEXT(J875,"dd/mm/yyyy")&amp;COUNTIF(J875:J$1200,J875)</f>
        <v>30</v>
      </c>
      <c r="B875" s="1" t="s">
        <v>2441</v>
      </c>
      <c r="C875" s="1" t="s">
        <v>2442</v>
      </c>
      <c r="D875" s="1" t="s">
        <v>1645</v>
      </c>
      <c r="E875" s="1" t="s">
        <v>1057</v>
      </c>
      <c r="F875" s="1" t="s">
        <v>1532</v>
      </c>
      <c r="G875" s="1" t="s">
        <v>1413</v>
      </c>
      <c r="H875" s="20" t="str" cm="1">
        <f t="array" aca="1" ref="H875" ca="1">_xlfn.IFNA(LOOKUP(2,1/('PM DONE'!C:C='PM SCHEDULE'!B875),'PM DONE'!D:D),"")</f>
        <v/>
      </c>
      <c r="I875" s="147" t="str" cm="1">
        <f t="array" aca="1" ref="I875" ca="1">_xlfn.IFNA(LOOKUP(2,1/('PM DONE'!C:C='PM SCHEDULE'!B875),'PM DONE'!F:F),"")</f>
        <v/>
      </c>
      <c r="J875" s="147" t="str">
        <f t="shared" ca="1" si="115"/>
        <v/>
      </c>
      <c r="K875" s="148" t="str" cm="1">
        <f t="array" aca="1" ref="K875" ca="1">_xlfn.IFNA(LOOKUP(2,1/('PM DONE'!C:C='PM SCHEDULE'!B875),'PM DONE'!E:E),"")</f>
        <v/>
      </c>
      <c r="L875" s="148" t="str">
        <f t="shared" ca="1" si="114"/>
        <v/>
      </c>
      <c r="M875" s="149" t="str">
        <f t="shared" ca="1" si="116"/>
        <v/>
      </c>
      <c r="N875" t="str">
        <f t="shared" ca="1" si="117"/>
        <v/>
      </c>
    </row>
    <row r="876" spans="1:14">
      <c r="A876" s="24" t="str">
        <f ca="1">TEXT(J876,"dd/mm/yyyy")&amp;COUNTIF(J876:J$1200,J876)</f>
        <v>29</v>
      </c>
      <c r="B876" s="1" t="s">
        <v>2443</v>
      </c>
      <c r="C876" s="1" t="s">
        <v>2444</v>
      </c>
      <c r="D876" s="1" t="s">
        <v>1645</v>
      </c>
      <c r="E876" s="1" t="s">
        <v>1018</v>
      </c>
      <c r="F876" s="1" t="s">
        <v>1019</v>
      </c>
      <c r="G876" s="1" t="s">
        <v>1015</v>
      </c>
      <c r="H876" s="20" t="str" cm="1">
        <f t="array" aca="1" ref="H876" ca="1">_xlfn.IFNA(LOOKUP(2,1/('PM DONE'!C:C='PM SCHEDULE'!B876),'PM DONE'!D:D),"")</f>
        <v/>
      </c>
      <c r="I876" s="147" t="str" cm="1">
        <f t="array" aca="1" ref="I876" ca="1">_xlfn.IFNA(LOOKUP(2,1/('PM DONE'!C:C='PM SCHEDULE'!B876),'PM DONE'!F:F),"")</f>
        <v/>
      </c>
      <c r="J876" s="147" t="str">
        <f t="shared" ca="1" si="115"/>
        <v/>
      </c>
      <c r="K876" s="148" t="str" cm="1">
        <f t="array" aca="1" ref="K876" ca="1">_xlfn.IFNA(LOOKUP(2,1/('PM DONE'!C:C='PM SCHEDULE'!B876),'PM DONE'!E:E),"")</f>
        <v/>
      </c>
      <c r="L876" s="148" t="str">
        <f t="shared" ca="1" si="114"/>
        <v/>
      </c>
      <c r="M876" s="149" t="str">
        <f t="shared" ca="1" si="116"/>
        <v/>
      </c>
      <c r="N876" t="str">
        <f t="shared" ca="1" si="117"/>
        <v/>
      </c>
    </row>
    <row r="877" spans="1:14">
      <c r="A877" s="24" t="str">
        <f ca="1">TEXT(J877,"dd/mm/yyyy")&amp;COUNTIF(J877:J$1200,J877)</f>
        <v>28</v>
      </c>
      <c r="B877" s="1" t="s">
        <v>2445</v>
      </c>
      <c r="C877" s="1" t="s">
        <v>2446</v>
      </c>
      <c r="D877" s="1" t="s">
        <v>1645</v>
      </c>
      <c r="E877" s="1" t="s">
        <v>1018</v>
      </c>
      <c r="F877" s="1" t="s">
        <v>1019</v>
      </c>
      <c r="G877" s="1" t="s">
        <v>1015</v>
      </c>
      <c r="H877" s="20" t="str" cm="1">
        <f t="array" aca="1" ref="H877" ca="1">_xlfn.IFNA(LOOKUP(2,1/('PM DONE'!C:C='PM SCHEDULE'!B877),'PM DONE'!D:D),"")</f>
        <v/>
      </c>
      <c r="I877" s="147" t="str" cm="1">
        <f t="array" aca="1" ref="I877" ca="1">_xlfn.IFNA(LOOKUP(2,1/('PM DONE'!C:C='PM SCHEDULE'!B877),'PM DONE'!F:F),"")</f>
        <v/>
      </c>
      <c r="J877" s="147" t="str">
        <f t="shared" ca="1" si="115"/>
        <v/>
      </c>
      <c r="K877" s="148" t="str" cm="1">
        <f t="array" aca="1" ref="K877" ca="1">_xlfn.IFNA(LOOKUP(2,1/('PM DONE'!C:C='PM SCHEDULE'!B877),'PM DONE'!E:E),"")</f>
        <v/>
      </c>
      <c r="L877" s="148" t="str">
        <f t="shared" ca="1" si="114"/>
        <v/>
      </c>
      <c r="M877" s="149" t="str">
        <f t="shared" ca="1" si="116"/>
        <v/>
      </c>
      <c r="N877" t="str">
        <f t="shared" ca="1" si="117"/>
        <v/>
      </c>
    </row>
    <row r="878" spans="1:14">
      <c r="A878" s="24" t="str">
        <f ca="1">TEXT(J878,"dd/mm/yyyy")&amp;COUNTIF(J878:J$1200,J878)</f>
        <v>27</v>
      </c>
      <c r="B878" s="1" t="s">
        <v>2447</v>
      </c>
      <c r="C878" s="1" t="s">
        <v>2448</v>
      </c>
      <c r="D878" s="1" t="s">
        <v>1645</v>
      </c>
      <c r="E878" s="1" t="s">
        <v>1057</v>
      </c>
      <c r="F878" s="1" t="s">
        <v>1532</v>
      </c>
      <c r="G878" s="1" t="s">
        <v>1413</v>
      </c>
      <c r="H878" s="20" t="str" cm="1">
        <f t="array" aca="1" ref="H878" ca="1">_xlfn.IFNA(LOOKUP(2,1/('PM DONE'!C:C='PM SCHEDULE'!B878),'PM DONE'!D:D),"")</f>
        <v/>
      </c>
      <c r="I878" s="147" t="str" cm="1">
        <f t="array" aca="1" ref="I878" ca="1">_xlfn.IFNA(LOOKUP(2,1/('PM DONE'!C:C='PM SCHEDULE'!B878),'PM DONE'!F:F),"")</f>
        <v/>
      </c>
      <c r="J878" s="147" t="str">
        <f t="shared" ca="1" si="115"/>
        <v/>
      </c>
      <c r="K878" s="148" t="str" cm="1">
        <f t="array" aca="1" ref="K878" ca="1">_xlfn.IFNA(LOOKUP(2,1/('PM DONE'!C:C='PM SCHEDULE'!B878),'PM DONE'!E:E),"")</f>
        <v/>
      </c>
      <c r="L878" s="148" t="str">
        <f t="shared" ca="1" si="114"/>
        <v/>
      </c>
      <c r="M878" s="149" t="str">
        <f t="shared" ca="1" si="116"/>
        <v/>
      </c>
      <c r="N878" t="str">
        <f t="shared" ca="1" si="117"/>
        <v/>
      </c>
    </row>
    <row r="879" spans="1:14">
      <c r="A879" s="24" t="str">
        <f ca="1">TEXT(J879,"dd/mm/yyyy")&amp;COUNTIF(J879:J$1200,J879)</f>
        <v>26</v>
      </c>
      <c r="B879" s="1" t="s">
        <v>2449</v>
      </c>
      <c r="C879" s="1" t="s">
        <v>2450</v>
      </c>
      <c r="D879" s="1" t="s">
        <v>1645</v>
      </c>
      <c r="E879" s="1" t="s">
        <v>1009</v>
      </c>
      <c r="F879" s="1" t="s">
        <v>1014</v>
      </c>
      <c r="G879" s="1" t="s">
        <v>1015</v>
      </c>
      <c r="H879" s="20" t="str" cm="1">
        <f t="array" aca="1" ref="H879" ca="1">_xlfn.IFNA(LOOKUP(2,1/('PM DONE'!C:C='PM SCHEDULE'!B879),'PM DONE'!D:D),"")</f>
        <v/>
      </c>
      <c r="I879" s="147" t="str" cm="1">
        <f t="array" aca="1" ref="I879" ca="1">_xlfn.IFNA(LOOKUP(2,1/('PM DONE'!C:C='PM SCHEDULE'!B879),'PM DONE'!F:F),"")</f>
        <v/>
      </c>
      <c r="J879" s="147" t="str">
        <f t="shared" ca="1" si="115"/>
        <v/>
      </c>
      <c r="K879" s="148" t="str" cm="1">
        <f t="array" aca="1" ref="K879" ca="1">_xlfn.IFNA(LOOKUP(2,1/('PM DONE'!C:C='PM SCHEDULE'!B879),'PM DONE'!E:E),"")</f>
        <v/>
      </c>
      <c r="L879" s="148" t="str">
        <f t="shared" ca="1" si="114"/>
        <v/>
      </c>
      <c r="M879" s="149" t="str">
        <f t="shared" ca="1" si="116"/>
        <v/>
      </c>
      <c r="N879" t="str">
        <f t="shared" ca="1" si="117"/>
        <v/>
      </c>
    </row>
    <row r="880" spans="1:14">
      <c r="A880" s="24" t="str">
        <f ca="1">TEXT(J880,"dd/mm/yyyy")&amp;COUNTIF(J880:J$1200,J880)</f>
        <v>25</v>
      </c>
      <c r="B880" s="1" t="s">
        <v>2451</v>
      </c>
      <c r="C880" s="1" t="s">
        <v>2452</v>
      </c>
      <c r="D880" s="1" t="s">
        <v>1645</v>
      </c>
      <c r="E880" s="1" t="s">
        <v>1018</v>
      </c>
      <c r="F880" s="1" t="s">
        <v>1019</v>
      </c>
      <c r="G880" s="1" t="s">
        <v>1015</v>
      </c>
      <c r="H880" s="20" t="str" cm="1">
        <f t="array" aca="1" ref="H880" ca="1">_xlfn.IFNA(LOOKUP(2,1/('PM DONE'!C:C='PM SCHEDULE'!B880),'PM DONE'!D:D),"")</f>
        <v/>
      </c>
      <c r="I880" s="147" t="str" cm="1">
        <f t="array" aca="1" ref="I880" ca="1">_xlfn.IFNA(LOOKUP(2,1/('PM DONE'!C:C='PM SCHEDULE'!B880),'PM DONE'!F:F),"")</f>
        <v/>
      </c>
      <c r="J880" s="147" t="str">
        <f t="shared" ca="1" si="115"/>
        <v/>
      </c>
      <c r="K880" s="148" t="str" cm="1">
        <f t="array" aca="1" ref="K880" ca="1">_xlfn.IFNA(LOOKUP(2,1/('PM DONE'!C:C='PM SCHEDULE'!B880),'PM DONE'!E:E),"")</f>
        <v/>
      </c>
      <c r="L880" s="148" t="str">
        <f t="shared" ca="1" si="114"/>
        <v/>
      </c>
      <c r="M880" s="149" t="str">
        <f t="shared" ca="1" si="116"/>
        <v/>
      </c>
      <c r="N880" t="str">
        <f t="shared" ca="1" si="117"/>
        <v/>
      </c>
    </row>
    <row r="881" spans="1:14">
      <c r="A881" s="24" t="str">
        <f ca="1">TEXT(J881,"dd/mm/yyyy")&amp;COUNTIF(J881:J$1200,J881)</f>
        <v>24</v>
      </c>
      <c r="B881" s="1" t="s">
        <v>2453</v>
      </c>
      <c r="C881" s="1" t="s">
        <v>2454</v>
      </c>
      <c r="D881" s="1" t="s">
        <v>1645</v>
      </c>
      <c r="E881" s="1" t="s">
        <v>1009</v>
      </c>
      <c r="F881" s="1" t="s">
        <v>1014</v>
      </c>
      <c r="G881" s="1" t="s">
        <v>1034</v>
      </c>
      <c r="H881" s="20" t="str" cm="1">
        <f t="array" aca="1" ref="H881" ca="1">_xlfn.IFNA(LOOKUP(2,1/('PM DONE'!C:C='PM SCHEDULE'!B881),'PM DONE'!D:D),"")</f>
        <v/>
      </c>
      <c r="I881" s="147" t="str" cm="1">
        <f t="array" aca="1" ref="I881" ca="1">_xlfn.IFNA(LOOKUP(2,1/('PM DONE'!C:C='PM SCHEDULE'!B881),'PM DONE'!F:F),"")</f>
        <v/>
      </c>
      <c r="J881" s="147" t="str">
        <f t="shared" ca="1" si="115"/>
        <v/>
      </c>
      <c r="K881" s="148" t="str" cm="1">
        <f t="array" aca="1" ref="K881" ca="1">_xlfn.IFNA(LOOKUP(2,1/('PM DONE'!C:C='PM SCHEDULE'!B881),'PM DONE'!E:E),"")</f>
        <v/>
      </c>
      <c r="L881" s="148" t="str">
        <f t="shared" ca="1" si="114"/>
        <v/>
      </c>
      <c r="M881" s="149" t="str">
        <f t="shared" ca="1" si="116"/>
        <v/>
      </c>
      <c r="N881" t="str">
        <f t="shared" ca="1" si="117"/>
        <v/>
      </c>
    </row>
    <row r="882" spans="1:14">
      <c r="A882" s="24" t="str">
        <f ca="1">TEXT(J882,"dd/mm/yyyy")&amp;COUNTIF(J882:J$1200,J882)</f>
        <v>16/02/20231</v>
      </c>
      <c r="B882" s="1" t="s">
        <v>2455</v>
      </c>
      <c r="C882" s="1" t="s">
        <v>2456</v>
      </c>
      <c r="D882" s="1" t="s">
        <v>1645</v>
      </c>
      <c r="E882" s="1" t="s">
        <v>1018</v>
      </c>
      <c r="F882" s="1" t="s">
        <v>1019</v>
      </c>
      <c r="G882" s="1" t="s">
        <v>1015</v>
      </c>
      <c r="H882" s="20" cm="1">
        <f t="array" aca="1" ref="H882" ca="1">_xlfn.IFNA(LOOKUP(2,1/('PM DONE'!C:C='PM SCHEDULE'!B882),'PM DONE'!D:D),"")</f>
        <v>1</v>
      </c>
      <c r="I882" s="147" cm="1">
        <f t="array" aca="1" ref="I882" ca="1">_xlfn.IFNA(LOOKUP(2,1/('PM DONE'!C:C='PM SCHEDULE'!B882),'PM DONE'!F:F),"")</f>
        <v>44883</v>
      </c>
      <c r="J882" s="147">
        <f t="shared" ca="1" si="115"/>
        <v>44973</v>
      </c>
      <c r="K882" s="148" cm="1">
        <f t="array" aca="1" ref="K882" ca="1">_xlfn.IFNA(LOOKUP(2,1/('PM DONE'!C:C='PM SCHEDULE'!B882),'PM DONE'!E:E),"")</f>
        <v>136281</v>
      </c>
      <c r="L882" s="148">
        <f t="shared" ca="1" si="114"/>
        <v>151281</v>
      </c>
      <c r="M882" s="149">
        <f t="shared" ca="1" si="116"/>
        <v>2</v>
      </c>
      <c r="N882" t="str">
        <f t="shared" ca="1" si="117"/>
        <v>FALSE</v>
      </c>
    </row>
    <row r="883" spans="1:14">
      <c r="A883" s="24" t="str">
        <f ca="1">TEXT(J883,"dd/mm/yyyy")&amp;COUNTIF(J883:J$1200,J883)</f>
        <v>12/10/20221</v>
      </c>
      <c r="B883" s="1" t="s">
        <v>41</v>
      </c>
      <c r="C883" s="1" t="s">
        <v>2457</v>
      </c>
      <c r="D883" s="1" t="s">
        <v>1645</v>
      </c>
      <c r="E883" s="1" t="s">
        <v>1009</v>
      </c>
      <c r="F883" s="1" t="s">
        <v>1014</v>
      </c>
      <c r="G883" s="1" t="s">
        <v>1034</v>
      </c>
      <c r="H883" s="20" cm="1">
        <f t="array" aca="1" ref="H883" ca="1">_xlfn.IFNA(LOOKUP(2,1/('PM DONE'!C:C='PM SCHEDULE'!B883),'PM DONE'!D:D),"")</f>
        <v>4</v>
      </c>
      <c r="I883" s="147" t="str" cm="1">
        <f t="array" aca="1" ref="I883" ca="1">_xlfn.IFNA(LOOKUP(2,1/('PM DONE'!C:C='PM SCHEDULE'!B883),'PM DONE'!F:F),"")</f>
        <v>14/06/2022</v>
      </c>
      <c r="J883" s="147">
        <f t="shared" ca="1" si="115"/>
        <v>44846</v>
      </c>
      <c r="K883" s="148" cm="1">
        <f t="array" aca="1" ref="K883" ca="1">_xlfn.IFNA(LOOKUP(2,1/('PM DONE'!C:C='PM SCHEDULE'!B883),'PM DONE'!E:E),"")</f>
        <v>234000.8</v>
      </c>
      <c r="L883" s="148">
        <f t="shared" ca="1" si="114"/>
        <v>249000.8</v>
      </c>
      <c r="M883" s="149">
        <f t="shared" ca="1" si="116"/>
        <v>5</v>
      </c>
      <c r="N883" t="str">
        <f t="shared" ca="1" si="117"/>
        <v>true</v>
      </c>
    </row>
    <row r="884" spans="1:14">
      <c r="A884" s="24" t="str">
        <f ca="1">TEXT(J884,"dd/mm/yyyy")&amp;COUNTIF(J884:J$1200,J884)</f>
        <v>23</v>
      </c>
      <c r="B884" s="1" t="s">
        <v>2458</v>
      </c>
      <c r="C884" s="1" t="s">
        <v>2459</v>
      </c>
      <c r="D884" s="1" t="s">
        <v>1645</v>
      </c>
      <c r="E884" s="1" t="s">
        <v>1018</v>
      </c>
      <c r="F884" s="1" t="s">
        <v>1019</v>
      </c>
      <c r="G884" s="1" t="s">
        <v>1015</v>
      </c>
      <c r="H884" s="20" t="str" cm="1">
        <f t="array" aca="1" ref="H884" ca="1">_xlfn.IFNA(LOOKUP(2,1/('PM DONE'!C:C='PM SCHEDULE'!B884),'PM DONE'!D:D),"")</f>
        <v/>
      </c>
      <c r="I884" s="147" t="str" cm="1">
        <f t="array" aca="1" ref="I884" ca="1">_xlfn.IFNA(LOOKUP(2,1/('PM DONE'!C:C='PM SCHEDULE'!B884),'PM DONE'!F:F),"")</f>
        <v/>
      </c>
      <c r="J884" s="147" t="str">
        <f t="shared" ca="1" si="115"/>
        <v/>
      </c>
      <c r="K884" s="148" t="str" cm="1">
        <f t="array" aca="1" ref="K884" ca="1">_xlfn.IFNA(LOOKUP(2,1/('PM DONE'!C:C='PM SCHEDULE'!B884),'PM DONE'!E:E),"")</f>
        <v/>
      </c>
      <c r="L884" s="148" t="str">
        <f t="shared" ca="1" si="114"/>
        <v/>
      </c>
      <c r="M884" s="149" t="str">
        <f t="shared" ca="1" si="116"/>
        <v/>
      </c>
      <c r="N884" t="str">
        <f t="shared" ca="1" si="117"/>
        <v/>
      </c>
    </row>
    <row r="885" spans="1:14">
      <c r="A885" s="24" t="str">
        <f ca="1">TEXT(J885,"dd/mm/yyyy")&amp;COUNTIF(J885:J$1200,J885)</f>
        <v>21/10/20221</v>
      </c>
      <c r="B885" s="1" t="s">
        <v>2460</v>
      </c>
      <c r="C885" s="1" t="s">
        <v>2461</v>
      </c>
      <c r="D885" s="1" t="s">
        <v>1645</v>
      </c>
      <c r="E885" s="1" t="s">
        <v>1018</v>
      </c>
      <c r="F885" s="1" t="s">
        <v>1019</v>
      </c>
      <c r="G885" s="1" t="s">
        <v>1015</v>
      </c>
      <c r="H885" s="20" cm="1">
        <f t="array" aca="1" ref="H885" ca="1">_xlfn.IFNA(LOOKUP(2,1/('PM DONE'!C:C='PM SCHEDULE'!B885),'PM DONE'!D:D),"")</f>
        <v>4</v>
      </c>
      <c r="I885" s="147" cm="1">
        <f t="array" aca="1" ref="I885" ca="1">_xlfn.IFNA(LOOKUP(2,1/('PM DONE'!C:C='PM SCHEDULE'!B885),'PM DONE'!F:F),"")</f>
        <v>44735</v>
      </c>
      <c r="J885" s="147">
        <f t="shared" ca="1" si="115"/>
        <v>44855</v>
      </c>
      <c r="K885" s="148" cm="1">
        <f t="array" aca="1" ref="K885" ca="1">_xlfn.IFNA(LOOKUP(2,1/('PM DONE'!C:C='PM SCHEDULE'!B885),'PM DONE'!E:E),"")</f>
        <v>100789.3</v>
      </c>
      <c r="L885" s="148">
        <f t="shared" ca="1" si="114"/>
        <v>115789.3</v>
      </c>
      <c r="M885" s="149">
        <f t="shared" ca="1" si="116"/>
        <v>5</v>
      </c>
      <c r="N885" t="str">
        <f t="shared" ca="1" si="117"/>
        <v>true</v>
      </c>
    </row>
    <row r="886" spans="1:14">
      <c r="A886" s="24" t="str">
        <f ca="1">TEXT(J886,"dd/mm/yyyy")&amp;COUNTIF(J886:J$1200,J886)</f>
        <v>22</v>
      </c>
      <c r="B886" s="1" t="s">
        <v>2462</v>
      </c>
      <c r="C886" s="1" t="s">
        <v>2463</v>
      </c>
      <c r="D886" s="1" t="s">
        <v>1645</v>
      </c>
      <c r="E886" s="1" t="s">
        <v>1009</v>
      </c>
      <c r="F886" s="1" t="s">
        <v>1014</v>
      </c>
      <c r="G886" s="1" t="s">
        <v>1015</v>
      </c>
      <c r="H886" s="20" t="str" cm="1">
        <f t="array" aca="1" ref="H886" ca="1">_xlfn.IFNA(LOOKUP(2,1/('PM DONE'!C:C='PM SCHEDULE'!B886),'PM DONE'!D:D),"")</f>
        <v/>
      </c>
      <c r="I886" s="147" t="str" cm="1">
        <f t="array" aca="1" ref="I886" ca="1">_xlfn.IFNA(LOOKUP(2,1/('PM DONE'!C:C='PM SCHEDULE'!B886),'PM DONE'!F:F),"")</f>
        <v/>
      </c>
      <c r="J886" s="147" t="str">
        <f t="shared" ca="1" si="115"/>
        <v/>
      </c>
      <c r="K886" s="148" t="str" cm="1">
        <f t="array" aca="1" ref="K886" ca="1">_xlfn.IFNA(LOOKUP(2,1/('PM DONE'!C:C='PM SCHEDULE'!B886),'PM DONE'!E:E),"")</f>
        <v/>
      </c>
      <c r="L886" s="148" t="str">
        <f t="shared" ca="1" si="114"/>
        <v/>
      </c>
      <c r="M886" s="149" t="str">
        <f t="shared" ca="1" si="116"/>
        <v/>
      </c>
      <c r="N886" t="str">
        <f t="shared" ca="1" si="117"/>
        <v/>
      </c>
    </row>
    <row r="887" spans="1:14">
      <c r="A887" s="24" t="str">
        <f ca="1">TEXT(J887,"dd/mm/yyyy")&amp;COUNTIF(J887:J$1200,J887)</f>
        <v>19/10/20221</v>
      </c>
      <c r="B887" s="1" t="s">
        <v>2464</v>
      </c>
      <c r="C887" s="1" t="s">
        <v>2465</v>
      </c>
      <c r="D887" s="1" t="s">
        <v>1645</v>
      </c>
      <c r="E887" s="1" t="s">
        <v>1018</v>
      </c>
      <c r="F887" s="1" t="s">
        <v>1019</v>
      </c>
      <c r="G887" s="1" t="s">
        <v>1015</v>
      </c>
      <c r="H887" s="20" cm="1">
        <f t="array" aca="1" ref="H887" ca="1">_xlfn.IFNA(LOOKUP(2,1/('PM DONE'!C:C='PM SCHEDULE'!B887),'PM DONE'!D:D),"")</f>
        <v>4</v>
      </c>
      <c r="I887" s="147" cm="1">
        <f t="array" aca="1" ref="I887" ca="1">_xlfn.IFNA(LOOKUP(2,1/('PM DONE'!C:C='PM SCHEDULE'!B887),'PM DONE'!F:F),"")</f>
        <v>44733</v>
      </c>
      <c r="J887" s="147">
        <f t="shared" ca="1" si="115"/>
        <v>44853</v>
      </c>
      <c r="K887" s="148" cm="1">
        <f t="array" aca="1" ref="K887" ca="1">_xlfn.IFNA(LOOKUP(2,1/('PM DONE'!C:C='PM SCHEDULE'!B887),'PM DONE'!E:E),"")</f>
        <v>92872.4</v>
      </c>
      <c r="L887" s="148">
        <f t="shared" ca="1" si="114"/>
        <v>107872.4</v>
      </c>
      <c r="M887" s="149">
        <f t="shared" ca="1" si="116"/>
        <v>5</v>
      </c>
      <c r="N887" t="str">
        <f t="shared" ca="1" si="117"/>
        <v>true</v>
      </c>
    </row>
    <row r="888" spans="1:14">
      <c r="A888" s="24" t="str">
        <f ca="1">TEXT(J888,"dd/mm/yyyy")&amp;COUNTIF(J888:J$1200,J888)</f>
        <v>21</v>
      </c>
      <c r="B888" s="1" t="s">
        <v>2466</v>
      </c>
      <c r="C888" s="1" t="s">
        <v>2467</v>
      </c>
      <c r="D888" s="1" t="s">
        <v>1645</v>
      </c>
      <c r="E888" s="1" t="s">
        <v>1057</v>
      </c>
      <c r="F888" s="1" t="s">
        <v>1058</v>
      </c>
      <c r="G888" s="1" t="s">
        <v>1059</v>
      </c>
      <c r="H888" s="20" t="str" cm="1">
        <f t="array" aca="1" ref="H888" ca="1">_xlfn.IFNA(LOOKUP(2,1/('PM DONE'!C:C='PM SCHEDULE'!B888),'PM DONE'!D:D),"")</f>
        <v/>
      </c>
      <c r="I888" s="147" t="str" cm="1">
        <f t="array" aca="1" ref="I888" ca="1">_xlfn.IFNA(LOOKUP(2,1/('PM DONE'!C:C='PM SCHEDULE'!B888),'PM DONE'!F:F),"")</f>
        <v/>
      </c>
      <c r="J888" s="147" t="str">
        <f t="shared" ca="1" si="115"/>
        <v/>
      </c>
      <c r="K888" s="148" t="str" cm="1">
        <f t="array" aca="1" ref="K888" ca="1">_xlfn.IFNA(LOOKUP(2,1/('PM DONE'!C:C='PM SCHEDULE'!B888),'PM DONE'!E:E),"")</f>
        <v/>
      </c>
      <c r="L888" s="148" t="str">
        <f t="shared" ca="1" si="114"/>
        <v/>
      </c>
      <c r="M888" s="149" t="str">
        <f t="shared" ca="1" si="116"/>
        <v/>
      </c>
      <c r="N888" t="str">
        <f t="shared" ca="1" si="117"/>
        <v/>
      </c>
    </row>
    <row r="889" spans="1:14">
      <c r="A889" s="24" t="str">
        <f ca="1">TEXT(J889,"dd/mm/yyyy")&amp;COUNTIF(J889:J$1200,J889)</f>
        <v>24/12/20221</v>
      </c>
      <c r="B889" s="1" t="s">
        <v>716</v>
      </c>
      <c r="C889" s="1" t="s">
        <v>2468</v>
      </c>
      <c r="D889" s="1" t="s">
        <v>1645</v>
      </c>
      <c r="E889" s="1" t="s">
        <v>1018</v>
      </c>
      <c r="F889" s="1" t="s">
        <v>1019</v>
      </c>
      <c r="G889" s="1" t="s">
        <v>1015</v>
      </c>
      <c r="H889" s="20" cm="1">
        <f t="array" aca="1" ref="H889" ca="1">_xlfn.IFNA(LOOKUP(2,1/('PM DONE'!C:C='PM SCHEDULE'!B889),'PM DONE'!D:D),"")</f>
        <v>4</v>
      </c>
      <c r="I889" s="147" t="str" cm="1">
        <f t="array" aca="1" ref="I889" ca="1">_xlfn.IFNA(LOOKUP(2,1/('PM DONE'!C:C='PM SCHEDULE'!B889),'PM DONE'!F:F),"")</f>
        <v>26/08/2022</v>
      </c>
      <c r="J889" s="147">
        <f t="shared" ca="1" si="115"/>
        <v>44919</v>
      </c>
      <c r="K889" s="148" t="str" cm="1">
        <f t="array" aca="1" ref="K889" ca="1">_xlfn.IFNA(LOOKUP(2,1/('PM DONE'!C:C='PM SCHEDULE'!B889),'PM DONE'!E:E),"")</f>
        <v>N/A</v>
      </c>
      <c r="L889" s="148" t="str">
        <f t="shared" ca="1" si="114"/>
        <v/>
      </c>
      <c r="M889" s="149">
        <f t="shared" ca="1" si="116"/>
        <v>5</v>
      </c>
      <c r="N889" t="str">
        <f t="shared" ca="1" si="117"/>
        <v>true</v>
      </c>
    </row>
    <row r="890" spans="1:14">
      <c r="A890" s="24" t="str">
        <f ca="1">TEXT(J890,"dd/mm/yyyy")&amp;COUNTIF(J890:J$1200,J890)</f>
        <v>20</v>
      </c>
      <c r="B890" s="1" t="s">
        <v>2469</v>
      </c>
      <c r="C890" s="1" t="s">
        <v>2470</v>
      </c>
      <c r="D890" s="1" t="s">
        <v>1645</v>
      </c>
      <c r="E890" s="1" t="s">
        <v>1057</v>
      </c>
      <c r="F890" s="1" t="s">
        <v>1532</v>
      </c>
      <c r="G890" s="1" t="s">
        <v>1413</v>
      </c>
      <c r="H890" s="20" t="str" cm="1">
        <f t="array" aca="1" ref="H890" ca="1">_xlfn.IFNA(LOOKUP(2,1/('PM DONE'!C:C='PM SCHEDULE'!B890),'PM DONE'!D:D),"")</f>
        <v/>
      </c>
      <c r="I890" s="147" t="str" cm="1">
        <f t="array" aca="1" ref="I890" ca="1">_xlfn.IFNA(LOOKUP(2,1/('PM DONE'!C:C='PM SCHEDULE'!B890),'PM DONE'!F:F),"")</f>
        <v/>
      </c>
      <c r="J890" s="147" t="str">
        <f t="shared" ca="1" si="115"/>
        <v/>
      </c>
      <c r="K890" s="148" t="str" cm="1">
        <f t="array" aca="1" ref="K890" ca="1">_xlfn.IFNA(LOOKUP(2,1/('PM DONE'!C:C='PM SCHEDULE'!B890),'PM DONE'!E:E),"")</f>
        <v/>
      </c>
      <c r="L890" s="148" t="str">
        <f t="shared" ca="1" si="114"/>
        <v/>
      </c>
      <c r="M890" s="149" t="str">
        <f t="shared" ca="1" si="116"/>
        <v/>
      </c>
      <c r="N890" t="str">
        <f t="shared" ca="1" si="117"/>
        <v/>
      </c>
    </row>
    <row r="891" spans="1:14">
      <c r="A891" s="24" t="str">
        <f ca="1">TEXT(J891,"dd/mm/yyyy")&amp;COUNTIF(J891:J$1200,J891)</f>
        <v>19</v>
      </c>
      <c r="B891" s="1" t="s">
        <v>2471</v>
      </c>
      <c r="C891" s="1" t="s">
        <v>2472</v>
      </c>
      <c r="D891" s="1" t="s">
        <v>1645</v>
      </c>
      <c r="E891" s="1" t="s">
        <v>1018</v>
      </c>
      <c r="F891" s="1" t="s">
        <v>1019</v>
      </c>
      <c r="G891" s="1" t="s">
        <v>1015</v>
      </c>
      <c r="H891" s="20" t="str" cm="1">
        <f t="array" aca="1" ref="H891" ca="1">_xlfn.IFNA(LOOKUP(2,1/('PM DONE'!C:C='PM SCHEDULE'!B891),'PM DONE'!D:D),"")</f>
        <v/>
      </c>
      <c r="I891" s="147" t="str" cm="1">
        <f t="array" aca="1" ref="I891" ca="1">_xlfn.IFNA(LOOKUP(2,1/('PM DONE'!C:C='PM SCHEDULE'!B891),'PM DONE'!F:F),"")</f>
        <v/>
      </c>
      <c r="J891" s="147" t="str">
        <f t="shared" ca="1" si="115"/>
        <v/>
      </c>
      <c r="K891" s="148" t="str" cm="1">
        <f t="array" aca="1" ref="K891" ca="1">_xlfn.IFNA(LOOKUP(2,1/('PM DONE'!C:C='PM SCHEDULE'!B891),'PM DONE'!E:E),"")</f>
        <v/>
      </c>
      <c r="L891" s="148" t="str">
        <f t="shared" ca="1" si="114"/>
        <v/>
      </c>
      <c r="M891" s="149" t="str">
        <f t="shared" ca="1" si="116"/>
        <v/>
      </c>
      <c r="N891" t="str">
        <f t="shared" ca="1" si="117"/>
        <v/>
      </c>
    </row>
    <row r="892" spans="1:14">
      <c r="A892" s="24" t="str">
        <f ca="1">TEXT(J892,"dd/mm/yyyy")&amp;COUNTIF(J892:J$1200,J892)</f>
        <v>23/02/20231</v>
      </c>
      <c r="B892" s="1" t="s">
        <v>2473</v>
      </c>
      <c r="C892" s="1" t="s">
        <v>2474</v>
      </c>
      <c r="D892" s="1" t="s">
        <v>1645</v>
      </c>
      <c r="E892" s="1" t="s">
        <v>1018</v>
      </c>
      <c r="F892" s="1" t="s">
        <v>1019</v>
      </c>
      <c r="G892" s="1" t="s">
        <v>1015</v>
      </c>
      <c r="H892" s="20" cm="1">
        <f t="array" aca="1" ref="H892" ca="1">_xlfn.IFNA(LOOKUP(2,1/('PM DONE'!C:C='PM SCHEDULE'!B892),'PM DONE'!D:D),"")</f>
        <v>1</v>
      </c>
      <c r="I892" s="147" cm="1">
        <f t="array" aca="1" ref="I892" ca="1">_xlfn.IFNA(LOOKUP(2,1/('PM DONE'!C:C='PM SCHEDULE'!B892),'PM DONE'!F:F),"")</f>
        <v>44890</v>
      </c>
      <c r="J892" s="147">
        <f t="shared" ca="1" si="115"/>
        <v>44980</v>
      </c>
      <c r="K892" s="148" cm="1">
        <f t="array" aca="1" ref="K892" ca="1">_xlfn.IFNA(LOOKUP(2,1/('PM DONE'!C:C='PM SCHEDULE'!B892),'PM DONE'!E:E),"")</f>
        <v>99253.7</v>
      </c>
      <c r="L892" s="148">
        <f t="shared" ca="1" si="114"/>
        <v>114253.7</v>
      </c>
      <c r="M892" s="149">
        <f t="shared" ca="1" si="116"/>
        <v>2</v>
      </c>
      <c r="N892" t="str">
        <f t="shared" ca="1" si="117"/>
        <v>FALSE</v>
      </c>
    </row>
    <row r="893" spans="1:14">
      <c r="A893" s="24" t="str">
        <f ca="1">TEXT(J893,"dd/mm/yyyy")&amp;COUNTIF(J893:J$1200,J893)</f>
        <v>18</v>
      </c>
      <c r="B893" s="1" t="s">
        <v>2475</v>
      </c>
      <c r="C893" s="1" t="s">
        <v>2476</v>
      </c>
      <c r="D893" s="1" t="s">
        <v>1645</v>
      </c>
      <c r="E893" s="1" t="s">
        <v>1009</v>
      </c>
      <c r="F893" s="1" t="s">
        <v>1077</v>
      </c>
      <c r="G893" s="1" t="s">
        <v>1024</v>
      </c>
      <c r="H893" s="20" t="str" cm="1">
        <f t="array" aca="1" ref="H893" ca="1">_xlfn.IFNA(LOOKUP(2,1/('PM DONE'!C:C='PM SCHEDULE'!B893),'PM DONE'!D:D),"")</f>
        <v/>
      </c>
      <c r="I893" s="147" t="str" cm="1">
        <f t="array" aca="1" ref="I893" ca="1">_xlfn.IFNA(LOOKUP(2,1/('PM DONE'!C:C='PM SCHEDULE'!B893),'PM DONE'!F:F),"")</f>
        <v/>
      </c>
      <c r="J893" s="147" t="str">
        <f t="shared" ca="1" si="115"/>
        <v/>
      </c>
      <c r="K893" s="148" t="str" cm="1">
        <f t="array" aca="1" ref="K893" ca="1">_xlfn.IFNA(LOOKUP(2,1/('PM DONE'!C:C='PM SCHEDULE'!B893),'PM DONE'!E:E),"")</f>
        <v/>
      </c>
      <c r="L893" s="148" t="str">
        <f t="shared" ca="1" si="114"/>
        <v/>
      </c>
      <c r="M893" s="149" t="str">
        <f t="shared" ca="1" si="116"/>
        <v/>
      </c>
      <c r="N893" t="str">
        <f t="shared" ca="1" si="117"/>
        <v/>
      </c>
    </row>
    <row r="894" spans="1:14">
      <c r="A894" s="24" t="str">
        <f ca="1">TEXT(J894,"dd/mm/yyyy")&amp;COUNTIF(J894:J$1200,J894)</f>
        <v>17</v>
      </c>
      <c r="B894" s="1" t="s">
        <v>2477</v>
      </c>
      <c r="C894" s="1" t="s">
        <v>2478</v>
      </c>
      <c r="D894" s="1" t="s">
        <v>1645</v>
      </c>
      <c r="E894" s="1" t="s">
        <v>1042</v>
      </c>
      <c r="F894" s="1" t="s">
        <v>1043</v>
      </c>
      <c r="G894" s="1" t="s">
        <v>1559</v>
      </c>
      <c r="H894" s="20" t="str" cm="1">
        <f t="array" aca="1" ref="H894" ca="1">_xlfn.IFNA(LOOKUP(2,1/('PM DONE'!C:C='PM SCHEDULE'!B894),'PM DONE'!D:D),"")</f>
        <v/>
      </c>
      <c r="I894" s="147" t="str" cm="1">
        <f t="array" aca="1" ref="I894" ca="1">_xlfn.IFNA(LOOKUP(2,1/('PM DONE'!C:C='PM SCHEDULE'!B894),'PM DONE'!F:F),"")</f>
        <v/>
      </c>
      <c r="J894" s="147" t="str">
        <f t="shared" ca="1" si="115"/>
        <v/>
      </c>
      <c r="K894" s="148" t="str" cm="1">
        <f t="array" aca="1" ref="K894" ca="1">_xlfn.IFNA(LOOKUP(2,1/('PM DONE'!C:C='PM SCHEDULE'!B894),'PM DONE'!E:E),"")</f>
        <v/>
      </c>
      <c r="L894" s="148" t="str">
        <f t="shared" ca="1" si="114"/>
        <v/>
      </c>
      <c r="M894" s="149" t="str">
        <f t="shared" ca="1" si="116"/>
        <v/>
      </c>
      <c r="N894" t="str">
        <f t="shared" ca="1" si="117"/>
        <v/>
      </c>
    </row>
    <row r="895" spans="1:14">
      <c r="A895" s="24" t="str">
        <f ca="1">TEXT(J895,"dd/mm/yyyy")&amp;COUNTIF(J895:J$1200,J895)</f>
        <v>16</v>
      </c>
      <c r="B895" s="1" t="s">
        <v>2479</v>
      </c>
      <c r="C895" s="1" t="s">
        <v>2480</v>
      </c>
      <c r="D895" s="1" t="s">
        <v>1645</v>
      </c>
      <c r="E895" s="1" t="s">
        <v>1018</v>
      </c>
      <c r="F895" s="1" t="s">
        <v>1019</v>
      </c>
      <c r="G895" s="1" t="s">
        <v>1015</v>
      </c>
      <c r="H895" s="20" t="str" cm="1">
        <f t="array" aca="1" ref="H895" ca="1">_xlfn.IFNA(LOOKUP(2,1/('PM DONE'!C:C='PM SCHEDULE'!B895),'PM DONE'!D:D),"")</f>
        <v/>
      </c>
      <c r="I895" s="147" t="str" cm="1">
        <f t="array" aca="1" ref="I895" ca="1">_xlfn.IFNA(LOOKUP(2,1/('PM DONE'!C:C='PM SCHEDULE'!B895),'PM DONE'!F:F),"")</f>
        <v/>
      </c>
      <c r="J895" s="147" t="str">
        <f t="shared" ca="1" si="115"/>
        <v/>
      </c>
      <c r="K895" s="148" t="str" cm="1">
        <f t="array" aca="1" ref="K895" ca="1">_xlfn.IFNA(LOOKUP(2,1/('PM DONE'!C:C='PM SCHEDULE'!B895),'PM DONE'!E:E),"")</f>
        <v/>
      </c>
      <c r="L895" s="148" t="str">
        <f t="shared" ca="1" si="114"/>
        <v/>
      </c>
      <c r="M895" s="149" t="str">
        <f t="shared" ca="1" si="116"/>
        <v/>
      </c>
      <c r="N895" t="str">
        <f t="shared" ca="1" si="117"/>
        <v/>
      </c>
    </row>
    <row r="896" spans="1:14">
      <c r="A896" s="24" t="str">
        <f ca="1">TEXT(J896,"dd/mm/yyyy")&amp;COUNTIF(J896:J$1200,J896)</f>
        <v>13/03/20231</v>
      </c>
      <c r="B896" s="1" t="s">
        <v>2481</v>
      </c>
      <c r="C896" s="1" t="s">
        <v>2482</v>
      </c>
      <c r="D896" s="1" t="s">
        <v>1645</v>
      </c>
      <c r="E896" s="1" t="s">
        <v>1018</v>
      </c>
      <c r="F896" s="1" t="s">
        <v>1019</v>
      </c>
      <c r="G896" s="1" t="s">
        <v>1015</v>
      </c>
      <c r="H896" s="20" cm="1">
        <f t="array" aca="1" ref="H896" ca="1">_xlfn.IFNA(LOOKUP(2,1/('PM DONE'!C:C='PM SCHEDULE'!B896),'PM DONE'!D:D),"")</f>
        <v>1</v>
      </c>
      <c r="I896" s="147" cm="1">
        <f t="array" aca="1" ref="I896" ca="1">_xlfn.IFNA(LOOKUP(2,1/('PM DONE'!C:C='PM SCHEDULE'!B896),'PM DONE'!F:F),"")</f>
        <v>44908</v>
      </c>
      <c r="J896" s="147">
        <f t="shared" ca="1" si="115"/>
        <v>44998</v>
      </c>
      <c r="K896" s="148" cm="1">
        <f t="array" aca="1" ref="K896" ca="1">_xlfn.IFNA(LOOKUP(2,1/('PM DONE'!C:C='PM SCHEDULE'!B896),'PM DONE'!E:E),"")</f>
        <v>106329.4</v>
      </c>
      <c r="L896" s="148">
        <f t="shared" ca="1" si="114"/>
        <v>121329.4</v>
      </c>
      <c r="M896" s="149">
        <f t="shared" ca="1" si="116"/>
        <v>2</v>
      </c>
      <c r="N896" t="str">
        <f t="shared" ca="1" si="117"/>
        <v>FALSE</v>
      </c>
    </row>
    <row r="897" spans="1:14">
      <c r="A897" s="24" t="str">
        <f ca="1">TEXT(J897,"dd/mm/yyyy")&amp;COUNTIF(J897:J$1200,J897)</f>
        <v>10/08/20221</v>
      </c>
      <c r="B897" s="1" t="s">
        <v>2483</v>
      </c>
      <c r="C897" s="1" t="s">
        <v>2484</v>
      </c>
      <c r="D897" s="1" t="s">
        <v>1645</v>
      </c>
      <c r="E897" s="1" t="s">
        <v>1018</v>
      </c>
      <c r="F897" s="1" t="s">
        <v>1019</v>
      </c>
      <c r="G897" s="1" t="s">
        <v>1015</v>
      </c>
      <c r="H897" s="20" cm="1">
        <f t="array" aca="1" ref="H897" ca="1">_xlfn.IFNA(LOOKUP(2,1/('PM DONE'!C:C='PM SCHEDULE'!B897),'PM DONE'!D:D),"")</f>
        <v>4</v>
      </c>
      <c r="I897" s="147" cm="1">
        <f t="array" aca="1" ref="I897" ca="1">_xlfn.IFNA(LOOKUP(2,1/('PM DONE'!C:C='PM SCHEDULE'!B897),'PM DONE'!F:F),"")</f>
        <v>44663</v>
      </c>
      <c r="J897" s="147">
        <f t="shared" ca="1" si="115"/>
        <v>44783</v>
      </c>
      <c r="K897" s="148" cm="1">
        <f t="array" aca="1" ref="K897" ca="1">_xlfn.IFNA(LOOKUP(2,1/('PM DONE'!C:C='PM SCHEDULE'!B897),'PM DONE'!E:E),"")</f>
        <v>60768.4</v>
      </c>
      <c r="L897" s="148">
        <f t="shared" ca="1" si="114"/>
        <v>75768.399999999994</v>
      </c>
      <c r="M897" s="149">
        <f t="shared" ca="1" si="116"/>
        <v>5</v>
      </c>
      <c r="N897" t="str">
        <f t="shared" ca="1" si="117"/>
        <v>true</v>
      </c>
    </row>
    <row r="898" spans="1:14">
      <c r="A898" s="24" t="str">
        <f ca="1">TEXT(J898,"dd/mm/yyyy")&amp;COUNTIF(J898:J$1200,J898)</f>
        <v>15</v>
      </c>
      <c r="B898" s="1" t="s">
        <v>2485</v>
      </c>
      <c r="C898" s="1" t="s">
        <v>2486</v>
      </c>
      <c r="D898" s="1" t="s">
        <v>1645</v>
      </c>
      <c r="E898" s="1" t="s">
        <v>1009</v>
      </c>
      <c r="F898" s="1" t="s">
        <v>1014</v>
      </c>
      <c r="G898" s="1" t="s">
        <v>1036</v>
      </c>
      <c r="H898" s="20" t="str" cm="1">
        <f t="array" aca="1" ref="H898" ca="1">_xlfn.IFNA(LOOKUP(2,1/('PM DONE'!C:C='PM SCHEDULE'!B898),'PM DONE'!D:D),"")</f>
        <v/>
      </c>
      <c r="I898" s="147" t="str" cm="1">
        <f t="array" aca="1" ref="I898" ca="1">_xlfn.IFNA(LOOKUP(2,1/('PM DONE'!C:C='PM SCHEDULE'!B898),'PM DONE'!F:F),"")</f>
        <v/>
      </c>
      <c r="J898" s="147" t="str">
        <f t="shared" ca="1" si="115"/>
        <v/>
      </c>
      <c r="K898" s="148" t="str" cm="1">
        <f t="array" aca="1" ref="K898" ca="1">_xlfn.IFNA(LOOKUP(2,1/('PM DONE'!C:C='PM SCHEDULE'!B898),'PM DONE'!E:E),"")</f>
        <v/>
      </c>
      <c r="L898" s="148" t="str">
        <f t="shared" ref="L898:L922" ca="1" si="118">IFERROR(K898+15000,"")</f>
        <v/>
      </c>
      <c r="M898" s="149" t="str">
        <f t="shared" ca="1" si="116"/>
        <v/>
      </c>
      <c r="N898" t="str">
        <f t="shared" ca="1" si="117"/>
        <v/>
      </c>
    </row>
    <row r="899" spans="1:14">
      <c r="A899" s="24" t="str">
        <f ca="1">TEXT(J899,"dd/mm/yyyy")&amp;COUNTIF(J899:J$1200,J899)</f>
        <v>14</v>
      </c>
      <c r="B899" s="1" t="s">
        <v>2487</v>
      </c>
      <c r="C899" s="1" t="s">
        <v>2488</v>
      </c>
      <c r="D899" s="1" t="s">
        <v>1645</v>
      </c>
      <c r="E899" s="1" t="s">
        <v>1057</v>
      </c>
      <c r="F899" s="1" t="s">
        <v>1532</v>
      </c>
      <c r="G899" s="1" t="s">
        <v>1413</v>
      </c>
      <c r="H899" s="20" t="str" cm="1">
        <f t="array" aca="1" ref="H899" ca="1">_xlfn.IFNA(LOOKUP(2,1/('PM DONE'!C:C='PM SCHEDULE'!B899),'PM DONE'!D:D),"")</f>
        <v/>
      </c>
      <c r="I899" s="147" t="str" cm="1">
        <f t="array" aca="1" ref="I899" ca="1">_xlfn.IFNA(LOOKUP(2,1/('PM DONE'!C:C='PM SCHEDULE'!B899),'PM DONE'!F:F),"")</f>
        <v/>
      </c>
      <c r="J899" s="147" t="str">
        <f t="shared" ca="1" si="115"/>
        <v/>
      </c>
      <c r="K899" s="148" t="str" cm="1">
        <f t="array" aca="1" ref="K899" ca="1">_xlfn.IFNA(LOOKUP(2,1/('PM DONE'!C:C='PM SCHEDULE'!B899),'PM DONE'!E:E),"")</f>
        <v/>
      </c>
      <c r="L899" s="148" t="str">
        <f t="shared" ca="1" si="118"/>
        <v/>
      </c>
      <c r="M899" s="149" t="str">
        <f t="shared" ca="1" si="116"/>
        <v/>
      </c>
      <c r="N899" t="str">
        <f t="shared" ca="1" si="117"/>
        <v/>
      </c>
    </row>
    <row r="900" spans="1:14">
      <c r="A900" s="24" t="str">
        <f ca="1">TEXT(J900,"dd/mm/yyyy")&amp;COUNTIF(J900:J$1200,J900)</f>
        <v>13</v>
      </c>
      <c r="B900" s="1" t="s">
        <v>2489</v>
      </c>
      <c r="C900" s="1" t="s">
        <v>2490</v>
      </c>
      <c r="D900" s="1" t="s">
        <v>1645</v>
      </c>
      <c r="E900" s="1" t="s">
        <v>1009</v>
      </c>
      <c r="F900" s="1" t="s">
        <v>1014</v>
      </c>
      <c r="G900" s="1" t="s">
        <v>1034</v>
      </c>
      <c r="H900" s="20" t="str" cm="1">
        <f t="array" aca="1" ref="H900" ca="1">_xlfn.IFNA(LOOKUP(2,1/('PM DONE'!C:C='PM SCHEDULE'!B900),'PM DONE'!D:D),"")</f>
        <v/>
      </c>
      <c r="I900" s="147" t="str" cm="1">
        <f t="array" aca="1" ref="I900" ca="1">_xlfn.IFNA(LOOKUP(2,1/('PM DONE'!C:C='PM SCHEDULE'!B900),'PM DONE'!F:F),"")</f>
        <v/>
      </c>
      <c r="J900" s="147" t="str">
        <f t="shared" ca="1" si="115"/>
        <v/>
      </c>
      <c r="K900" s="148" t="str" cm="1">
        <f t="array" aca="1" ref="K900" ca="1">_xlfn.IFNA(LOOKUP(2,1/('PM DONE'!C:C='PM SCHEDULE'!B900),'PM DONE'!E:E),"")</f>
        <v/>
      </c>
      <c r="L900" s="148" t="str">
        <f t="shared" ca="1" si="118"/>
        <v/>
      </c>
      <c r="M900" s="149" t="str">
        <f t="shared" ca="1" si="116"/>
        <v/>
      </c>
      <c r="N900" t="str">
        <f t="shared" ca="1" si="117"/>
        <v/>
      </c>
    </row>
    <row r="901" spans="1:14">
      <c r="A901" s="24" t="str">
        <f ca="1">TEXT(J901,"dd/mm/yyyy")&amp;COUNTIF(J901:J$1200,J901)</f>
        <v>12/11/20221</v>
      </c>
      <c r="B901" s="1" t="s">
        <v>321</v>
      </c>
      <c r="C901" s="1" t="s">
        <v>2491</v>
      </c>
      <c r="D901" s="1" t="s">
        <v>1645</v>
      </c>
      <c r="E901" s="1" t="s">
        <v>1009</v>
      </c>
      <c r="F901" s="1" t="s">
        <v>1014</v>
      </c>
      <c r="G901" s="1" t="s">
        <v>1034</v>
      </c>
      <c r="H901" s="20" cm="1">
        <f t="array" aca="1" ref="H901" ca="1">_xlfn.IFNA(LOOKUP(2,1/('PM DONE'!C:C='PM SCHEDULE'!B901),'PM DONE'!D:D),"")</f>
        <v>4</v>
      </c>
      <c r="I901" s="147" t="str" cm="1">
        <f t="array" aca="1" ref="I901" ca="1">_xlfn.IFNA(LOOKUP(2,1/('PM DONE'!C:C='PM SCHEDULE'!B901),'PM DONE'!F:F),"")</f>
        <v>15/07/2022</v>
      </c>
      <c r="J901" s="147">
        <f t="shared" ca="1" si="115"/>
        <v>44877</v>
      </c>
      <c r="K901" s="148" cm="1">
        <f t="array" aca="1" ref="K901" ca="1">_xlfn.IFNA(LOOKUP(2,1/('PM DONE'!C:C='PM SCHEDULE'!B901),'PM DONE'!E:E),"")</f>
        <v>471729</v>
      </c>
      <c r="L901" s="148">
        <f t="shared" ca="1" si="118"/>
        <v>486729</v>
      </c>
      <c r="M901" s="149">
        <f t="shared" ca="1" si="116"/>
        <v>5</v>
      </c>
      <c r="N901" t="str">
        <f t="shared" ca="1" si="117"/>
        <v>true</v>
      </c>
    </row>
    <row r="902" spans="1:14">
      <c r="A902" s="24" t="str">
        <f ca="1">TEXT(J902,"dd/mm/yyyy")&amp;COUNTIF(J902:J$1200,J902)</f>
        <v>12</v>
      </c>
      <c r="B902" s="1" t="s">
        <v>2492</v>
      </c>
      <c r="C902" s="1" t="s">
        <v>2493</v>
      </c>
      <c r="D902" s="1" t="s">
        <v>1645</v>
      </c>
      <c r="E902" s="1" t="s">
        <v>1009</v>
      </c>
      <c r="F902" s="1" t="s">
        <v>1014</v>
      </c>
      <c r="G902" s="1" t="s">
        <v>1034</v>
      </c>
      <c r="H902" s="20" t="str" cm="1">
        <f t="array" aca="1" ref="H902" ca="1">_xlfn.IFNA(LOOKUP(2,1/('PM DONE'!C:C='PM SCHEDULE'!B902),'PM DONE'!D:D),"")</f>
        <v/>
      </c>
      <c r="I902" s="147" t="str" cm="1">
        <f t="array" aca="1" ref="I902" ca="1">_xlfn.IFNA(LOOKUP(2,1/('PM DONE'!C:C='PM SCHEDULE'!B902),'PM DONE'!F:F),"")</f>
        <v/>
      </c>
      <c r="J902" s="147" t="str">
        <f t="shared" ca="1" si="115"/>
        <v/>
      </c>
      <c r="K902" s="148" t="str" cm="1">
        <f t="array" aca="1" ref="K902" ca="1">_xlfn.IFNA(LOOKUP(2,1/('PM DONE'!C:C='PM SCHEDULE'!B902),'PM DONE'!E:E),"")</f>
        <v/>
      </c>
      <c r="L902" s="148" t="str">
        <f t="shared" ca="1" si="118"/>
        <v/>
      </c>
      <c r="M902" s="149" t="str">
        <f t="shared" ca="1" si="116"/>
        <v/>
      </c>
      <c r="N902" t="str">
        <f t="shared" ca="1" si="117"/>
        <v/>
      </c>
    </row>
    <row r="903" spans="1:14">
      <c r="A903" s="24" t="str">
        <f ca="1">TEXT(J903,"dd/mm/yyyy")&amp;COUNTIF(J903:J$1200,J903)</f>
        <v>11</v>
      </c>
      <c r="B903" s="1" t="s">
        <v>2494</v>
      </c>
      <c r="C903" s="1" t="s">
        <v>2495</v>
      </c>
      <c r="D903" s="1" t="s">
        <v>1645</v>
      </c>
      <c r="E903" s="1" t="s">
        <v>1009</v>
      </c>
      <c r="F903" s="1" t="s">
        <v>1010</v>
      </c>
      <c r="G903" s="1" t="s">
        <v>1024</v>
      </c>
      <c r="H903" s="20" t="str" cm="1">
        <f t="array" aca="1" ref="H903" ca="1">_xlfn.IFNA(LOOKUP(2,1/('PM DONE'!C:C='PM SCHEDULE'!B903),'PM DONE'!D:D),"")</f>
        <v/>
      </c>
      <c r="I903" s="147" t="str" cm="1">
        <f t="array" aca="1" ref="I903" ca="1">_xlfn.IFNA(LOOKUP(2,1/('PM DONE'!C:C='PM SCHEDULE'!B903),'PM DONE'!F:F),"")</f>
        <v/>
      </c>
      <c r="J903" s="147" t="str">
        <f t="shared" ref="J903:J966" ca="1" si="119">IFERROR(IF(I903+90&lt;((TODAY()-DAY(TODAY())+1)),I903+120,I903+90),"")</f>
        <v/>
      </c>
      <c r="K903" s="148" t="str" cm="1">
        <f t="array" aca="1" ref="K903" ca="1">_xlfn.IFNA(LOOKUP(2,1/('PM DONE'!C:C='PM SCHEDULE'!B903),'PM DONE'!E:E),"")</f>
        <v/>
      </c>
      <c r="L903" s="148" t="str">
        <f t="shared" ca="1" si="118"/>
        <v/>
      </c>
      <c r="M903" s="149" t="str">
        <f t="shared" ref="M903:M922" ca="1" si="120">IFERROR(IF((H903+1)=6,1,(H903+1)),"")</f>
        <v/>
      </c>
      <c r="N903" t="str">
        <f t="shared" ref="N903:N966" ca="1" si="121">IFERROR(IF(I903+90&lt;((TODAY()-DAY(TODAY())+1)),"true","FALSE"),"")</f>
        <v/>
      </c>
    </row>
    <row r="904" spans="1:14">
      <c r="A904" s="24" t="str">
        <f ca="1">TEXT(J904,"dd/mm/yyyy")&amp;COUNTIF(J904:J$1200,J904)</f>
        <v>31/08/20221</v>
      </c>
      <c r="B904" s="1" t="s">
        <v>2496</v>
      </c>
      <c r="C904" s="1" t="s">
        <v>2497</v>
      </c>
      <c r="D904" s="1" t="s">
        <v>1645</v>
      </c>
      <c r="E904" s="1" t="s">
        <v>1018</v>
      </c>
      <c r="F904" s="1" t="s">
        <v>1019</v>
      </c>
      <c r="G904" s="1" t="s">
        <v>1015</v>
      </c>
      <c r="H904" s="20" cm="1">
        <f t="array" aca="1" ref="H904" ca="1">_xlfn.IFNA(LOOKUP(2,1/('PM DONE'!C:C='PM SCHEDULE'!B904),'PM DONE'!D:D),"")</f>
        <v>4</v>
      </c>
      <c r="I904" s="147" cm="1">
        <f t="array" aca="1" ref="I904" ca="1">_xlfn.IFNA(LOOKUP(2,1/('PM DONE'!C:C='PM SCHEDULE'!B904),'PM DONE'!F:F),"")</f>
        <v>44684</v>
      </c>
      <c r="J904" s="147">
        <f t="shared" ca="1" si="119"/>
        <v>44804</v>
      </c>
      <c r="K904" s="148" cm="1">
        <f t="array" aca="1" ref="K904" ca="1">_xlfn.IFNA(LOOKUP(2,1/('PM DONE'!C:C='PM SCHEDULE'!B904),'PM DONE'!E:E),"")</f>
        <v>98352.5</v>
      </c>
      <c r="L904" s="148">
        <f t="shared" ca="1" si="118"/>
        <v>113352.5</v>
      </c>
      <c r="M904" s="149">
        <f t="shared" ca="1" si="120"/>
        <v>5</v>
      </c>
      <c r="N904" t="str">
        <f t="shared" ca="1" si="121"/>
        <v>true</v>
      </c>
    </row>
    <row r="905" spans="1:14">
      <c r="A905" s="24" t="str">
        <f ca="1">TEXT(J905,"dd/mm/yyyy")&amp;COUNTIF(J905:J$1200,J905)</f>
        <v>10</v>
      </c>
      <c r="B905" s="1" t="s">
        <v>2498</v>
      </c>
      <c r="C905" s="1" t="s">
        <v>2499</v>
      </c>
      <c r="D905" s="1" t="s">
        <v>1645</v>
      </c>
      <c r="E905" s="1" t="s">
        <v>1137</v>
      </c>
      <c r="F905" s="1" t="s">
        <v>1138</v>
      </c>
      <c r="G905" s="1" t="s">
        <v>1139</v>
      </c>
      <c r="H905" s="20" t="str" cm="1">
        <f t="array" aca="1" ref="H905" ca="1">_xlfn.IFNA(LOOKUP(2,1/('PM DONE'!C:C='PM SCHEDULE'!B905),'PM DONE'!D:D),"")</f>
        <v/>
      </c>
      <c r="I905" s="147" t="str" cm="1">
        <f t="array" aca="1" ref="I905" ca="1">_xlfn.IFNA(LOOKUP(2,1/('PM DONE'!C:C='PM SCHEDULE'!B905),'PM DONE'!F:F),"")</f>
        <v/>
      </c>
      <c r="J905" s="147" t="str">
        <f t="shared" ca="1" si="119"/>
        <v/>
      </c>
      <c r="K905" s="148" t="str" cm="1">
        <f t="array" aca="1" ref="K905" ca="1">_xlfn.IFNA(LOOKUP(2,1/('PM DONE'!C:C='PM SCHEDULE'!B905),'PM DONE'!E:E),"")</f>
        <v/>
      </c>
      <c r="L905" s="148" t="str">
        <f t="shared" ca="1" si="118"/>
        <v/>
      </c>
      <c r="M905" s="149" t="str">
        <f t="shared" ca="1" si="120"/>
        <v/>
      </c>
      <c r="N905" t="str">
        <f t="shared" ca="1" si="121"/>
        <v/>
      </c>
    </row>
    <row r="906" spans="1:14">
      <c r="A906" s="24" t="str">
        <f ca="1">TEXT(J906,"dd/mm/yyyy")&amp;COUNTIF(J906:J$1200,J906)</f>
        <v>9</v>
      </c>
      <c r="B906" s="1" t="s">
        <v>2500</v>
      </c>
      <c r="C906" s="1" t="s">
        <v>2501</v>
      </c>
      <c r="D906" s="1" t="s">
        <v>1645</v>
      </c>
      <c r="E906" s="1" t="s">
        <v>1137</v>
      </c>
      <c r="F906" s="1" t="s">
        <v>1138</v>
      </c>
      <c r="G906" s="1" t="s">
        <v>1234</v>
      </c>
      <c r="H906" s="20" t="str" cm="1">
        <f t="array" aca="1" ref="H906" ca="1">_xlfn.IFNA(LOOKUP(2,1/('PM DONE'!C:C='PM SCHEDULE'!B906),'PM DONE'!D:D),"")</f>
        <v/>
      </c>
      <c r="I906" s="147" t="str" cm="1">
        <f t="array" aca="1" ref="I906" ca="1">_xlfn.IFNA(LOOKUP(2,1/('PM DONE'!C:C='PM SCHEDULE'!B906),'PM DONE'!F:F),"")</f>
        <v/>
      </c>
      <c r="J906" s="147" t="str">
        <f t="shared" ca="1" si="119"/>
        <v/>
      </c>
      <c r="K906" s="148" t="str" cm="1">
        <f t="array" aca="1" ref="K906" ca="1">_xlfn.IFNA(LOOKUP(2,1/('PM DONE'!C:C='PM SCHEDULE'!B906),'PM DONE'!E:E),"")</f>
        <v/>
      </c>
      <c r="L906" s="148" t="str">
        <f t="shared" ca="1" si="118"/>
        <v/>
      </c>
      <c r="M906" s="149" t="str">
        <f t="shared" ca="1" si="120"/>
        <v/>
      </c>
      <c r="N906" t="str">
        <f t="shared" ca="1" si="121"/>
        <v/>
      </c>
    </row>
    <row r="907" spans="1:14">
      <c r="A907" s="24" t="str">
        <f ca="1">TEXT(J907,"dd/mm/yyyy")&amp;COUNTIF(J907:J$1200,J907)</f>
        <v>8</v>
      </c>
      <c r="B907" s="1" t="s">
        <v>2502</v>
      </c>
      <c r="C907" s="1" t="s">
        <v>2503</v>
      </c>
      <c r="D907" s="1" t="s">
        <v>1645</v>
      </c>
      <c r="E907" s="1" t="s">
        <v>1137</v>
      </c>
      <c r="F907" s="1" t="s">
        <v>1138</v>
      </c>
      <c r="G907" s="1" t="s">
        <v>1472</v>
      </c>
      <c r="H907" s="20" t="str" cm="1">
        <f t="array" aca="1" ref="H907" ca="1">_xlfn.IFNA(LOOKUP(2,1/('PM DONE'!C:C='PM SCHEDULE'!B907),'PM DONE'!D:D),"")</f>
        <v/>
      </c>
      <c r="I907" s="147" t="str" cm="1">
        <f t="array" aca="1" ref="I907" ca="1">_xlfn.IFNA(LOOKUP(2,1/('PM DONE'!C:C='PM SCHEDULE'!B907),'PM DONE'!F:F),"")</f>
        <v/>
      </c>
      <c r="J907" s="147" t="str">
        <f t="shared" ca="1" si="119"/>
        <v/>
      </c>
      <c r="K907" s="148" t="str" cm="1">
        <f t="array" aca="1" ref="K907" ca="1">_xlfn.IFNA(LOOKUP(2,1/('PM DONE'!C:C='PM SCHEDULE'!B907),'PM DONE'!E:E),"")</f>
        <v/>
      </c>
      <c r="L907" s="148" t="str">
        <f t="shared" ca="1" si="118"/>
        <v/>
      </c>
      <c r="M907" s="149" t="str">
        <f t="shared" ca="1" si="120"/>
        <v/>
      </c>
      <c r="N907" t="str">
        <f t="shared" ca="1" si="121"/>
        <v/>
      </c>
    </row>
    <row r="908" spans="1:14">
      <c r="A908" s="24" t="str">
        <f ca="1">TEXT(J908,"dd/mm/yyyy")&amp;COUNTIF(J908:J$1200,J908)</f>
        <v>7</v>
      </c>
      <c r="B908" s="1" t="s">
        <v>2504</v>
      </c>
      <c r="C908" s="1" t="s">
        <v>2505</v>
      </c>
      <c r="D908" s="1" t="s">
        <v>1645</v>
      </c>
      <c r="E908" s="1" t="s">
        <v>1137</v>
      </c>
      <c r="F908" s="1" t="s">
        <v>1138</v>
      </c>
      <c r="G908" s="1" t="s">
        <v>1472</v>
      </c>
      <c r="H908" s="20" t="str" cm="1">
        <f t="array" aca="1" ref="H908" ca="1">_xlfn.IFNA(LOOKUP(2,1/('PM DONE'!C:C='PM SCHEDULE'!B908),'PM DONE'!D:D),"")</f>
        <v/>
      </c>
      <c r="I908" s="147" t="str" cm="1">
        <f t="array" aca="1" ref="I908" ca="1">_xlfn.IFNA(LOOKUP(2,1/('PM DONE'!C:C='PM SCHEDULE'!B908),'PM DONE'!F:F),"")</f>
        <v/>
      </c>
      <c r="J908" s="147" t="str">
        <f t="shared" ca="1" si="119"/>
        <v/>
      </c>
      <c r="K908" s="148" t="str" cm="1">
        <f t="array" aca="1" ref="K908" ca="1">_xlfn.IFNA(LOOKUP(2,1/('PM DONE'!C:C='PM SCHEDULE'!B908),'PM DONE'!E:E),"")</f>
        <v/>
      </c>
      <c r="L908" s="148" t="str">
        <f t="shared" ca="1" si="118"/>
        <v/>
      </c>
      <c r="M908" s="149" t="str">
        <f t="shared" ca="1" si="120"/>
        <v/>
      </c>
      <c r="N908" t="str">
        <f t="shared" ca="1" si="121"/>
        <v/>
      </c>
    </row>
    <row r="909" spans="1:14">
      <c r="A909" s="24" t="str">
        <f ca="1">TEXT(J909,"dd/mm/yyyy")&amp;COUNTIF(J909:J$1200,J909)</f>
        <v>6</v>
      </c>
      <c r="B909" s="1" t="s">
        <v>2506</v>
      </c>
      <c r="C909" s="1" t="s">
        <v>2507</v>
      </c>
      <c r="D909" s="1" t="s">
        <v>1645</v>
      </c>
      <c r="E909" s="1" t="s">
        <v>1137</v>
      </c>
      <c r="F909" s="1" t="s">
        <v>1138</v>
      </c>
      <c r="G909" s="1" t="s">
        <v>1139</v>
      </c>
      <c r="H909" s="20" t="str" cm="1">
        <f t="array" aca="1" ref="H909" ca="1">_xlfn.IFNA(LOOKUP(2,1/('PM DONE'!C:C='PM SCHEDULE'!B909),'PM DONE'!D:D),"")</f>
        <v/>
      </c>
      <c r="I909" s="147" t="str" cm="1">
        <f t="array" aca="1" ref="I909" ca="1">_xlfn.IFNA(LOOKUP(2,1/('PM DONE'!C:C='PM SCHEDULE'!B909),'PM DONE'!F:F),"")</f>
        <v/>
      </c>
      <c r="J909" s="147" t="str">
        <f t="shared" ca="1" si="119"/>
        <v/>
      </c>
      <c r="K909" s="148" t="str" cm="1">
        <f t="array" aca="1" ref="K909" ca="1">_xlfn.IFNA(LOOKUP(2,1/('PM DONE'!C:C='PM SCHEDULE'!B909),'PM DONE'!E:E),"")</f>
        <v/>
      </c>
      <c r="L909" s="148" t="str">
        <f t="shared" ca="1" si="118"/>
        <v/>
      </c>
      <c r="M909" s="149" t="str">
        <f t="shared" ca="1" si="120"/>
        <v/>
      </c>
      <c r="N909" t="str">
        <f t="shared" ca="1" si="121"/>
        <v/>
      </c>
    </row>
    <row r="910" spans="1:14">
      <c r="A910" s="24" t="str">
        <f ca="1">TEXT(J910,"dd/mm/yyyy")&amp;COUNTIF(J910:J$1200,J910)</f>
        <v>24/09/20221</v>
      </c>
      <c r="B910" s="1" t="s">
        <v>479</v>
      </c>
      <c r="C910" s="1" t="s">
        <v>2508</v>
      </c>
      <c r="D910" s="1" t="s">
        <v>2509</v>
      </c>
      <c r="E910" s="1" t="s">
        <v>1009</v>
      </c>
      <c r="F910" s="1" t="s">
        <v>1077</v>
      </c>
      <c r="G910" s="1" t="s">
        <v>1036</v>
      </c>
      <c r="H910" s="20" cm="1">
        <f t="array" aca="1" ref="H910" ca="1">_xlfn.IFNA(LOOKUP(2,1/('PM DONE'!C:C='PM SCHEDULE'!B910),'PM DONE'!D:D),"")</f>
        <v>4</v>
      </c>
      <c r="I910" s="147" t="str" cm="1">
        <f t="array" aca="1" ref="I910" ca="1">_xlfn.IFNA(LOOKUP(2,1/('PM DONE'!C:C='PM SCHEDULE'!B910),'PM DONE'!F:F),"")</f>
        <v>27/05/2022</v>
      </c>
      <c r="J910" s="147">
        <f t="shared" ca="1" si="119"/>
        <v>44828</v>
      </c>
      <c r="K910" s="148" cm="1">
        <f t="array" aca="1" ref="K910" ca="1">_xlfn.IFNA(LOOKUP(2,1/('PM DONE'!C:C='PM SCHEDULE'!B910),'PM DONE'!E:E),"")</f>
        <v>76095</v>
      </c>
      <c r="L910" s="148">
        <f t="shared" ca="1" si="118"/>
        <v>91095</v>
      </c>
      <c r="M910" s="149">
        <f t="shared" ca="1" si="120"/>
        <v>5</v>
      </c>
      <c r="N910" t="str">
        <f t="shared" ca="1" si="121"/>
        <v>true</v>
      </c>
    </row>
    <row r="911" spans="1:14">
      <c r="A911" s="24" t="str">
        <f ca="1">TEXT(J911,"dd/mm/yyyy")&amp;COUNTIF(J911:J$1200,J911)</f>
        <v>5</v>
      </c>
      <c r="B911" s="1" t="s">
        <v>2510</v>
      </c>
      <c r="C911" s="1" t="s">
        <v>2511</v>
      </c>
      <c r="D911" s="1" t="s">
        <v>2509</v>
      </c>
      <c r="E911" s="1" t="s">
        <v>1009</v>
      </c>
      <c r="F911" s="1" t="s">
        <v>1014</v>
      </c>
      <c r="G911" s="1" t="s">
        <v>1036</v>
      </c>
      <c r="H911" s="20" t="str" cm="1">
        <f t="array" aca="1" ref="H911" ca="1">_xlfn.IFNA(LOOKUP(2,1/('PM DONE'!C:C='PM SCHEDULE'!B911),'PM DONE'!D:D),"")</f>
        <v/>
      </c>
      <c r="I911" s="147" t="str" cm="1">
        <f t="array" aca="1" ref="I911" ca="1">_xlfn.IFNA(LOOKUP(2,1/('PM DONE'!C:C='PM SCHEDULE'!B911),'PM DONE'!F:F),"")</f>
        <v/>
      </c>
      <c r="J911" s="147" t="str">
        <f t="shared" ca="1" si="119"/>
        <v/>
      </c>
      <c r="K911" s="148" t="str" cm="1">
        <f t="array" aca="1" ref="K911" ca="1">_xlfn.IFNA(LOOKUP(2,1/('PM DONE'!C:C='PM SCHEDULE'!B911),'PM DONE'!E:E),"")</f>
        <v/>
      </c>
      <c r="L911" s="148" t="str">
        <f t="shared" ca="1" si="118"/>
        <v/>
      </c>
      <c r="M911" s="149" t="str">
        <f t="shared" ca="1" si="120"/>
        <v/>
      </c>
      <c r="N911" t="str">
        <f t="shared" ca="1" si="121"/>
        <v/>
      </c>
    </row>
    <row r="912" spans="1:14">
      <c r="A912" s="24" t="str">
        <f ca="1">TEXT(J912,"dd/mm/yyyy")&amp;COUNTIF(J912:J$1200,J912)</f>
        <v>02/11/20221</v>
      </c>
      <c r="B912" s="1" t="s">
        <v>142</v>
      </c>
      <c r="C912" s="1" t="s">
        <v>2512</v>
      </c>
      <c r="D912" s="1" t="s">
        <v>2509</v>
      </c>
      <c r="E912" s="1" t="s">
        <v>1057</v>
      </c>
      <c r="F912" s="1" t="s">
        <v>1058</v>
      </c>
      <c r="G912" s="1" t="s">
        <v>1059</v>
      </c>
      <c r="H912" s="20" cm="1">
        <f t="array" aca="1" ref="H912" ca="1">_xlfn.IFNA(LOOKUP(2,1/('PM DONE'!C:C='PM SCHEDULE'!B912),'PM DONE'!D:D),"")</f>
        <v>4</v>
      </c>
      <c r="I912" s="147" t="str" cm="1">
        <f t="array" aca="1" ref="I912" ca="1">_xlfn.IFNA(LOOKUP(2,1/('PM DONE'!C:C='PM SCHEDULE'!B912),'PM DONE'!F:F),"")</f>
        <v>05/07/2022</v>
      </c>
      <c r="J912" s="147">
        <f t="shared" ca="1" si="119"/>
        <v>44867</v>
      </c>
      <c r="K912" s="148" cm="1">
        <f t="array" aca="1" ref="K912" ca="1">_xlfn.IFNA(LOOKUP(2,1/('PM DONE'!C:C='PM SCHEDULE'!B912),'PM DONE'!E:E),"")</f>
        <v>60659</v>
      </c>
      <c r="L912" s="148">
        <f t="shared" ca="1" si="118"/>
        <v>75659</v>
      </c>
      <c r="M912" s="149">
        <f t="shared" ca="1" si="120"/>
        <v>5</v>
      </c>
      <c r="N912" t="str">
        <f t="shared" ca="1" si="121"/>
        <v>true</v>
      </c>
    </row>
    <row r="913" spans="1:14">
      <c r="A913" s="24" t="str">
        <f ca="1">TEXT(J913,"dd/mm/yyyy")&amp;COUNTIF(J913:J$1200,J913)</f>
        <v>4</v>
      </c>
      <c r="B913" s="1" t="s">
        <v>2513</v>
      </c>
      <c r="C913" s="1" t="s">
        <v>2514</v>
      </c>
      <c r="D913" s="1" t="s">
        <v>2509</v>
      </c>
      <c r="E913" s="1" t="s">
        <v>1009</v>
      </c>
      <c r="F913" s="1" t="s">
        <v>1014</v>
      </c>
      <c r="G913" s="1" t="s">
        <v>1036</v>
      </c>
      <c r="H913" s="20" t="str" cm="1">
        <f t="array" aca="1" ref="H913" ca="1">_xlfn.IFNA(LOOKUP(2,1/('PM DONE'!C:C='PM SCHEDULE'!B913),'PM DONE'!D:D),"")</f>
        <v/>
      </c>
      <c r="I913" s="147" t="str" cm="1">
        <f t="array" aca="1" ref="I913" ca="1">_xlfn.IFNA(LOOKUP(2,1/('PM DONE'!C:C='PM SCHEDULE'!B913),'PM DONE'!F:F),"")</f>
        <v/>
      </c>
      <c r="J913" s="147" t="str">
        <f t="shared" ca="1" si="119"/>
        <v/>
      </c>
      <c r="K913" s="148" t="str" cm="1">
        <f t="array" aca="1" ref="K913" ca="1">_xlfn.IFNA(LOOKUP(2,1/('PM DONE'!C:C='PM SCHEDULE'!B913),'PM DONE'!E:E),"")</f>
        <v/>
      </c>
      <c r="L913" s="148" t="str">
        <f t="shared" ca="1" si="118"/>
        <v/>
      </c>
      <c r="M913" s="149" t="str">
        <f t="shared" ca="1" si="120"/>
        <v/>
      </c>
      <c r="N913" t="str">
        <f t="shared" ca="1" si="121"/>
        <v/>
      </c>
    </row>
    <row r="914" spans="1:14">
      <c r="A914" s="24" t="str">
        <f ca="1">TEXT(J914,"dd/mm/yyyy")&amp;COUNTIF(J914:J$1200,J914)</f>
        <v>01/11/20221</v>
      </c>
      <c r="B914" s="1" t="s">
        <v>129</v>
      </c>
      <c r="C914" s="1" t="s">
        <v>2515</v>
      </c>
      <c r="D914" s="1" t="s">
        <v>2509</v>
      </c>
      <c r="E914" s="1" t="s">
        <v>1018</v>
      </c>
      <c r="F914" s="1" t="s">
        <v>1019</v>
      </c>
      <c r="G914" s="1" t="s">
        <v>1048</v>
      </c>
      <c r="H914" s="20" cm="1">
        <f t="array" aca="1" ref="H914" ca="1">_xlfn.IFNA(LOOKUP(2,1/('PM DONE'!C:C='PM SCHEDULE'!B914),'PM DONE'!D:D),"")</f>
        <v>4</v>
      </c>
      <c r="I914" s="147" t="str" cm="1">
        <f t="array" aca="1" ref="I914" ca="1">_xlfn.IFNA(LOOKUP(2,1/('PM DONE'!C:C='PM SCHEDULE'!B914),'PM DONE'!F:F),"")</f>
        <v>04/07/2022</v>
      </c>
      <c r="J914" s="147">
        <f t="shared" ca="1" si="119"/>
        <v>44866</v>
      </c>
      <c r="K914" s="148" cm="1">
        <f t="array" aca="1" ref="K914" ca="1">_xlfn.IFNA(LOOKUP(2,1/('PM DONE'!C:C='PM SCHEDULE'!B914),'PM DONE'!E:E),"")</f>
        <v>21529.9</v>
      </c>
      <c r="L914" s="148">
        <f t="shared" ca="1" si="118"/>
        <v>36529.9</v>
      </c>
      <c r="M914" s="149">
        <f t="shared" ca="1" si="120"/>
        <v>5</v>
      </c>
      <c r="N914" t="str">
        <f t="shared" ca="1" si="121"/>
        <v>true</v>
      </c>
    </row>
    <row r="915" spans="1:14">
      <c r="A915" s="24" t="str">
        <f ca="1">TEXT(J915,"dd/mm/yyyy")&amp;COUNTIF(J915:J$1200,J915)</f>
        <v>07/02/20231</v>
      </c>
      <c r="B915" s="1" t="s">
        <v>201</v>
      </c>
      <c r="C915" s="1" t="s">
        <v>2516</v>
      </c>
      <c r="D915" s="1" t="s">
        <v>2509</v>
      </c>
      <c r="E915" s="1" t="s">
        <v>1009</v>
      </c>
      <c r="F915" s="1" t="s">
        <v>1077</v>
      </c>
      <c r="G915" s="1" t="s">
        <v>1034</v>
      </c>
      <c r="H915" s="20" cm="1">
        <f t="array" aca="1" ref="H915" ca="1">_xlfn.IFNA(LOOKUP(2,1/('PM DONE'!C:C='PM SCHEDULE'!B915),'PM DONE'!D:D),"")</f>
        <v>4</v>
      </c>
      <c r="I915" s="147" t="str" cm="1">
        <f t="array" aca="1" ref="I915" ca="1">_xlfn.IFNA(LOOKUP(2,1/('PM DONE'!C:C='PM SCHEDULE'!B915),'PM DONE'!F:F),"")</f>
        <v>09/11/2022</v>
      </c>
      <c r="J915" s="147">
        <f t="shared" ca="1" si="119"/>
        <v>44964</v>
      </c>
      <c r="K915" s="148" cm="1">
        <f t="array" aca="1" ref="K915" ca="1">_xlfn.IFNA(LOOKUP(2,1/('PM DONE'!C:C='PM SCHEDULE'!B915),'PM DONE'!E:E),"")</f>
        <v>274938.8</v>
      </c>
      <c r="L915" s="148">
        <f t="shared" ca="1" si="118"/>
        <v>289938.8</v>
      </c>
      <c r="M915" s="149">
        <f t="shared" ca="1" si="120"/>
        <v>5</v>
      </c>
      <c r="N915" t="str">
        <f t="shared" ca="1" si="121"/>
        <v>FALSE</v>
      </c>
    </row>
    <row r="916" spans="1:14">
      <c r="A916" s="24" t="str">
        <f ca="1">TEXT(J916,"dd/mm/yyyy")&amp;COUNTIF(J916:J$1200,J916)</f>
        <v>13/02/20231</v>
      </c>
      <c r="B916" s="1" t="s">
        <v>740</v>
      </c>
      <c r="C916" s="1" t="s">
        <v>2517</v>
      </c>
      <c r="D916" s="1" t="s">
        <v>2509</v>
      </c>
      <c r="E916" s="1" t="s">
        <v>1009</v>
      </c>
      <c r="F916" s="1" t="s">
        <v>1077</v>
      </c>
      <c r="G916" s="1" t="s">
        <v>1034</v>
      </c>
      <c r="H916" s="20" cm="1">
        <f t="array" aca="1" ref="H916" ca="1">_xlfn.IFNA(LOOKUP(2,1/('PM DONE'!C:C='PM SCHEDULE'!B916),'PM DONE'!D:D),"")</f>
        <v>4</v>
      </c>
      <c r="I916" s="147" t="str" cm="1">
        <f t="array" aca="1" ref="I916" ca="1">_xlfn.IFNA(LOOKUP(2,1/('PM DONE'!C:C='PM SCHEDULE'!B916),'PM DONE'!F:F),"")</f>
        <v>15/11/2022</v>
      </c>
      <c r="J916" s="147">
        <f t="shared" ca="1" si="119"/>
        <v>44970</v>
      </c>
      <c r="K916" s="148" cm="1">
        <f t="array" aca="1" ref="K916" ca="1">_xlfn.IFNA(LOOKUP(2,1/('PM DONE'!C:C='PM SCHEDULE'!B916),'PM DONE'!E:E),"")</f>
        <v>245533.1</v>
      </c>
      <c r="L916" s="148">
        <f t="shared" ca="1" si="118"/>
        <v>260533.1</v>
      </c>
      <c r="M916" s="149">
        <f t="shared" ca="1" si="120"/>
        <v>5</v>
      </c>
      <c r="N916" t="str">
        <f t="shared" ca="1" si="121"/>
        <v>FALSE</v>
      </c>
    </row>
    <row r="917" spans="1:14">
      <c r="A917" s="24" t="str">
        <f ca="1">TEXT(J917,"dd/mm/yyyy")&amp;COUNTIF(J917:J$1200,J917)</f>
        <v>14/09/20221</v>
      </c>
      <c r="B917" s="1" t="s">
        <v>2518</v>
      </c>
      <c r="C917" s="1" t="s">
        <v>2519</v>
      </c>
      <c r="D917" s="1" t="s">
        <v>2509</v>
      </c>
      <c r="E917" s="1" t="s">
        <v>1009</v>
      </c>
      <c r="F917" s="1" t="s">
        <v>1014</v>
      </c>
      <c r="G917" s="1" t="s">
        <v>1015</v>
      </c>
      <c r="H917" s="20" cm="1">
        <f t="array" aca="1" ref="H917" ca="1">_xlfn.IFNA(LOOKUP(2,1/('PM DONE'!C:C='PM SCHEDULE'!B917),'PM DONE'!D:D),"")</f>
        <v>4</v>
      </c>
      <c r="I917" s="147" cm="1">
        <f t="array" aca="1" ref="I917" ca="1">_xlfn.IFNA(LOOKUP(2,1/('PM DONE'!C:C='PM SCHEDULE'!B917),'PM DONE'!F:F),"")</f>
        <v>44698</v>
      </c>
      <c r="J917" s="147">
        <f t="shared" ca="1" si="119"/>
        <v>44818</v>
      </c>
      <c r="K917" s="148" cm="1">
        <f t="array" aca="1" ref="K917" ca="1">_xlfn.IFNA(LOOKUP(2,1/('PM DONE'!C:C='PM SCHEDULE'!B917),'PM DONE'!E:E),"")</f>
        <v>6875.3</v>
      </c>
      <c r="L917" s="148">
        <f t="shared" ca="1" si="118"/>
        <v>21875.3</v>
      </c>
      <c r="M917" s="149">
        <f t="shared" ca="1" si="120"/>
        <v>5</v>
      </c>
      <c r="N917" t="str">
        <f t="shared" ca="1" si="121"/>
        <v>true</v>
      </c>
    </row>
    <row r="918" spans="1:14">
      <c r="A918" s="24" t="str">
        <f ca="1">TEXT(J918,"dd/mm/yyyy")&amp;COUNTIF(J918:J$1200,J918)</f>
        <v>03/01/20231</v>
      </c>
      <c r="B918" s="1" t="s">
        <v>323</v>
      </c>
      <c r="C918" s="1" t="s">
        <v>2520</v>
      </c>
      <c r="D918" s="1" t="s">
        <v>2509</v>
      </c>
      <c r="E918" s="1" t="s">
        <v>1018</v>
      </c>
      <c r="F918" s="1" t="s">
        <v>1019</v>
      </c>
      <c r="G918" s="1" t="s">
        <v>1095</v>
      </c>
      <c r="H918" s="20" cm="1">
        <f t="array" aca="1" ref="H918" ca="1">_xlfn.IFNA(LOOKUP(2,1/('PM DONE'!C:C='PM SCHEDULE'!B918),'PM DONE'!D:D),"")</f>
        <v>4</v>
      </c>
      <c r="I918" s="147" t="str" cm="1">
        <f t="array" aca="1" ref="I918" ca="1">_xlfn.IFNA(LOOKUP(2,1/('PM DONE'!C:C='PM SCHEDULE'!B918),'PM DONE'!F:F),"")</f>
        <v>05/10/2022</v>
      </c>
      <c r="J918" s="147">
        <f t="shared" ca="1" si="119"/>
        <v>44929</v>
      </c>
      <c r="K918" s="148" cm="1">
        <f t="array" aca="1" ref="K918" ca="1">_xlfn.IFNA(LOOKUP(2,1/('PM DONE'!C:C='PM SCHEDULE'!B918),'PM DONE'!E:E),"")</f>
        <v>75597</v>
      </c>
      <c r="L918" s="148">
        <f t="shared" ca="1" si="118"/>
        <v>90597</v>
      </c>
      <c r="M918" s="149">
        <f t="shared" ca="1" si="120"/>
        <v>5</v>
      </c>
      <c r="N918" t="str">
        <f t="shared" ca="1" si="121"/>
        <v>FALSE</v>
      </c>
    </row>
    <row r="919" spans="1:14">
      <c r="A919" s="24" t="str">
        <f ca="1">TEXT(J919,"dd/mm/yyyy")&amp;COUNTIF(J919:J$1200,J919)</f>
        <v>05/03/20231</v>
      </c>
      <c r="B919" s="1" t="s">
        <v>2521</v>
      </c>
      <c r="C919" s="1" t="s">
        <v>2522</v>
      </c>
      <c r="D919" s="1" t="s">
        <v>2509</v>
      </c>
      <c r="E919" s="1" t="s">
        <v>1009</v>
      </c>
      <c r="F919" s="1" t="s">
        <v>1128</v>
      </c>
      <c r="G919" s="1" t="s">
        <v>1607</v>
      </c>
      <c r="H919" s="20" cm="1">
        <f t="array" aca="1" ref="H919" ca="1">_xlfn.IFNA(LOOKUP(2,1/('PM DONE'!C:C='PM SCHEDULE'!B919),'PM DONE'!D:D),"")</f>
        <v>4</v>
      </c>
      <c r="I919" s="147" cm="1">
        <f t="array" aca="1" ref="I919" ca="1">_xlfn.IFNA(LOOKUP(2,1/('PM DONE'!C:C='PM SCHEDULE'!B919),'PM DONE'!F:F),"")</f>
        <v>44900</v>
      </c>
      <c r="J919" s="147">
        <f t="shared" ca="1" si="119"/>
        <v>44990</v>
      </c>
      <c r="K919" s="148" cm="1">
        <f t="array" aca="1" ref="K919" ca="1">_xlfn.IFNA(LOOKUP(2,1/('PM DONE'!C:C='PM SCHEDULE'!B919),'PM DONE'!E:E),"")</f>
        <v>60224.3</v>
      </c>
      <c r="L919" s="148">
        <f t="shared" ca="1" si="118"/>
        <v>75224.3</v>
      </c>
      <c r="M919" s="149">
        <f t="shared" ca="1" si="120"/>
        <v>5</v>
      </c>
      <c r="N919" t="str">
        <f t="shared" ca="1" si="121"/>
        <v>FALSE</v>
      </c>
    </row>
    <row r="920" spans="1:14">
      <c r="A920" s="24" t="str">
        <f ca="1">TEXT(J920,"dd/mm/yyyy")&amp;COUNTIF(J920:J$1200,J920)</f>
        <v>3</v>
      </c>
      <c r="B920" s="1" t="s">
        <v>2523</v>
      </c>
      <c r="C920" s="1" t="s">
        <v>2524</v>
      </c>
      <c r="D920" s="1" t="s">
        <v>2509</v>
      </c>
      <c r="E920" s="1" t="s">
        <v>1137</v>
      </c>
      <c r="F920" s="1" t="s">
        <v>1138</v>
      </c>
      <c r="G920" s="1" t="s">
        <v>1139</v>
      </c>
      <c r="H920" s="20" t="str" cm="1">
        <f t="array" aca="1" ref="H920" ca="1">_xlfn.IFNA(LOOKUP(2,1/('PM DONE'!C:C='PM SCHEDULE'!B920),'PM DONE'!D:D),"")</f>
        <v/>
      </c>
      <c r="I920" s="147" t="str" cm="1">
        <f t="array" aca="1" ref="I920" ca="1">_xlfn.IFNA(LOOKUP(2,1/('PM DONE'!C:C='PM SCHEDULE'!B920),'PM DONE'!F:F),"")</f>
        <v/>
      </c>
      <c r="J920" s="147" t="str">
        <f t="shared" ca="1" si="119"/>
        <v/>
      </c>
      <c r="K920" s="148" t="str" cm="1">
        <f t="array" aca="1" ref="K920" ca="1">_xlfn.IFNA(LOOKUP(2,1/('PM DONE'!C:C='PM SCHEDULE'!B920),'PM DONE'!E:E),"")</f>
        <v/>
      </c>
      <c r="L920" s="148" t="str">
        <f t="shared" ca="1" si="118"/>
        <v/>
      </c>
      <c r="M920" s="149" t="str">
        <f t="shared" ca="1" si="120"/>
        <v/>
      </c>
      <c r="N920" t="str">
        <f t="shared" ca="1" si="121"/>
        <v/>
      </c>
    </row>
    <row r="921" spans="1:14">
      <c r="A921" s="24" t="str">
        <f ca="1">TEXT(J921,"dd/mm/yyyy")&amp;COUNTIF(J921:J$1200,J921)</f>
        <v>2</v>
      </c>
      <c r="B921" s="1" t="s">
        <v>2525</v>
      </c>
      <c r="C921" s="1" t="s">
        <v>2526</v>
      </c>
      <c r="D921" s="1" t="s">
        <v>2509</v>
      </c>
      <c r="E921" s="1" t="s">
        <v>1137</v>
      </c>
      <c r="F921" s="1" t="s">
        <v>1138</v>
      </c>
      <c r="G921" s="1" t="s">
        <v>1234</v>
      </c>
      <c r="H921" s="20" t="str" cm="1">
        <f t="array" aca="1" ref="H921" ca="1">_xlfn.IFNA(LOOKUP(2,1/('PM DONE'!C:C='PM SCHEDULE'!B921),'PM DONE'!D:D),"")</f>
        <v/>
      </c>
      <c r="I921" s="147" t="str" cm="1">
        <f t="array" aca="1" ref="I921" ca="1">_xlfn.IFNA(LOOKUP(2,1/('PM DONE'!C:C='PM SCHEDULE'!B921),'PM DONE'!F:F),"")</f>
        <v/>
      </c>
      <c r="J921" s="147" t="str">
        <f t="shared" ca="1" si="119"/>
        <v/>
      </c>
      <c r="K921" s="148" t="str" cm="1">
        <f t="array" aca="1" ref="K921" ca="1">_xlfn.IFNA(LOOKUP(2,1/('PM DONE'!C:C='PM SCHEDULE'!B921),'PM DONE'!E:E),"")</f>
        <v/>
      </c>
      <c r="L921" s="148" t="str">
        <f t="shared" ca="1" si="118"/>
        <v/>
      </c>
      <c r="M921" s="149" t="str">
        <f t="shared" ca="1" si="120"/>
        <v/>
      </c>
      <c r="N921" t="str">
        <f t="shared" ca="1" si="121"/>
        <v/>
      </c>
    </row>
    <row r="922" spans="1:14">
      <c r="A922" s="24" t="str">
        <f ca="1">TEXT(J922,"dd/mm/yyyy")&amp;COUNTIF(J922:J$1200,J922)</f>
        <v>1</v>
      </c>
      <c r="B922" s="1" t="s">
        <v>2527</v>
      </c>
      <c r="C922" s="1" t="s">
        <v>2528</v>
      </c>
      <c r="D922" s="1" t="s">
        <v>2509</v>
      </c>
      <c r="E922" s="1" t="s">
        <v>1137</v>
      </c>
      <c r="F922" s="1" t="s">
        <v>1138</v>
      </c>
      <c r="G922" s="1" t="s">
        <v>1472</v>
      </c>
      <c r="H922" s="20" t="str" cm="1">
        <f t="array" aca="1" ref="H922" ca="1">_xlfn.IFNA(LOOKUP(2,1/('PM DONE'!C:C='PM SCHEDULE'!B922),'PM DONE'!D:D),"")</f>
        <v/>
      </c>
      <c r="I922" s="147" t="str" cm="1">
        <f t="array" aca="1" ref="I922" ca="1">_xlfn.IFNA(LOOKUP(2,1/('PM DONE'!C:C='PM SCHEDULE'!B922),'PM DONE'!F:F),"")</f>
        <v/>
      </c>
      <c r="J922" s="147" t="str">
        <f t="shared" ca="1" si="119"/>
        <v/>
      </c>
      <c r="K922" s="148" t="str" cm="1">
        <f t="array" aca="1" ref="K922" ca="1">_xlfn.IFNA(LOOKUP(2,1/('PM DONE'!C:C='PM SCHEDULE'!B922),'PM DONE'!E:E),"")</f>
        <v/>
      </c>
      <c r="L922" s="148" t="str">
        <f t="shared" ca="1" si="118"/>
        <v/>
      </c>
      <c r="M922" s="149" t="str">
        <f t="shared" ca="1" si="120"/>
        <v/>
      </c>
      <c r="N922" t="str">
        <f t="shared" ca="1" si="121"/>
        <v/>
      </c>
    </row>
    <row r="923" spans="1:14">
      <c r="B923" s="1"/>
      <c r="C923" s="1"/>
      <c r="D923" s="1"/>
      <c r="E923" s="1"/>
      <c r="F923" s="1"/>
      <c r="G923" s="1"/>
      <c r="H923" s="20"/>
      <c r="I923" s="147" cm="1">
        <f t="array" aca="1" ref="I923" ca="1">_xlfn.IFNA(LOOKUP(2,1/('PM DONE'!C:C='PM SCHEDULE'!B923),'PM DONE'!F:F),"")</f>
        <v>0</v>
      </c>
      <c r="J923" s="147">
        <f t="shared" ca="1" si="119"/>
        <v>120</v>
      </c>
      <c r="K923" s="148" cm="1">
        <f t="array" aca="1" ref="K923" ca="1">_xlfn.IFNA(LOOKUP(2,1/('PM DONE'!C:C='PM SCHEDULE'!B923),'PM DONE'!E:E),"")</f>
        <v>0</v>
      </c>
      <c r="L923" s="148">
        <f t="shared" ref="L923:L986" ca="1" si="122">IFERROR(K923+15000,"")</f>
        <v>15000</v>
      </c>
      <c r="M923" s="149">
        <f t="shared" ref="M923:M986" ca="1" si="123">IFERROR(IF((H923+1)=6,1,(H923+1)),"")</f>
        <v>1</v>
      </c>
      <c r="N923" t="str">
        <f t="shared" ca="1" si="121"/>
        <v>true</v>
      </c>
    </row>
    <row r="924" spans="1:14">
      <c r="B924" s="1"/>
      <c r="C924" s="1"/>
      <c r="D924" s="1"/>
      <c r="E924" s="1"/>
      <c r="F924" s="1"/>
      <c r="G924" s="1"/>
      <c r="H924" s="20"/>
      <c r="I924" s="147" cm="1">
        <f t="array" aca="1" ref="I924" ca="1">_xlfn.IFNA(LOOKUP(2,1/('PM DONE'!C:C='PM SCHEDULE'!B924),'PM DONE'!F:F),"")</f>
        <v>0</v>
      </c>
      <c r="J924" s="147">
        <f t="shared" ca="1" si="119"/>
        <v>120</v>
      </c>
      <c r="K924" s="148" cm="1">
        <f t="array" aca="1" ref="K924" ca="1">_xlfn.IFNA(LOOKUP(2,1/('PM DONE'!C:C='PM SCHEDULE'!B924),'PM DONE'!E:E),"")</f>
        <v>0</v>
      </c>
      <c r="L924" s="148">
        <f t="shared" ca="1" si="122"/>
        <v>15000</v>
      </c>
      <c r="M924" s="149">
        <f t="shared" ca="1" si="123"/>
        <v>1</v>
      </c>
      <c r="N924" t="str">
        <f t="shared" ca="1" si="121"/>
        <v>true</v>
      </c>
    </row>
    <row r="925" spans="1:14">
      <c r="B925" s="1"/>
      <c r="C925" s="1"/>
      <c r="D925" s="1"/>
      <c r="E925" s="1"/>
      <c r="F925" s="1"/>
      <c r="G925" s="1"/>
      <c r="H925" s="20"/>
      <c r="I925" s="147" cm="1">
        <f t="array" aca="1" ref="I925" ca="1">_xlfn.IFNA(LOOKUP(2,1/('PM DONE'!C:C='PM SCHEDULE'!B925),'PM DONE'!F:F),"")</f>
        <v>0</v>
      </c>
      <c r="J925" s="147">
        <f t="shared" ca="1" si="119"/>
        <v>120</v>
      </c>
      <c r="K925" s="148" cm="1">
        <f t="array" aca="1" ref="K925" ca="1">_xlfn.IFNA(LOOKUP(2,1/('PM DONE'!C:C='PM SCHEDULE'!B925),'PM DONE'!E:E),"")</f>
        <v>0</v>
      </c>
      <c r="L925" s="148">
        <f t="shared" ca="1" si="122"/>
        <v>15000</v>
      </c>
      <c r="M925" s="149">
        <f t="shared" ca="1" si="123"/>
        <v>1</v>
      </c>
      <c r="N925" t="str">
        <f t="shared" ca="1" si="121"/>
        <v>true</v>
      </c>
    </row>
    <row r="926" spans="1:14">
      <c r="B926" s="1"/>
      <c r="C926" s="1"/>
      <c r="D926" s="1"/>
      <c r="E926" s="1"/>
      <c r="F926" s="1"/>
      <c r="G926" s="1"/>
      <c r="H926" s="20"/>
      <c r="I926" s="147" cm="1">
        <f t="array" aca="1" ref="I926" ca="1">_xlfn.IFNA(LOOKUP(2,1/('PM DONE'!C:C='PM SCHEDULE'!B926),'PM DONE'!F:F),"")</f>
        <v>0</v>
      </c>
      <c r="J926" s="147">
        <f t="shared" ca="1" si="119"/>
        <v>120</v>
      </c>
      <c r="K926" s="148" cm="1">
        <f t="array" aca="1" ref="K926" ca="1">_xlfn.IFNA(LOOKUP(2,1/('PM DONE'!C:C='PM SCHEDULE'!B926),'PM DONE'!E:E),"")</f>
        <v>0</v>
      </c>
      <c r="L926" s="148">
        <f t="shared" ca="1" si="122"/>
        <v>15000</v>
      </c>
      <c r="M926" s="149">
        <f t="shared" ca="1" si="123"/>
        <v>1</v>
      </c>
      <c r="N926" t="str">
        <f t="shared" ca="1" si="121"/>
        <v>true</v>
      </c>
    </row>
    <row r="927" spans="1:14">
      <c r="B927" s="1"/>
      <c r="C927" s="1"/>
      <c r="D927" s="1"/>
      <c r="E927" s="1"/>
      <c r="F927" s="1"/>
      <c r="G927" s="1"/>
      <c r="H927" s="20"/>
      <c r="I927" s="147" cm="1">
        <f t="array" aca="1" ref="I927" ca="1">_xlfn.IFNA(LOOKUP(2,1/('PM DONE'!C:C='PM SCHEDULE'!B927),'PM DONE'!F:F),"")</f>
        <v>0</v>
      </c>
      <c r="J927" s="147">
        <f t="shared" ca="1" si="119"/>
        <v>120</v>
      </c>
      <c r="K927" s="148" cm="1">
        <f t="array" aca="1" ref="K927" ca="1">_xlfn.IFNA(LOOKUP(2,1/('PM DONE'!C:C='PM SCHEDULE'!B927),'PM DONE'!E:E),"")</f>
        <v>0</v>
      </c>
      <c r="L927" s="148">
        <f t="shared" ca="1" si="122"/>
        <v>15000</v>
      </c>
      <c r="M927" s="149">
        <f t="shared" ca="1" si="123"/>
        <v>1</v>
      </c>
      <c r="N927" t="str">
        <f t="shared" ca="1" si="121"/>
        <v>true</v>
      </c>
    </row>
    <row r="928" spans="1:14">
      <c r="B928" s="1"/>
      <c r="C928" s="1"/>
      <c r="D928" s="1"/>
      <c r="E928" s="1"/>
      <c r="F928" s="1"/>
      <c r="G928" s="1"/>
      <c r="H928" s="20"/>
      <c r="I928" s="147" cm="1">
        <f t="array" aca="1" ref="I928" ca="1">_xlfn.IFNA(LOOKUP(2,1/('PM DONE'!C:C='PM SCHEDULE'!B928),'PM DONE'!F:F),"")</f>
        <v>0</v>
      </c>
      <c r="J928" s="147">
        <f t="shared" ca="1" si="119"/>
        <v>120</v>
      </c>
      <c r="K928" s="148" cm="1">
        <f t="array" aca="1" ref="K928" ca="1">_xlfn.IFNA(LOOKUP(2,1/('PM DONE'!C:C='PM SCHEDULE'!B928),'PM DONE'!E:E),"")</f>
        <v>0</v>
      </c>
      <c r="L928" s="148">
        <f t="shared" ca="1" si="122"/>
        <v>15000</v>
      </c>
      <c r="M928" s="149">
        <f t="shared" ca="1" si="123"/>
        <v>1</v>
      </c>
      <c r="N928" t="str">
        <f t="shared" ca="1" si="121"/>
        <v>true</v>
      </c>
    </row>
    <row r="929" spans="2:14">
      <c r="B929" s="1"/>
      <c r="C929" s="1"/>
      <c r="D929" s="1"/>
      <c r="E929" s="1"/>
      <c r="F929" s="1"/>
      <c r="G929" s="1"/>
      <c r="H929" s="20"/>
      <c r="I929" s="147" cm="1">
        <f t="array" aca="1" ref="I929" ca="1">_xlfn.IFNA(LOOKUP(2,1/('PM DONE'!C:C='PM SCHEDULE'!B929),'PM DONE'!F:F),"")</f>
        <v>0</v>
      </c>
      <c r="J929" s="147">
        <f t="shared" ca="1" si="119"/>
        <v>120</v>
      </c>
      <c r="K929" s="148" cm="1">
        <f t="array" aca="1" ref="K929" ca="1">_xlfn.IFNA(LOOKUP(2,1/('PM DONE'!C:C='PM SCHEDULE'!B929),'PM DONE'!E:E),"")</f>
        <v>0</v>
      </c>
      <c r="L929" s="148">
        <f t="shared" ca="1" si="122"/>
        <v>15000</v>
      </c>
      <c r="M929" s="149">
        <f t="shared" ca="1" si="123"/>
        <v>1</v>
      </c>
      <c r="N929" t="str">
        <f t="shared" ca="1" si="121"/>
        <v>true</v>
      </c>
    </row>
    <row r="930" spans="2:14">
      <c r="B930" s="1"/>
      <c r="C930" s="1"/>
      <c r="D930" s="1"/>
      <c r="E930" s="1"/>
      <c r="F930" s="1"/>
      <c r="G930" s="1"/>
      <c r="H930" s="20"/>
      <c r="I930" s="147" cm="1">
        <f t="array" aca="1" ref="I930" ca="1">_xlfn.IFNA(LOOKUP(2,1/('PM DONE'!C:C='PM SCHEDULE'!B930),'PM DONE'!F:F),"")</f>
        <v>0</v>
      </c>
      <c r="J930" s="147">
        <f t="shared" ca="1" si="119"/>
        <v>120</v>
      </c>
      <c r="K930" s="148" cm="1">
        <f t="array" aca="1" ref="K930" ca="1">_xlfn.IFNA(LOOKUP(2,1/('PM DONE'!C:C='PM SCHEDULE'!B930),'PM DONE'!E:E),"")</f>
        <v>0</v>
      </c>
      <c r="L930" s="148">
        <f t="shared" ca="1" si="122"/>
        <v>15000</v>
      </c>
      <c r="M930" s="149">
        <f t="shared" ca="1" si="123"/>
        <v>1</v>
      </c>
      <c r="N930" t="str">
        <f t="shared" ca="1" si="121"/>
        <v>true</v>
      </c>
    </row>
    <row r="931" spans="2:14">
      <c r="B931" s="1"/>
      <c r="C931" s="1"/>
      <c r="D931" s="1"/>
      <c r="E931" s="1"/>
      <c r="F931" s="1"/>
      <c r="G931" s="1"/>
      <c r="H931" s="20"/>
      <c r="I931" s="147" cm="1">
        <f t="array" aca="1" ref="I931" ca="1">_xlfn.IFNA(LOOKUP(2,1/('PM DONE'!C:C='PM SCHEDULE'!B931),'PM DONE'!F:F),"")</f>
        <v>0</v>
      </c>
      <c r="J931" s="147">
        <f t="shared" ca="1" si="119"/>
        <v>120</v>
      </c>
      <c r="K931" s="148" cm="1">
        <f t="array" aca="1" ref="K931" ca="1">_xlfn.IFNA(LOOKUP(2,1/('PM DONE'!C:C='PM SCHEDULE'!B931),'PM DONE'!E:E),"")</f>
        <v>0</v>
      </c>
      <c r="L931" s="148">
        <f t="shared" ca="1" si="122"/>
        <v>15000</v>
      </c>
      <c r="M931" s="149">
        <f t="shared" ca="1" si="123"/>
        <v>1</v>
      </c>
      <c r="N931" t="str">
        <f t="shared" ca="1" si="121"/>
        <v>true</v>
      </c>
    </row>
    <row r="932" spans="2:14">
      <c r="B932" s="1"/>
      <c r="C932" s="1"/>
      <c r="D932" s="1"/>
      <c r="E932" s="1"/>
      <c r="F932" s="1"/>
      <c r="G932" s="1"/>
      <c r="H932" s="20"/>
      <c r="I932" s="147" cm="1">
        <f t="array" aca="1" ref="I932" ca="1">_xlfn.IFNA(LOOKUP(2,1/('PM DONE'!C:C='PM SCHEDULE'!B932),'PM DONE'!F:F),"")</f>
        <v>0</v>
      </c>
      <c r="J932" s="147">
        <f t="shared" ca="1" si="119"/>
        <v>120</v>
      </c>
      <c r="K932" s="148" cm="1">
        <f t="array" aca="1" ref="K932" ca="1">_xlfn.IFNA(LOOKUP(2,1/('PM DONE'!C:C='PM SCHEDULE'!B932),'PM DONE'!E:E),"")</f>
        <v>0</v>
      </c>
      <c r="L932" s="148">
        <f t="shared" ca="1" si="122"/>
        <v>15000</v>
      </c>
      <c r="M932" s="149">
        <f t="shared" ca="1" si="123"/>
        <v>1</v>
      </c>
      <c r="N932" t="str">
        <f t="shared" ca="1" si="121"/>
        <v>true</v>
      </c>
    </row>
    <row r="933" spans="2:14">
      <c r="B933" s="1"/>
      <c r="C933" s="1"/>
      <c r="D933" s="1"/>
      <c r="E933" s="1"/>
      <c r="F933" s="1"/>
      <c r="G933" s="1"/>
      <c r="H933" s="20"/>
      <c r="I933" s="147" cm="1">
        <f t="array" aca="1" ref="I933" ca="1">_xlfn.IFNA(LOOKUP(2,1/('PM DONE'!C:C='PM SCHEDULE'!B933),'PM DONE'!F:F),"")</f>
        <v>0</v>
      </c>
      <c r="J933" s="147">
        <f t="shared" ca="1" si="119"/>
        <v>120</v>
      </c>
      <c r="K933" s="148" cm="1">
        <f t="array" aca="1" ref="K933" ca="1">_xlfn.IFNA(LOOKUP(2,1/('PM DONE'!C:C='PM SCHEDULE'!B933),'PM DONE'!E:E),"")</f>
        <v>0</v>
      </c>
      <c r="L933" s="148">
        <f t="shared" ca="1" si="122"/>
        <v>15000</v>
      </c>
      <c r="M933" s="149">
        <f t="shared" ca="1" si="123"/>
        <v>1</v>
      </c>
      <c r="N933" t="str">
        <f t="shared" ca="1" si="121"/>
        <v>true</v>
      </c>
    </row>
    <row r="934" spans="2:14">
      <c r="B934" s="1"/>
      <c r="C934" s="1"/>
      <c r="D934" s="1"/>
      <c r="E934" s="1"/>
      <c r="F934" s="1"/>
      <c r="G934" s="1"/>
      <c r="H934" s="20"/>
      <c r="I934" s="147" cm="1">
        <f t="array" aca="1" ref="I934" ca="1">_xlfn.IFNA(LOOKUP(2,1/('PM DONE'!C:C='PM SCHEDULE'!B934),'PM DONE'!F:F),"")</f>
        <v>0</v>
      </c>
      <c r="J934" s="147">
        <f t="shared" ca="1" si="119"/>
        <v>120</v>
      </c>
      <c r="K934" s="148" cm="1">
        <f t="array" aca="1" ref="K934" ca="1">_xlfn.IFNA(LOOKUP(2,1/('PM DONE'!C:C='PM SCHEDULE'!B934),'PM DONE'!E:E),"")</f>
        <v>0</v>
      </c>
      <c r="L934" s="148">
        <f t="shared" ca="1" si="122"/>
        <v>15000</v>
      </c>
      <c r="M934" s="149">
        <f t="shared" ca="1" si="123"/>
        <v>1</v>
      </c>
      <c r="N934" t="str">
        <f t="shared" ca="1" si="121"/>
        <v>true</v>
      </c>
    </row>
    <row r="935" spans="2:14">
      <c r="B935" s="1"/>
      <c r="C935" s="1"/>
      <c r="D935" s="1"/>
      <c r="E935" s="1"/>
      <c r="F935" s="1"/>
      <c r="G935" s="1"/>
      <c r="H935" s="20"/>
      <c r="I935" s="147" cm="1">
        <f t="array" aca="1" ref="I935" ca="1">_xlfn.IFNA(LOOKUP(2,1/('PM DONE'!C:C='PM SCHEDULE'!B935),'PM DONE'!F:F),"")</f>
        <v>0</v>
      </c>
      <c r="J935" s="147">
        <f t="shared" ca="1" si="119"/>
        <v>120</v>
      </c>
      <c r="K935" s="148" cm="1">
        <f t="array" aca="1" ref="K935" ca="1">_xlfn.IFNA(LOOKUP(2,1/('PM DONE'!C:C='PM SCHEDULE'!B935),'PM DONE'!E:E),"")</f>
        <v>0</v>
      </c>
      <c r="L935" s="148">
        <f t="shared" ca="1" si="122"/>
        <v>15000</v>
      </c>
      <c r="M935" s="149">
        <f t="shared" ca="1" si="123"/>
        <v>1</v>
      </c>
      <c r="N935" t="str">
        <f t="shared" ca="1" si="121"/>
        <v>true</v>
      </c>
    </row>
    <row r="936" spans="2:14">
      <c r="B936" s="1"/>
      <c r="C936" s="1"/>
      <c r="D936" s="1"/>
      <c r="E936" s="1"/>
      <c r="F936" s="1"/>
      <c r="G936" s="1"/>
      <c r="H936" s="20"/>
      <c r="I936" s="147" cm="1">
        <f t="array" aca="1" ref="I936" ca="1">_xlfn.IFNA(LOOKUP(2,1/('PM DONE'!C:C='PM SCHEDULE'!B936),'PM DONE'!F:F),"")</f>
        <v>0</v>
      </c>
      <c r="J936" s="147">
        <f t="shared" ca="1" si="119"/>
        <v>120</v>
      </c>
      <c r="K936" s="148" cm="1">
        <f t="array" aca="1" ref="K936" ca="1">_xlfn.IFNA(LOOKUP(2,1/('PM DONE'!C:C='PM SCHEDULE'!B936),'PM DONE'!E:E),"")</f>
        <v>0</v>
      </c>
      <c r="L936" s="148">
        <f t="shared" ca="1" si="122"/>
        <v>15000</v>
      </c>
      <c r="M936" s="149">
        <f t="shared" ca="1" si="123"/>
        <v>1</v>
      </c>
      <c r="N936" t="str">
        <f t="shared" ca="1" si="121"/>
        <v>true</v>
      </c>
    </row>
    <row r="937" spans="2:14">
      <c r="B937" s="1"/>
      <c r="C937" s="1"/>
      <c r="D937" s="1"/>
      <c r="E937" s="1"/>
      <c r="F937" s="1"/>
      <c r="G937" s="1"/>
      <c r="H937" s="20"/>
      <c r="I937" s="147" cm="1">
        <f t="array" aca="1" ref="I937" ca="1">_xlfn.IFNA(LOOKUP(2,1/('PM DONE'!C:C='PM SCHEDULE'!B937),'PM DONE'!F:F),"")</f>
        <v>0</v>
      </c>
      <c r="J937" s="147">
        <f t="shared" ca="1" si="119"/>
        <v>120</v>
      </c>
      <c r="K937" s="148" cm="1">
        <f t="array" aca="1" ref="K937" ca="1">_xlfn.IFNA(LOOKUP(2,1/('PM DONE'!C:C='PM SCHEDULE'!B937),'PM DONE'!E:E),"")</f>
        <v>0</v>
      </c>
      <c r="L937" s="148">
        <f t="shared" ca="1" si="122"/>
        <v>15000</v>
      </c>
      <c r="M937" s="149">
        <f t="shared" ca="1" si="123"/>
        <v>1</v>
      </c>
      <c r="N937" t="str">
        <f t="shared" ca="1" si="121"/>
        <v>true</v>
      </c>
    </row>
    <row r="938" spans="2:14">
      <c r="B938" s="1"/>
      <c r="C938" s="1"/>
      <c r="D938" s="1"/>
      <c r="E938" s="1"/>
      <c r="F938" s="1"/>
      <c r="G938" s="1"/>
      <c r="H938" s="20"/>
      <c r="I938" s="147" cm="1">
        <f t="array" aca="1" ref="I938" ca="1">_xlfn.IFNA(LOOKUP(2,1/('PM DONE'!C:C='PM SCHEDULE'!B938),'PM DONE'!F:F),"")</f>
        <v>0</v>
      </c>
      <c r="J938" s="147">
        <f t="shared" ca="1" si="119"/>
        <v>120</v>
      </c>
      <c r="K938" s="148" cm="1">
        <f t="array" aca="1" ref="K938" ca="1">_xlfn.IFNA(LOOKUP(2,1/('PM DONE'!C:C='PM SCHEDULE'!B938),'PM DONE'!E:E),"")</f>
        <v>0</v>
      </c>
      <c r="L938" s="148">
        <f t="shared" ca="1" si="122"/>
        <v>15000</v>
      </c>
      <c r="M938" s="149">
        <f t="shared" ca="1" si="123"/>
        <v>1</v>
      </c>
      <c r="N938" t="str">
        <f t="shared" ca="1" si="121"/>
        <v>true</v>
      </c>
    </row>
    <row r="939" spans="2:14">
      <c r="B939" s="1"/>
      <c r="C939" s="1"/>
      <c r="D939" s="1"/>
      <c r="E939" s="1"/>
      <c r="F939" s="1"/>
      <c r="G939" s="1"/>
      <c r="H939" s="20"/>
      <c r="I939" s="147" cm="1">
        <f t="array" aca="1" ref="I939" ca="1">_xlfn.IFNA(LOOKUP(2,1/('PM DONE'!C:C='PM SCHEDULE'!B939),'PM DONE'!F:F),"")</f>
        <v>0</v>
      </c>
      <c r="J939" s="147">
        <f t="shared" ca="1" si="119"/>
        <v>120</v>
      </c>
      <c r="K939" s="148" cm="1">
        <f t="array" aca="1" ref="K939" ca="1">_xlfn.IFNA(LOOKUP(2,1/('PM DONE'!C:C='PM SCHEDULE'!B939),'PM DONE'!E:E),"")</f>
        <v>0</v>
      </c>
      <c r="L939" s="148">
        <f t="shared" ca="1" si="122"/>
        <v>15000</v>
      </c>
      <c r="M939" s="149">
        <f t="shared" ca="1" si="123"/>
        <v>1</v>
      </c>
      <c r="N939" t="str">
        <f t="shared" ca="1" si="121"/>
        <v>true</v>
      </c>
    </row>
    <row r="940" spans="2:14">
      <c r="B940" s="1"/>
      <c r="C940" s="1"/>
      <c r="D940" s="1"/>
      <c r="E940" s="1"/>
      <c r="F940" s="1"/>
      <c r="G940" s="1"/>
      <c r="H940" s="20"/>
      <c r="I940" s="147" cm="1">
        <f t="array" aca="1" ref="I940" ca="1">_xlfn.IFNA(LOOKUP(2,1/('PM DONE'!C:C='PM SCHEDULE'!B940),'PM DONE'!F:F),"")</f>
        <v>0</v>
      </c>
      <c r="J940" s="147">
        <f t="shared" ca="1" si="119"/>
        <v>120</v>
      </c>
      <c r="K940" s="148" cm="1">
        <f t="array" aca="1" ref="K940" ca="1">_xlfn.IFNA(LOOKUP(2,1/('PM DONE'!C:C='PM SCHEDULE'!B940),'PM DONE'!E:E),"")</f>
        <v>0</v>
      </c>
      <c r="L940" s="148">
        <f t="shared" ca="1" si="122"/>
        <v>15000</v>
      </c>
      <c r="M940" s="149">
        <f t="shared" ca="1" si="123"/>
        <v>1</v>
      </c>
      <c r="N940" t="str">
        <f t="shared" ca="1" si="121"/>
        <v>true</v>
      </c>
    </row>
    <row r="941" spans="2:14">
      <c r="B941" s="1"/>
      <c r="C941" s="1"/>
      <c r="D941" s="1"/>
      <c r="E941" s="1"/>
      <c r="F941" s="1"/>
      <c r="G941" s="1"/>
      <c r="H941" s="20"/>
      <c r="I941" s="147" cm="1">
        <f t="array" aca="1" ref="I941" ca="1">_xlfn.IFNA(LOOKUP(2,1/('PM DONE'!C:C='PM SCHEDULE'!B941),'PM DONE'!F:F),"")</f>
        <v>0</v>
      </c>
      <c r="J941" s="147">
        <f t="shared" ca="1" si="119"/>
        <v>120</v>
      </c>
      <c r="K941" s="148" cm="1">
        <f t="array" aca="1" ref="K941" ca="1">_xlfn.IFNA(LOOKUP(2,1/('PM DONE'!C:C='PM SCHEDULE'!B941),'PM DONE'!E:E),"")</f>
        <v>0</v>
      </c>
      <c r="L941" s="148">
        <f t="shared" ca="1" si="122"/>
        <v>15000</v>
      </c>
      <c r="M941" s="149">
        <f t="shared" ca="1" si="123"/>
        <v>1</v>
      </c>
      <c r="N941" t="str">
        <f t="shared" ca="1" si="121"/>
        <v>true</v>
      </c>
    </row>
    <row r="942" spans="2:14">
      <c r="B942" s="1"/>
      <c r="C942" s="1"/>
      <c r="D942" s="1"/>
      <c r="E942" s="1"/>
      <c r="F942" s="1"/>
      <c r="G942" s="1"/>
      <c r="H942" s="20"/>
      <c r="I942" s="147" cm="1">
        <f t="array" aca="1" ref="I942" ca="1">_xlfn.IFNA(LOOKUP(2,1/('PM DONE'!C:C='PM SCHEDULE'!B942),'PM DONE'!F:F),"")</f>
        <v>0</v>
      </c>
      <c r="J942" s="147">
        <f t="shared" ca="1" si="119"/>
        <v>120</v>
      </c>
      <c r="K942" s="148" cm="1">
        <f t="array" aca="1" ref="K942" ca="1">_xlfn.IFNA(LOOKUP(2,1/('PM DONE'!C:C='PM SCHEDULE'!B942),'PM DONE'!E:E),"")</f>
        <v>0</v>
      </c>
      <c r="L942" s="148">
        <f t="shared" ca="1" si="122"/>
        <v>15000</v>
      </c>
      <c r="M942" s="149">
        <f t="shared" ca="1" si="123"/>
        <v>1</v>
      </c>
      <c r="N942" t="str">
        <f t="shared" ca="1" si="121"/>
        <v>true</v>
      </c>
    </row>
    <row r="943" spans="2:14">
      <c r="B943" s="1"/>
      <c r="C943" s="1"/>
      <c r="D943" s="1"/>
      <c r="E943" s="1"/>
      <c r="F943" s="1"/>
      <c r="G943" s="1"/>
      <c r="H943" s="20"/>
      <c r="I943" s="147" cm="1">
        <f t="array" aca="1" ref="I943" ca="1">_xlfn.IFNA(LOOKUP(2,1/('PM DONE'!C:C='PM SCHEDULE'!B943),'PM DONE'!F:F),"")</f>
        <v>0</v>
      </c>
      <c r="J943" s="147">
        <f t="shared" ca="1" si="119"/>
        <v>120</v>
      </c>
      <c r="K943" s="148" cm="1">
        <f t="array" aca="1" ref="K943" ca="1">_xlfn.IFNA(LOOKUP(2,1/('PM DONE'!C:C='PM SCHEDULE'!B943),'PM DONE'!E:E),"")</f>
        <v>0</v>
      </c>
      <c r="L943" s="148">
        <f t="shared" ca="1" si="122"/>
        <v>15000</v>
      </c>
      <c r="M943" s="149">
        <f t="shared" ca="1" si="123"/>
        <v>1</v>
      </c>
      <c r="N943" t="str">
        <f t="shared" ca="1" si="121"/>
        <v>true</v>
      </c>
    </row>
    <row r="944" spans="2:14">
      <c r="B944" s="1"/>
      <c r="C944" s="1"/>
      <c r="D944" s="1"/>
      <c r="E944" s="1"/>
      <c r="F944" s="1"/>
      <c r="G944" s="1"/>
      <c r="H944" s="20"/>
      <c r="I944" s="147" cm="1">
        <f t="array" aca="1" ref="I944" ca="1">_xlfn.IFNA(LOOKUP(2,1/('PM DONE'!C:C='PM SCHEDULE'!B944),'PM DONE'!F:F),"")</f>
        <v>0</v>
      </c>
      <c r="J944" s="147">
        <f t="shared" ca="1" si="119"/>
        <v>120</v>
      </c>
      <c r="K944" s="148" cm="1">
        <f t="array" aca="1" ref="K944" ca="1">_xlfn.IFNA(LOOKUP(2,1/('PM DONE'!C:C='PM SCHEDULE'!B944),'PM DONE'!E:E),"")</f>
        <v>0</v>
      </c>
      <c r="L944" s="148">
        <f t="shared" ca="1" si="122"/>
        <v>15000</v>
      </c>
      <c r="M944" s="149">
        <f t="shared" ca="1" si="123"/>
        <v>1</v>
      </c>
      <c r="N944" t="str">
        <f t="shared" ca="1" si="121"/>
        <v>true</v>
      </c>
    </row>
    <row r="945" spans="2:14">
      <c r="B945" s="1"/>
      <c r="C945" s="1"/>
      <c r="D945" s="1"/>
      <c r="E945" s="1"/>
      <c r="F945" s="1"/>
      <c r="G945" s="1"/>
      <c r="H945" s="20"/>
      <c r="I945" s="147" cm="1">
        <f t="array" aca="1" ref="I945" ca="1">_xlfn.IFNA(LOOKUP(2,1/('PM DONE'!C:C='PM SCHEDULE'!B945),'PM DONE'!F:F),"")</f>
        <v>0</v>
      </c>
      <c r="J945" s="147">
        <f t="shared" ca="1" si="119"/>
        <v>120</v>
      </c>
      <c r="K945" s="148" cm="1">
        <f t="array" aca="1" ref="K945" ca="1">_xlfn.IFNA(LOOKUP(2,1/('PM DONE'!C:C='PM SCHEDULE'!B945),'PM DONE'!E:E),"")</f>
        <v>0</v>
      </c>
      <c r="L945" s="148">
        <f t="shared" ca="1" si="122"/>
        <v>15000</v>
      </c>
      <c r="M945" s="149">
        <f t="shared" ca="1" si="123"/>
        <v>1</v>
      </c>
      <c r="N945" t="str">
        <f t="shared" ca="1" si="121"/>
        <v>true</v>
      </c>
    </row>
    <row r="946" spans="2:14">
      <c r="B946" s="1"/>
      <c r="C946" s="1"/>
      <c r="D946" s="1"/>
      <c r="E946" s="1"/>
      <c r="F946" s="1"/>
      <c r="G946" s="1"/>
      <c r="H946" s="20"/>
      <c r="I946" s="147" cm="1">
        <f t="array" aca="1" ref="I946" ca="1">_xlfn.IFNA(LOOKUP(2,1/('PM DONE'!C:C='PM SCHEDULE'!B946),'PM DONE'!F:F),"")</f>
        <v>0</v>
      </c>
      <c r="J946" s="147">
        <f t="shared" ca="1" si="119"/>
        <v>120</v>
      </c>
      <c r="K946" s="148" cm="1">
        <f t="array" aca="1" ref="K946" ca="1">_xlfn.IFNA(LOOKUP(2,1/('PM DONE'!C:C='PM SCHEDULE'!B946),'PM DONE'!E:E),"")</f>
        <v>0</v>
      </c>
      <c r="L946" s="148">
        <f t="shared" ca="1" si="122"/>
        <v>15000</v>
      </c>
      <c r="M946" s="149">
        <f t="shared" ca="1" si="123"/>
        <v>1</v>
      </c>
      <c r="N946" t="str">
        <f t="shared" ca="1" si="121"/>
        <v>true</v>
      </c>
    </row>
    <row r="947" spans="2:14">
      <c r="B947" s="1"/>
      <c r="C947" s="1"/>
      <c r="D947" s="1"/>
      <c r="E947" s="1"/>
      <c r="F947" s="1"/>
      <c r="G947" s="1"/>
      <c r="H947" s="20"/>
      <c r="I947" s="147" cm="1">
        <f t="array" aca="1" ref="I947" ca="1">_xlfn.IFNA(LOOKUP(2,1/('PM DONE'!C:C='PM SCHEDULE'!B947),'PM DONE'!F:F),"")</f>
        <v>0</v>
      </c>
      <c r="J947" s="147">
        <f t="shared" ca="1" si="119"/>
        <v>120</v>
      </c>
      <c r="K947" s="148" cm="1">
        <f t="array" aca="1" ref="K947" ca="1">_xlfn.IFNA(LOOKUP(2,1/('PM DONE'!C:C='PM SCHEDULE'!B947),'PM DONE'!E:E),"")</f>
        <v>0</v>
      </c>
      <c r="L947" s="148">
        <f t="shared" ca="1" si="122"/>
        <v>15000</v>
      </c>
      <c r="M947" s="149">
        <f t="shared" ca="1" si="123"/>
        <v>1</v>
      </c>
      <c r="N947" t="str">
        <f t="shared" ca="1" si="121"/>
        <v>true</v>
      </c>
    </row>
    <row r="948" spans="2:14">
      <c r="B948" s="1"/>
      <c r="C948" s="1"/>
      <c r="D948" s="1"/>
      <c r="E948" s="1"/>
      <c r="F948" s="1"/>
      <c r="G948" s="1"/>
      <c r="H948" s="20"/>
      <c r="I948" s="147" cm="1">
        <f t="array" aca="1" ref="I948" ca="1">_xlfn.IFNA(LOOKUP(2,1/('PM DONE'!C:C='PM SCHEDULE'!B948),'PM DONE'!F:F),"")</f>
        <v>0</v>
      </c>
      <c r="J948" s="147">
        <f t="shared" ca="1" si="119"/>
        <v>120</v>
      </c>
      <c r="K948" s="148" cm="1">
        <f t="array" aca="1" ref="K948" ca="1">_xlfn.IFNA(LOOKUP(2,1/('PM DONE'!C:C='PM SCHEDULE'!B948),'PM DONE'!E:E),"")</f>
        <v>0</v>
      </c>
      <c r="L948" s="148">
        <f t="shared" ca="1" si="122"/>
        <v>15000</v>
      </c>
      <c r="M948" s="149">
        <f t="shared" ca="1" si="123"/>
        <v>1</v>
      </c>
      <c r="N948" t="str">
        <f t="shared" ca="1" si="121"/>
        <v>true</v>
      </c>
    </row>
    <row r="949" spans="2:14">
      <c r="B949" s="1"/>
      <c r="C949" s="1"/>
      <c r="D949" s="1"/>
      <c r="E949" s="1"/>
      <c r="F949" s="1"/>
      <c r="G949" s="1"/>
      <c r="H949" s="20"/>
      <c r="I949" s="147" cm="1">
        <f t="array" aca="1" ref="I949" ca="1">_xlfn.IFNA(LOOKUP(2,1/('PM DONE'!C:C='PM SCHEDULE'!B949),'PM DONE'!F:F),"")</f>
        <v>0</v>
      </c>
      <c r="J949" s="147">
        <f t="shared" ca="1" si="119"/>
        <v>120</v>
      </c>
      <c r="K949" s="148" cm="1">
        <f t="array" aca="1" ref="K949" ca="1">_xlfn.IFNA(LOOKUP(2,1/('PM DONE'!C:C='PM SCHEDULE'!B949),'PM DONE'!E:E),"")</f>
        <v>0</v>
      </c>
      <c r="L949" s="148">
        <f t="shared" ca="1" si="122"/>
        <v>15000</v>
      </c>
      <c r="M949" s="149">
        <f t="shared" ca="1" si="123"/>
        <v>1</v>
      </c>
      <c r="N949" t="str">
        <f t="shared" ca="1" si="121"/>
        <v>true</v>
      </c>
    </row>
    <row r="950" spans="2:14">
      <c r="B950" s="1"/>
      <c r="C950" s="1"/>
      <c r="D950" s="1"/>
      <c r="E950" s="1"/>
      <c r="F950" s="1"/>
      <c r="G950" s="1"/>
      <c r="H950" s="20"/>
      <c r="I950" s="147" cm="1">
        <f t="array" aca="1" ref="I950" ca="1">_xlfn.IFNA(LOOKUP(2,1/('PM DONE'!C:C='PM SCHEDULE'!B950),'PM DONE'!F:F),"")</f>
        <v>0</v>
      </c>
      <c r="J950" s="147">
        <f t="shared" ca="1" si="119"/>
        <v>120</v>
      </c>
      <c r="K950" s="148" cm="1">
        <f t="array" aca="1" ref="K950" ca="1">_xlfn.IFNA(LOOKUP(2,1/('PM DONE'!C:C='PM SCHEDULE'!B950),'PM DONE'!E:E),"")</f>
        <v>0</v>
      </c>
      <c r="L950" s="148">
        <f t="shared" ca="1" si="122"/>
        <v>15000</v>
      </c>
      <c r="M950" s="149">
        <f t="shared" ca="1" si="123"/>
        <v>1</v>
      </c>
      <c r="N950" t="str">
        <f t="shared" ca="1" si="121"/>
        <v>true</v>
      </c>
    </row>
    <row r="951" spans="2:14">
      <c r="B951" s="1"/>
      <c r="C951" s="1"/>
      <c r="D951" s="1"/>
      <c r="E951" s="1"/>
      <c r="F951" s="1"/>
      <c r="G951" s="1"/>
      <c r="H951" s="20"/>
      <c r="I951" s="147" cm="1">
        <f t="array" aca="1" ref="I951" ca="1">_xlfn.IFNA(LOOKUP(2,1/('PM DONE'!C:C='PM SCHEDULE'!B951),'PM DONE'!F:F),"")</f>
        <v>0</v>
      </c>
      <c r="J951" s="147">
        <f t="shared" ca="1" si="119"/>
        <v>120</v>
      </c>
      <c r="K951" s="148" cm="1">
        <f t="array" aca="1" ref="K951" ca="1">_xlfn.IFNA(LOOKUP(2,1/('PM DONE'!C:C='PM SCHEDULE'!B951),'PM DONE'!E:E),"")</f>
        <v>0</v>
      </c>
      <c r="L951" s="148">
        <f t="shared" ca="1" si="122"/>
        <v>15000</v>
      </c>
      <c r="M951" s="149">
        <f t="shared" ca="1" si="123"/>
        <v>1</v>
      </c>
      <c r="N951" t="str">
        <f t="shared" ca="1" si="121"/>
        <v>true</v>
      </c>
    </row>
    <row r="952" spans="2:14">
      <c r="B952" s="1"/>
      <c r="C952" s="1"/>
      <c r="D952" s="1"/>
      <c r="E952" s="1"/>
      <c r="F952" s="1"/>
      <c r="G952" s="1"/>
      <c r="H952" s="20"/>
      <c r="I952" s="147" cm="1">
        <f t="array" aca="1" ref="I952" ca="1">_xlfn.IFNA(LOOKUP(2,1/('PM DONE'!C:C='PM SCHEDULE'!B952),'PM DONE'!F:F),"")</f>
        <v>0</v>
      </c>
      <c r="J952" s="147">
        <f t="shared" ca="1" si="119"/>
        <v>120</v>
      </c>
      <c r="K952" s="148" cm="1">
        <f t="array" aca="1" ref="K952" ca="1">_xlfn.IFNA(LOOKUP(2,1/('PM DONE'!C:C='PM SCHEDULE'!B952),'PM DONE'!E:E),"")</f>
        <v>0</v>
      </c>
      <c r="L952" s="148">
        <f t="shared" ca="1" si="122"/>
        <v>15000</v>
      </c>
      <c r="M952" s="149">
        <f t="shared" ca="1" si="123"/>
        <v>1</v>
      </c>
      <c r="N952" t="str">
        <f t="shared" ca="1" si="121"/>
        <v>true</v>
      </c>
    </row>
    <row r="953" spans="2:14">
      <c r="B953" s="1"/>
      <c r="C953" s="1"/>
      <c r="D953" s="1"/>
      <c r="E953" s="1"/>
      <c r="F953" s="1"/>
      <c r="G953" s="1"/>
      <c r="H953" s="20"/>
      <c r="I953" s="147" cm="1">
        <f t="array" aca="1" ref="I953" ca="1">_xlfn.IFNA(LOOKUP(2,1/('PM DONE'!C:C='PM SCHEDULE'!B953),'PM DONE'!F:F),"")</f>
        <v>0</v>
      </c>
      <c r="J953" s="147">
        <f t="shared" ca="1" si="119"/>
        <v>120</v>
      </c>
      <c r="K953" s="148" cm="1">
        <f t="array" aca="1" ref="K953" ca="1">_xlfn.IFNA(LOOKUP(2,1/('PM DONE'!C:C='PM SCHEDULE'!B953),'PM DONE'!E:E),"")</f>
        <v>0</v>
      </c>
      <c r="L953" s="148">
        <f t="shared" ca="1" si="122"/>
        <v>15000</v>
      </c>
      <c r="M953" s="149">
        <f t="shared" ca="1" si="123"/>
        <v>1</v>
      </c>
      <c r="N953" t="str">
        <f t="shared" ca="1" si="121"/>
        <v>true</v>
      </c>
    </row>
    <row r="954" spans="2:14">
      <c r="B954" s="1"/>
      <c r="C954" s="1"/>
      <c r="D954" s="1"/>
      <c r="E954" s="1"/>
      <c r="F954" s="1"/>
      <c r="G954" s="1"/>
      <c r="H954" s="20"/>
      <c r="I954" s="147" cm="1">
        <f t="array" aca="1" ref="I954" ca="1">_xlfn.IFNA(LOOKUP(2,1/('PM DONE'!C:C='PM SCHEDULE'!B954),'PM DONE'!F:F),"")</f>
        <v>0</v>
      </c>
      <c r="J954" s="147">
        <f t="shared" ca="1" si="119"/>
        <v>120</v>
      </c>
      <c r="K954" s="148" cm="1">
        <f t="array" aca="1" ref="K954" ca="1">_xlfn.IFNA(LOOKUP(2,1/('PM DONE'!C:C='PM SCHEDULE'!B954),'PM DONE'!E:E),"")</f>
        <v>0</v>
      </c>
      <c r="L954" s="148">
        <f t="shared" ca="1" si="122"/>
        <v>15000</v>
      </c>
      <c r="M954" s="149">
        <f t="shared" ca="1" si="123"/>
        <v>1</v>
      </c>
      <c r="N954" t="str">
        <f t="shared" ca="1" si="121"/>
        <v>true</v>
      </c>
    </row>
    <row r="955" spans="2:14">
      <c r="B955" s="1"/>
      <c r="C955" s="1"/>
      <c r="D955" s="1"/>
      <c r="E955" s="1"/>
      <c r="F955" s="1"/>
      <c r="G955" s="1"/>
      <c r="H955" s="20"/>
      <c r="I955" s="147" cm="1">
        <f t="array" aca="1" ref="I955" ca="1">_xlfn.IFNA(LOOKUP(2,1/('PM DONE'!C:C='PM SCHEDULE'!B955),'PM DONE'!F:F),"")</f>
        <v>0</v>
      </c>
      <c r="J955" s="147">
        <f t="shared" ca="1" si="119"/>
        <v>120</v>
      </c>
      <c r="K955" s="148" cm="1">
        <f t="array" aca="1" ref="K955" ca="1">_xlfn.IFNA(LOOKUP(2,1/('PM DONE'!C:C='PM SCHEDULE'!B955),'PM DONE'!E:E),"")</f>
        <v>0</v>
      </c>
      <c r="L955" s="148">
        <f t="shared" ca="1" si="122"/>
        <v>15000</v>
      </c>
      <c r="M955" s="149">
        <f t="shared" ca="1" si="123"/>
        <v>1</v>
      </c>
      <c r="N955" t="str">
        <f t="shared" ca="1" si="121"/>
        <v>true</v>
      </c>
    </row>
    <row r="956" spans="2:14">
      <c r="B956" s="1"/>
      <c r="C956" s="1"/>
      <c r="D956" s="1"/>
      <c r="E956" s="1"/>
      <c r="F956" s="1"/>
      <c r="G956" s="1"/>
      <c r="H956" s="20"/>
      <c r="I956" s="147" cm="1">
        <f t="array" aca="1" ref="I956" ca="1">_xlfn.IFNA(LOOKUP(2,1/('PM DONE'!C:C='PM SCHEDULE'!B956),'PM DONE'!F:F),"")</f>
        <v>0</v>
      </c>
      <c r="J956" s="147">
        <f t="shared" ca="1" si="119"/>
        <v>120</v>
      </c>
      <c r="K956" s="148" cm="1">
        <f t="array" aca="1" ref="K956" ca="1">_xlfn.IFNA(LOOKUP(2,1/('PM DONE'!C:C='PM SCHEDULE'!B956),'PM DONE'!E:E),"")</f>
        <v>0</v>
      </c>
      <c r="L956" s="148">
        <f t="shared" ca="1" si="122"/>
        <v>15000</v>
      </c>
      <c r="M956" s="149">
        <f t="shared" ca="1" si="123"/>
        <v>1</v>
      </c>
      <c r="N956" t="str">
        <f t="shared" ca="1" si="121"/>
        <v>true</v>
      </c>
    </row>
    <row r="957" spans="2:14">
      <c r="B957" s="1"/>
      <c r="C957" s="1"/>
      <c r="D957" s="1"/>
      <c r="E957" s="1"/>
      <c r="F957" s="1"/>
      <c r="G957" s="1"/>
      <c r="H957" s="20"/>
      <c r="I957" s="147" cm="1">
        <f t="array" aca="1" ref="I957" ca="1">_xlfn.IFNA(LOOKUP(2,1/('PM DONE'!C:C='PM SCHEDULE'!B957),'PM DONE'!F:F),"")</f>
        <v>0</v>
      </c>
      <c r="J957" s="147">
        <f t="shared" ca="1" si="119"/>
        <v>120</v>
      </c>
      <c r="K957" s="148" cm="1">
        <f t="array" aca="1" ref="K957" ca="1">_xlfn.IFNA(LOOKUP(2,1/('PM DONE'!C:C='PM SCHEDULE'!B957),'PM DONE'!E:E),"")</f>
        <v>0</v>
      </c>
      <c r="L957" s="148">
        <f t="shared" ca="1" si="122"/>
        <v>15000</v>
      </c>
      <c r="M957" s="149">
        <f t="shared" ca="1" si="123"/>
        <v>1</v>
      </c>
      <c r="N957" t="str">
        <f t="shared" ca="1" si="121"/>
        <v>true</v>
      </c>
    </row>
    <row r="958" spans="2:14">
      <c r="B958" s="1"/>
      <c r="C958" s="1"/>
      <c r="D958" s="1"/>
      <c r="E958" s="1"/>
      <c r="F958" s="1"/>
      <c r="G958" s="1"/>
      <c r="H958" s="20"/>
      <c r="I958" s="147" cm="1">
        <f t="array" aca="1" ref="I958" ca="1">_xlfn.IFNA(LOOKUP(2,1/('PM DONE'!C:C='PM SCHEDULE'!B958),'PM DONE'!F:F),"")</f>
        <v>0</v>
      </c>
      <c r="J958" s="147">
        <f t="shared" ca="1" si="119"/>
        <v>120</v>
      </c>
      <c r="K958" s="148" cm="1">
        <f t="array" aca="1" ref="K958" ca="1">_xlfn.IFNA(LOOKUP(2,1/('PM DONE'!C:C='PM SCHEDULE'!B958),'PM DONE'!E:E),"")</f>
        <v>0</v>
      </c>
      <c r="L958" s="148">
        <f t="shared" ca="1" si="122"/>
        <v>15000</v>
      </c>
      <c r="M958" s="149">
        <f t="shared" ca="1" si="123"/>
        <v>1</v>
      </c>
      <c r="N958" t="str">
        <f t="shared" ca="1" si="121"/>
        <v>true</v>
      </c>
    </row>
    <row r="959" spans="2:14">
      <c r="B959" s="1"/>
      <c r="C959" s="1"/>
      <c r="D959" s="1"/>
      <c r="E959" s="1"/>
      <c r="F959" s="1"/>
      <c r="G959" s="1"/>
      <c r="H959" s="20"/>
      <c r="I959" s="147" cm="1">
        <f t="array" aca="1" ref="I959" ca="1">_xlfn.IFNA(LOOKUP(2,1/('PM DONE'!C:C='PM SCHEDULE'!B959),'PM DONE'!F:F),"")</f>
        <v>0</v>
      </c>
      <c r="J959" s="147">
        <f t="shared" ca="1" si="119"/>
        <v>120</v>
      </c>
      <c r="K959" s="148" cm="1">
        <f t="array" aca="1" ref="K959" ca="1">_xlfn.IFNA(LOOKUP(2,1/('PM DONE'!C:C='PM SCHEDULE'!B959),'PM DONE'!E:E),"")</f>
        <v>0</v>
      </c>
      <c r="L959" s="148">
        <f t="shared" ca="1" si="122"/>
        <v>15000</v>
      </c>
      <c r="M959" s="149">
        <f t="shared" ca="1" si="123"/>
        <v>1</v>
      </c>
      <c r="N959" t="str">
        <f t="shared" ca="1" si="121"/>
        <v>true</v>
      </c>
    </row>
    <row r="960" spans="2:14">
      <c r="B960" s="1"/>
      <c r="C960" s="1"/>
      <c r="D960" s="1"/>
      <c r="E960" s="1"/>
      <c r="F960" s="1"/>
      <c r="G960" s="1"/>
      <c r="H960" s="20"/>
      <c r="I960" s="147" cm="1">
        <f t="array" aca="1" ref="I960" ca="1">_xlfn.IFNA(LOOKUP(2,1/('PM DONE'!C:C='PM SCHEDULE'!B960),'PM DONE'!F:F),"")</f>
        <v>0</v>
      </c>
      <c r="J960" s="147">
        <f t="shared" ca="1" si="119"/>
        <v>120</v>
      </c>
      <c r="K960" s="148" cm="1">
        <f t="array" aca="1" ref="K960" ca="1">_xlfn.IFNA(LOOKUP(2,1/('PM DONE'!C:C='PM SCHEDULE'!B960),'PM DONE'!E:E),"")</f>
        <v>0</v>
      </c>
      <c r="L960" s="148">
        <f t="shared" ca="1" si="122"/>
        <v>15000</v>
      </c>
      <c r="M960" s="149">
        <f t="shared" ca="1" si="123"/>
        <v>1</v>
      </c>
      <c r="N960" t="str">
        <f t="shared" ca="1" si="121"/>
        <v>true</v>
      </c>
    </row>
    <row r="961" spans="2:14">
      <c r="B961" s="1"/>
      <c r="C961" s="1"/>
      <c r="D961" s="1"/>
      <c r="E961" s="1"/>
      <c r="F961" s="1"/>
      <c r="G961" s="1"/>
      <c r="H961" s="20"/>
      <c r="I961" s="147" cm="1">
        <f t="array" aca="1" ref="I961" ca="1">_xlfn.IFNA(LOOKUP(2,1/('PM DONE'!C:C='PM SCHEDULE'!B961),'PM DONE'!F:F),"")</f>
        <v>0</v>
      </c>
      <c r="J961" s="147">
        <f t="shared" ca="1" si="119"/>
        <v>120</v>
      </c>
      <c r="K961" s="148" cm="1">
        <f t="array" aca="1" ref="K961" ca="1">_xlfn.IFNA(LOOKUP(2,1/('PM DONE'!C:C='PM SCHEDULE'!B961),'PM DONE'!E:E),"")</f>
        <v>0</v>
      </c>
      <c r="L961" s="148">
        <f t="shared" ca="1" si="122"/>
        <v>15000</v>
      </c>
      <c r="M961" s="149">
        <f t="shared" ca="1" si="123"/>
        <v>1</v>
      </c>
      <c r="N961" t="str">
        <f t="shared" ca="1" si="121"/>
        <v>true</v>
      </c>
    </row>
    <row r="962" spans="2:14">
      <c r="B962" s="1"/>
      <c r="C962" s="1"/>
      <c r="D962" s="1"/>
      <c r="E962" s="1"/>
      <c r="F962" s="1"/>
      <c r="G962" s="1"/>
      <c r="H962" s="20"/>
      <c r="I962" s="147" cm="1">
        <f t="array" aca="1" ref="I962" ca="1">_xlfn.IFNA(LOOKUP(2,1/('PM DONE'!C:C='PM SCHEDULE'!B962),'PM DONE'!F:F),"")</f>
        <v>0</v>
      </c>
      <c r="J962" s="147">
        <f t="shared" ca="1" si="119"/>
        <v>120</v>
      </c>
      <c r="K962" s="148" cm="1">
        <f t="array" aca="1" ref="K962" ca="1">_xlfn.IFNA(LOOKUP(2,1/('PM DONE'!C:C='PM SCHEDULE'!B962),'PM DONE'!E:E),"")</f>
        <v>0</v>
      </c>
      <c r="L962" s="148">
        <f t="shared" ca="1" si="122"/>
        <v>15000</v>
      </c>
      <c r="M962" s="149">
        <f t="shared" ca="1" si="123"/>
        <v>1</v>
      </c>
      <c r="N962" t="str">
        <f t="shared" ca="1" si="121"/>
        <v>true</v>
      </c>
    </row>
    <row r="963" spans="2:14">
      <c r="B963" s="1"/>
      <c r="C963" s="1"/>
      <c r="D963" s="1"/>
      <c r="E963" s="1"/>
      <c r="F963" s="1"/>
      <c r="G963" s="1"/>
      <c r="H963" s="20"/>
      <c r="I963" s="147" cm="1">
        <f t="array" aca="1" ref="I963" ca="1">_xlfn.IFNA(LOOKUP(2,1/('PM DONE'!C:C='PM SCHEDULE'!B963),'PM DONE'!F:F),"")</f>
        <v>0</v>
      </c>
      <c r="J963" s="147">
        <f t="shared" ca="1" si="119"/>
        <v>120</v>
      </c>
      <c r="K963" s="148" cm="1">
        <f t="array" aca="1" ref="K963" ca="1">_xlfn.IFNA(LOOKUP(2,1/('PM DONE'!C:C='PM SCHEDULE'!B963),'PM DONE'!E:E),"")</f>
        <v>0</v>
      </c>
      <c r="L963" s="148">
        <f t="shared" ca="1" si="122"/>
        <v>15000</v>
      </c>
      <c r="M963" s="149">
        <f t="shared" ca="1" si="123"/>
        <v>1</v>
      </c>
      <c r="N963" t="str">
        <f t="shared" ca="1" si="121"/>
        <v>true</v>
      </c>
    </row>
    <row r="964" spans="2:14">
      <c r="B964" s="1"/>
      <c r="C964" s="1"/>
      <c r="D964" s="1"/>
      <c r="E964" s="1"/>
      <c r="F964" s="1"/>
      <c r="G964" s="1"/>
      <c r="H964" s="20"/>
      <c r="I964" s="147" cm="1">
        <f t="array" aca="1" ref="I964" ca="1">_xlfn.IFNA(LOOKUP(2,1/('PM DONE'!C:C='PM SCHEDULE'!B964),'PM DONE'!F:F),"")</f>
        <v>0</v>
      </c>
      <c r="J964" s="147">
        <f t="shared" ca="1" si="119"/>
        <v>120</v>
      </c>
      <c r="K964" s="148" cm="1">
        <f t="array" aca="1" ref="K964" ca="1">_xlfn.IFNA(LOOKUP(2,1/('PM DONE'!C:C='PM SCHEDULE'!B964),'PM DONE'!E:E),"")</f>
        <v>0</v>
      </c>
      <c r="L964" s="148">
        <f t="shared" ca="1" si="122"/>
        <v>15000</v>
      </c>
      <c r="M964" s="149">
        <f t="shared" ca="1" si="123"/>
        <v>1</v>
      </c>
      <c r="N964" t="str">
        <f t="shared" ca="1" si="121"/>
        <v>true</v>
      </c>
    </row>
    <row r="965" spans="2:14">
      <c r="B965" s="1"/>
      <c r="C965" s="1"/>
      <c r="D965" s="1"/>
      <c r="E965" s="1"/>
      <c r="F965" s="1"/>
      <c r="G965" s="1"/>
      <c r="H965" s="20"/>
      <c r="I965" s="147" cm="1">
        <f t="array" aca="1" ref="I965" ca="1">_xlfn.IFNA(LOOKUP(2,1/('PM DONE'!C:C='PM SCHEDULE'!B965),'PM DONE'!F:F),"")</f>
        <v>0</v>
      </c>
      <c r="J965" s="147">
        <f t="shared" ca="1" si="119"/>
        <v>120</v>
      </c>
      <c r="K965" s="148" cm="1">
        <f t="array" aca="1" ref="K965" ca="1">_xlfn.IFNA(LOOKUP(2,1/('PM DONE'!C:C='PM SCHEDULE'!B965),'PM DONE'!E:E),"")</f>
        <v>0</v>
      </c>
      <c r="L965" s="148">
        <f t="shared" ca="1" si="122"/>
        <v>15000</v>
      </c>
      <c r="M965" s="149">
        <f t="shared" ca="1" si="123"/>
        <v>1</v>
      </c>
      <c r="N965" t="str">
        <f t="shared" ca="1" si="121"/>
        <v>true</v>
      </c>
    </row>
    <row r="966" spans="2:14">
      <c r="B966" s="1"/>
      <c r="C966" s="1"/>
      <c r="D966" s="1"/>
      <c r="E966" s="1"/>
      <c r="F966" s="1"/>
      <c r="G966" s="1"/>
      <c r="H966" s="20"/>
      <c r="I966" s="147" cm="1">
        <f t="array" aca="1" ref="I966" ca="1">_xlfn.IFNA(LOOKUP(2,1/('PM DONE'!C:C='PM SCHEDULE'!B966),'PM DONE'!F:F),"")</f>
        <v>0</v>
      </c>
      <c r="J966" s="147">
        <f t="shared" ca="1" si="119"/>
        <v>120</v>
      </c>
      <c r="K966" s="148" cm="1">
        <f t="array" aca="1" ref="K966" ca="1">_xlfn.IFNA(LOOKUP(2,1/('PM DONE'!C:C='PM SCHEDULE'!B966),'PM DONE'!E:E),"")</f>
        <v>0</v>
      </c>
      <c r="L966" s="148">
        <f t="shared" ca="1" si="122"/>
        <v>15000</v>
      </c>
      <c r="M966" s="149">
        <f t="shared" ca="1" si="123"/>
        <v>1</v>
      </c>
      <c r="N966" t="str">
        <f t="shared" ca="1" si="121"/>
        <v>true</v>
      </c>
    </row>
    <row r="967" spans="2:14">
      <c r="B967" s="1"/>
      <c r="C967" s="1"/>
      <c r="D967" s="1"/>
      <c r="E967" s="1"/>
      <c r="F967" s="1"/>
      <c r="G967" s="1"/>
      <c r="H967" s="20"/>
      <c r="I967" s="147" cm="1">
        <f t="array" aca="1" ref="I967" ca="1">_xlfn.IFNA(LOOKUP(2,1/('PM DONE'!C:C='PM SCHEDULE'!B967),'PM DONE'!F:F),"")</f>
        <v>0</v>
      </c>
      <c r="J967" s="147">
        <f t="shared" ref="J967:J1030" ca="1" si="124">IFERROR(IF(I967+90&lt;((TODAY()-DAY(TODAY())+1)),I967+120,I967+90),"")</f>
        <v>120</v>
      </c>
      <c r="K967" s="148" cm="1">
        <f t="array" aca="1" ref="K967" ca="1">_xlfn.IFNA(LOOKUP(2,1/('PM DONE'!C:C='PM SCHEDULE'!B967),'PM DONE'!E:E),"")</f>
        <v>0</v>
      </c>
      <c r="L967" s="148">
        <f t="shared" ca="1" si="122"/>
        <v>15000</v>
      </c>
      <c r="M967" s="149">
        <f t="shared" ca="1" si="123"/>
        <v>1</v>
      </c>
      <c r="N967" t="str">
        <f t="shared" ref="N967:N1030" ca="1" si="125">IFERROR(IF(I967+90&lt;((TODAY()-DAY(TODAY())+1)),"true","FALSE"),"")</f>
        <v>true</v>
      </c>
    </row>
    <row r="968" spans="2:14">
      <c r="B968" s="1"/>
      <c r="C968" s="1"/>
      <c r="D968" s="1"/>
      <c r="E968" s="1"/>
      <c r="F968" s="1"/>
      <c r="G968" s="1"/>
      <c r="H968" s="20"/>
      <c r="I968" s="147" cm="1">
        <f t="array" aca="1" ref="I968" ca="1">_xlfn.IFNA(LOOKUP(2,1/('PM DONE'!C:C='PM SCHEDULE'!B968),'PM DONE'!F:F),"")</f>
        <v>0</v>
      </c>
      <c r="J968" s="147">
        <f t="shared" ca="1" si="124"/>
        <v>120</v>
      </c>
      <c r="K968" s="148" cm="1">
        <f t="array" aca="1" ref="K968" ca="1">_xlfn.IFNA(LOOKUP(2,1/('PM DONE'!C:C='PM SCHEDULE'!B968),'PM DONE'!E:E),"")</f>
        <v>0</v>
      </c>
      <c r="L968" s="148">
        <f t="shared" ca="1" si="122"/>
        <v>15000</v>
      </c>
      <c r="M968" s="149">
        <f t="shared" ca="1" si="123"/>
        <v>1</v>
      </c>
      <c r="N968" t="str">
        <f t="shared" ca="1" si="125"/>
        <v>true</v>
      </c>
    </row>
    <row r="969" spans="2:14">
      <c r="B969" s="1"/>
      <c r="C969" s="1"/>
      <c r="D969" s="1"/>
      <c r="E969" s="1"/>
      <c r="F969" s="1"/>
      <c r="G969" s="1"/>
      <c r="H969" s="20"/>
      <c r="I969" s="147" cm="1">
        <f t="array" aca="1" ref="I969" ca="1">_xlfn.IFNA(LOOKUP(2,1/('PM DONE'!C:C='PM SCHEDULE'!B969),'PM DONE'!F:F),"")</f>
        <v>0</v>
      </c>
      <c r="J969" s="147">
        <f t="shared" ca="1" si="124"/>
        <v>120</v>
      </c>
      <c r="K969" s="148" cm="1">
        <f t="array" aca="1" ref="K969" ca="1">_xlfn.IFNA(LOOKUP(2,1/('PM DONE'!C:C='PM SCHEDULE'!B969),'PM DONE'!E:E),"")</f>
        <v>0</v>
      </c>
      <c r="L969" s="148">
        <f t="shared" ca="1" si="122"/>
        <v>15000</v>
      </c>
      <c r="M969" s="149">
        <f t="shared" ca="1" si="123"/>
        <v>1</v>
      </c>
      <c r="N969" t="str">
        <f t="shared" ca="1" si="125"/>
        <v>true</v>
      </c>
    </row>
    <row r="970" spans="2:14">
      <c r="B970" s="1"/>
      <c r="C970" s="1"/>
      <c r="D970" s="1"/>
      <c r="E970" s="1"/>
      <c r="F970" s="1"/>
      <c r="G970" s="1"/>
      <c r="H970" s="20"/>
      <c r="I970" s="147" cm="1">
        <f t="array" aca="1" ref="I970" ca="1">_xlfn.IFNA(LOOKUP(2,1/('PM DONE'!C:C='PM SCHEDULE'!B970),'PM DONE'!F:F),"")</f>
        <v>0</v>
      </c>
      <c r="J970" s="147">
        <f t="shared" ca="1" si="124"/>
        <v>120</v>
      </c>
      <c r="K970" s="148" cm="1">
        <f t="array" aca="1" ref="K970" ca="1">_xlfn.IFNA(LOOKUP(2,1/('PM DONE'!C:C='PM SCHEDULE'!B970),'PM DONE'!E:E),"")</f>
        <v>0</v>
      </c>
      <c r="L970" s="148">
        <f t="shared" ca="1" si="122"/>
        <v>15000</v>
      </c>
      <c r="M970" s="149">
        <f t="shared" ca="1" si="123"/>
        <v>1</v>
      </c>
      <c r="N970" t="str">
        <f t="shared" ca="1" si="125"/>
        <v>true</v>
      </c>
    </row>
    <row r="971" spans="2:14">
      <c r="B971" s="1"/>
      <c r="C971" s="1"/>
      <c r="D971" s="1"/>
      <c r="E971" s="1"/>
      <c r="F971" s="1"/>
      <c r="G971" s="1"/>
      <c r="H971" s="20"/>
      <c r="I971" s="147" cm="1">
        <f t="array" aca="1" ref="I971" ca="1">_xlfn.IFNA(LOOKUP(2,1/('PM DONE'!C:C='PM SCHEDULE'!B971),'PM DONE'!F:F),"")</f>
        <v>0</v>
      </c>
      <c r="J971" s="147">
        <f t="shared" ca="1" si="124"/>
        <v>120</v>
      </c>
      <c r="K971" s="148" cm="1">
        <f t="array" aca="1" ref="K971" ca="1">_xlfn.IFNA(LOOKUP(2,1/('PM DONE'!C:C='PM SCHEDULE'!B971),'PM DONE'!E:E),"")</f>
        <v>0</v>
      </c>
      <c r="L971" s="148">
        <f t="shared" ca="1" si="122"/>
        <v>15000</v>
      </c>
      <c r="M971" s="149">
        <f t="shared" ca="1" si="123"/>
        <v>1</v>
      </c>
      <c r="N971" t="str">
        <f t="shared" ca="1" si="125"/>
        <v>true</v>
      </c>
    </row>
    <row r="972" spans="2:14">
      <c r="B972" s="1"/>
      <c r="C972" s="1"/>
      <c r="D972" s="1"/>
      <c r="E972" s="1"/>
      <c r="F972" s="1"/>
      <c r="G972" s="1"/>
      <c r="H972" s="20"/>
      <c r="I972" s="147" cm="1">
        <f t="array" aca="1" ref="I972" ca="1">_xlfn.IFNA(LOOKUP(2,1/('PM DONE'!C:C='PM SCHEDULE'!B972),'PM DONE'!F:F),"")</f>
        <v>0</v>
      </c>
      <c r="J972" s="147">
        <f t="shared" ca="1" si="124"/>
        <v>120</v>
      </c>
      <c r="K972" s="148" cm="1">
        <f t="array" aca="1" ref="K972" ca="1">_xlfn.IFNA(LOOKUP(2,1/('PM DONE'!C:C='PM SCHEDULE'!B972),'PM DONE'!E:E),"")</f>
        <v>0</v>
      </c>
      <c r="L972" s="148">
        <f t="shared" ca="1" si="122"/>
        <v>15000</v>
      </c>
      <c r="M972" s="149">
        <f t="shared" ca="1" si="123"/>
        <v>1</v>
      </c>
      <c r="N972" t="str">
        <f t="shared" ca="1" si="125"/>
        <v>true</v>
      </c>
    </row>
    <row r="973" spans="2:14">
      <c r="B973" s="1"/>
      <c r="C973" s="1"/>
      <c r="D973" s="1"/>
      <c r="E973" s="1"/>
      <c r="F973" s="1"/>
      <c r="G973" s="1"/>
      <c r="H973" s="20"/>
      <c r="I973" s="147" cm="1">
        <f t="array" aca="1" ref="I973" ca="1">_xlfn.IFNA(LOOKUP(2,1/('PM DONE'!C:C='PM SCHEDULE'!B973),'PM DONE'!F:F),"")</f>
        <v>0</v>
      </c>
      <c r="J973" s="147">
        <f t="shared" ca="1" si="124"/>
        <v>120</v>
      </c>
      <c r="K973" s="148" cm="1">
        <f t="array" aca="1" ref="K973" ca="1">_xlfn.IFNA(LOOKUP(2,1/('PM DONE'!C:C='PM SCHEDULE'!B973),'PM DONE'!E:E),"")</f>
        <v>0</v>
      </c>
      <c r="L973" s="148">
        <f t="shared" ca="1" si="122"/>
        <v>15000</v>
      </c>
      <c r="M973" s="149">
        <f t="shared" ca="1" si="123"/>
        <v>1</v>
      </c>
      <c r="N973" t="str">
        <f t="shared" ca="1" si="125"/>
        <v>true</v>
      </c>
    </row>
    <row r="974" spans="2:14">
      <c r="B974" s="1"/>
      <c r="C974" s="1"/>
      <c r="D974" s="1"/>
      <c r="E974" s="1"/>
      <c r="F974" s="1"/>
      <c r="G974" s="1"/>
      <c r="H974" s="20"/>
      <c r="I974" s="147" cm="1">
        <f t="array" aca="1" ref="I974" ca="1">_xlfn.IFNA(LOOKUP(2,1/('PM DONE'!C:C='PM SCHEDULE'!B974),'PM DONE'!F:F),"")</f>
        <v>0</v>
      </c>
      <c r="J974" s="147">
        <f t="shared" ca="1" si="124"/>
        <v>120</v>
      </c>
      <c r="K974" s="148" cm="1">
        <f t="array" aca="1" ref="K974" ca="1">_xlfn.IFNA(LOOKUP(2,1/('PM DONE'!C:C='PM SCHEDULE'!B974),'PM DONE'!E:E),"")</f>
        <v>0</v>
      </c>
      <c r="L974" s="148">
        <f t="shared" ca="1" si="122"/>
        <v>15000</v>
      </c>
      <c r="M974" s="149">
        <f t="shared" ca="1" si="123"/>
        <v>1</v>
      </c>
      <c r="N974" t="str">
        <f t="shared" ca="1" si="125"/>
        <v>true</v>
      </c>
    </row>
    <row r="975" spans="2:14">
      <c r="B975" s="1"/>
      <c r="C975" s="1"/>
      <c r="D975" s="1"/>
      <c r="E975" s="1"/>
      <c r="F975" s="1"/>
      <c r="G975" s="1"/>
      <c r="H975" s="20"/>
      <c r="I975" s="147" cm="1">
        <f t="array" aca="1" ref="I975" ca="1">_xlfn.IFNA(LOOKUP(2,1/('PM DONE'!C:C='PM SCHEDULE'!B975),'PM DONE'!F:F),"")</f>
        <v>0</v>
      </c>
      <c r="J975" s="147">
        <f t="shared" ca="1" si="124"/>
        <v>120</v>
      </c>
      <c r="K975" s="148" cm="1">
        <f t="array" aca="1" ref="K975" ca="1">_xlfn.IFNA(LOOKUP(2,1/('PM DONE'!C:C='PM SCHEDULE'!B975),'PM DONE'!E:E),"")</f>
        <v>0</v>
      </c>
      <c r="L975" s="148">
        <f t="shared" ca="1" si="122"/>
        <v>15000</v>
      </c>
      <c r="M975" s="149">
        <f t="shared" ca="1" si="123"/>
        <v>1</v>
      </c>
      <c r="N975" t="str">
        <f t="shared" ca="1" si="125"/>
        <v>true</v>
      </c>
    </row>
    <row r="976" spans="2:14">
      <c r="B976" s="1"/>
      <c r="C976" s="1"/>
      <c r="D976" s="1"/>
      <c r="E976" s="1"/>
      <c r="F976" s="1"/>
      <c r="G976" s="1"/>
      <c r="H976" s="20"/>
      <c r="I976" s="147" cm="1">
        <f t="array" aca="1" ref="I976" ca="1">_xlfn.IFNA(LOOKUP(2,1/('PM DONE'!C:C='PM SCHEDULE'!B976),'PM DONE'!F:F),"")</f>
        <v>0</v>
      </c>
      <c r="J976" s="147">
        <f t="shared" ca="1" si="124"/>
        <v>120</v>
      </c>
      <c r="K976" s="148" cm="1">
        <f t="array" aca="1" ref="K976" ca="1">_xlfn.IFNA(LOOKUP(2,1/('PM DONE'!C:C='PM SCHEDULE'!B976),'PM DONE'!E:E),"")</f>
        <v>0</v>
      </c>
      <c r="L976" s="148">
        <f t="shared" ca="1" si="122"/>
        <v>15000</v>
      </c>
      <c r="M976" s="149">
        <f t="shared" ca="1" si="123"/>
        <v>1</v>
      </c>
      <c r="N976" t="str">
        <f t="shared" ca="1" si="125"/>
        <v>true</v>
      </c>
    </row>
    <row r="977" spans="2:14">
      <c r="B977" s="1"/>
      <c r="C977" s="1"/>
      <c r="D977" s="1"/>
      <c r="E977" s="1"/>
      <c r="F977" s="1"/>
      <c r="G977" s="1"/>
      <c r="H977" s="20"/>
      <c r="I977" s="147" cm="1">
        <f t="array" aca="1" ref="I977" ca="1">_xlfn.IFNA(LOOKUP(2,1/('PM DONE'!C:C='PM SCHEDULE'!B977),'PM DONE'!F:F),"")</f>
        <v>0</v>
      </c>
      <c r="J977" s="147">
        <f t="shared" ca="1" si="124"/>
        <v>120</v>
      </c>
      <c r="K977" s="148" cm="1">
        <f t="array" aca="1" ref="K977" ca="1">_xlfn.IFNA(LOOKUP(2,1/('PM DONE'!C:C='PM SCHEDULE'!B977),'PM DONE'!E:E),"")</f>
        <v>0</v>
      </c>
      <c r="L977" s="148">
        <f t="shared" ca="1" si="122"/>
        <v>15000</v>
      </c>
      <c r="M977" s="149">
        <f t="shared" ca="1" si="123"/>
        <v>1</v>
      </c>
      <c r="N977" t="str">
        <f t="shared" ca="1" si="125"/>
        <v>true</v>
      </c>
    </row>
    <row r="978" spans="2:14">
      <c r="B978" s="1"/>
      <c r="C978" s="1"/>
      <c r="D978" s="1"/>
      <c r="E978" s="1"/>
      <c r="F978" s="1"/>
      <c r="G978" s="1"/>
      <c r="H978" s="20"/>
      <c r="I978" s="147" cm="1">
        <f t="array" aca="1" ref="I978" ca="1">_xlfn.IFNA(LOOKUP(2,1/('PM DONE'!C:C='PM SCHEDULE'!B978),'PM DONE'!F:F),"")</f>
        <v>0</v>
      </c>
      <c r="J978" s="147">
        <f t="shared" ca="1" si="124"/>
        <v>120</v>
      </c>
      <c r="K978" s="148" cm="1">
        <f t="array" aca="1" ref="K978" ca="1">_xlfn.IFNA(LOOKUP(2,1/('PM DONE'!C:C='PM SCHEDULE'!B978),'PM DONE'!E:E),"")</f>
        <v>0</v>
      </c>
      <c r="L978" s="148">
        <f t="shared" ca="1" si="122"/>
        <v>15000</v>
      </c>
      <c r="M978" s="149">
        <f t="shared" ca="1" si="123"/>
        <v>1</v>
      </c>
      <c r="N978" t="str">
        <f t="shared" ca="1" si="125"/>
        <v>true</v>
      </c>
    </row>
    <row r="979" spans="2:14">
      <c r="B979" s="1"/>
      <c r="C979" s="1"/>
      <c r="D979" s="1"/>
      <c r="E979" s="1"/>
      <c r="F979" s="1"/>
      <c r="G979" s="1"/>
      <c r="H979" s="20"/>
      <c r="I979" s="147" cm="1">
        <f t="array" aca="1" ref="I979" ca="1">_xlfn.IFNA(LOOKUP(2,1/('PM DONE'!C:C='PM SCHEDULE'!B979),'PM DONE'!F:F),"")</f>
        <v>0</v>
      </c>
      <c r="J979" s="147">
        <f t="shared" ca="1" si="124"/>
        <v>120</v>
      </c>
      <c r="K979" s="148" cm="1">
        <f t="array" aca="1" ref="K979" ca="1">_xlfn.IFNA(LOOKUP(2,1/('PM DONE'!C:C='PM SCHEDULE'!B979),'PM DONE'!E:E),"")</f>
        <v>0</v>
      </c>
      <c r="L979" s="148">
        <f t="shared" ca="1" si="122"/>
        <v>15000</v>
      </c>
      <c r="M979" s="149">
        <f t="shared" ca="1" si="123"/>
        <v>1</v>
      </c>
      <c r="N979" t="str">
        <f t="shared" ca="1" si="125"/>
        <v>true</v>
      </c>
    </row>
    <row r="980" spans="2:14">
      <c r="B980" s="1"/>
      <c r="C980" s="1"/>
      <c r="D980" s="1"/>
      <c r="E980" s="1"/>
      <c r="F980" s="1"/>
      <c r="G980" s="1"/>
      <c r="H980" s="20"/>
      <c r="I980" s="147" cm="1">
        <f t="array" aca="1" ref="I980" ca="1">_xlfn.IFNA(LOOKUP(2,1/('PM DONE'!C:C='PM SCHEDULE'!B980),'PM DONE'!F:F),"")</f>
        <v>0</v>
      </c>
      <c r="J980" s="147">
        <f t="shared" ca="1" si="124"/>
        <v>120</v>
      </c>
      <c r="K980" s="148" cm="1">
        <f t="array" aca="1" ref="K980" ca="1">_xlfn.IFNA(LOOKUP(2,1/('PM DONE'!C:C='PM SCHEDULE'!B980),'PM DONE'!E:E),"")</f>
        <v>0</v>
      </c>
      <c r="L980" s="148">
        <f t="shared" ca="1" si="122"/>
        <v>15000</v>
      </c>
      <c r="M980" s="149">
        <f t="shared" ca="1" si="123"/>
        <v>1</v>
      </c>
      <c r="N980" t="str">
        <f t="shared" ca="1" si="125"/>
        <v>true</v>
      </c>
    </row>
    <row r="981" spans="2:14">
      <c r="B981" s="1"/>
      <c r="C981" s="1"/>
      <c r="D981" s="1"/>
      <c r="E981" s="1"/>
      <c r="F981" s="1"/>
      <c r="G981" s="1"/>
      <c r="H981" s="20"/>
      <c r="I981" s="147" cm="1">
        <f t="array" aca="1" ref="I981" ca="1">_xlfn.IFNA(LOOKUP(2,1/('PM DONE'!C:C='PM SCHEDULE'!B981),'PM DONE'!F:F),"")</f>
        <v>0</v>
      </c>
      <c r="J981" s="147">
        <f t="shared" ca="1" si="124"/>
        <v>120</v>
      </c>
      <c r="K981" s="148" cm="1">
        <f t="array" aca="1" ref="K981" ca="1">_xlfn.IFNA(LOOKUP(2,1/('PM DONE'!C:C='PM SCHEDULE'!B981),'PM DONE'!E:E),"")</f>
        <v>0</v>
      </c>
      <c r="L981" s="148">
        <f t="shared" ca="1" si="122"/>
        <v>15000</v>
      </c>
      <c r="M981" s="149">
        <f t="shared" ca="1" si="123"/>
        <v>1</v>
      </c>
      <c r="N981" t="str">
        <f t="shared" ca="1" si="125"/>
        <v>true</v>
      </c>
    </row>
    <row r="982" spans="2:14">
      <c r="B982" s="1"/>
      <c r="C982" s="1"/>
      <c r="D982" s="1"/>
      <c r="E982" s="1"/>
      <c r="F982" s="1"/>
      <c r="G982" s="1"/>
      <c r="H982" s="20"/>
      <c r="I982" s="147" cm="1">
        <f t="array" aca="1" ref="I982" ca="1">_xlfn.IFNA(LOOKUP(2,1/('PM DONE'!C:C='PM SCHEDULE'!B982),'PM DONE'!F:F),"")</f>
        <v>0</v>
      </c>
      <c r="J982" s="147">
        <f t="shared" ca="1" si="124"/>
        <v>120</v>
      </c>
      <c r="K982" s="148" cm="1">
        <f t="array" aca="1" ref="K982" ca="1">_xlfn.IFNA(LOOKUP(2,1/('PM DONE'!C:C='PM SCHEDULE'!B982),'PM DONE'!E:E),"")</f>
        <v>0</v>
      </c>
      <c r="L982" s="148">
        <f t="shared" ca="1" si="122"/>
        <v>15000</v>
      </c>
      <c r="M982" s="149">
        <f t="shared" ca="1" si="123"/>
        <v>1</v>
      </c>
      <c r="N982" t="str">
        <f t="shared" ca="1" si="125"/>
        <v>true</v>
      </c>
    </row>
    <row r="983" spans="2:14">
      <c r="B983" s="1"/>
      <c r="C983" s="1"/>
      <c r="D983" s="1"/>
      <c r="E983" s="1"/>
      <c r="F983" s="1"/>
      <c r="G983" s="1"/>
      <c r="H983" s="20"/>
      <c r="I983" s="147" cm="1">
        <f t="array" aca="1" ref="I983" ca="1">_xlfn.IFNA(LOOKUP(2,1/('PM DONE'!C:C='PM SCHEDULE'!B983),'PM DONE'!F:F),"")</f>
        <v>0</v>
      </c>
      <c r="J983" s="147">
        <f t="shared" ca="1" si="124"/>
        <v>120</v>
      </c>
      <c r="K983" s="148" cm="1">
        <f t="array" aca="1" ref="K983" ca="1">_xlfn.IFNA(LOOKUP(2,1/('PM DONE'!C:C='PM SCHEDULE'!B983),'PM DONE'!E:E),"")</f>
        <v>0</v>
      </c>
      <c r="L983" s="148">
        <f t="shared" ca="1" si="122"/>
        <v>15000</v>
      </c>
      <c r="M983" s="149">
        <f t="shared" ca="1" si="123"/>
        <v>1</v>
      </c>
      <c r="N983" t="str">
        <f t="shared" ca="1" si="125"/>
        <v>true</v>
      </c>
    </row>
    <row r="984" spans="2:14">
      <c r="B984" s="1"/>
      <c r="C984" s="1"/>
      <c r="D984" s="1"/>
      <c r="E984" s="1"/>
      <c r="F984" s="1"/>
      <c r="G984" s="1"/>
      <c r="H984" s="20"/>
      <c r="I984" s="147" cm="1">
        <f t="array" aca="1" ref="I984" ca="1">_xlfn.IFNA(LOOKUP(2,1/('PM DONE'!C:C='PM SCHEDULE'!B984),'PM DONE'!F:F),"")</f>
        <v>0</v>
      </c>
      <c r="J984" s="147">
        <f t="shared" ca="1" si="124"/>
        <v>120</v>
      </c>
      <c r="K984" s="148" cm="1">
        <f t="array" aca="1" ref="K984" ca="1">_xlfn.IFNA(LOOKUP(2,1/('PM DONE'!C:C='PM SCHEDULE'!B984),'PM DONE'!E:E),"")</f>
        <v>0</v>
      </c>
      <c r="L984" s="148">
        <f t="shared" ca="1" si="122"/>
        <v>15000</v>
      </c>
      <c r="M984" s="149">
        <f t="shared" ca="1" si="123"/>
        <v>1</v>
      </c>
      <c r="N984" t="str">
        <f t="shared" ca="1" si="125"/>
        <v>true</v>
      </c>
    </row>
    <row r="985" spans="2:14">
      <c r="B985" s="1"/>
      <c r="C985" s="1"/>
      <c r="D985" s="1"/>
      <c r="E985" s="1"/>
      <c r="F985" s="1"/>
      <c r="G985" s="1"/>
      <c r="H985" s="20"/>
      <c r="I985" s="147" cm="1">
        <f t="array" aca="1" ref="I985" ca="1">_xlfn.IFNA(LOOKUP(2,1/('PM DONE'!C:C='PM SCHEDULE'!B985),'PM DONE'!F:F),"")</f>
        <v>0</v>
      </c>
      <c r="J985" s="147">
        <f t="shared" ca="1" si="124"/>
        <v>120</v>
      </c>
      <c r="K985" s="148" cm="1">
        <f t="array" aca="1" ref="K985" ca="1">_xlfn.IFNA(LOOKUP(2,1/('PM DONE'!C:C='PM SCHEDULE'!B985),'PM DONE'!E:E),"")</f>
        <v>0</v>
      </c>
      <c r="L985" s="148">
        <f t="shared" ca="1" si="122"/>
        <v>15000</v>
      </c>
      <c r="M985" s="149">
        <f t="shared" ca="1" si="123"/>
        <v>1</v>
      </c>
      <c r="N985" t="str">
        <f t="shared" ca="1" si="125"/>
        <v>true</v>
      </c>
    </row>
    <row r="986" spans="2:14">
      <c r="B986" s="1"/>
      <c r="C986" s="1"/>
      <c r="D986" s="1"/>
      <c r="E986" s="1"/>
      <c r="F986" s="1"/>
      <c r="G986" s="1"/>
      <c r="H986" s="20"/>
      <c r="I986" s="147" cm="1">
        <f t="array" aca="1" ref="I986" ca="1">_xlfn.IFNA(LOOKUP(2,1/('PM DONE'!C:C='PM SCHEDULE'!B986),'PM DONE'!F:F),"")</f>
        <v>0</v>
      </c>
      <c r="J986" s="147">
        <f t="shared" ca="1" si="124"/>
        <v>120</v>
      </c>
      <c r="K986" s="148" cm="1">
        <f t="array" aca="1" ref="K986" ca="1">_xlfn.IFNA(LOOKUP(2,1/('PM DONE'!C:C='PM SCHEDULE'!B986),'PM DONE'!E:E),"")</f>
        <v>0</v>
      </c>
      <c r="L986" s="148">
        <f t="shared" ca="1" si="122"/>
        <v>15000</v>
      </c>
      <c r="M986" s="149">
        <f t="shared" ca="1" si="123"/>
        <v>1</v>
      </c>
      <c r="N986" t="str">
        <f t="shared" ca="1" si="125"/>
        <v>true</v>
      </c>
    </row>
    <row r="987" spans="2:14">
      <c r="B987" s="1"/>
      <c r="C987" s="1"/>
      <c r="D987" s="1"/>
      <c r="E987" s="1"/>
      <c r="F987" s="1"/>
      <c r="G987" s="1"/>
      <c r="H987" s="20"/>
      <c r="I987" s="147" cm="1">
        <f t="array" aca="1" ref="I987" ca="1">_xlfn.IFNA(LOOKUP(2,1/('PM DONE'!C:C='PM SCHEDULE'!B987),'PM DONE'!F:F),"")</f>
        <v>0</v>
      </c>
      <c r="J987" s="147">
        <f t="shared" ca="1" si="124"/>
        <v>120</v>
      </c>
      <c r="K987" s="148" cm="1">
        <f t="array" aca="1" ref="K987" ca="1">_xlfn.IFNA(LOOKUP(2,1/('PM DONE'!C:C='PM SCHEDULE'!B987),'PM DONE'!E:E),"")</f>
        <v>0</v>
      </c>
      <c r="L987" s="148">
        <f t="shared" ref="L987:L1032" ca="1" si="126">IFERROR(K987+15000,"")</f>
        <v>15000</v>
      </c>
      <c r="M987" s="149">
        <f t="shared" ref="M987:M1032" ca="1" si="127">IFERROR(IF((H987+1)=6,1,(H987+1)),"")</f>
        <v>1</v>
      </c>
      <c r="N987" t="str">
        <f t="shared" ca="1" si="125"/>
        <v>true</v>
      </c>
    </row>
    <row r="988" spans="2:14">
      <c r="B988" s="1"/>
      <c r="C988" s="1"/>
      <c r="D988" s="1"/>
      <c r="E988" s="1"/>
      <c r="F988" s="1"/>
      <c r="G988" s="1"/>
      <c r="H988" s="20"/>
      <c r="I988" s="147" cm="1">
        <f t="array" aca="1" ref="I988" ca="1">_xlfn.IFNA(LOOKUP(2,1/('PM DONE'!C:C='PM SCHEDULE'!B988),'PM DONE'!F:F),"")</f>
        <v>0</v>
      </c>
      <c r="J988" s="147">
        <f t="shared" ca="1" si="124"/>
        <v>120</v>
      </c>
      <c r="K988" s="148" cm="1">
        <f t="array" aca="1" ref="K988" ca="1">_xlfn.IFNA(LOOKUP(2,1/('PM DONE'!C:C='PM SCHEDULE'!B988),'PM DONE'!E:E),"")</f>
        <v>0</v>
      </c>
      <c r="L988" s="148">
        <f t="shared" ca="1" si="126"/>
        <v>15000</v>
      </c>
      <c r="M988" s="149">
        <f t="shared" ca="1" si="127"/>
        <v>1</v>
      </c>
      <c r="N988" t="str">
        <f t="shared" ca="1" si="125"/>
        <v>true</v>
      </c>
    </row>
    <row r="989" spans="2:14">
      <c r="B989" s="1"/>
      <c r="C989" s="1"/>
      <c r="D989" s="1"/>
      <c r="E989" s="1"/>
      <c r="F989" s="1"/>
      <c r="G989" s="1"/>
      <c r="H989" s="20"/>
      <c r="I989" s="147" cm="1">
        <f t="array" aca="1" ref="I989" ca="1">_xlfn.IFNA(LOOKUP(2,1/('PM DONE'!C:C='PM SCHEDULE'!B989),'PM DONE'!F:F),"")</f>
        <v>0</v>
      </c>
      <c r="J989" s="147">
        <f t="shared" ca="1" si="124"/>
        <v>120</v>
      </c>
      <c r="K989" s="148" cm="1">
        <f t="array" aca="1" ref="K989" ca="1">_xlfn.IFNA(LOOKUP(2,1/('PM DONE'!C:C='PM SCHEDULE'!B989),'PM DONE'!E:E),"")</f>
        <v>0</v>
      </c>
      <c r="L989" s="148">
        <f t="shared" ca="1" si="126"/>
        <v>15000</v>
      </c>
      <c r="M989" s="149">
        <f t="shared" ca="1" si="127"/>
        <v>1</v>
      </c>
      <c r="N989" t="str">
        <f t="shared" ca="1" si="125"/>
        <v>true</v>
      </c>
    </row>
    <row r="990" spans="2:14">
      <c r="B990" s="1"/>
      <c r="C990" s="1"/>
      <c r="D990" s="1"/>
      <c r="E990" s="1"/>
      <c r="F990" s="1"/>
      <c r="G990" s="1"/>
      <c r="H990" s="20"/>
      <c r="I990" s="147" cm="1">
        <f t="array" aca="1" ref="I990" ca="1">_xlfn.IFNA(LOOKUP(2,1/('PM DONE'!C:C='PM SCHEDULE'!B990),'PM DONE'!F:F),"")</f>
        <v>0</v>
      </c>
      <c r="J990" s="147">
        <f t="shared" ca="1" si="124"/>
        <v>120</v>
      </c>
      <c r="K990" s="148" cm="1">
        <f t="array" aca="1" ref="K990" ca="1">_xlfn.IFNA(LOOKUP(2,1/('PM DONE'!C:C='PM SCHEDULE'!B990),'PM DONE'!E:E),"")</f>
        <v>0</v>
      </c>
      <c r="L990" s="148">
        <f t="shared" ca="1" si="126"/>
        <v>15000</v>
      </c>
      <c r="M990" s="149">
        <f t="shared" ca="1" si="127"/>
        <v>1</v>
      </c>
      <c r="N990" t="str">
        <f t="shared" ca="1" si="125"/>
        <v>true</v>
      </c>
    </row>
    <row r="991" spans="2:14">
      <c r="B991" s="1"/>
      <c r="C991" s="1"/>
      <c r="D991" s="1"/>
      <c r="E991" s="1"/>
      <c r="F991" s="1"/>
      <c r="G991" s="1"/>
      <c r="H991" s="20"/>
      <c r="I991" s="147" cm="1">
        <f t="array" aca="1" ref="I991" ca="1">_xlfn.IFNA(LOOKUP(2,1/('PM DONE'!C:C='PM SCHEDULE'!B991),'PM DONE'!F:F),"")</f>
        <v>0</v>
      </c>
      <c r="J991" s="147">
        <f t="shared" ca="1" si="124"/>
        <v>120</v>
      </c>
      <c r="K991" s="148" cm="1">
        <f t="array" aca="1" ref="K991" ca="1">_xlfn.IFNA(LOOKUP(2,1/('PM DONE'!C:C='PM SCHEDULE'!B991),'PM DONE'!E:E),"")</f>
        <v>0</v>
      </c>
      <c r="L991" s="148">
        <f t="shared" ca="1" si="126"/>
        <v>15000</v>
      </c>
      <c r="M991" s="149">
        <f t="shared" ca="1" si="127"/>
        <v>1</v>
      </c>
      <c r="N991" t="str">
        <f t="shared" ca="1" si="125"/>
        <v>true</v>
      </c>
    </row>
    <row r="992" spans="2:14">
      <c r="B992" s="1"/>
      <c r="C992" s="1"/>
      <c r="D992" s="1"/>
      <c r="E992" s="1"/>
      <c r="F992" s="1"/>
      <c r="G992" s="1"/>
      <c r="H992" s="20"/>
      <c r="I992" s="147" cm="1">
        <f t="array" aca="1" ref="I992" ca="1">_xlfn.IFNA(LOOKUP(2,1/('PM DONE'!C:C='PM SCHEDULE'!B992),'PM DONE'!F:F),"")</f>
        <v>0</v>
      </c>
      <c r="J992" s="147">
        <f t="shared" ca="1" si="124"/>
        <v>120</v>
      </c>
      <c r="K992" s="148" cm="1">
        <f t="array" aca="1" ref="K992" ca="1">_xlfn.IFNA(LOOKUP(2,1/('PM DONE'!C:C='PM SCHEDULE'!B992),'PM DONE'!E:E),"")</f>
        <v>0</v>
      </c>
      <c r="L992" s="148">
        <f t="shared" ca="1" si="126"/>
        <v>15000</v>
      </c>
      <c r="M992" s="149">
        <f t="shared" ca="1" si="127"/>
        <v>1</v>
      </c>
      <c r="N992" t="str">
        <f t="shared" ca="1" si="125"/>
        <v>true</v>
      </c>
    </row>
    <row r="993" spans="2:14">
      <c r="B993" s="1"/>
      <c r="C993" s="1"/>
      <c r="D993" s="1"/>
      <c r="E993" s="1"/>
      <c r="F993" s="1"/>
      <c r="G993" s="1"/>
      <c r="H993" s="20"/>
      <c r="I993" s="147" cm="1">
        <f t="array" aca="1" ref="I993" ca="1">_xlfn.IFNA(LOOKUP(2,1/('PM DONE'!C:C='PM SCHEDULE'!B993),'PM DONE'!F:F),"")</f>
        <v>0</v>
      </c>
      <c r="J993" s="147">
        <f t="shared" ca="1" si="124"/>
        <v>120</v>
      </c>
      <c r="K993" s="148" cm="1">
        <f t="array" aca="1" ref="K993" ca="1">_xlfn.IFNA(LOOKUP(2,1/('PM DONE'!C:C='PM SCHEDULE'!B993),'PM DONE'!E:E),"")</f>
        <v>0</v>
      </c>
      <c r="L993" s="148">
        <f t="shared" ca="1" si="126"/>
        <v>15000</v>
      </c>
      <c r="M993" s="149">
        <f t="shared" ca="1" si="127"/>
        <v>1</v>
      </c>
      <c r="N993" t="str">
        <f t="shared" ca="1" si="125"/>
        <v>true</v>
      </c>
    </row>
    <row r="994" spans="2:14">
      <c r="B994" s="1"/>
      <c r="C994" s="1"/>
      <c r="D994" s="1"/>
      <c r="E994" s="1"/>
      <c r="F994" s="1"/>
      <c r="G994" s="1"/>
      <c r="H994" s="20"/>
      <c r="I994" s="147" cm="1">
        <f t="array" aca="1" ref="I994" ca="1">_xlfn.IFNA(LOOKUP(2,1/('PM DONE'!C:C='PM SCHEDULE'!B994),'PM DONE'!F:F),"")</f>
        <v>0</v>
      </c>
      <c r="J994" s="147">
        <f t="shared" ca="1" si="124"/>
        <v>120</v>
      </c>
      <c r="K994" s="148" cm="1">
        <f t="array" aca="1" ref="K994" ca="1">_xlfn.IFNA(LOOKUP(2,1/('PM DONE'!C:C='PM SCHEDULE'!B994),'PM DONE'!E:E),"")</f>
        <v>0</v>
      </c>
      <c r="L994" s="148">
        <f t="shared" ca="1" si="126"/>
        <v>15000</v>
      </c>
      <c r="M994" s="149">
        <f t="shared" ca="1" si="127"/>
        <v>1</v>
      </c>
      <c r="N994" t="str">
        <f t="shared" ca="1" si="125"/>
        <v>true</v>
      </c>
    </row>
    <row r="995" spans="2:14">
      <c r="B995" s="1"/>
      <c r="C995" s="1"/>
      <c r="D995" s="1"/>
      <c r="E995" s="1"/>
      <c r="F995" s="1"/>
      <c r="G995" s="1"/>
      <c r="H995" s="20"/>
      <c r="I995" s="147" cm="1">
        <f t="array" aca="1" ref="I995" ca="1">_xlfn.IFNA(LOOKUP(2,1/('PM DONE'!C:C='PM SCHEDULE'!B995),'PM DONE'!F:F),"")</f>
        <v>0</v>
      </c>
      <c r="J995" s="147">
        <f t="shared" ca="1" si="124"/>
        <v>120</v>
      </c>
      <c r="K995" s="148" cm="1">
        <f t="array" aca="1" ref="K995" ca="1">_xlfn.IFNA(LOOKUP(2,1/('PM DONE'!C:C='PM SCHEDULE'!B995),'PM DONE'!E:E),"")</f>
        <v>0</v>
      </c>
      <c r="L995" s="148">
        <f t="shared" ca="1" si="126"/>
        <v>15000</v>
      </c>
      <c r="M995" s="149">
        <f t="shared" ca="1" si="127"/>
        <v>1</v>
      </c>
      <c r="N995" t="str">
        <f t="shared" ca="1" si="125"/>
        <v>true</v>
      </c>
    </row>
    <row r="996" spans="2:14">
      <c r="B996" s="1"/>
      <c r="C996" s="1"/>
      <c r="D996" s="1"/>
      <c r="E996" s="1"/>
      <c r="F996" s="1"/>
      <c r="G996" s="1"/>
      <c r="H996" s="20"/>
      <c r="I996" s="147" cm="1">
        <f t="array" aca="1" ref="I996" ca="1">_xlfn.IFNA(LOOKUP(2,1/('PM DONE'!C:C='PM SCHEDULE'!B996),'PM DONE'!F:F),"")</f>
        <v>0</v>
      </c>
      <c r="J996" s="147">
        <f t="shared" ca="1" si="124"/>
        <v>120</v>
      </c>
      <c r="K996" s="148" cm="1">
        <f t="array" aca="1" ref="K996" ca="1">_xlfn.IFNA(LOOKUP(2,1/('PM DONE'!C:C='PM SCHEDULE'!B996),'PM DONE'!E:E),"")</f>
        <v>0</v>
      </c>
      <c r="L996" s="148">
        <f t="shared" ca="1" si="126"/>
        <v>15000</v>
      </c>
      <c r="M996" s="149">
        <f t="shared" ca="1" si="127"/>
        <v>1</v>
      </c>
      <c r="N996" t="str">
        <f t="shared" ca="1" si="125"/>
        <v>true</v>
      </c>
    </row>
    <row r="997" spans="2:14">
      <c r="B997" s="1"/>
      <c r="C997" s="1"/>
      <c r="D997" s="1"/>
      <c r="E997" s="1"/>
      <c r="F997" s="1"/>
      <c r="G997" s="1"/>
      <c r="H997" s="20"/>
      <c r="I997" s="147" cm="1">
        <f t="array" aca="1" ref="I997" ca="1">_xlfn.IFNA(LOOKUP(2,1/('PM DONE'!C:C='PM SCHEDULE'!B997),'PM DONE'!F:F),"")</f>
        <v>0</v>
      </c>
      <c r="J997" s="147">
        <f t="shared" ca="1" si="124"/>
        <v>120</v>
      </c>
      <c r="K997" s="148" cm="1">
        <f t="array" aca="1" ref="K997" ca="1">_xlfn.IFNA(LOOKUP(2,1/('PM DONE'!C:C='PM SCHEDULE'!B997),'PM DONE'!E:E),"")</f>
        <v>0</v>
      </c>
      <c r="L997" s="148">
        <f t="shared" ca="1" si="126"/>
        <v>15000</v>
      </c>
      <c r="M997" s="149">
        <f t="shared" ca="1" si="127"/>
        <v>1</v>
      </c>
      <c r="N997" t="str">
        <f t="shared" ca="1" si="125"/>
        <v>true</v>
      </c>
    </row>
    <row r="998" spans="2:14">
      <c r="B998" s="1"/>
      <c r="C998" s="1"/>
      <c r="D998" s="1"/>
      <c r="E998" s="1"/>
      <c r="F998" s="1"/>
      <c r="G998" s="1"/>
      <c r="H998" s="20"/>
      <c r="I998" s="147" cm="1">
        <f t="array" aca="1" ref="I998" ca="1">_xlfn.IFNA(LOOKUP(2,1/('PM DONE'!C:C='PM SCHEDULE'!B998),'PM DONE'!F:F),"")</f>
        <v>0</v>
      </c>
      <c r="J998" s="147">
        <f t="shared" ca="1" si="124"/>
        <v>120</v>
      </c>
      <c r="K998" s="148" cm="1">
        <f t="array" aca="1" ref="K998" ca="1">_xlfn.IFNA(LOOKUP(2,1/('PM DONE'!C:C='PM SCHEDULE'!B998),'PM DONE'!E:E),"")</f>
        <v>0</v>
      </c>
      <c r="L998" s="148">
        <f t="shared" ca="1" si="126"/>
        <v>15000</v>
      </c>
      <c r="M998" s="149">
        <f t="shared" ca="1" si="127"/>
        <v>1</v>
      </c>
      <c r="N998" t="str">
        <f t="shared" ca="1" si="125"/>
        <v>true</v>
      </c>
    </row>
    <row r="999" spans="2:14">
      <c r="B999" s="1"/>
      <c r="C999" s="1"/>
      <c r="D999" s="1"/>
      <c r="E999" s="1"/>
      <c r="F999" s="1"/>
      <c r="G999" s="1"/>
      <c r="H999" s="20"/>
      <c r="I999" s="147" cm="1">
        <f t="array" aca="1" ref="I999" ca="1">_xlfn.IFNA(LOOKUP(2,1/('PM DONE'!C:C='PM SCHEDULE'!B999),'PM DONE'!F:F),"")</f>
        <v>0</v>
      </c>
      <c r="J999" s="147">
        <f t="shared" ca="1" si="124"/>
        <v>120</v>
      </c>
      <c r="K999" s="148" cm="1">
        <f t="array" aca="1" ref="K999" ca="1">_xlfn.IFNA(LOOKUP(2,1/('PM DONE'!C:C='PM SCHEDULE'!B999),'PM DONE'!E:E),"")</f>
        <v>0</v>
      </c>
      <c r="L999" s="148">
        <f t="shared" ca="1" si="126"/>
        <v>15000</v>
      </c>
      <c r="M999" s="149">
        <f t="shared" ca="1" si="127"/>
        <v>1</v>
      </c>
      <c r="N999" t="str">
        <f t="shared" ca="1" si="125"/>
        <v>true</v>
      </c>
    </row>
    <row r="1000" spans="2:14">
      <c r="B1000" s="1"/>
      <c r="C1000" s="1"/>
      <c r="D1000" s="1"/>
      <c r="E1000" s="1"/>
      <c r="F1000" s="1"/>
      <c r="G1000" s="1"/>
      <c r="H1000" s="20"/>
      <c r="I1000" s="147" cm="1">
        <f t="array" aca="1" ref="I1000" ca="1">_xlfn.IFNA(LOOKUP(2,1/('PM DONE'!C:C='PM SCHEDULE'!B1000),'PM DONE'!F:F),"")</f>
        <v>0</v>
      </c>
      <c r="J1000" s="147">
        <f t="shared" ca="1" si="124"/>
        <v>120</v>
      </c>
      <c r="K1000" s="148" cm="1">
        <f t="array" aca="1" ref="K1000" ca="1">_xlfn.IFNA(LOOKUP(2,1/('PM DONE'!C:C='PM SCHEDULE'!B1000),'PM DONE'!E:E),"")</f>
        <v>0</v>
      </c>
      <c r="L1000" s="148">
        <f t="shared" ca="1" si="126"/>
        <v>15000</v>
      </c>
      <c r="M1000" s="149">
        <f t="shared" ca="1" si="127"/>
        <v>1</v>
      </c>
      <c r="N1000" t="str">
        <f t="shared" ca="1" si="125"/>
        <v>true</v>
      </c>
    </row>
    <row r="1001" spans="2:14">
      <c r="B1001" s="1"/>
      <c r="C1001" s="1"/>
      <c r="D1001" s="1"/>
      <c r="E1001" s="1"/>
      <c r="F1001" s="1"/>
      <c r="G1001" s="1"/>
      <c r="H1001" s="20"/>
      <c r="I1001" s="147" cm="1">
        <f t="array" aca="1" ref="I1001" ca="1">_xlfn.IFNA(LOOKUP(2,1/('PM DONE'!C:C='PM SCHEDULE'!B1001),'PM DONE'!F:F),"")</f>
        <v>0</v>
      </c>
      <c r="J1001" s="147">
        <f t="shared" ca="1" si="124"/>
        <v>120</v>
      </c>
      <c r="K1001" s="148" cm="1">
        <f t="array" aca="1" ref="K1001" ca="1">_xlfn.IFNA(LOOKUP(2,1/('PM DONE'!C:C='PM SCHEDULE'!B1001),'PM DONE'!E:E),"")</f>
        <v>0</v>
      </c>
      <c r="L1001" s="148">
        <f t="shared" ca="1" si="126"/>
        <v>15000</v>
      </c>
      <c r="M1001" s="149">
        <f t="shared" ca="1" si="127"/>
        <v>1</v>
      </c>
      <c r="N1001" t="str">
        <f t="shared" ca="1" si="125"/>
        <v>true</v>
      </c>
    </row>
    <row r="1002" spans="2:14">
      <c r="B1002" s="1"/>
      <c r="C1002" s="1"/>
      <c r="D1002" s="1"/>
      <c r="E1002" s="1"/>
      <c r="F1002" s="1"/>
      <c r="G1002" s="1"/>
      <c r="H1002" s="20"/>
      <c r="I1002" s="147" cm="1">
        <f t="array" aca="1" ref="I1002" ca="1">_xlfn.IFNA(LOOKUP(2,1/('PM DONE'!C:C='PM SCHEDULE'!B1002),'PM DONE'!F:F),"")</f>
        <v>0</v>
      </c>
      <c r="J1002" s="147">
        <f t="shared" ca="1" si="124"/>
        <v>120</v>
      </c>
      <c r="K1002" s="148" cm="1">
        <f t="array" aca="1" ref="K1002" ca="1">_xlfn.IFNA(LOOKUP(2,1/('PM DONE'!C:C='PM SCHEDULE'!B1002),'PM DONE'!E:E),"")</f>
        <v>0</v>
      </c>
      <c r="L1002" s="148">
        <f t="shared" ca="1" si="126"/>
        <v>15000</v>
      </c>
      <c r="M1002" s="149">
        <f t="shared" ca="1" si="127"/>
        <v>1</v>
      </c>
      <c r="N1002" t="str">
        <f t="shared" ca="1" si="125"/>
        <v>true</v>
      </c>
    </row>
    <row r="1003" spans="2:14">
      <c r="B1003" s="1"/>
      <c r="C1003" s="1"/>
      <c r="D1003" s="1"/>
      <c r="E1003" s="1"/>
      <c r="F1003" s="1"/>
      <c r="G1003" s="1"/>
      <c r="H1003" s="20"/>
      <c r="I1003" s="147" cm="1">
        <f t="array" aca="1" ref="I1003" ca="1">_xlfn.IFNA(LOOKUP(2,1/('PM DONE'!C:C='PM SCHEDULE'!B1003),'PM DONE'!F:F),"")</f>
        <v>0</v>
      </c>
      <c r="J1003" s="147">
        <f t="shared" ca="1" si="124"/>
        <v>120</v>
      </c>
      <c r="K1003" s="148" cm="1">
        <f t="array" aca="1" ref="K1003" ca="1">_xlfn.IFNA(LOOKUP(2,1/('PM DONE'!C:C='PM SCHEDULE'!B1003),'PM DONE'!E:E),"")</f>
        <v>0</v>
      </c>
      <c r="L1003" s="148">
        <f t="shared" ca="1" si="126"/>
        <v>15000</v>
      </c>
      <c r="M1003" s="149">
        <f t="shared" ca="1" si="127"/>
        <v>1</v>
      </c>
      <c r="N1003" t="str">
        <f t="shared" ca="1" si="125"/>
        <v>true</v>
      </c>
    </row>
    <row r="1004" spans="2:14">
      <c r="B1004" s="1"/>
      <c r="C1004" s="1"/>
      <c r="D1004" s="1"/>
      <c r="E1004" s="1"/>
      <c r="F1004" s="1"/>
      <c r="G1004" s="1"/>
      <c r="H1004" s="20"/>
      <c r="I1004" s="147" cm="1">
        <f t="array" aca="1" ref="I1004" ca="1">_xlfn.IFNA(LOOKUP(2,1/('PM DONE'!C:C='PM SCHEDULE'!B1004),'PM DONE'!F:F),"")</f>
        <v>0</v>
      </c>
      <c r="J1004" s="147">
        <f t="shared" ca="1" si="124"/>
        <v>120</v>
      </c>
      <c r="K1004" s="148" cm="1">
        <f t="array" aca="1" ref="K1004" ca="1">_xlfn.IFNA(LOOKUP(2,1/('PM DONE'!C:C='PM SCHEDULE'!B1004),'PM DONE'!E:E),"")</f>
        <v>0</v>
      </c>
      <c r="L1004" s="148">
        <f t="shared" ca="1" si="126"/>
        <v>15000</v>
      </c>
      <c r="M1004" s="149">
        <f t="shared" ca="1" si="127"/>
        <v>1</v>
      </c>
      <c r="N1004" t="str">
        <f t="shared" ca="1" si="125"/>
        <v>true</v>
      </c>
    </row>
    <row r="1005" spans="2:14">
      <c r="B1005" s="1"/>
      <c r="C1005" s="1"/>
      <c r="D1005" s="1"/>
      <c r="E1005" s="1"/>
      <c r="F1005" s="1"/>
      <c r="G1005" s="1"/>
      <c r="H1005" s="20"/>
      <c r="I1005" s="147" cm="1">
        <f t="array" aca="1" ref="I1005" ca="1">_xlfn.IFNA(LOOKUP(2,1/('PM DONE'!C:C='PM SCHEDULE'!B1005),'PM DONE'!F:F),"")</f>
        <v>0</v>
      </c>
      <c r="J1005" s="147">
        <f t="shared" ca="1" si="124"/>
        <v>120</v>
      </c>
      <c r="K1005" s="148" cm="1">
        <f t="array" aca="1" ref="K1005" ca="1">_xlfn.IFNA(LOOKUP(2,1/('PM DONE'!C:C='PM SCHEDULE'!B1005),'PM DONE'!E:E),"")</f>
        <v>0</v>
      </c>
      <c r="L1005" s="148">
        <f t="shared" ca="1" si="126"/>
        <v>15000</v>
      </c>
      <c r="M1005" s="149">
        <f t="shared" ca="1" si="127"/>
        <v>1</v>
      </c>
      <c r="N1005" t="str">
        <f t="shared" ca="1" si="125"/>
        <v>true</v>
      </c>
    </row>
    <row r="1006" spans="2:14">
      <c r="B1006" s="1"/>
      <c r="C1006" s="1"/>
      <c r="D1006" s="1"/>
      <c r="E1006" s="1"/>
      <c r="F1006" s="1"/>
      <c r="G1006" s="1"/>
      <c r="H1006" s="20"/>
      <c r="I1006" s="147" cm="1">
        <f t="array" aca="1" ref="I1006" ca="1">_xlfn.IFNA(LOOKUP(2,1/('PM DONE'!C:C='PM SCHEDULE'!B1006),'PM DONE'!F:F),"")</f>
        <v>0</v>
      </c>
      <c r="J1006" s="147">
        <f t="shared" ca="1" si="124"/>
        <v>120</v>
      </c>
      <c r="K1006" s="148" cm="1">
        <f t="array" aca="1" ref="K1006" ca="1">_xlfn.IFNA(LOOKUP(2,1/('PM DONE'!C:C='PM SCHEDULE'!B1006),'PM DONE'!E:E),"")</f>
        <v>0</v>
      </c>
      <c r="L1006" s="148">
        <f t="shared" ca="1" si="126"/>
        <v>15000</v>
      </c>
      <c r="M1006" s="149">
        <f t="shared" ca="1" si="127"/>
        <v>1</v>
      </c>
      <c r="N1006" t="str">
        <f t="shared" ca="1" si="125"/>
        <v>true</v>
      </c>
    </row>
    <row r="1007" spans="2:14">
      <c r="B1007" s="1"/>
      <c r="C1007" s="1"/>
      <c r="D1007" s="1"/>
      <c r="E1007" s="1"/>
      <c r="F1007" s="1"/>
      <c r="G1007" s="1"/>
      <c r="H1007" s="20"/>
      <c r="I1007" s="147" cm="1">
        <f t="array" aca="1" ref="I1007" ca="1">_xlfn.IFNA(LOOKUP(2,1/('PM DONE'!C:C='PM SCHEDULE'!B1007),'PM DONE'!F:F),"")</f>
        <v>0</v>
      </c>
      <c r="J1007" s="147">
        <f t="shared" ca="1" si="124"/>
        <v>120</v>
      </c>
      <c r="K1007" s="148" cm="1">
        <f t="array" aca="1" ref="K1007" ca="1">_xlfn.IFNA(LOOKUP(2,1/('PM DONE'!C:C='PM SCHEDULE'!B1007),'PM DONE'!E:E),"")</f>
        <v>0</v>
      </c>
      <c r="L1007" s="148">
        <f t="shared" ca="1" si="126"/>
        <v>15000</v>
      </c>
      <c r="M1007" s="149">
        <f t="shared" ca="1" si="127"/>
        <v>1</v>
      </c>
      <c r="N1007" t="str">
        <f t="shared" ca="1" si="125"/>
        <v>true</v>
      </c>
    </row>
    <row r="1008" spans="2:14">
      <c r="B1008" s="1"/>
      <c r="C1008" s="1"/>
      <c r="D1008" s="1"/>
      <c r="E1008" s="1"/>
      <c r="F1008" s="1"/>
      <c r="G1008" s="1"/>
      <c r="H1008" s="20"/>
      <c r="I1008" s="147" cm="1">
        <f t="array" aca="1" ref="I1008" ca="1">_xlfn.IFNA(LOOKUP(2,1/('PM DONE'!C:C='PM SCHEDULE'!B1008),'PM DONE'!F:F),"")</f>
        <v>0</v>
      </c>
      <c r="J1008" s="147">
        <f t="shared" ca="1" si="124"/>
        <v>120</v>
      </c>
      <c r="K1008" s="148" cm="1">
        <f t="array" aca="1" ref="K1008" ca="1">_xlfn.IFNA(LOOKUP(2,1/('PM DONE'!C:C='PM SCHEDULE'!B1008),'PM DONE'!E:E),"")</f>
        <v>0</v>
      </c>
      <c r="L1008" s="148">
        <f t="shared" ca="1" si="126"/>
        <v>15000</v>
      </c>
      <c r="M1008" s="149">
        <f t="shared" ca="1" si="127"/>
        <v>1</v>
      </c>
      <c r="N1008" t="str">
        <f t="shared" ca="1" si="125"/>
        <v>true</v>
      </c>
    </row>
    <row r="1009" spans="2:14">
      <c r="B1009" s="1"/>
      <c r="C1009" s="1"/>
      <c r="D1009" s="1"/>
      <c r="E1009" s="1"/>
      <c r="F1009" s="1"/>
      <c r="G1009" s="1"/>
      <c r="H1009" s="20"/>
      <c r="I1009" s="147" cm="1">
        <f t="array" aca="1" ref="I1009" ca="1">_xlfn.IFNA(LOOKUP(2,1/('PM DONE'!C:C='PM SCHEDULE'!B1009),'PM DONE'!F:F),"")</f>
        <v>0</v>
      </c>
      <c r="J1009" s="147">
        <f t="shared" ca="1" si="124"/>
        <v>120</v>
      </c>
      <c r="K1009" s="148" cm="1">
        <f t="array" aca="1" ref="K1009" ca="1">_xlfn.IFNA(LOOKUP(2,1/('PM DONE'!C:C='PM SCHEDULE'!B1009),'PM DONE'!E:E),"")</f>
        <v>0</v>
      </c>
      <c r="L1009" s="148">
        <f t="shared" ca="1" si="126"/>
        <v>15000</v>
      </c>
      <c r="M1009" s="149">
        <f t="shared" ca="1" si="127"/>
        <v>1</v>
      </c>
      <c r="N1009" t="str">
        <f t="shared" ca="1" si="125"/>
        <v>true</v>
      </c>
    </row>
    <row r="1010" spans="2:14">
      <c r="B1010" s="1"/>
      <c r="C1010" s="1"/>
      <c r="D1010" s="1"/>
      <c r="E1010" s="1"/>
      <c r="F1010" s="1"/>
      <c r="G1010" s="1"/>
      <c r="H1010" s="20"/>
      <c r="I1010" s="147" cm="1">
        <f t="array" aca="1" ref="I1010" ca="1">_xlfn.IFNA(LOOKUP(2,1/('PM DONE'!C:C='PM SCHEDULE'!B1010),'PM DONE'!F:F),"")</f>
        <v>0</v>
      </c>
      <c r="J1010" s="147">
        <f t="shared" ca="1" si="124"/>
        <v>120</v>
      </c>
      <c r="K1010" s="148" cm="1">
        <f t="array" aca="1" ref="K1010" ca="1">_xlfn.IFNA(LOOKUP(2,1/('PM DONE'!C:C='PM SCHEDULE'!B1010),'PM DONE'!E:E),"")</f>
        <v>0</v>
      </c>
      <c r="L1010" s="148">
        <f t="shared" ca="1" si="126"/>
        <v>15000</v>
      </c>
      <c r="M1010" s="149">
        <f t="shared" ca="1" si="127"/>
        <v>1</v>
      </c>
      <c r="N1010" t="str">
        <f t="shared" ca="1" si="125"/>
        <v>true</v>
      </c>
    </row>
    <row r="1011" spans="2:14">
      <c r="B1011" s="1"/>
      <c r="C1011" s="1"/>
      <c r="D1011" s="1"/>
      <c r="E1011" s="1"/>
      <c r="F1011" s="1"/>
      <c r="G1011" s="1"/>
      <c r="H1011" s="20"/>
      <c r="I1011" s="147" cm="1">
        <f t="array" aca="1" ref="I1011" ca="1">_xlfn.IFNA(LOOKUP(2,1/('PM DONE'!C:C='PM SCHEDULE'!B1011),'PM DONE'!F:F),"")</f>
        <v>0</v>
      </c>
      <c r="J1011" s="147">
        <f t="shared" ca="1" si="124"/>
        <v>120</v>
      </c>
      <c r="K1011" s="148" cm="1">
        <f t="array" aca="1" ref="K1011" ca="1">_xlfn.IFNA(LOOKUP(2,1/('PM DONE'!C:C='PM SCHEDULE'!B1011),'PM DONE'!E:E),"")</f>
        <v>0</v>
      </c>
      <c r="L1011" s="148">
        <f t="shared" ca="1" si="126"/>
        <v>15000</v>
      </c>
      <c r="M1011" s="149">
        <f t="shared" ca="1" si="127"/>
        <v>1</v>
      </c>
      <c r="N1011" t="str">
        <f t="shared" ca="1" si="125"/>
        <v>true</v>
      </c>
    </row>
    <row r="1012" spans="2:14">
      <c r="B1012" s="1"/>
      <c r="C1012" s="1"/>
      <c r="D1012" s="1"/>
      <c r="E1012" s="1"/>
      <c r="F1012" s="1"/>
      <c r="G1012" s="1"/>
      <c r="H1012" s="20"/>
      <c r="I1012" s="147" cm="1">
        <f t="array" aca="1" ref="I1012" ca="1">_xlfn.IFNA(LOOKUP(2,1/('PM DONE'!C:C='PM SCHEDULE'!B1012),'PM DONE'!F:F),"")</f>
        <v>0</v>
      </c>
      <c r="J1012" s="147">
        <f t="shared" ca="1" si="124"/>
        <v>120</v>
      </c>
      <c r="K1012" s="148" cm="1">
        <f t="array" aca="1" ref="K1012" ca="1">_xlfn.IFNA(LOOKUP(2,1/('PM DONE'!C:C='PM SCHEDULE'!B1012),'PM DONE'!E:E),"")</f>
        <v>0</v>
      </c>
      <c r="L1012" s="148">
        <f t="shared" ca="1" si="126"/>
        <v>15000</v>
      </c>
      <c r="M1012" s="149">
        <f t="shared" ca="1" si="127"/>
        <v>1</v>
      </c>
      <c r="N1012" t="str">
        <f t="shared" ca="1" si="125"/>
        <v>true</v>
      </c>
    </row>
    <row r="1013" spans="2:14">
      <c r="B1013" s="1"/>
      <c r="C1013" s="1"/>
      <c r="D1013" s="1"/>
      <c r="E1013" s="1"/>
      <c r="F1013" s="1"/>
      <c r="G1013" s="1"/>
      <c r="H1013" s="20"/>
      <c r="I1013" s="147" cm="1">
        <f t="array" aca="1" ref="I1013" ca="1">_xlfn.IFNA(LOOKUP(2,1/('PM DONE'!C:C='PM SCHEDULE'!B1013),'PM DONE'!F:F),"")</f>
        <v>0</v>
      </c>
      <c r="J1013" s="147">
        <f t="shared" ca="1" si="124"/>
        <v>120</v>
      </c>
      <c r="K1013" s="148" cm="1">
        <f t="array" aca="1" ref="K1013" ca="1">_xlfn.IFNA(LOOKUP(2,1/('PM DONE'!C:C='PM SCHEDULE'!B1013),'PM DONE'!E:E),"")</f>
        <v>0</v>
      </c>
      <c r="L1013" s="148">
        <f t="shared" ca="1" si="126"/>
        <v>15000</v>
      </c>
      <c r="M1013" s="149">
        <f t="shared" ca="1" si="127"/>
        <v>1</v>
      </c>
      <c r="N1013" t="str">
        <f t="shared" ca="1" si="125"/>
        <v>true</v>
      </c>
    </row>
    <row r="1014" spans="2:14">
      <c r="B1014" s="1"/>
      <c r="C1014" s="1"/>
      <c r="D1014" s="1"/>
      <c r="E1014" s="1"/>
      <c r="F1014" s="1"/>
      <c r="G1014" s="1"/>
      <c r="H1014" s="20"/>
      <c r="I1014" s="147" cm="1">
        <f t="array" aca="1" ref="I1014" ca="1">_xlfn.IFNA(LOOKUP(2,1/('PM DONE'!C:C='PM SCHEDULE'!B1014),'PM DONE'!F:F),"")</f>
        <v>0</v>
      </c>
      <c r="J1014" s="147">
        <f t="shared" ca="1" si="124"/>
        <v>120</v>
      </c>
      <c r="K1014" s="148" cm="1">
        <f t="array" aca="1" ref="K1014" ca="1">_xlfn.IFNA(LOOKUP(2,1/('PM DONE'!C:C='PM SCHEDULE'!B1014),'PM DONE'!E:E),"")</f>
        <v>0</v>
      </c>
      <c r="L1014" s="148">
        <f t="shared" ca="1" si="126"/>
        <v>15000</v>
      </c>
      <c r="M1014" s="149">
        <f t="shared" ca="1" si="127"/>
        <v>1</v>
      </c>
      <c r="N1014" t="str">
        <f t="shared" ca="1" si="125"/>
        <v>true</v>
      </c>
    </row>
    <row r="1015" spans="2:14">
      <c r="B1015" s="1"/>
      <c r="C1015" s="1"/>
      <c r="D1015" s="1"/>
      <c r="E1015" s="1"/>
      <c r="F1015" s="1"/>
      <c r="G1015" s="1"/>
      <c r="H1015" s="20"/>
      <c r="I1015" s="147" cm="1">
        <f t="array" aca="1" ref="I1015" ca="1">_xlfn.IFNA(LOOKUP(2,1/('PM DONE'!C:C='PM SCHEDULE'!B1015),'PM DONE'!F:F),"")</f>
        <v>0</v>
      </c>
      <c r="J1015" s="147">
        <f t="shared" ca="1" si="124"/>
        <v>120</v>
      </c>
      <c r="K1015" s="148" cm="1">
        <f t="array" aca="1" ref="K1015" ca="1">_xlfn.IFNA(LOOKUP(2,1/('PM DONE'!C:C='PM SCHEDULE'!B1015),'PM DONE'!E:E),"")</f>
        <v>0</v>
      </c>
      <c r="L1015" s="148">
        <f t="shared" ca="1" si="126"/>
        <v>15000</v>
      </c>
      <c r="M1015" s="149">
        <f t="shared" ca="1" si="127"/>
        <v>1</v>
      </c>
      <c r="N1015" t="str">
        <f t="shared" ca="1" si="125"/>
        <v>true</v>
      </c>
    </row>
    <row r="1016" spans="2:14">
      <c r="B1016" s="1"/>
      <c r="C1016" s="1"/>
      <c r="D1016" s="1"/>
      <c r="E1016" s="1"/>
      <c r="F1016" s="1"/>
      <c r="G1016" s="1"/>
      <c r="H1016" s="20"/>
      <c r="I1016" s="147" cm="1">
        <f t="array" aca="1" ref="I1016" ca="1">_xlfn.IFNA(LOOKUP(2,1/('PM DONE'!C:C='PM SCHEDULE'!B1016),'PM DONE'!F:F),"")</f>
        <v>0</v>
      </c>
      <c r="J1016" s="147">
        <f t="shared" ca="1" si="124"/>
        <v>120</v>
      </c>
      <c r="K1016" s="148" cm="1">
        <f t="array" aca="1" ref="K1016" ca="1">_xlfn.IFNA(LOOKUP(2,1/('PM DONE'!C:C='PM SCHEDULE'!B1016),'PM DONE'!E:E),"")</f>
        <v>0</v>
      </c>
      <c r="L1016" s="148">
        <f t="shared" ca="1" si="126"/>
        <v>15000</v>
      </c>
      <c r="M1016" s="149">
        <f t="shared" ca="1" si="127"/>
        <v>1</v>
      </c>
      <c r="N1016" t="str">
        <f t="shared" ca="1" si="125"/>
        <v>true</v>
      </c>
    </row>
    <row r="1017" spans="2:14">
      <c r="B1017" s="1"/>
      <c r="C1017" s="1"/>
      <c r="D1017" s="1"/>
      <c r="E1017" s="1"/>
      <c r="F1017" s="1"/>
      <c r="G1017" s="1"/>
      <c r="H1017" s="20"/>
      <c r="I1017" s="147" cm="1">
        <f t="array" aca="1" ref="I1017" ca="1">_xlfn.IFNA(LOOKUP(2,1/('PM DONE'!C:C='PM SCHEDULE'!B1017),'PM DONE'!F:F),"")</f>
        <v>0</v>
      </c>
      <c r="J1017" s="147">
        <f t="shared" ca="1" si="124"/>
        <v>120</v>
      </c>
      <c r="K1017" s="148" cm="1">
        <f t="array" aca="1" ref="K1017" ca="1">_xlfn.IFNA(LOOKUP(2,1/('PM DONE'!C:C='PM SCHEDULE'!B1017),'PM DONE'!E:E),"")</f>
        <v>0</v>
      </c>
      <c r="L1017" s="148">
        <f t="shared" ca="1" si="126"/>
        <v>15000</v>
      </c>
      <c r="M1017" s="149">
        <f t="shared" ca="1" si="127"/>
        <v>1</v>
      </c>
      <c r="N1017" t="str">
        <f t="shared" ca="1" si="125"/>
        <v>true</v>
      </c>
    </row>
    <row r="1018" spans="2:14">
      <c r="B1018" s="1"/>
      <c r="C1018" s="1"/>
      <c r="D1018" s="1"/>
      <c r="E1018" s="1"/>
      <c r="F1018" s="1"/>
      <c r="G1018" s="1"/>
      <c r="H1018" s="20"/>
      <c r="I1018" s="147" cm="1">
        <f t="array" aca="1" ref="I1018" ca="1">_xlfn.IFNA(LOOKUP(2,1/('PM DONE'!C:C='PM SCHEDULE'!B1018),'PM DONE'!F:F),"")</f>
        <v>0</v>
      </c>
      <c r="J1018" s="147">
        <f t="shared" ca="1" si="124"/>
        <v>120</v>
      </c>
      <c r="K1018" s="148" cm="1">
        <f t="array" aca="1" ref="K1018" ca="1">_xlfn.IFNA(LOOKUP(2,1/('PM DONE'!C:C='PM SCHEDULE'!B1018),'PM DONE'!E:E),"")</f>
        <v>0</v>
      </c>
      <c r="L1018" s="148">
        <f t="shared" ca="1" si="126"/>
        <v>15000</v>
      </c>
      <c r="M1018" s="149">
        <f t="shared" ca="1" si="127"/>
        <v>1</v>
      </c>
      <c r="N1018" t="str">
        <f t="shared" ca="1" si="125"/>
        <v>true</v>
      </c>
    </row>
    <row r="1019" spans="2:14">
      <c r="B1019" s="1"/>
      <c r="C1019" s="1"/>
      <c r="D1019" s="1"/>
      <c r="E1019" s="1"/>
      <c r="F1019" s="1"/>
      <c r="G1019" s="1"/>
      <c r="H1019" s="20"/>
      <c r="I1019" s="147" cm="1">
        <f t="array" aca="1" ref="I1019" ca="1">_xlfn.IFNA(LOOKUP(2,1/('PM DONE'!C:C='PM SCHEDULE'!B1019),'PM DONE'!F:F),"")</f>
        <v>0</v>
      </c>
      <c r="J1019" s="147">
        <f t="shared" ca="1" si="124"/>
        <v>120</v>
      </c>
      <c r="K1019" s="148" cm="1">
        <f t="array" aca="1" ref="K1019" ca="1">_xlfn.IFNA(LOOKUP(2,1/('PM DONE'!C:C='PM SCHEDULE'!B1019),'PM DONE'!E:E),"")</f>
        <v>0</v>
      </c>
      <c r="L1019" s="148">
        <f t="shared" ca="1" si="126"/>
        <v>15000</v>
      </c>
      <c r="M1019" s="149">
        <f t="shared" ca="1" si="127"/>
        <v>1</v>
      </c>
      <c r="N1019" t="str">
        <f t="shared" ca="1" si="125"/>
        <v>true</v>
      </c>
    </row>
    <row r="1020" spans="2:14">
      <c r="B1020" s="1"/>
      <c r="C1020" s="1"/>
      <c r="D1020" s="1"/>
      <c r="E1020" s="1"/>
      <c r="F1020" s="1"/>
      <c r="G1020" s="1"/>
      <c r="H1020" s="20"/>
      <c r="I1020" s="147" cm="1">
        <f t="array" aca="1" ref="I1020" ca="1">_xlfn.IFNA(LOOKUP(2,1/('PM DONE'!C:C='PM SCHEDULE'!B1020),'PM DONE'!F:F),"")</f>
        <v>0</v>
      </c>
      <c r="J1020" s="147">
        <f t="shared" ca="1" si="124"/>
        <v>120</v>
      </c>
      <c r="K1020" s="148" cm="1">
        <f t="array" aca="1" ref="K1020" ca="1">_xlfn.IFNA(LOOKUP(2,1/('PM DONE'!C:C='PM SCHEDULE'!B1020),'PM DONE'!E:E),"")</f>
        <v>0</v>
      </c>
      <c r="L1020" s="148">
        <f t="shared" ca="1" si="126"/>
        <v>15000</v>
      </c>
      <c r="M1020" s="149">
        <f t="shared" ca="1" si="127"/>
        <v>1</v>
      </c>
      <c r="N1020" t="str">
        <f t="shared" ca="1" si="125"/>
        <v>true</v>
      </c>
    </row>
    <row r="1021" spans="2:14">
      <c r="B1021" s="1"/>
      <c r="C1021" s="1"/>
      <c r="D1021" s="1"/>
      <c r="E1021" s="1"/>
      <c r="F1021" s="1"/>
      <c r="G1021" s="1"/>
      <c r="H1021" s="20"/>
      <c r="I1021" s="147" cm="1">
        <f t="array" aca="1" ref="I1021" ca="1">_xlfn.IFNA(LOOKUP(2,1/('PM DONE'!C:C='PM SCHEDULE'!B1021),'PM DONE'!F:F),"")</f>
        <v>0</v>
      </c>
      <c r="J1021" s="147">
        <f t="shared" ca="1" si="124"/>
        <v>120</v>
      </c>
      <c r="K1021" s="148" cm="1">
        <f t="array" aca="1" ref="K1021" ca="1">_xlfn.IFNA(LOOKUP(2,1/('PM DONE'!C:C='PM SCHEDULE'!B1021),'PM DONE'!E:E),"")</f>
        <v>0</v>
      </c>
      <c r="L1021" s="148">
        <f t="shared" ca="1" si="126"/>
        <v>15000</v>
      </c>
      <c r="M1021" s="149">
        <f t="shared" ca="1" si="127"/>
        <v>1</v>
      </c>
      <c r="N1021" t="str">
        <f t="shared" ca="1" si="125"/>
        <v>true</v>
      </c>
    </row>
    <row r="1022" spans="2:14">
      <c r="B1022" s="1"/>
      <c r="C1022" s="1"/>
      <c r="D1022" s="1"/>
      <c r="E1022" s="1"/>
      <c r="F1022" s="1"/>
      <c r="G1022" s="1"/>
      <c r="H1022" s="20"/>
      <c r="I1022" s="147" cm="1">
        <f t="array" aca="1" ref="I1022" ca="1">_xlfn.IFNA(LOOKUP(2,1/('PM DONE'!C:C='PM SCHEDULE'!B1022),'PM DONE'!F:F),"")</f>
        <v>0</v>
      </c>
      <c r="J1022" s="147">
        <f t="shared" ca="1" si="124"/>
        <v>120</v>
      </c>
      <c r="K1022" s="148" cm="1">
        <f t="array" aca="1" ref="K1022" ca="1">_xlfn.IFNA(LOOKUP(2,1/('PM DONE'!C:C='PM SCHEDULE'!B1022),'PM DONE'!E:E),"")</f>
        <v>0</v>
      </c>
      <c r="L1022" s="148">
        <f t="shared" ca="1" si="126"/>
        <v>15000</v>
      </c>
      <c r="M1022" s="149">
        <f t="shared" ca="1" si="127"/>
        <v>1</v>
      </c>
      <c r="N1022" t="str">
        <f t="shared" ca="1" si="125"/>
        <v>true</v>
      </c>
    </row>
    <row r="1023" spans="2:14">
      <c r="B1023" s="1"/>
      <c r="C1023" s="1"/>
      <c r="D1023" s="1"/>
      <c r="E1023" s="1"/>
      <c r="F1023" s="1"/>
      <c r="G1023" s="1"/>
      <c r="H1023" s="20"/>
      <c r="I1023" s="147" cm="1">
        <f t="array" aca="1" ref="I1023" ca="1">_xlfn.IFNA(LOOKUP(2,1/('PM DONE'!C:C='PM SCHEDULE'!B1023),'PM DONE'!F:F),"")</f>
        <v>0</v>
      </c>
      <c r="J1023" s="147">
        <f t="shared" ca="1" si="124"/>
        <v>120</v>
      </c>
      <c r="K1023" s="148" cm="1">
        <f t="array" aca="1" ref="K1023" ca="1">_xlfn.IFNA(LOOKUP(2,1/('PM DONE'!C:C='PM SCHEDULE'!B1023),'PM DONE'!E:E),"")</f>
        <v>0</v>
      </c>
      <c r="L1023" s="148">
        <f t="shared" ca="1" si="126"/>
        <v>15000</v>
      </c>
      <c r="M1023" s="149">
        <f t="shared" ca="1" si="127"/>
        <v>1</v>
      </c>
      <c r="N1023" t="str">
        <f t="shared" ca="1" si="125"/>
        <v>true</v>
      </c>
    </row>
    <row r="1024" spans="2:14">
      <c r="B1024" s="1"/>
      <c r="C1024" s="1"/>
      <c r="D1024" s="1"/>
      <c r="E1024" s="1"/>
      <c r="F1024" s="1"/>
      <c r="G1024" s="1"/>
      <c r="H1024" s="20"/>
      <c r="I1024" s="147" cm="1">
        <f t="array" aca="1" ref="I1024" ca="1">_xlfn.IFNA(LOOKUP(2,1/('PM DONE'!C:C='PM SCHEDULE'!B1024),'PM DONE'!F:F),"")</f>
        <v>0</v>
      </c>
      <c r="J1024" s="147">
        <f t="shared" ca="1" si="124"/>
        <v>120</v>
      </c>
      <c r="K1024" s="148" cm="1">
        <f t="array" aca="1" ref="K1024" ca="1">_xlfn.IFNA(LOOKUP(2,1/('PM DONE'!C:C='PM SCHEDULE'!B1024),'PM DONE'!E:E),"")</f>
        <v>0</v>
      </c>
      <c r="L1024" s="148">
        <f t="shared" ca="1" si="126"/>
        <v>15000</v>
      </c>
      <c r="M1024" s="149">
        <f t="shared" ca="1" si="127"/>
        <v>1</v>
      </c>
      <c r="N1024" t="str">
        <f t="shared" ca="1" si="125"/>
        <v>true</v>
      </c>
    </row>
    <row r="1025" spans="2:14">
      <c r="B1025" s="1"/>
      <c r="C1025" s="1"/>
      <c r="D1025" s="1"/>
      <c r="E1025" s="1"/>
      <c r="F1025" s="1"/>
      <c r="G1025" s="1"/>
      <c r="H1025" s="20"/>
      <c r="I1025" s="147" cm="1">
        <f t="array" aca="1" ref="I1025" ca="1">_xlfn.IFNA(LOOKUP(2,1/('PM DONE'!C:C='PM SCHEDULE'!B1025),'PM DONE'!F:F),"")</f>
        <v>0</v>
      </c>
      <c r="J1025" s="147">
        <f t="shared" ca="1" si="124"/>
        <v>120</v>
      </c>
      <c r="K1025" s="148" cm="1">
        <f t="array" aca="1" ref="K1025" ca="1">_xlfn.IFNA(LOOKUP(2,1/('PM DONE'!C:C='PM SCHEDULE'!B1025),'PM DONE'!E:E),"")</f>
        <v>0</v>
      </c>
      <c r="L1025" s="148">
        <f t="shared" ca="1" si="126"/>
        <v>15000</v>
      </c>
      <c r="M1025" s="149">
        <f t="shared" ca="1" si="127"/>
        <v>1</v>
      </c>
      <c r="N1025" t="str">
        <f t="shared" ca="1" si="125"/>
        <v>true</v>
      </c>
    </row>
    <row r="1026" spans="2:14">
      <c r="B1026" s="1"/>
      <c r="C1026" s="1"/>
      <c r="D1026" s="1"/>
      <c r="E1026" s="1"/>
      <c r="F1026" s="1"/>
      <c r="G1026" s="1"/>
      <c r="H1026" s="20"/>
      <c r="I1026" s="147" cm="1">
        <f t="array" aca="1" ref="I1026" ca="1">_xlfn.IFNA(LOOKUP(2,1/('PM DONE'!C:C='PM SCHEDULE'!B1026),'PM DONE'!F:F),"")</f>
        <v>0</v>
      </c>
      <c r="J1026" s="147">
        <f t="shared" ca="1" si="124"/>
        <v>120</v>
      </c>
      <c r="K1026" s="148" cm="1">
        <f t="array" aca="1" ref="K1026" ca="1">_xlfn.IFNA(LOOKUP(2,1/('PM DONE'!C:C='PM SCHEDULE'!B1026),'PM DONE'!E:E),"")</f>
        <v>0</v>
      </c>
      <c r="L1026" s="148">
        <f t="shared" ca="1" si="126"/>
        <v>15000</v>
      </c>
      <c r="M1026" s="149">
        <f t="shared" ca="1" si="127"/>
        <v>1</v>
      </c>
      <c r="N1026" t="str">
        <f t="shared" ca="1" si="125"/>
        <v>true</v>
      </c>
    </row>
    <row r="1027" spans="2:14">
      <c r="B1027" s="1"/>
      <c r="C1027" s="1"/>
      <c r="D1027" s="1"/>
      <c r="E1027" s="1"/>
      <c r="F1027" s="1"/>
      <c r="G1027" s="1"/>
      <c r="H1027" s="20"/>
      <c r="I1027" s="147" cm="1">
        <f t="array" aca="1" ref="I1027" ca="1">_xlfn.IFNA(LOOKUP(2,1/('PM DONE'!C:C='PM SCHEDULE'!B1027),'PM DONE'!F:F),"")</f>
        <v>0</v>
      </c>
      <c r="J1027" s="147">
        <f t="shared" ca="1" si="124"/>
        <v>120</v>
      </c>
      <c r="K1027" s="148" cm="1">
        <f t="array" aca="1" ref="K1027" ca="1">_xlfn.IFNA(LOOKUP(2,1/('PM DONE'!C:C='PM SCHEDULE'!B1027),'PM DONE'!E:E),"")</f>
        <v>0</v>
      </c>
      <c r="L1027" s="148">
        <f t="shared" ca="1" si="126"/>
        <v>15000</v>
      </c>
      <c r="M1027" s="149">
        <f t="shared" ca="1" si="127"/>
        <v>1</v>
      </c>
      <c r="N1027" t="str">
        <f t="shared" ca="1" si="125"/>
        <v>true</v>
      </c>
    </row>
    <row r="1028" spans="2:14">
      <c r="B1028" s="1"/>
      <c r="C1028" s="1"/>
      <c r="D1028" s="1"/>
      <c r="E1028" s="1"/>
      <c r="F1028" s="1"/>
      <c r="G1028" s="1"/>
      <c r="H1028" s="20"/>
      <c r="I1028" s="147" cm="1">
        <f t="array" aca="1" ref="I1028" ca="1">_xlfn.IFNA(LOOKUP(2,1/('PM DONE'!C:C='PM SCHEDULE'!B1028),'PM DONE'!F:F),"")</f>
        <v>0</v>
      </c>
      <c r="J1028" s="147">
        <f t="shared" ca="1" si="124"/>
        <v>120</v>
      </c>
      <c r="K1028" s="148" cm="1">
        <f t="array" aca="1" ref="K1028" ca="1">_xlfn.IFNA(LOOKUP(2,1/('PM DONE'!C:C='PM SCHEDULE'!B1028),'PM DONE'!E:E),"")</f>
        <v>0</v>
      </c>
      <c r="L1028" s="148">
        <f t="shared" ca="1" si="126"/>
        <v>15000</v>
      </c>
      <c r="M1028" s="149">
        <f t="shared" ca="1" si="127"/>
        <v>1</v>
      </c>
      <c r="N1028" t="str">
        <f t="shared" ca="1" si="125"/>
        <v>true</v>
      </c>
    </row>
    <row r="1029" spans="2:14">
      <c r="B1029" s="1"/>
      <c r="C1029" s="1"/>
      <c r="D1029" s="1"/>
      <c r="E1029" s="1"/>
      <c r="F1029" s="1"/>
      <c r="G1029" s="1"/>
      <c r="H1029" s="20"/>
      <c r="I1029" s="147" cm="1">
        <f t="array" aca="1" ref="I1029" ca="1">_xlfn.IFNA(LOOKUP(2,1/('PM DONE'!C:C='PM SCHEDULE'!B1029),'PM DONE'!F:F),"")</f>
        <v>0</v>
      </c>
      <c r="J1029" s="147">
        <f t="shared" ca="1" si="124"/>
        <v>120</v>
      </c>
      <c r="K1029" s="148" cm="1">
        <f t="array" aca="1" ref="K1029" ca="1">_xlfn.IFNA(LOOKUP(2,1/('PM DONE'!C:C='PM SCHEDULE'!B1029),'PM DONE'!E:E),"")</f>
        <v>0</v>
      </c>
      <c r="L1029" s="148">
        <f t="shared" ca="1" si="126"/>
        <v>15000</v>
      </c>
      <c r="M1029" s="149">
        <f t="shared" ca="1" si="127"/>
        <v>1</v>
      </c>
      <c r="N1029" t="str">
        <f t="shared" ca="1" si="125"/>
        <v>true</v>
      </c>
    </row>
    <row r="1030" spans="2:14">
      <c r="B1030" s="1"/>
      <c r="C1030" s="1"/>
      <c r="D1030" s="1"/>
      <c r="E1030" s="1"/>
      <c r="F1030" s="1"/>
      <c r="G1030" s="1"/>
      <c r="H1030" s="20"/>
      <c r="I1030" s="147" cm="1">
        <f t="array" aca="1" ref="I1030" ca="1">_xlfn.IFNA(LOOKUP(2,1/('PM DONE'!C:C='PM SCHEDULE'!B1030),'PM DONE'!F:F),"")</f>
        <v>0</v>
      </c>
      <c r="J1030" s="147">
        <f t="shared" ca="1" si="124"/>
        <v>120</v>
      </c>
      <c r="K1030" s="148" cm="1">
        <f t="array" aca="1" ref="K1030" ca="1">_xlfn.IFNA(LOOKUP(2,1/('PM DONE'!C:C='PM SCHEDULE'!B1030),'PM DONE'!E:E),"")</f>
        <v>0</v>
      </c>
      <c r="L1030" s="148">
        <f t="shared" ca="1" si="126"/>
        <v>15000</v>
      </c>
      <c r="M1030" s="149">
        <f t="shared" ca="1" si="127"/>
        <v>1</v>
      </c>
      <c r="N1030" t="str">
        <f t="shared" ca="1" si="125"/>
        <v>true</v>
      </c>
    </row>
    <row r="1031" spans="2:14">
      <c r="B1031" s="1"/>
      <c r="C1031" s="1"/>
      <c r="D1031" s="1"/>
      <c r="E1031" s="1"/>
      <c r="F1031" s="1"/>
      <c r="G1031" s="1"/>
      <c r="H1031" s="20"/>
      <c r="I1031" s="147" cm="1">
        <f t="array" aca="1" ref="I1031" ca="1">_xlfn.IFNA(LOOKUP(2,1/('PM DONE'!C:C='PM SCHEDULE'!B1031),'PM DONE'!F:F),"")</f>
        <v>0</v>
      </c>
      <c r="J1031" s="147">
        <f t="shared" ref="J1031:J1094" ca="1" si="128">IFERROR(IF(I1031+90&lt;((TODAY()-DAY(TODAY())+1)),I1031+120,I1031+90),"")</f>
        <v>120</v>
      </c>
      <c r="K1031" s="148" cm="1">
        <f t="array" aca="1" ref="K1031" ca="1">_xlfn.IFNA(LOOKUP(2,1/('PM DONE'!C:C='PM SCHEDULE'!B1031),'PM DONE'!E:E),"")</f>
        <v>0</v>
      </c>
      <c r="L1031" s="148">
        <f t="shared" ca="1" si="126"/>
        <v>15000</v>
      </c>
      <c r="M1031" s="149">
        <f t="shared" ca="1" si="127"/>
        <v>1</v>
      </c>
      <c r="N1031" t="str">
        <f t="shared" ref="N1031:N1094" ca="1" si="129">IFERROR(IF(I1031+90&lt;((TODAY()-DAY(TODAY())+1)),"true","FALSE"),"")</f>
        <v>true</v>
      </c>
    </row>
    <row r="1032" spans="2:14">
      <c r="B1032" s="1"/>
      <c r="C1032" s="1"/>
      <c r="D1032" s="1"/>
      <c r="E1032" s="1"/>
      <c r="F1032" s="1"/>
      <c r="G1032" s="1"/>
      <c r="H1032" s="20"/>
      <c r="I1032" s="147" cm="1">
        <f t="array" aca="1" ref="I1032" ca="1">_xlfn.IFNA(LOOKUP(2,1/('PM DONE'!C:C='PM SCHEDULE'!B1032),'PM DONE'!F:F),"")</f>
        <v>0</v>
      </c>
      <c r="J1032" s="147">
        <f t="shared" ca="1" si="128"/>
        <v>120</v>
      </c>
      <c r="K1032" s="148" cm="1">
        <f t="array" aca="1" ref="K1032" ca="1">_xlfn.IFNA(LOOKUP(2,1/('PM DONE'!C:C='PM SCHEDULE'!B1032),'PM DONE'!E:E),"")</f>
        <v>0</v>
      </c>
      <c r="L1032" s="148">
        <f t="shared" ca="1" si="126"/>
        <v>15000</v>
      </c>
      <c r="M1032" s="149">
        <f t="shared" ca="1" si="127"/>
        <v>1</v>
      </c>
      <c r="N1032" t="str">
        <f t="shared" ca="1" si="129"/>
        <v>true</v>
      </c>
    </row>
    <row r="1033" spans="2:14">
      <c r="B1033" s="1"/>
      <c r="C1033" s="1"/>
      <c r="D1033" s="1"/>
      <c r="E1033" s="1"/>
      <c r="F1033" s="1"/>
      <c r="G1033" s="1"/>
      <c r="H1033" s="20"/>
      <c r="I1033" s="147" cm="1">
        <f t="array" ref="I1033">_xlfn.IFNA(LOOKUP(2,1/('PM DONE'!C:C='PM SCHEDULE'!B1033),'PM DONE'!F:F),"")</f>
        <v>0</v>
      </c>
      <c r="J1033" s="147">
        <f t="shared" ca="1" si="128"/>
        <v>120</v>
      </c>
      <c r="K1033" s="148" cm="1">
        <f t="array" ref="K1033">_xlfn.IFNA(LOOKUP(2,1/('PM DONE'!C:C='PM SCHEDULE'!B1033),'PM DONE'!E:E),"")</f>
        <v>0</v>
      </c>
      <c r="L1033" s="148">
        <f t="shared" ref="L1033:L1096" si="130">IFERROR(K1033+15000,"")</f>
        <v>15000</v>
      </c>
      <c r="M1033" s="149">
        <f t="shared" ref="M1033:M1096" si="131">IFERROR(IF((H1033+1)=6,1,(H1033+1)),"")</f>
        <v>1</v>
      </c>
      <c r="N1033" t="str">
        <f t="shared" ca="1" si="129"/>
        <v>true</v>
      </c>
    </row>
    <row r="1034" spans="2:14">
      <c r="B1034" s="1"/>
      <c r="C1034" s="1"/>
      <c r="D1034" s="1"/>
      <c r="E1034" s="1"/>
      <c r="F1034" s="1"/>
      <c r="G1034" s="1"/>
      <c r="H1034" s="20"/>
      <c r="I1034" s="147" cm="1">
        <f t="array" ref="I1034">_xlfn.IFNA(LOOKUP(2,1/('PM DONE'!C:C='PM SCHEDULE'!B1034),'PM DONE'!F:F),"")</f>
        <v>0</v>
      </c>
      <c r="J1034" s="147">
        <f t="shared" ca="1" si="128"/>
        <v>120</v>
      </c>
      <c r="K1034" s="148" cm="1">
        <f t="array" ref="K1034">_xlfn.IFNA(LOOKUP(2,1/('PM DONE'!C:C='PM SCHEDULE'!B1034),'PM DONE'!E:E),"")</f>
        <v>0</v>
      </c>
      <c r="L1034" s="148">
        <f t="shared" si="130"/>
        <v>15000</v>
      </c>
      <c r="M1034" s="149">
        <f t="shared" si="131"/>
        <v>1</v>
      </c>
      <c r="N1034" t="str">
        <f t="shared" ca="1" si="129"/>
        <v>true</v>
      </c>
    </row>
    <row r="1035" spans="2:14">
      <c r="B1035" s="1"/>
      <c r="C1035" s="1"/>
      <c r="D1035" s="1"/>
      <c r="E1035" s="1"/>
      <c r="F1035" s="1"/>
      <c r="G1035" s="1"/>
      <c r="H1035" s="20"/>
      <c r="I1035" s="147" cm="1">
        <f t="array" ref="I1035">_xlfn.IFNA(LOOKUP(2,1/('PM DONE'!C:C='PM SCHEDULE'!B1035),'PM DONE'!F:F),"")</f>
        <v>0</v>
      </c>
      <c r="J1035" s="147">
        <f t="shared" ca="1" si="128"/>
        <v>120</v>
      </c>
      <c r="K1035" s="148" cm="1">
        <f t="array" ref="K1035">_xlfn.IFNA(LOOKUP(2,1/('PM DONE'!C:C='PM SCHEDULE'!B1035),'PM DONE'!E:E),"")</f>
        <v>0</v>
      </c>
      <c r="L1035" s="148">
        <f t="shared" si="130"/>
        <v>15000</v>
      </c>
      <c r="M1035" s="149">
        <f t="shared" si="131"/>
        <v>1</v>
      </c>
      <c r="N1035" t="str">
        <f t="shared" ca="1" si="129"/>
        <v>true</v>
      </c>
    </row>
    <row r="1036" spans="2:14">
      <c r="B1036" s="1"/>
      <c r="C1036" s="1"/>
      <c r="D1036" s="1"/>
      <c r="E1036" s="1"/>
      <c r="F1036" s="1"/>
      <c r="G1036" s="1"/>
      <c r="H1036" s="20"/>
      <c r="I1036" s="147" cm="1">
        <f t="array" ref="I1036">_xlfn.IFNA(LOOKUP(2,1/('PM DONE'!C:C='PM SCHEDULE'!B1036),'PM DONE'!F:F),"")</f>
        <v>0</v>
      </c>
      <c r="J1036" s="147">
        <f t="shared" ca="1" si="128"/>
        <v>120</v>
      </c>
      <c r="K1036" s="148" cm="1">
        <f t="array" ref="K1036">_xlfn.IFNA(LOOKUP(2,1/('PM DONE'!C:C='PM SCHEDULE'!B1036),'PM DONE'!E:E),"")</f>
        <v>0</v>
      </c>
      <c r="L1036" s="148">
        <f t="shared" si="130"/>
        <v>15000</v>
      </c>
      <c r="M1036" s="149">
        <f t="shared" si="131"/>
        <v>1</v>
      </c>
      <c r="N1036" t="str">
        <f t="shared" ca="1" si="129"/>
        <v>true</v>
      </c>
    </row>
    <row r="1037" spans="2:14">
      <c r="B1037" s="1"/>
      <c r="C1037" s="1"/>
      <c r="D1037" s="1"/>
      <c r="E1037" s="1"/>
      <c r="F1037" s="1"/>
      <c r="G1037" s="1"/>
      <c r="H1037" s="20"/>
      <c r="I1037" s="147" cm="1">
        <f t="array" ref="I1037">_xlfn.IFNA(LOOKUP(2,1/('PM DONE'!C:C='PM SCHEDULE'!B1037),'PM DONE'!F:F),"")</f>
        <v>0</v>
      </c>
      <c r="J1037" s="147">
        <f t="shared" ca="1" si="128"/>
        <v>120</v>
      </c>
      <c r="K1037" s="148" cm="1">
        <f t="array" ref="K1037">_xlfn.IFNA(LOOKUP(2,1/('PM DONE'!C:C='PM SCHEDULE'!B1037),'PM DONE'!E:E),"")</f>
        <v>0</v>
      </c>
      <c r="L1037" s="148">
        <f t="shared" si="130"/>
        <v>15000</v>
      </c>
      <c r="M1037" s="149">
        <f t="shared" si="131"/>
        <v>1</v>
      </c>
      <c r="N1037" t="str">
        <f t="shared" ca="1" si="129"/>
        <v>true</v>
      </c>
    </row>
    <row r="1038" spans="2:14">
      <c r="B1038" s="1"/>
      <c r="C1038" s="1"/>
      <c r="D1038" s="1"/>
      <c r="E1038" s="1"/>
      <c r="F1038" s="1"/>
      <c r="G1038" s="1"/>
      <c r="H1038" s="20"/>
      <c r="I1038" s="147" cm="1">
        <f t="array" ref="I1038">_xlfn.IFNA(LOOKUP(2,1/('PM DONE'!C:C='PM SCHEDULE'!B1038),'PM DONE'!F:F),"")</f>
        <v>0</v>
      </c>
      <c r="J1038" s="147">
        <f t="shared" ca="1" si="128"/>
        <v>120</v>
      </c>
      <c r="K1038" s="148" cm="1">
        <f t="array" ref="K1038">_xlfn.IFNA(LOOKUP(2,1/('PM DONE'!C:C='PM SCHEDULE'!B1038),'PM DONE'!E:E),"")</f>
        <v>0</v>
      </c>
      <c r="L1038" s="148">
        <f t="shared" si="130"/>
        <v>15000</v>
      </c>
      <c r="M1038" s="149">
        <f t="shared" si="131"/>
        <v>1</v>
      </c>
      <c r="N1038" t="str">
        <f t="shared" ca="1" si="129"/>
        <v>true</v>
      </c>
    </row>
    <row r="1039" spans="2:14">
      <c r="B1039" s="1"/>
      <c r="C1039" s="1"/>
      <c r="D1039" s="1"/>
      <c r="E1039" s="1"/>
      <c r="F1039" s="1"/>
      <c r="G1039" s="1"/>
      <c r="H1039" s="20"/>
      <c r="I1039" s="147" cm="1">
        <f t="array" ref="I1039">_xlfn.IFNA(LOOKUP(2,1/('PM DONE'!C:C='PM SCHEDULE'!B1039),'PM DONE'!F:F),"")</f>
        <v>0</v>
      </c>
      <c r="J1039" s="147">
        <f t="shared" ca="1" si="128"/>
        <v>120</v>
      </c>
      <c r="K1039" s="148" cm="1">
        <f t="array" ref="K1039">_xlfn.IFNA(LOOKUP(2,1/('PM DONE'!C:C='PM SCHEDULE'!B1039),'PM DONE'!E:E),"")</f>
        <v>0</v>
      </c>
      <c r="L1039" s="148">
        <f t="shared" si="130"/>
        <v>15000</v>
      </c>
      <c r="M1039" s="149">
        <f t="shared" si="131"/>
        <v>1</v>
      </c>
      <c r="N1039" t="str">
        <f t="shared" ca="1" si="129"/>
        <v>true</v>
      </c>
    </row>
    <row r="1040" spans="2:14">
      <c r="B1040" s="1"/>
      <c r="C1040" s="1"/>
      <c r="D1040" s="1"/>
      <c r="E1040" s="1"/>
      <c r="F1040" s="1"/>
      <c r="G1040" s="1"/>
      <c r="H1040" s="20"/>
      <c r="I1040" s="147" cm="1">
        <f t="array" ref="I1040">_xlfn.IFNA(LOOKUP(2,1/('PM DONE'!C:C='PM SCHEDULE'!B1040),'PM DONE'!F:F),"")</f>
        <v>0</v>
      </c>
      <c r="J1040" s="147">
        <f t="shared" ca="1" si="128"/>
        <v>120</v>
      </c>
      <c r="K1040" s="148" cm="1">
        <f t="array" ref="K1040">_xlfn.IFNA(LOOKUP(2,1/('PM DONE'!C:C='PM SCHEDULE'!B1040),'PM DONE'!E:E),"")</f>
        <v>0</v>
      </c>
      <c r="L1040" s="148">
        <f t="shared" si="130"/>
        <v>15000</v>
      </c>
      <c r="M1040" s="149">
        <f t="shared" si="131"/>
        <v>1</v>
      </c>
      <c r="N1040" t="str">
        <f t="shared" ca="1" si="129"/>
        <v>true</v>
      </c>
    </row>
    <row r="1041" spans="2:14">
      <c r="B1041" s="1"/>
      <c r="C1041" s="1"/>
      <c r="D1041" s="1"/>
      <c r="E1041" s="1"/>
      <c r="F1041" s="1"/>
      <c r="G1041" s="1"/>
      <c r="H1041" s="20"/>
      <c r="I1041" s="147" cm="1">
        <f t="array" ref="I1041">_xlfn.IFNA(LOOKUP(2,1/('PM DONE'!C:C='PM SCHEDULE'!B1041),'PM DONE'!F:F),"")</f>
        <v>0</v>
      </c>
      <c r="J1041" s="147">
        <f t="shared" ca="1" si="128"/>
        <v>120</v>
      </c>
      <c r="K1041" s="148" cm="1">
        <f t="array" ref="K1041">_xlfn.IFNA(LOOKUP(2,1/('PM DONE'!C:C='PM SCHEDULE'!B1041),'PM DONE'!E:E),"")</f>
        <v>0</v>
      </c>
      <c r="L1041" s="148">
        <f t="shared" si="130"/>
        <v>15000</v>
      </c>
      <c r="M1041" s="149">
        <f t="shared" si="131"/>
        <v>1</v>
      </c>
      <c r="N1041" t="str">
        <f t="shared" ca="1" si="129"/>
        <v>true</v>
      </c>
    </row>
    <row r="1042" spans="2:14">
      <c r="B1042" s="1"/>
      <c r="C1042" s="1"/>
      <c r="D1042" s="1"/>
      <c r="E1042" s="1"/>
      <c r="F1042" s="1"/>
      <c r="G1042" s="1"/>
      <c r="H1042" s="20"/>
      <c r="I1042" s="147" cm="1">
        <f t="array" ref="I1042">_xlfn.IFNA(LOOKUP(2,1/('PM DONE'!C:C='PM SCHEDULE'!B1042),'PM DONE'!F:F),"")</f>
        <v>0</v>
      </c>
      <c r="J1042" s="147">
        <f t="shared" ca="1" si="128"/>
        <v>120</v>
      </c>
      <c r="K1042" s="148" cm="1">
        <f t="array" ref="K1042">_xlfn.IFNA(LOOKUP(2,1/('PM DONE'!C:C='PM SCHEDULE'!B1042),'PM DONE'!E:E),"")</f>
        <v>0</v>
      </c>
      <c r="L1042" s="148">
        <f t="shared" si="130"/>
        <v>15000</v>
      </c>
      <c r="M1042" s="149">
        <f t="shared" si="131"/>
        <v>1</v>
      </c>
      <c r="N1042" t="str">
        <f t="shared" ca="1" si="129"/>
        <v>true</v>
      </c>
    </row>
    <row r="1043" spans="2:14">
      <c r="B1043" s="1"/>
      <c r="C1043" s="1"/>
      <c r="D1043" s="1"/>
      <c r="E1043" s="1"/>
      <c r="F1043" s="1"/>
      <c r="G1043" s="1"/>
      <c r="H1043" s="20"/>
      <c r="I1043" s="147" cm="1">
        <f t="array" ref="I1043">_xlfn.IFNA(LOOKUP(2,1/('PM DONE'!C:C='PM SCHEDULE'!B1043),'PM DONE'!F:F),"")</f>
        <v>0</v>
      </c>
      <c r="J1043" s="147">
        <f t="shared" ca="1" si="128"/>
        <v>120</v>
      </c>
      <c r="K1043" s="148" cm="1">
        <f t="array" ref="K1043">_xlfn.IFNA(LOOKUP(2,1/('PM DONE'!C:C='PM SCHEDULE'!B1043),'PM DONE'!E:E),"")</f>
        <v>0</v>
      </c>
      <c r="L1043" s="148">
        <f t="shared" si="130"/>
        <v>15000</v>
      </c>
      <c r="M1043" s="149">
        <f t="shared" si="131"/>
        <v>1</v>
      </c>
      <c r="N1043" t="str">
        <f t="shared" ca="1" si="129"/>
        <v>true</v>
      </c>
    </row>
    <row r="1044" spans="2:14">
      <c r="B1044" s="1"/>
      <c r="C1044" s="1"/>
      <c r="D1044" s="1"/>
      <c r="E1044" s="1"/>
      <c r="F1044" s="1"/>
      <c r="G1044" s="1"/>
      <c r="H1044" s="20"/>
      <c r="I1044" s="147" cm="1">
        <f t="array" ref="I1044">_xlfn.IFNA(LOOKUP(2,1/('PM DONE'!C:C='PM SCHEDULE'!B1044),'PM DONE'!F:F),"")</f>
        <v>0</v>
      </c>
      <c r="J1044" s="147">
        <f t="shared" ca="1" si="128"/>
        <v>120</v>
      </c>
      <c r="K1044" s="148" cm="1">
        <f t="array" ref="K1044">_xlfn.IFNA(LOOKUP(2,1/('PM DONE'!C:C='PM SCHEDULE'!B1044),'PM DONE'!E:E),"")</f>
        <v>0</v>
      </c>
      <c r="L1044" s="148">
        <f t="shared" si="130"/>
        <v>15000</v>
      </c>
      <c r="M1044" s="149">
        <f t="shared" si="131"/>
        <v>1</v>
      </c>
      <c r="N1044" t="str">
        <f t="shared" ca="1" si="129"/>
        <v>true</v>
      </c>
    </row>
    <row r="1045" spans="2:14">
      <c r="B1045" s="1"/>
      <c r="C1045" s="1"/>
      <c r="D1045" s="1"/>
      <c r="E1045" s="1"/>
      <c r="F1045" s="1"/>
      <c r="G1045" s="1"/>
      <c r="H1045" s="20"/>
      <c r="I1045" s="147" cm="1">
        <f t="array" ref="I1045">_xlfn.IFNA(LOOKUP(2,1/('PM DONE'!C:C='PM SCHEDULE'!B1045),'PM DONE'!F:F),"")</f>
        <v>0</v>
      </c>
      <c r="J1045" s="147">
        <f t="shared" ca="1" si="128"/>
        <v>120</v>
      </c>
      <c r="K1045" s="148" cm="1">
        <f t="array" ref="K1045">_xlfn.IFNA(LOOKUP(2,1/('PM DONE'!C:C='PM SCHEDULE'!B1045),'PM DONE'!E:E),"")</f>
        <v>0</v>
      </c>
      <c r="L1045" s="148">
        <f t="shared" si="130"/>
        <v>15000</v>
      </c>
      <c r="M1045" s="149">
        <f t="shared" si="131"/>
        <v>1</v>
      </c>
      <c r="N1045" t="str">
        <f t="shared" ca="1" si="129"/>
        <v>true</v>
      </c>
    </row>
    <row r="1046" spans="2:14">
      <c r="B1046" s="1"/>
      <c r="C1046" s="1"/>
      <c r="D1046" s="1"/>
      <c r="E1046" s="1"/>
      <c r="F1046" s="1"/>
      <c r="G1046" s="1"/>
      <c r="H1046" s="20"/>
      <c r="I1046" s="147" cm="1">
        <f t="array" ref="I1046">_xlfn.IFNA(LOOKUP(2,1/('PM DONE'!C:C='PM SCHEDULE'!B1046),'PM DONE'!F:F),"")</f>
        <v>0</v>
      </c>
      <c r="J1046" s="147">
        <f t="shared" ca="1" si="128"/>
        <v>120</v>
      </c>
      <c r="K1046" s="148" cm="1">
        <f t="array" ref="K1046">_xlfn.IFNA(LOOKUP(2,1/('PM DONE'!C:C='PM SCHEDULE'!B1046),'PM DONE'!E:E),"")</f>
        <v>0</v>
      </c>
      <c r="L1046" s="148">
        <f t="shared" si="130"/>
        <v>15000</v>
      </c>
      <c r="M1046" s="149">
        <f t="shared" si="131"/>
        <v>1</v>
      </c>
      <c r="N1046" t="str">
        <f t="shared" ca="1" si="129"/>
        <v>true</v>
      </c>
    </row>
    <row r="1047" spans="2:14">
      <c r="B1047" s="1"/>
      <c r="C1047" s="1"/>
      <c r="D1047" s="1"/>
      <c r="E1047" s="1"/>
      <c r="F1047" s="1"/>
      <c r="G1047" s="1"/>
      <c r="H1047" s="20"/>
      <c r="I1047" s="147" cm="1">
        <f t="array" ref="I1047">_xlfn.IFNA(LOOKUP(2,1/('PM DONE'!C:C='PM SCHEDULE'!B1047),'PM DONE'!F:F),"")</f>
        <v>0</v>
      </c>
      <c r="J1047" s="147">
        <f t="shared" ca="1" si="128"/>
        <v>120</v>
      </c>
      <c r="K1047" s="148" cm="1">
        <f t="array" ref="K1047">_xlfn.IFNA(LOOKUP(2,1/('PM DONE'!C:C='PM SCHEDULE'!B1047),'PM DONE'!E:E),"")</f>
        <v>0</v>
      </c>
      <c r="L1047" s="148">
        <f t="shared" si="130"/>
        <v>15000</v>
      </c>
      <c r="M1047" s="149">
        <f t="shared" si="131"/>
        <v>1</v>
      </c>
      <c r="N1047" t="str">
        <f t="shared" ca="1" si="129"/>
        <v>true</v>
      </c>
    </row>
    <row r="1048" spans="2:14">
      <c r="B1048" s="1"/>
      <c r="C1048" s="1"/>
      <c r="D1048" s="1"/>
      <c r="E1048" s="1"/>
      <c r="F1048" s="1"/>
      <c r="G1048" s="1"/>
      <c r="H1048" s="20"/>
      <c r="I1048" s="147" cm="1">
        <f t="array" ref="I1048">_xlfn.IFNA(LOOKUP(2,1/('PM DONE'!C:C='PM SCHEDULE'!B1048),'PM DONE'!F:F),"")</f>
        <v>0</v>
      </c>
      <c r="J1048" s="147">
        <f t="shared" ca="1" si="128"/>
        <v>120</v>
      </c>
      <c r="K1048" s="148" cm="1">
        <f t="array" ref="K1048">_xlfn.IFNA(LOOKUP(2,1/('PM DONE'!C:C='PM SCHEDULE'!B1048),'PM DONE'!E:E),"")</f>
        <v>0</v>
      </c>
      <c r="L1048" s="148">
        <f t="shared" si="130"/>
        <v>15000</v>
      </c>
      <c r="M1048" s="149">
        <f t="shared" si="131"/>
        <v>1</v>
      </c>
      <c r="N1048" t="str">
        <f t="shared" ca="1" si="129"/>
        <v>true</v>
      </c>
    </row>
    <row r="1049" spans="2:14">
      <c r="B1049" s="1"/>
      <c r="C1049" s="1"/>
      <c r="D1049" s="1"/>
      <c r="E1049" s="1"/>
      <c r="F1049" s="1"/>
      <c r="G1049" s="1"/>
      <c r="H1049" s="20"/>
      <c r="I1049" s="147" cm="1">
        <f t="array" ref="I1049">_xlfn.IFNA(LOOKUP(2,1/('PM DONE'!C:C='PM SCHEDULE'!B1049),'PM DONE'!F:F),"")</f>
        <v>0</v>
      </c>
      <c r="J1049" s="147">
        <f t="shared" ca="1" si="128"/>
        <v>120</v>
      </c>
      <c r="K1049" s="148" cm="1">
        <f t="array" ref="K1049">_xlfn.IFNA(LOOKUP(2,1/('PM DONE'!C:C='PM SCHEDULE'!B1049),'PM DONE'!E:E),"")</f>
        <v>0</v>
      </c>
      <c r="L1049" s="148">
        <f t="shared" si="130"/>
        <v>15000</v>
      </c>
      <c r="M1049" s="149">
        <f t="shared" si="131"/>
        <v>1</v>
      </c>
      <c r="N1049" t="str">
        <f t="shared" ca="1" si="129"/>
        <v>true</v>
      </c>
    </row>
    <row r="1050" spans="2:14">
      <c r="B1050" s="1"/>
      <c r="C1050" s="1"/>
      <c r="D1050" s="1"/>
      <c r="E1050" s="1"/>
      <c r="F1050" s="1"/>
      <c r="G1050" s="1"/>
      <c r="H1050" s="20"/>
      <c r="I1050" s="147" cm="1">
        <f t="array" ref="I1050">_xlfn.IFNA(LOOKUP(2,1/('PM DONE'!C:C='PM SCHEDULE'!B1050),'PM DONE'!F:F),"")</f>
        <v>0</v>
      </c>
      <c r="J1050" s="147">
        <f t="shared" ca="1" si="128"/>
        <v>120</v>
      </c>
      <c r="K1050" s="148" cm="1">
        <f t="array" ref="K1050">_xlfn.IFNA(LOOKUP(2,1/('PM DONE'!C:C='PM SCHEDULE'!B1050),'PM DONE'!E:E),"")</f>
        <v>0</v>
      </c>
      <c r="L1050" s="148">
        <f t="shared" si="130"/>
        <v>15000</v>
      </c>
      <c r="M1050" s="149">
        <f t="shared" si="131"/>
        <v>1</v>
      </c>
      <c r="N1050" t="str">
        <f t="shared" ca="1" si="129"/>
        <v>true</v>
      </c>
    </row>
    <row r="1051" spans="2:14">
      <c r="B1051" s="1"/>
      <c r="C1051" s="1"/>
      <c r="D1051" s="1"/>
      <c r="E1051" s="1"/>
      <c r="F1051" s="1"/>
      <c r="G1051" s="1"/>
      <c r="H1051" s="20"/>
      <c r="I1051" s="147" cm="1">
        <f t="array" ref="I1051">_xlfn.IFNA(LOOKUP(2,1/('PM DONE'!C:C='PM SCHEDULE'!B1051),'PM DONE'!F:F),"")</f>
        <v>0</v>
      </c>
      <c r="J1051" s="147">
        <f t="shared" ca="1" si="128"/>
        <v>120</v>
      </c>
      <c r="K1051" s="148" cm="1">
        <f t="array" ref="K1051">_xlfn.IFNA(LOOKUP(2,1/('PM DONE'!C:C='PM SCHEDULE'!B1051),'PM DONE'!E:E),"")</f>
        <v>0</v>
      </c>
      <c r="L1051" s="148">
        <f t="shared" si="130"/>
        <v>15000</v>
      </c>
      <c r="M1051" s="149">
        <f t="shared" si="131"/>
        <v>1</v>
      </c>
      <c r="N1051" t="str">
        <f t="shared" ca="1" si="129"/>
        <v>true</v>
      </c>
    </row>
    <row r="1052" spans="2:14">
      <c r="B1052" s="1"/>
      <c r="C1052" s="1"/>
      <c r="D1052" s="1"/>
      <c r="E1052" s="1"/>
      <c r="F1052" s="1"/>
      <c r="G1052" s="1"/>
      <c r="H1052" s="20"/>
      <c r="I1052" s="147" cm="1">
        <f t="array" ref="I1052">_xlfn.IFNA(LOOKUP(2,1/('PM DONE'!C:C='PM SCHEDULE'!B1052),'PM DONE'!F:F),"")</f>
        <v>0</v>
      </c>
      <c r="J1052" s="147">
        <f t="shared" ca="1" si="128"/>
        <v>120</v>
      </c>
      <c r="K1052" s="148" cm="1">
        <f t="array" ref="K1052">_xlfn.IFNA(LOOKUP(2,1/('PM DONE'!C:C='PM SCHEDULE'!B1052),'PM DONE'!E:E),"")</f>
        <v>0</v>
      </c>
      <c r="L1052" s="148">
        <f t="shared" si="130"/>
        <v>15000</v>
      </c>
      <c r="M1052" s="149">
        <f t="shared" si="131"/>
        <v>1</v>
      </c>
      <c r="N1052" t="str">
        <f t="shared" ca="1" si="129"/>
        <v>true</v>
      </c>
    </row>
    <row r="1053" spans="2:14">
      <c r="B1053" s="1"/>
      <c r="C1053" s="1"/>
      <c r="D1053" s="1"/>
      <c r="E1053" s="1"/>
      <c r="F1053" s="1"/>
      <c r="G1053" s="1"/>
      <c r="H1053" s="20"/>
      <c r="I1053" s="147" cm="1">
        <f t="array" ref="I1053">_xlfn.IFNA(LOOKUP(2,1/('PM DONE'!C:C='PM SCHEDULE'!B1053),'PM DONE'!F:F),"")</f>
        <v>0</v>
      </c>
      <c r="J1053" s="147">
        <f t="shared" ca="1" si="128"/>
        <v>120</v>
      </c>
      <c r="K1053" s="148" cm="1">
        <f t="array" ref="K1053">_xlfn.IFNA(LOOKUP(2,1/('PM DONE'!C:C='PM SCHEDULE'!B1053),'PM DONE'!E:E),"")</f>
        <v>0</v>
      </c>
      <c r="L1053" s="148">
        <f t="shared" si="130"/>
        <v>15000</v>
      </c>
      <c r="M1053" s="149">
        <f t="shared" si="131"/>
        <v>1</v>
      </c>
      <c r="N1053" t="str">
        <f t="shared" ca="1" si="129"/>
        <v>true</v>
      </c>
    </row>
    <row r="1054" spans="2:14">
      <c r="B1054" s="1"/>
      <c r="C1054" s="1"/>
      <c r="D1054" s="1"/>
      <c r="E1054" s="1"/>
      <c r="F1054" s="1"/>
      <c r="G1054" s="1"/>
      <c r="H1054" s="20"/>
      <c r="I1054" s="147" cm="1">
        <f t="array" ref="I1054">_xlfn.IFNA(LOOKUP(2,1/('PM DONE'!C:C='PM SCHEDULE'!B1054),'PM DONE'!F:F),"")</f>
        <v>0</v>
      </c>
      <c r="J1054" s="147">
        <f t="shared" ca="1" si="128"/>
        <v>120</v>
      </c>
      <c r="K1054" s="148" cm="1">
        <f t="array" ref="K1054">_xlfn.IFNA(LOOKUP(2,1/('PM DONE'!C:C='PM SCHEDULE'!B1054),'PM DONE'!E:E),"")</f>
        <v>0</v>
      </c>
      <c r="L1054" s="148">
        <f t="shared" si="130"/>
        <v>15000</v>
      </c>
      <c r="M1054" s="149">
        <f t="shared" si="131"/>
        <v>1</v>
      </c>
      <c r="N1054" t="str">
        <f t="shared" ca="1" si="129"/>
        <v>true</v>
      </c>
    </row>
    <row r="1055" spans="2:14">
      <c r="B1055" s="1"/>
      <c r="C1055" s="1"/>
      <c r="D1055" s="1"/>
      <c r="E1055" s="1"/>
      <c r="F1055" s="1"/>
      <c r="G1055" s="1"/>
      <c r="H1055" s="20"/>
      <c r="I1055" s="147" cm="1">
        <f t="array" ref="I1055">_xlfn.IFNA(LOOKUP(2,1/('PM DONE'!C:C='PM SCHEDULE'!B1055),'PM DONE'!F:F),"")</f>
        <v>0</v>
      </c>
      <c r="J1055" s="147">
        <f t="shared" ca="1" si="128"/>
        <v>120</v>
      </c>
      <c r="K1055" s="148" cm="1">
        <f t="array" ref="K1055">_xlfn.IFNA(LOOKUP(2,1/('PM DONE'!C:C='PM SCHEDULE'!B1055),'PM DONE'!E:E),"")</f>
        <v>0</v>
      </c>
      <c r="L1055" s="148">
        <f t="shared" si="130"/>
        <v>15000</v>
      </c>
      <c r="M1055" s="149">
        <f t="shared" si="131"/>
        <v>1</v>
      </c>
      <c r="N1055" t="str">
        <f t="shared" ca="1" si="129"/>
        <v>true</v>
      </c>
    </row>
    <row r="1056" spans="2:14">
      <c r="B1056" s="1"/>
      <c r="C1056" s="1"/>
      <c r="D1056" s="1"/>
      <c r="E1056" s="1"/>
      <c r="F1056" s="1"/>
      <c r="G1056" s="1"/>
      <c r="H1056" s="20"/>
      <c r="I1056" s="147" cm="1">
        <f t="array" ref="I1056">_xlfn.IFNA(LOOKUP(2,1/('PM DONE'!C:C='PM SCHEDULE'!B1056),'PM DONE'!F:F),"")</f>
        <v>0</v>
      </c>
      <c r="J1056" s="147">
        <f t="shared" ca="1" si="128"/>
        <v>120</v>
      </c>
      <c r="K1056" s="148" cm="1">
        <f t="array" ref="K1056">_xlfn.IFNA(LOOKUP(2,1/('PM DONE'!C:C='PM SCHEDULE'!B1056),'PM DONE'!E:E),"")</f>
        <v>0</v>
      </c>
      <c r="L1056" s="148">
        <f t="shared" si="130"/>
        <v>15000</v>
      </c>
      <c r="M1056" s="149">
        <f t="shared" si="131"/>
        <v>1</v>
      </c>
      <c r="N1056" t="str">
        <f t="shared" ca="1" si="129"/>
        <v>true</v>
      </c>
    </row>
    <row r="1057" spans="2:14">
      <c r="B1057" s="1"/>
      <c r="C1057" s="1"/>
      <c r="D1057" s="1"/>
      <c r="E1057" s="1"/>
      <c r="F1057" s="1"/>
      <c r="G1057" s="1"/>
      <c r="H1057" s="20"/>
      <c r="I1057" s="147" cm="1">
        <f t="array" ref="I1057">_xlfn.IFNA(LOOKUP(2,1/('PM DONE'!C:C='PM SCHEDULE'!B1057),'PM DONE'!F:F),"")</f>
        <v>0</v>
      </c>
      <c r="J1057" s="147">
        <f t="shared" ca="1" si="128"/>
        <v>120</v>
      </c>
      <c r="K1057" s="148" cm="1">
        <f t="array" ref="K1057">_xlfn.IFNA(LOOKUP(2,1/('PM DONE'!C:C='PM SCHEDULE'!B1057),'PM DONE'!E:E),"")</f>
        <v>0</v>
      </c>
      <c r="L1057" s="148">
        <f t="shared" si="130"/>
        <v>15000</v>
      </c>
      <c r="M1057" s="149">
        <f t="shared" si="131"/>
        <v>1</v>
      </c>
      <c r="N1057" t="str">
        <f t="shared" ca="1" si="129"/>
        <v>true</v>
      </c>
    </row>
    <row r="1058" spans="2:14">
      <c r="B1058" s="1"/>
      <c r="C1058" s="1"/>
      <c r="D1058" s="1"/>
      <c r="E1058" s="1"/>
      <c r="F1058" s="1"/>
      <c r="G1058" s="1"/>
      <c r="H1058" s="20"/>
      <c r="I1058" s="147" cm="1">
        <f t="array" ref="I1058">_xlfn.IFNA(LOOKUP(2,1/('PM DONE'!C:C='PM SCHEDULE'!B1058),'PM DONE'!F:F),"")</f>
        <v>0</v>
      </c>
      <c r="J1058" s="147">
        <f t="shared" ca="1" si="128"/>
        <v>120</v>
      </c>
      <c r="K1058" s="148" cm="1">
        <f t="array" ref="K1058">_xlfn.IFNA(LOOKUP(2,1/('PM DONE'!C:C='PM SCHEDULE'!B1058),'PM DONE'!E:E),"")</f>
        <v>0</v>
      </c>
      <c r="L1058" s="148">
        <f t="shared" si="130"/>
        <v>15000</v>
      </c>
      <c r="M1058" s="149">
        <f t="shared" si="131"/>
        <v>1</v>
      </c>
      <c r="N1058" t="str">
        <f t="shared" ca="1" si="129"/>
        <v>true</v>
      </c>
    </row>
    <row r="1059" spans="2:14">
      <c r="B1059" s="1"/>
      <c r="C1059" s="1"/>
      <c r="D1059" s="1"/>
      <c r="E1059" s="1"/>
      <c r="F1059" s="1"/>
      <c r="G1059" s="1"/>
      <c r="H1059" s="20"/>
      <c r="I1059" s="147" cm="1">
        <f t="array" ref="I1059">_xlfn.IFNA(LOOKUP(2,1/('PM DONE'!C:C='PM SCHEDULE'!B1059),'PM DONE'!F:F),"")</f>
        <v>0</v>
      </c>
      <c r="J1059" s="147">
        <f t="shared" ca="1" si="128"/>
        <v>120</v>
      </c>
      <c r="K1059" s="148" cm="1">
        <f t="array" ref="K1059">_xlfn.IFNA(LOOKUP(2,1/('PM DONE'!C:C='PM SCHEDULE'!B1059),'PM DONE'!E:E),"")</f>
        <v>0</v>
      </c>
      <c r="L1059" s="148">
        <f t="shared" si="130"/>
        <v>15000</v>
      </c>
      <c r="M1059" s="149">
        <f t="shared" si="131"/>
        <v>1</v>
      </c>
      <c r="N1059" t="str">
        <f t="shared" ca="1" si="129"/>
        <v>true</v>
      </c>
    </row>
    <row r="1060" spans="2:14">
      <c r="B1060" s="1"/>
      <c r="C1060" s="1"/>
      <c r="D1060" s="1"/>
      <c r="E1060" s="1"/>
      <c r="F1060" s="1"/>
      <c r="G1060" s="1"/>
      <c r="H1060" s="20"/>
      <c r="I1060" s="147" cm="1">
        <f t="array" ref="I1060">_xlfn.IFNA(LOOKUP(2,1/('PM DONE'!C:C='PM SCHEDULE'!B1060),'PM DONE'!F:F),"")</f>
        <v>0</v>
      </c>
      <c r="J1060" s="147">
        <f t="shared" ca="1" si="128"/>
        <v>120</v>
      </c>
      <c r="K1060" s="148" cm="1">
        <f t="array" ref="K1060">_xlfn.IFNA(LOOKUP(2,1/('PM DONE'!C:C='PM SCHEDULE'!B1060),'PM DONE'!E:E),"")</f>
        <v>0</v>
      </c>
      <c r="L1060" s="148">
        <f t="shared" si="130"/>
        <v>15000</v>
      </c>
      <c r="M1060" s="149">
        <f t="shared" si="131"/>
        <v>1</v>
      </c>
      <c r="N1060" t="str">
        <f t="shared" ca="1" si="129"/>
        <v>true</v>
      </c>
    </row>
    <row r="1061" spans="2:14">
      <c r="B1061" s="1"/>
      <c r="C1061" s="1"/>
      <c r="D1061" s="1"/>
      <c r="E1061" s="1"/>
      <c r="F1061" s="1"/>
      <c r="G1061" s="1"/>
      <c r="H1061" s="20"/>
      <c r="I1061" s="147" cm="1">
        <f t="array" ref="I1061">_xlfn.IFNA(LOOKUP(2,1/('PM DONE'!C:C='PM SCHEDULE'!B1061),'PM DONE'!F:F),"")</f>
        <v>0</v>
      </c>
      <c r="J1061" s="147">
        <f t="shared" ca="1" si="128"/>
        <v>120</v>
      </c>
      <c r="K1061" s="148" cm="1">
        <f t="array" ref="K1061">_xlfn.IFNA(LOOKUP(2,1/('PM DONE'!C:C='PM SCHEDULE'!B1061),'PM DONE'!E:E),"")</f>
        <v>0</v>
      </c>
      <c r="L1061" s="148">
        <f t="shared" si="130"/>
        <v>15000</v>
      </c>
      <c r="M1061" s="149">
        <f t="shared" si="131"/>
        <v>1</v>
      </c>
      <c r="N1061" t="str">
        <f t="shared" ca="1" si="129"/>
        <v>true</v>
      </c>
    </row>
    <row r="1062" spans="2:14">
      <c r="B1062" s="1"/>
      <c r="C1062" s="1"/>
      <c r="D1062" s="1"/>
      <c r="E1062" s="1"/>
      <c r="F1062" s="1"/>
      <c r="G1062" s="1"/>
      <c r="H1062" s="20"/>
      <c r="I1062" s="147" cm="1">
        <f t="array" ref="I1062">_xlfn.IFNA(LOOKUP(2,1/('PM DONE'!C:C='PM SCHEDULE'!B1062),'PM DONE'!F:F),"")</f>
        <v>0</v>
      </c>
      <c r="J1062" s="147">
        <f t="shared" ca="1" si="128"/>
        <v>120</v>
      </c>
      <c r="K1062" s="148" cm="1">
        <f t="array" ref="K1062">_xlfn.IFNA(LOOKUP(2,1/('PM DONE'!C:C='PM SCHEDULE'!B1062),'PM DONE'!E:E),"")</f>
        <v>0</v>
      </c>
      <c r="L1062" s="148">
        <f t="shared" si="130"/>
        <v>15000</v>
      </c>
      <c r="M1062" s="149">
        <f t="shared" si="131"/>
        <v>1</v>
      </c>
      <c r="N1062" t="str">
        <f t="shared" ca="1" si="129"/>
        <v>true</v>
      </c>
    </row>
    <row r="1063" spans="2:14">
      <c r="B1063" s="1"/>
      <c r="C1063" s="1"/>
      <c r="D1063" s="1"/>
      <c r="E1063" s="1"/>
      <c r="F1063" s="1"/>
      <c r="G1063" s="1"/>
      <c r="H1063" s="20"/>
      <c r="I1063" s="147" cm="1">
        <f t="array" ref="I1063">_xlfn.IFNA(LOOKUP(2,1/('PM DONE'!C:C='PM SCHEDULE'!B1063),'PM DONE'!F:F),"")</f>
        <v>0</v>
      </c>
      <c r="J1063" s="147">
        <f t="shared" ca="1" si="128"/>
        <v>120</v>
      </c>
      <c r="K1063" s="148" cm="1">
        <f t="array" ref="K1063">_xlfn.IFNA(LOOKUP(2,1/('PM DONE'!C:C='PM SCHEDULE'!B1063),'PM DONE'!E:E),"")</f>
        <v>0</v>
      </c>
      <c r="L1063" s="148">
        <f t="shared" si="130"/>
        <v>15000</v>
      </c>
      <c r="M1063" s="149">
        <f t="shared" si="131"/>
        <v>1</v>
      </c>
      <c r="N1063" t="str">
        <f t="shared" ca="1" si="129"/>
        <v>true</v>
      </c>
    </row>
    <row r="1064" spans="2:14">
      <c r="B1064" s="1"/>
      <c r="C1064" s="1"/>
      <c r="D1064" s="1"/>
      <c r="E1064" s="1"/>
      <c r="F1064" s="1"/>
      <c r="G1064" s="1"/>
      <c r="H1064" s="20"/>
      <c r="I1064" s="147" cm="1">
        <f t="array" ref="I1064">_xlfn.IFNA(LOOKUP(2,1/('PM DONE'!C:C='PM SCHEDULE'!B1064),'PM DONE'!F:F),"")</f>
        <v>0</v>
      </c>
      <c r="J1064" s="147">
        <f t="shared" ca="1" si="128"/>
        <v>120</v>
      </c>
      <c r="K1064" s="148" cm="1">
        <f t="array" ref="K1064">_xlfn.IFNA(LOOKUP(2,1/('PM DONE'!C:C='PM SCHEDULE'!B1064),'PM DONE'!E:E),"")</f>
        <v>0</v>
      </c>
      <c r="L1064" s="148">
        <f t="shared" si="130"/>
        <v>15000</v>
      </c>
      <c r="M1064" s="149">
        <f t="shared" si="131"/>
        <v>1</v>
      </c>
      <c r="N1064" t="str">
        <f t="shared" ca="1" si="129"/>
        <v>true</v>
      </c>
    </row>
    <row r="1065" spans="2:14">
      <c r="B1065" s="1"/>
      <c r="C1065" s="1"/>
      <c r="D1065" s="1"/>
      <c r="E1065" s="1"/>
      <c r="F1065" s="1"/>
      <c r="G1065" s="1"/>
      <c r="H1065" s="20"/>
      <c r="I1065" s="147" cm="1">
        <f t="array" ref="I1065">_xlfn.IFNA(LOOKUP(2,1/('PM DONE'!C:C='PM SCHEDULE'!B1065),'PM DONE'!F:F),"")</f>
        <v>0</v>
      </c>
      <c r="J1065" s="147">
        <f t="shared" ca="1" si="128"/>
        <v>120</v>
      </c>
      <c r="K1065" s="148" cm="1">
        <f t="array" ref="K1065">_xlfn.IFNA(LOOKUP(2,1/('PM DONE'!C:C='PM SCHEDULE'!B1065),'PM DONE'!E:E),"")</f>
        <v>0</v>
      </c>
      <c r="L1065" s="148">
        <f t="shared" si="130"/>
        <v>15000</v>
      </c>
      <c r="M1065" s="149">
        <f t="shared" si="131"/>
        <v>1</v>
      </c>
      <c r="N1065" t="str">
        <f t="shared" ca="1" si="129"/>
        <v>true</v>
      </c>
    </row>
    <row r="1066" spans="2:14">
      <c r="B1066" s="1"/>
      <c r="C1066" s="1"/>
      <c r="D1066" s="1"/>
      <c r="E1066" s="1"/>
      <c r="F1066" s="1"/>
      <c r="G1066" s="1"/>
      <c r="H1066" s="20"/>
      <c r="I1066" s="147" cm="1">
        <f t="array" ref="I1066">_xlfn.IFNA(LOOKUP(2,1/('PM DONE'!C:C='PM SCHEDULE'!B1066),'PM DONE'!F:F),"")</f>
        <v>0</v>
      </c>
      <c r="J1066" s="147">
        <f t="shared" ca="1" si="128"/>
        <v>120</v>
      </c>
      <c r="K1066" s="148" cm="1">
        <f t="array" ref="K1066">_xlfn.IFNA(LOOKUP(2,1/('PM DONE'!C:C='PM SCHEDULE'!B1066),'PM DONE'!E:E),"")</f>
        <v>0</v>
      </c>
      <c r="L1066" s="148">
        <f t="shared" si="130"/>
        <v>15000</v>
      </c>
      <c r="M1066" s="149">
        <f t="shared" si="131"/>
        <v>1</v>
      </c>
      <c r="N1066" t="str">
        <f t="shared" ca="1" si="129"/>
        <v>true</v>
      </c>
    </row>
    <row r="1067" spans="2:14">
      <c r="B1067" s="1"/>
      <c r="C1067" s="1"/>
      <c r="D1067" s="1"/>
      <c r="E1067" s="1"/>
      <c r="F1067" s="1"/>
      <c r="G1067" s="1"/>
      <c r="H1067" s="20"/>
      <c r="I1067" s="147" cm="1">
        <f t="array" ref="I1067">_xlfn.IFNA(LOOKUP(2,1/('PM DONE'!C:C='PM SCHEDULE'!B1067),'PM DONE'!F:F),"")</f>
        <v>0</v>
      </c>
      <c r="J1067" s="147">
        <f t="shared" ca="1" si="128"/>
        <v>120</v>
      </c>
      <c r="K1067" s="148" cm="1">
        <f t="array" ref="K1067">_xlfn.IFNA(LOOKUP(2,1/('PM DONE'!C:C='PM SCHEDULE'!B1067),'PM DONE'!E:E),"")</f>
        <v>0</v>
      </c>
      <c r="L1067" s="148">
        <f t="shared" si="130"/>
        <v>15000</v>
      </c>
      <c r="M1067" s="149">
        <f t="shared" si="131"/>
        <v>1</v>
      </c>
      <c r="N1067" t="str">
        <f t="shared" ca="1" si="129"/>
        <v>true</v>
      </c>
    </row>
    <row r="1068" spans="2:14">
      <c r="B1068" s="1"/>
      <c r="C1068" s="1"/>
      <c r="D1068" s="1"/>
      <c r="E1068" s="1"/>
      <c r="F1068" s="1"/>
      <c r="G1068" s="1"/>
      <c r="H1068" s="20"/>
      <c r="I1068" s="147" cm="1">
        <f t="array" ref="I1068">_xlfn.IFNA(LOOKUP(2,1/('PM DONE'!C:C='PM SCHEDULE'!B1068),'PM DONE'!F:F),"")</f>
        <v>0</v>
      </c>
      <c r="J1068" s="147">
        <f t="shared" ca="1" si="128"/>
        <v>120</v>
      </c>
      <c r="K1068" s="148" cm="1">
        <f t="array" ref="K1068">_xlfn.IFNA(LOOKUP(2,1/('PM DONE'!C:C='PM SCHEDULE'!B1068),'PM DONE'!E:E),"")</f>
        <v>0</v>
      </c>
      <c r="L1068" s="148">
        <f t="shared" si="130"/>
        <v>15000</v>
      </c>
      <c r="M1068" s="149">
        <f t="shared" si="131"/>
        <v>1</v>
      </c>
      <c r="N1068" t="str">
        <f t="shared" ca="1" si="129"/>
        <v>true</v>
      </c>
    </row>
    <row r="1069" spans="2:14">
      <c r="B1069" s="1"/>
      <c r="C1069" s="1"/>
      <c r="D1069" s="1"/>
      <c r="E1069" s="1"/>
      <c r="F1069" s="1"/>
      <c r="G1069" s="1"/>
      <c r="H1069" s="20"/>
      <c r="I1069" s="147" cm="1">
        <f t="array" ref="I1069">_xlfn.IFNA(LOOKUP(2,1/('PM DONE'!C:C='PM SCHEDULE'!B1069),'PM DONE'!F:F),"")</f>
        <v>0</v>
      </c>
      <c r="J1069" s="147">
        <f t="shared" ca="1" si="128"/>
        <v>120</v>
      </c>
      <c r="K1069" s="148" cm="1">
        <f t="array" ref="K1069">_xlfn.IFNA(LOOKUP(2,1/('PM DONE'!C:C='PM SCHEDULE'!B1069),'PM DONE'!E:E),"")</f>
        <v>0</v>
      </c>
      <c r="L1069" s="148">
        <f t="shared" si="130"/>
        <v>15000</v>
      </c>
      <c r="M1069" s="149">
        <f t="shared" si="131"/>
        <v>1</v>
      </c>
      <c r="N1069" t="str">
        <f t="shared" ca="1" si="129"/>
        <v>true</v>
      </c>
    </row>
    <row r="1070" spans="2:14">
      <c r="B1070" s="1"/>
      <c r="C1070" s="1"/>
      <c r="D1070" s="1"/>
      <c r="E1070" s="1"/>
      <c r="F1070" s="1"/>
      <c r="G1070" s="1"/>
      <c r="H1070" s="20"/>
      <c r="I1070" s="147" cm="1">
        <f t="array" ref="I1070">_xlfn.IFNA(LOOKUP(2,1/('PM DONE'!C:C='PM SCHEDULE'!B1070),'PM DONE'!F:F),"")</f>
        <v>0</v>
      </c>
      <c r="J1070" s="147">
        <f t="shared" ca="1" si="128"/>
        <v>120</v>
      </c>
      <c r="K1070" s="148" cm="1">
        <f t="array" ref="K1070">_xlfn.IFNA(LOOKUP(2,1/('PM DONE'!C:C='PM SCHEDULE'!B1070),'PM DONE'!E:E),"")</f>
        <v>0</v>
      </c>
      <c r="L1070" s="148">
        <f t="shared" si="130"/>
        <v>15000</v>
      </c>
      <c r="M1070" s="149">
        <f t="shared" si="131"/>
        <v>1</v>
      </c>
      <c r="N1070" t="str">
        <f t="shared" ca="1" si="129"/>
        <v>true</v>
      </c>
    </row>
    <row r="1071" spans="2:14">
      <c r="B1071" s="1"/>
      <c r="C1071" s="1"/>
      <c r="D1071" s="1"/>
      <c r="E1071" s="1"/>
      <c r="F1071" s="1"/>
      <c r="G1071" s="1"/>
      <c r="H1071" s="20"/>
      <c r="I1071" s="147" cm="1">
        <f t="array" ref="I1071">_xlfn.IFNA(LOOKUP(2,1/('PM DONE'!C:C='PM SCHEDULE'!B1071),'PM DONE'!F:F),"")</f>
        <v>0</v>
      </c>
      <c r="J1071" s="147">
        <f t="shared" ca="1" si="128"/>
        <v>120</v>
      </c>
      <c r="K1071" s="148" cm="1">
        <f t="array" ref="K1071">_xlfn.IFNA(LOOKUP(2,1/('PM DONE'!C:C='PM SCHEDULE'!B1071),'PM DONE'!E:E),"")</f>
        <v>0</v>
      </c>
      <c r="L1071" s="148">
        <f t="shared" si="130"/>
        <v>15000</v>
      </c>
      <c r="M1071" s="149">
        <f t="shared" si="131"/>
        <v>1</v>
      </c>
      <c r="N1071" t="str">
        <f t="shared" ca="1" si="129"/>
        <v>true</v>
      </c>
    </row>
    <row r="1072" spans="2:14">
      <c r="B1072" s="1"/>
      <c r="C1072" s="1"/>
      <c r="D1072" s="1"/>
      <c r="E1072" s="1"/>
      <c r="F1072" s="1"/>
      <c r="G1072" s="1"/>
      <c r="H1072" s="20"/>
      <c r="I1072" s="147" cm="1">
        <f t="array" ref="I1072">_xlfn.IFNA(LOOKUP(2,1/('PM DONE'!C:C='PM SCHEDULE'!B1072),'PM DONE'!F:F),"")</f>
        <v>0</v>
      </c>
      <c r="J1072" s="147">
        <f t="shared" ca="1" si="128"/>
        <v>120</v>
      </c>
      <c r="K1072" s="148" cm="1">
        <f t="array" ref="K1072">_xlfn.IFNA(LOOKUP(2,1/('PM DONE'!C:C='PM SCHEDULE'!B1072),'PM DONE'!E:E),"")</f>
        <v>0</v>
      </c>
      <c r="L1072" s="148">
        <f t="shared" si="130"/>
        <v>15000</v>
      </c>
      <c r="M1072" s="149">
        <f t="shared" si="131"/>
        <v>1</v>
      </c>
      <c r="N1072" t="str">
        <f t="shared" ca="1" si="129"/>
        <v>true</v>
      </c>
    </row>
    <row r="1073" spans="2:14">
      <c r="B1073" s="1"/>
      <c r="C1073" s="1"/>
      <c r="D1073" s="1"/>
      <c r="E1073" s="1"/>
      <c r="F1073" s="1"/>
      <c r="G1073" s="1"/>
      <c r="H1073" s="20"/>
      <c r="I1073" s="147" cm="1">
        <f t="array" ref="I1073">_xlfn.IFNA(LOOKUP(2,1/('PM DONE'!C:C='PM SCHEDULE'!B1073),'PM DONE'!F:F),"")</f>
        <v>0</v>
      </c>
      <c r="J1073" s="147">
        <f t="shared" ca="1" si="128"/>
        <v>120</v>
      </c>
      <c r="K1073" s="148" cm="1">
        <f t="array" ref="K1073">_xlfn.IFNA(LOOKUP(2,1/('PM DONE'!C:C='PM SCHEDULE'!B1073),'PM DONE'!E:E),"")</f>
        <v>0</v>
      </c>
      <c r="L1073" s="148">
        <f t="shared" si="130"/>
        <v>15000</v>
      </c>
      <c r="M1073" s="149">
        <f t="shared" si="131"/>
        <v>1</v>
      </c>
      <c r="N1073" t="str">
        <f t="shared" ca="1" si="129"/>
        <v>true</v>
      </c>
    </row>
    <row r="1074" spans="2:14">
      <c r="B1074" s="1"/>
      <c r="C1074" s="1"/>
      <c r="D1074" s="1"/>
      <c r="E1074" s="1"/>
      <c r="F1074" s="1"/>
      <c r="G1074" s="1"/>
      <c r="H1074" s="20"/>
      <c r="I1074" s="147" cm="1">
        <f t="array" ref="I1074">_xlfn.IFNA(LOOKUP(2,1/('PM DONE'!C:C='PM SCHEDULE'!B1074),'PM DONE'!F:F),"")</f>
        <v>0</v>
      </c>
      <c r="J1074" s="147">
        <f t="shared" ca="1" si="128"/>
        <v>120</v>
      </c>
      <c r="K1074" s="148" cm="1">
        <f t="array" ref="K1074">_xlfn.IFNA(LOOKUP(2,1/('PM DONE'!C:C='PM SCHEDULE'!B1074),'PM DONE'!E:E),"")</f>
        <v>0</v>
      </c>
      <c r="L1074" s="148">
        <f t="shared" si="130"/>
        <v>15000</v>
      </c>
      <c r="M1074" s="149">
        <f t="shared" si="131"/>
        <v>1</v>
      </c>
      <c r="N1074" t="str">
        <f t="shared" ca="1" si="129"/>
        <v>true</v>
      </c>
    </row>
    <row r="1075" spans="2:14">
      <c r="B1075" s="1"/>
      <c r="C1075" s="1"/>
      <c r="D1075" s="1"/>
      <c r="E1075" s="1"/>
      <c r="F1075" s="1"/>
      <c r="G1075" s="1"/>
      <c r="H1075" s="20"/>
      <c r="I1075" s="147" cm="1">
        <f t="array" ref="I1075">_xlfn.IFNA(LOOKUP(2,1/('PM DONE'!C:C='PM SCHEDULE'!B1075),'PM DONE'!F:F),"")</f>
        <v>0</v>
      </c>
      <c r="J1075" s="147">
        <f t="shared" ca="1" si="128"/>
        <v>120</v>
      </c>
      <c r="K1075" s="148" cm="1">
        <f t="array" ref="K1075">_xlfn.IFNA(LOOKUP(2,1/('PM DONE'!C:C='PM SCHEDULE'!B1075),'PM DONE'!E:E),"")</f>
        <v>0</v>
      </c>
      <c r="L1075" s="148">
        <f t="shared" si="130"/>
        <v>15000</v>
      </c>
      <c r="M1075" s="149">
        <f t="shared" si="131"/>
        <v>1</v>
      </c>
      <c r="N1075" t="str">
        <f t="shared" ca="1" si="129"/>
        <v>true</v>
      </c>
    </row>
    <row r="1076" spans="2:14">
      <c r="B1076" s="1"/>
      <c r="C1076" s="1"/>
      <c r="D1076" s="1"/>
      <c r="E1076" s="1"/>
      <c r="F1076" s="1"/>
      <c r="G1076" s="1"/>
      <c r="H1076" s="20"/>
      <c r="I1076" s="147" cm="1">
        <f t="array" ref="I1076">_xlfn.IFNA(LOOKUP(2,1/('PM DONE'!C:C='PM SCHEDULE'!B1076),'PM DONE'!F:F),"")</f>
        <v>0</v>
      </c>
      <c r="J1076" s="147">
        <f t="shared" ca="1" si="128"/>
        <v>120</v>
      </c>
      <c r="K1076" s="148" cm="1">
        <f t="array" ref="K1076">_xlfn.IFNA(LOOKUP(2,1/('PM DONE'!C:C='PM SCHEDULE'!B1076),'PM DONE'!E:E),"")</f>
        <v>0</v>
      </c>
      <c r="L1076" s="148">
        <f t="shared" si="130"/>
        <v>15000</v>
      </c>
      <c r="M1076" s="149">
        <f t="shared" si="131"/>
        <v>1</v>
      </c>
      <c r="N1076" t="str">
        <f t="shared" ca="1" si="129"/>
        <v>true</v>
      </c>
    </row>
    <row r="1077" spans="2:14">
      <c r="B1077" s="1"/>
      <c r="C1077" s="1"/>
      <c r="D1077" s="1"/>
      <c r="E1077" s="1"/>
      <c r="F1077" s="1"/>
      <c r="G1077" s="1"/>
      <c r="H1077" s="20"/>
      <c r="I1077" s="147" cm="1">
        <f t="array" ref="I1077">_xlfn.IFNA(LOOKUP(2,1/('PM DONE'!C:C='PM SCHEDULE'!B1077),'PM DONE'!F:F),"")</f>
        <v>0</v>
      </c>
      <c r="J1077" s="147">
        <f t="shared" ca="1" si="128"/>
        <v>120</v>
      </c>
      <c r="K1077" s="148" cm="1">
        <f t="array" ref="K1077">_xlfn.IFNA(LOOKUP(2,1/('PM DONE'!C:C='PM SCHEDULE'!B1077),'PM DONE'!E:E),"")</f>
        <v>0</v>
      </c>
      <c r="L1077" s="148">
        <f t="shared" si="130"/>
        <v>15000</v>
      </c>
      <c r="M1077" s="149">
        <f t="shared" si="131"/>
        <v>1</v>
      </c>
      <c r="N1077" t="str">
        <f t="shared" ca="1" si="129"/>
        <v>true</v>
      </c>
    </row>
    <row r="1078" spans="2:14">
      <c r="B1078" s="1"/>
      <c r="C1078" s="1"/>
      <c r="D1078" s="1"/>
      <c r="E1078" s="1"/>
      <c r="F1078" s="1"/>
      <c r="G1078" s="1"/>
      <c r="H1078" s="20"/>
      <c r="I1078" s="147" cm="1">
        <f t="array" ref="I1078">_xlfn.IFNA(LOOKUP(2,1/('PM DONE'!C:C='PM SCHEDULE'!B1078),'PM DONE'!F:F),"")</f>
        <v>0</v>
      </c>
      <c r="J1078" s="147">
        <f t="shared" ca="1" si="128"/>
        <v>120</v>
      </c>
      <c r="K1078" s="148" cm="1">
        <f t="array" ref="K1078">_xlfn.IFNA(LOOKUP(2,1/('PM DONE'!C:C='PM SCHEDULE'!B1078),'PM DONE'!E:E),"")</f>
        <v>0</v>
      </c>
      <c r="L1078" s="148">
        <f t="shared" si="130"/>
        <v>15000</v>
      </c>
      <c r="M1078" s="149">
        <f t="shared" si="131"/>
        <v>1</v>
      </c>
      <c r="N1078" t="str">
        <f t="shared" ca="1" si="129"/>
        <v>true</v>
      </c>
    </row>
    <row r="1079" spans="2:14">
      <c r="B1079" s="1"/>
      <c r="C1079" s="1"/>
      <c r="D1079" s="1"/>
      <c r="E1079" s="1"/>
      <c r="F1079" s="1"/>
      <c r="G1079" s="1"/>
      <c r="H1079" s="20"/>
      <c r="I1079" s="147" cm="1">
        <f t="array" ref="I1079">_xlfn.IFNA(LOOKUP(2,1/('PM DONE'!C:C='PM SCHEDULE'!B1079),'PM DONE'!F:F),"")</f>
        <v>0</v>
      </c>
      <c r="J1079" s="147">
        <f t="shared" ca="1" si="128"/>
        <v>120</v>
      </c>
      <c r="K1079" s="148" cm="1">
        <f t="array" ref="K1079">_xlfn.IFNA(LOOKUP(2,1/('PM DONE'!C:C='PM SCHEDULE'!B1079),'PM DONE'!E:E),"")</f>
        <v>0</v>
      </c>
      <c r="L1079" s="148">
        <f t="shared" si="130"/>
        <v>15000</v>
      </c>
      <c r="M1079" s="149">
        <f t="shared" si="131"/>
        <v>1</v>
      </c>
      <c r="N1079" t="str">
        <f t="shared" ca="1" si="129"/>
        <v>true</v>
      </c>
    </row>
    <row r="1080" spans="2:14">
      <c r="B1080" s="1"/>
      <c r="C1080" s="1"/>
      <c r="D1080" s="1"/>
      <c r="E1080" s="1"/>
      <c r="F1080" s="1"/>
      <c r="G1080" s="1"/>
      <c r="H1080" s="20"/>
      <c r="I1080" s="147" cm="1">
        <f t="array" ref="I1080">_xlfn.IFNA(LOOKUP(2,1/('PM DONE'!C:C='PM SCHEDULE'!B1080),'PM DONE'!F:F),"")</f>
        <v>0</v>
      </c>
      <c r="J1080" s="147">
        <f t="shared" ca="1" si="128"/>
        <v>120</v>
      </c>
      <c r="K1080" s="148" cm="1">
        <f t="array" ref="K1080">_xlfn.IFNA(LOOKUP(2,1/('PM DONE'!C:C='PM SCHEDULE'!B1080),'PM DONE'!E:E),"")</f>
        <v>0</v>
      </c>
      <c r="L1080" s="148">
        <f t="shared" si="130"/>
        <v>15000</v>
      </c>
      <c r="M1080" s="149">
        <f t="shared" si="131"/>
        <v>1</v>
      </c>
      <c r="N1080" t="str">
        <f t="shared" ca="1" si="129"/>
        <v>true</v>
      </c>
    </row>
    <row r="1081" spans="2:14">
      <c r="B1081" s="1"/>
      <c r="C1081" s="1"/>
      <c r="D1081" s="1"/>
      <c r="E1081" s="1"/>
      <c r="F1081" s="1"/>
      <c r="G1081" s="1"/>
      <c r="H1081" s="20"/>
      <c r="I1081" s="147" cm="1">
        <f t="array" ref="I1081">_xlfn.IFNA(LOOKUP(2,1/('PM DONE'!C:C='PM SCHEDULE'!B1081),'PM DONE'!F:F),"")</f>
        <v>0</v>
      </c>
      <c r="J1081" s="147">
        <f t="shared" ca="1" si="128"/>
        <v>120</v>
      </c>
      <c r="K1081" s="148" cm="1">
        <f t="array" ref="K1081">_xlfn.IFNA(LOOKUP(2,1/('PM DONE'!C:C='PM SCHEDULE'!B1081),'PM DONE'!E:E),"")</f>
        <v>0</v>
      </c>
      <c r="L1081" s="148">
        <f t="shared" si="130"/>
        <v>15000</v>
      </c>
      <c r="M1081" s="149">
        <f t="shared" si="131"/>
        <v>1</v>
      </c>
      <c r="N1081" t="str">
        <f t="shared" ca="1" si="129"/>
        <v>true</v>
      </c>
    </row>
    <row r="1082" spans="2:14">
      <c r="B1082" s="1"/>
      <c r="C1082" s="1"/>
      <c r="D1082" s="1"/>
      <c r="E1082" s="1"/>
      <c r="F1082" s="1"/>
      <c r="G1082" s="1"/>
      <c r="H1082" s="20"/>
      <c r="I1082" s="147" cm="1">
        <f t="array" ref="I1082">_xlfn.IFNA(LOOKUP(2,1/('PM DONE'!C:C='PM SCHEDULE'!B1082),'PM DONE'!F:F),"")</f>
        <v>0</v>
      </c>
      <c r="J1082" s="147">
        <f t="shared" ca="1" si="128"/>
        <v>120</v>
      </c>
      <c r="K1082" s="148" cm="1">
        <f t="array" ref="K1082">_xlfn.IFNA(LOOKUP(2,1/('PM DONE'!C:C='PM SCHEDULE'!B1082),'PM DONE'!E:E),"")</f>
        <v>0</v>
      </c>
      <c r="L1082" s="148">
        <f t="shared" si="130"/>
        <v>15000</v>
      </c>
      <c r="M1082" s="149">
        <f t="shared" si="131"/>
        <v>1</v>
      </c>
      <c r="N1082" t="str">
        <f t="shared" ca="1" si="129"/>
        <v>true</v>
      </c>
    </row>
    <row r="1083" spans="2:14">
      <c r="B1083" s="1"/>
      <c r="C1083" s="1"/>
      <c r="D1083" s="1"/>
      <c r="E1083" s="1"/>
      <c r="F1083" s="1"/>
      <c r="G1083" s="1"/>
      <c r="H1083" s="20"/>
      <c r="I1083" s="147" cm="1">
        <f t="array" ref="I1083">_xlfn.IFNA(LOOKUP(2,1/('PM DONE'!C:C='PM SCHEDULE'!B1083),'PM DONE'!F:F),"")</f>
        <v>0</v>
      </c>
      <c r="J1083" s="147">
        <f t="shared" ca="1" si="128"/>
        <v>120</v>
      </c>
      <c r="K1083" s="148" cm="1">
        <f t="array" ref="K1083">_xlfn.IFNA(LOOKUP(2,1/('PM DONE'!C:C='PM SCHEDULE'!B1083),'PM DONE'!E:E),"")</f>
        <v>0</v>
      </c>
      <c r="L1083" s="148">
        <f t="shared" si="130"/>
        <v>15000</v>
      </c>
      <c r="M1083" s="149">
        <f t="shared" si="131"/>
        <v>1</v>
      </c>
      <c r="N1083" t="str">
        <f t="shared" ca="1" si="129"/>
        <v>true</v>
      </c>
    </row>
    <row r="1084" spans="2:14">
      <c r="B1084" s="1"/>
      <c r="C1084" s="1"/>
      <c r="D1084" s="1"/>
      <c r="E1084" s="1"/>
      <c r="F1084" s="1"/>
      <c r="G1084" s="1"/>
      <c r="H1084" s="20"/>
      <c r="I1084" s="147" cm="1">
        <f t="array" ref="I1084">_xlfn.IFNA(LOOKUP(2,1/('PM DONE'!C:C='PM SCHEDULE'!B1084),'PM DONE'!F:F),"")</f>
        <v>0</v>
      </c>
      <c r="J1084" s="147">
        <f t="shared" ca="1" si="128"/>
        <v>120</v>
      </c>
      <c r="K1084" s="148" cm="1">
        <f t="array" ref="K1084">_xlfn.IFNA(LOOKUP(2,1/('PM DONE'!C:C='PM SCHEDULE'!B1084),'PM DONE'!E:E),"")</f>
        <v>0</v>
      </c>
      <c r="L1084" s="148">
        <f t="shared" si="130"/>
        <v>15000</v>
      </c>
      <c r="M1084" s="149">
        <f t="shared" si="131"/>
        <v>1</v>
      </c>
      <c r="N1084" t="str">
        <f t="shared" ca="1" si="129"/>
        <v>true</v>
      </c>
    </row>
    <row r="1085" spans="2:14">
      <c r="B1085" s="1"/>
      <c r="C1085" s="1"/>
      <c r="D1085" s="1"/>
      <c r="E1085" s="1"/>
      <c r="F1085" s="1"/>
      <c r="G1085" s="1"/>
      <c r="H1085" s="20"/>
      <c r="I1085" s="147" cm="1">
        <f t="array" ref="I1085">_xlfn.IFNA(LOOKUP(2,1/('PM DONE'!C:C='PM SCHEDULE'!B1085),'PM DONE'!F:F),"")</f>
        <v>0</v>
      </c>
      <c r="J1085" s="147">
        <f t="shared" ca="1" si="128"/>
        <v>120</v>
      </c>
      <c r="K1085" s="148" cm="1">
        <f t="array" ref="K1085">_xlfn.IFNA(LOOKUP(2,1/('PM DONE'!C:C='PM SCHEDULE'!B1085),'PM DONE'!E:E),"")</f>
        <v>0</v>
      </c>
      <c r="L1085" s="148">
        <f t="shared" si="130"/>
        <v>15000</v>
      </c>
      <c r="M1085" s="149">
        <f t="shared" si="131"/>
        <v>1</v>
      </c>
      <c r="N1085" t="str">
        <f t="shared" ca="1" si="129"/>
        <v>true</v>
      </c>
    </row>
    <row r="1086" spans="2:14">
      <c r="B1086" s="1"/>
      <c r="C1086" s="1"/>
      <c r="D1086" s="1"/>
      <c r="E1086" s="1"/>
      <c r="F1086" s="1"/>
      <c r="G1086" s="1"/>
      <c r="H1086" s="20"/>
      <c r="I1086" s="147" cm="1">
        <f t="array" ref="I1086">_xlfn.IFNA(LOOKUP(2,1/('PM DONE'!C:C='PM SCHEDULE'!B1086),'PM DONE'!F:F),"")</f>
        <v>0</v>
      </c>
      <c r="J1086" s="147">
        <f t="shared" ca="1" si="128"/>
        <v>120</v>
      </c>
      <c r="K1086" s="148" cm="1">
        <f t="array" ref="K1086">_xlfn.IFNA(LOOKUP(2,1/('PM DONE'!C:C='PM SCHEDULE'!B1086),'PM DONE'!E:E),"")</f>
        <v>0</v>
      </c>
      <c r="L1086" s="148">
        <f t="shared" si="130"/>
        <v>15000</v>
      </c>
      <c r="M1086" s="149">
        <f t="shared" si="131"/>
        <v>1</v>
      </c>
      <c r="N1086" t="str">
        <f t="shared" ca="1" si="129"/>
        <v>true</v>
      </c>
    </row>
    <row r="1087" spans="2:14">
      <c r="B1087" s="1"/>
      <c r="C1087" s="1"/>
      <c r="D1087" s="1"/>
      <c r="E1087" s="1"/>
      <c r="F1087" s="1"/>
      <c r="G1087" s="1"/>
      <c r="H1087" s="20"/>
      <c r="I1087" s="147" cm="1">
        <f t="array" ref="I1087">_xlfn.IFNA(LOOKUP(2,1/('PM DONE'!C:C='PM SCHEDULE'!B1087),'PM DONE'!F:F),"")</f>
        <v>0</v>
      </c>
      <c r="J1087" s="147">
        <f t="shared" ca="1" si="128"/>
        <v>120</v>
      </c>
      <c r="K1087" s="148" cm="1">
        <f t="array" ref="K1087">_xlfn.IFNA(LOOKUP(2,1/('PM DONE'!C:C='PM SCHEDULE'!B1087),'PM DONE'!E:E),"")</f>
        <v>0</v>
      </c>
      <c r="L1087" s="148">
        <f t="shared" si="130"/>
        <v>15000</v>
      </c>
      <c r="M1087" s="149">
        <f t="shared" si="131"/>
        <v>1</v>
      </c>
      <c r="N1087" t="str">
        <f t="shared" ca="1" si="129"/>
        <v>true</v>
      </c>
    </row>
    <row r="1088" spans="2:14">
      <c r="B1088" s="1"/>
      <c r="C1088" s="1"/>
      <c r="D1088" s="1"/>
      <c r="E1088" s="1"/>
      <c r="F1088" s="1"/>
      <c r="G1088" s="1"/>
      <c r="H1088" s="20"/>
      <c r="I1088" s="147" cm="1">
        <f t="array" ref="I1088">_xlfn.IFNA(LOOKUP(2,1/('PM DONE'!C:C='PM SCHEDULE'!B1088),'PM DONE'!F:F),"")</f>
        <v>0</v>
      </c>
      <c r="J1088" s="147">
        <f t="shared" ca="1" si="128"/>
        <v>120</v>
      </c>
      <c r="K1088" s="148" cm="1">
        <f t="array" ref="K1088">_xlfn.IFNA(LOOKUP(2,1/('PM DONE'!C:C='PM SCHEDULE'!B1088),'PM DONE'!E:E),"")</f>
        <v>0</v>
      </c>
      <c r="L1088" s="148">
        <f t="shared" si="130"/>
        <v>15000</v>
      </c>
      <c r="M1088" s="149">
        <f t="shared" si="131"/>
        <v>1</v>
      </c>
      <c r="N1088" t="str">
        <f t="shared" ca="1" si="129"/>
        <v>true</v>
      </c>
    </row>
    <row r="1089" spans="2:14">
      <c r="B1089" s="1"/>
      <c r="C1089" s="1"/>
      <c r="D1089" s="1"/>
      <c r="E1089" s="1"/>
      <c r="F1089" s="1"/>
      <c r="G1089" s="1"/>
      <c r="H1089" s="20"/>
      <c r="I1089" s="147" cm="1">
        <f t="array" ref="I1089">_xlfn.IFNA(LOOKUP(2,1/('PM DONE'!C:C='PM SCHEDULE'!B1089),'PM DONE'!F:F),"")</f>
        <v>0</v>
      </c>
      <c r="J1089" s="147">
        <f t="shared" ca="1" si="128"/>
        <v>120</v>
      </c>
      <c r="K1089" s="148" cm="1">
        <f t="array" ref="K1089">_xlfn.IFNA(LOOKUP(2,1/('PM DONE'!C:C='PM SCHEDULE'!B1089),'PM DONE'!E:E),"")</f>
        <v>0</v>
      </c>
      <c r="L1089" s="148">
        <f t="shared" si="130"/>
        <v>15000</v>
      </c>
      <c r="M1089" s="149">
        <f t="shared" si="131"/>
        <v>1</v>
      </c>
      <c r="N1089" t="str">
        <f t="shared" ca="1" si="129"/>
        <v>true</v>
      </c>
    </row>
    <row r="1090" spans="2:14">
      <c r="B1090" s="1"/>
      <c r="C1090" s="1"/>
      <c r="D1090" s="1"/>
      <c r="E1090" s="1"/>
      <c r="F1090" s="1"/>
      <c r="G1090" s="1"/>
      <c r="H1090" s="20"/>
      <c r="I1090" s="147" cm="1">
        <f t="array" ref="I1090">_xlfn.IFNA(LOOKUP(2,1/('PM DONE'!C:C='PM SCHEDULE'!B1090),'PM DONE'!F:F),"")</f>
        <v>0</v>
      </c>
      <c r="J1090" s="147">
        <f t="shared" ca="1" si="128"/>
        <v>120</v>
      </c>
      <c r="K1090" s="148" cm="1">
        <f t="array" ref="K1090">_xlfn.IFNA(LOOKUP(2,1/('PM DONE'!C:C='PM SCHEDULE'!B1090),'PM DONE'!E:E),"")</f>
        <v>0</v>
      </c>
      <c r="L1090" s="148">
        <f t="shared" si="130"/>
        <v>15000</v>
      </c>
      <c r="M1090" s="149">
        <f t="shared" si="131"/>
        <v>1</v>
      </c>
      <c r="N1090" t="str">
        <f t="shared" ca="1" si="129"/>
        <v>true</v>
      </c>
    </row>
    <row r="1091" spans="2:14">
      <c r="B1091" s="1"/>
      <c r="C1091" s="1"/>
      <c r="D1091" s="1"/>
      <c r="E1091" s="1"/>
      <c r="F1091" s="1"/>
      <c r="G1091" s="1"/>
      <c r="H1091" s="20"/>
      <c r="I1091" s="147" cm="1">
        <f t="array" ref="I1091">_xlfn.IFNA(LOOKUP(2,1/('PM DONE'!C:C='PM SCHEDULE'!B1091),'PM DONE'!F:F),"")</f>
        <v>0</v>
      </c>
      <c r="J1091" s="147">
        <f t="shared" ca="1" si="128"/>
        <v>120</v>
      </c>
      <c r="K1091" s="148" cm="1">
        <f t="array" ref="K1091">_xlfn.IFNA(LOOKUP(2,1/('PM DONE'!C:C='PM SCHEDULE'!B1091),'PM DONE'!E:E),"")</f>
        <v>0</v>
      </c>
      <c r="L1091" s="148">
        <f t="shared" si="130"/>
        <v>15000</v>
      </c>
      <c r="M1091" s="149">
        <f t="shared" si="131"/>
        <v>1</v>
      </c>
      <c r="N1091" t="str">
        <f t="shared" ca="1" si="129"/>
        <v>true</v>
      </c>
    </row>
    <row r="1092" spans="2:14">
      <c r="B1092" s="1"/>
      <c r="C1092" s="1"/>
      <c r="D1092" s="1"/>
      <c r="E1092" s="1"/>
      <c r="F1092" s="1"/>
      <c r="G1092" s="1"/>
      <c r="H1092" s="20"/>
      <c r="I1092" s="147" cm="1">
        <f t="array" ref="I1092">_xlfn.IFNA(LOOKUP(2,1/('PM DONE'!C:C='PM SCHEDULE'!B1092),'PM DONE'!F:F),"")</f>
        <v>0</v>
      </c>
      <c r="J1092" s="147">
        <f t="shared" ca="1" si="128"/>
        <v>120</v>
      </c>
      <c r="K1092" s="148" cm="1">
        <f t="array" ref="K1092">_xlfn.IFNA(LOOKUP(2,1/('PM DONE'!C:C='PM SCHEDULE'!B1092),'PM DONE'!E:E),"")</f>
        <v>0</v>
      </c>
      <c r="L1092" s="148">
        <f t="shared" si="130"/>
        <v>15000</v>
      </c>
      <c r="M1092" s="149">
        <f t="shared" si="131"/>
        <v>1</v>
      </c>
      <c r="N1092" t="str">
        <f t="shared" ca="1" si="129"/>
        <v>true</v>
      </c>
    </row>
    <row r="1093" spans="2:14">
      <c r="B1093" s="1"/>
      <c r="C1093" s="1"/>
      <c r="D1093" s="1"/>
      <c r="E1093" s="1"/>
      <c r="F1093" s="1"/>
      <c r="G1093" s="1"/>
      <c r="H1093" s="20"/>
      <c r="I1093" s="147" cm="1">
        <f t="array" ref="I1093">_xlfn.IFNA(LOOKUP(2,1/('PM DONE'!C:C='PM SCHEDULE'!B1093),'PM DONE'!F:F),"")</f>
        <v>0</v>
      </c>
      <c r="J1093" s="147">
        <f t="shared" ca="1" si="128"/>
        <v>120</v>
      </c>
      <c r="K1093" s="148" cm="1">
        <f t="array" ref="K1093">_xlfn.IFNA(LOOKUP(2,1/('PM DONE'!C:C='PM SCHEDULE'!B1093),'PM DONE'!E:E),"")</f>
        <v>0</v>
      </c>
      <c r="L1093" s="148">
        <f t="shared" si="130"/>
        <v>15000</v>
      </c>
      <c r="M1093" s="149">
        <f t="shared" si="131"/>
        <v>1</v>
      </c>
      <c r="N1093" t="str">
        <f t="shared" ca="1" si="129"/>
        <v>true</v>
      </c>
    </row>
    <row r="1094" spans="2:14">
      <c r="B1094" s="1"/>
      <c r="C1094" s="1"/>
      <c r="D1094" s="1"/>
      <c r="E1094" s="1"/>
      <c r="F1094" s="1"/>
      <c r="G1094" s="1"/>
      <c r="H1094" s="20"/>
      <c r="I1094" s="147" cm="1">
        <f t="array" ref="I1094">_xlfn.IFNA(LOOKUP(2,1/('PM DONE'!C:C='PM SCHEDULE'!B1094),'PM DONE'!F:F),"")</f>
        <v>0</v>
      </c>
      <c r="J1094" s="147">
        <f t="shared" ca="1" si="128"/>
        <v>120</v>
      </c>
      <c r="K1094" s="148" cm="1">
        <f t="array" ref="K1094">_xlfn.IFNA(LOOKUP(2,1/('PM DONE'!C:C='PM SCHEDULE'!B1094),'PM DONE'!E:E),"")</f>
        <v>0</v>
      </c>
      <c r="L1094" s="148">
        <f t="shared" si="130"/>
        <v>15000</v>
      </c>
      <c r="M1094" s="149">
        <f t="shared" si="131"/>
        <v>1</v>
      </c>
      <c r="N1094" t="str">
        <f t="shared" ca="1" si="129"/>
        <v>true</v>
      </c>
    </row>
    <row r="1095" spans="2:14">
      <c r="B1095" s="1"/>
      <c r="C1095" s="1"/>
      <c r="D1095" s="1"/>
      <c r="E1095" s="1"/>
      <c r="F1095" s="1"/>
      <c r="G1095" s="1"/>
      <c r="H1095" s="20"/>
      <c r="I1095" s="147" cm="1">
        <f t="array" ref="I1095">_xlfn.IFNA(LOOKUP(2,1/('PM DONE'!C:C='PM SCHEDULE'!B1095),'PM DONE'!F:F),"")</f>
        <v>0</v>
      </c>
      <c r="J1095" s="147">
        <f t="shared" ref="J1095:J1158" ca="1" si="132">IFERROR(IF(I1095+90&lt;((TODAY()-DAY(TODAY())+1)),I1095+120,I1095+90),"")</f>
        <v>120</v>
      </c>
      <c r="K1095" s="148" cm="1">
        <f t="array" ref="K1095">_xlfn.IFNA(LOOKUP(2,1/('PM DONE'!C:C='PM SCHEDULE'!B1095),'PM DONE'!E:E),"")</f>
        <v>0</v>
      </c>
      <c r="L1095" s="148">
        <f t="shared" si="130"/>
        <v>15000</v>
      </c>
      <c r="M1095" s="149">
        <f t="shared" si="131"/>
        <v>1</v>
      </c>
      <c r="N1095" t="str">
        <f t="shared" ref="N1095:N1158" ca="1" si="133">IFERROR(IF(I1095+90&lt;((TODAY()-DAY(TODAY())+1)),"true","FALSE"),"")</f>
        <v>true</v>
      </c>
    </row>
    <row r="1096" spans="2:14">
      <c r="B1096" s="1"/>
      <c r="C1096" s="1"/>
      <c r="D1096" s="1"/>
      <c r="E1096" s="1"/>
      <c r="F1096" s="1"/>
      <c r="G1096" s="1"/>
      <c r="H1096" s="20"/>
      <c r="I1096" s="147" cm="1">
        <f t="array" ref="I1096">_xlfn.IFNA(LOOKUP(2,1/('PM DONE'!C:C='PM SCHEDULE'!B1096),'PM DONE'!F:F),"")</f>
        <v>0</v>
      </c>
      <c r="J1096" s="147">
        <f t="shared" ca="1" si="132"/>
        <v>120</v>
      </c>
      <c r="K1096" s="148" cm="1">
        <f t="array" ref="K1096">_xlfn.IFNA(LOOKUP(2,1/('PM DONE'!C:C='PM SCHEDULE'!B1096),'PM DONE'!E:E),"")</f>
        <v>0</v>
      </c>
      <c r="L1096" s="148">
        <f t="shared" si="130"/>
        <v>15000</v>
      </c>
      <c r="M1096" s="149">
        <f t="shared" si="131"/>
        <v>1</v>
      </c>
      <c r="N1096" t="str">
        <f t="shared" ca="1" si="133"/>
        <v>true</v>
      </c>
    </row>
    <row r="1097" spans="2:14">
      <c r="B1097" s="1"/>
      <c r="C1097" s="1"/>
      <c r="D1097" s="1"/>
      <c r="E1097" s="1"/>
      <c r="F1097" s="1"/>
      <c r="G1097" s="1"/>
      <c r="H1097" s="20"/>
      <c r="I1097" s="147" cm="1">
        <f t="array" ref="I1097">_xlfn.IFNA(LOOKUP(2,1/('PM DONE'!C:C='PM SCHEDULE'!B1097),'PM DONE'!F:F),"")</f>
        <v>0</v>
      </c>
      <c r="J1097" s="147">
        <f t="shared" ca="1" si="132"/>
        <v>120</v>
      </c>
      <c r="K1097" s="148" cm="1">
        <f t="array" ref="K1097">_xlfn.IFNA(LOOKUP(2,1/('PM DONE'!C:C='PM SCHEDULE'!B1097),'PM DONE'!E:E),"")</f>
        <v>0</v>
      </c>
      <c r="L1097" s="148">
        <f t="shared" ref="L1097:L1160" si="134">IFERROR(K1097+15000,"")</f>
        <v>15000</v>
      </c>
      <c r="M1097" s="149">
        <f t="shared" ref="M1097:M1160" si="135">IFERROR(IF((H1097+1)=6,1,(H1097+1)),"")</f>
        <v>1</v>
      </c>
      <c r="N1097" t="str">
        <f t="shared" ca="1" si="133"/>
        <v>true</v>
      </c>
    </row>
    <row r="1098" spans="2:14">
      <c r="B1098" s="1"/>
      <c r="C1098" s="1"/>
      <c r="D1098" s="1"/>
      <c r="E1098" s="1"/>
      <c r="F1098" s="1"/>
      <c r="G1098" s="1"/>
      <c r="H1098" s="20"/>
      <c r="I1098" s="147" cm="1">
        <f t="array" ref="I1098">_xlfn.IFNA(LOOKUP(2,1/('PM DONE'!C:C='PM SCHEDULE'!B1098),'PM DONE'!F:F),"")</f>
        <v>0</v>
      </c>
      <c r="J1098" s="147">
        <f t="shared" ca="1" si="132"/>
        <v>120</v>
      </c>
      <c r="K1098" s="148" cm="1">
        <f t="array" ref="K1098">_xlfn.IFNA(LOOKUP(2,1/('PM DONE'!C:C='PM SCHEDULE'!B1098),'PM DONE'!E:E),"")</f>
        <v>0</v>
      </c>
      <c r="L1098" s="148">
        <f t="shared" si="134"/>
        <v>15000</v>
      </c>
      <c r="M1098" s="149">
        <f t="shared" si="135"/>
        <v>1</v>
      </c>
      <c r="N1098" t="str">
        <f t="shared" ca="1" si="133"/>
        <v>true</v>
      </c>
    </row>
    <row r="1099" spans="2:14">
      <c r="B1099" s="1"/>
      <c r="C1099" s="1"/>
      <c r="D1099" s="1"/>
      <c r="E1099" s="1"/>
      <c r="F1099" s="1"/>
      <c r="G1099" s="1"/>
      <c r="H1099" s="20"/>
      <c r="I1099" s="147" cm="1">
        <f t="array" ref="I1099">_xlfn.IFNA(LOOKUP(2,1/('PM DONE'!C:C='PM SCHEDULE'!B1099),'PM DONE'!F:F),"")</f>
        <v>0</v>
      </c>
      <c r="J1099" s="147">
        <f t="shared" ca="1" si="132"/>
        <v>120</v>
      </c>
      <c r="K1099" s="148" cm="1">
        <f t="array" ref="K1099">_xlfn.IFNA(LOOKUP(2,1/('PM DONE'!C:C='PM SCHEDULE'!B1099),'PM DONE'!E:E),"")</f>
        <v>0</v>
      </c>
      <c r="L1099" s="148">
        <f t="shared" si="134"/>
        <v>15000</v>
      </c>
      <c r="M1099" s="149">
        <f t="shared" si="135"/>
        <v>1</v>
      </c>
      <c r="N1099" t="str">
        <f t="shared" ca="1" si="133"/>
        <v>true</v>
      </c>
    </row>
    <row r="1100" spans="2:14">
      <c r="B1100" s="1"/>
      <c r="C1100" s="1"/>
      <c r="D1100" s="1"/>
      <c r="E1100" s="1"/>
      <c r="F1100" s="1"/>
      <c r="G1100" s="1"/>
      <c r="H1100" s="20"/>
      <c r="I1100" s="147" cm="1">
        <f t="array" ref="I1100">_xlfn.IFNA(LOOKUP(2,1/('PM DONE'!C:C='PM SCHEDULE'!B1100),'PM DONE'!F:F),"")</f>
        <v>0</v>
      </c>
      <c r="J1100" s="147">
        <f t="shared" ca="1" si="132"/>
        <v>120</v>
      </c>
      <c r="K1100" s="148" cm="1">
        <f t="array" ref="K1100">_xlfn.IFNA(LOOKUP(2,1/('PM DONE'!C:C='PM SCHEDULE'!B1100),'PM DONE'!E:E),"")</f>
        <v>0</v>
      </c>
      <c r="L1100" s="148">
        <f t="shared" si="134"/>
        <v>15000</v>
      </c>
      <c r="M1100" s="149">
        <f t="shared" si="135"/>
        <v>1</v>
      </c>
      <c r="N1100" t="str">
        <f t="shared" ca="1" si="133"/>
        <v>true</v>
      </c>
    </row>
    <row r="1101" spans="2:14">
      <c r="B1101" s="1"/>
      <c r="C1101" s="1"/>
      <c r="D1101" s="1"/>
      <c r="E1101" s="1"/>
      <c r="F1101" s="1"/>
      <c r="G1101" s="1"/>
      <c r="H1101" s="20"/>
      <c r="I1101" s="147" cm="1">
        <f t="array" ref="I1101">_xlfn.IFNA(LOOKUP(2,1/('PM DONE'!C:C='PM SCHEDULE'!B1101),'PM DONE'!F:F),"")</f>
        <v>0</v>
      </c>
      <c r="J1101" s="147">
        <f t="shared" ca="1" si="132"/>
        <v>120</v>
      </c>
      <c r="K1101" s="148" cm="1">
        <f t="array" ref="K1101">_xlfn.IFNA(LOOKUP(2,1/('PM DONE'!C:C='PM SCHEDULE'!B1101),'PM DONE'!E:E),"")</f>
        <v>0</v>
      </c>
      <c r="L1101" s="148">
        <f t="shared" si="134"/>
        <v>15000</v>
      </c>
      <c r="M1101" s="149">
        <f t="shared" si="135"/>
        <v>1</v>
      </c>
      <c r="N1101" t="str">
        <f t="shared" ca="1" si="133"/>
        <v>true</v>
      </c>
    </row>
    <row r="1102" spans="2:14">
      <c r="B1102" s="1"/>
      <c r="C1102" s="1"/>
      <c r="D1102" s="1"/>
      <c r="E1102" s="1"/>
      <c r="F1102" s="1"/>
      <c r="G1102" s="1"/>
      <c r="H1102" s="20"/>
      <c r="I1102" s="147" cm="1">
        <f t="array" ref="I1102">_xlfn.IFNA(LOOKUP(2,1/('PM DONE'!C:C='PM SCHEDULE'!B1102),'PM DONE'!F:F),"")</f>
        <v>0</v>
      </c>
      <c r="J1102" s="147">
        <f t="shared" ca="1" si="132"/>
        <v>120</v>
      </c>
      <c r="K1102" s="148" cm="1">
        <f t="array" ref="K1102">_xlfn.IFNA(LOOKUP(2,1/('PM DONE'!C:C='PM SCHEDULE'!B1102),'PM DONE'!E:E),"")</f>
        <v>0</v>
      </c>
      <c r="L1102" s="148">
        <f t="shared" si="134"/>
        <v>15000</v>
      </c>
      <c r="M1102" s="149">
        <f t="shared" si="135"/>
        <v>1</v>
      </c>
      <c r="N1102" t="str">
        <f t="shared" ca="1" si="133"/>
        <v>true</v>
      </c>
    </row>
    <row r="1103" spans="2:14">
      <c r="B1103" s="1"/>
      <c r="C1103" s="1"/>
      <c r="D1103" s="1"/>
      <c r="E1103" s="1"/>
      <c r="F1103" s="1"/>
      <c r="G1103" s="1"/>
      <c r="H1103" s="20"/>
      <c r="I1103" s="147" cm="1">
        <f t="array" ref="I1103">_xlfn.IFNA(LOOKUP(2,1/('PM DONE'!C:C='PM SCHEDULE'!B1103),'PM DONE'!F:F),"")</f>
        <v>0</v>
      </c>
      <c r="J1103" s="147">
        <f t="shared" ca="1" si="132"/>
        <v>120</v>
      </c>
      <c r="K1103" s="148" cm="1">
        <f t="array" ref="K1103">_xlfn.IFNA(LOOKUP(2,1/('PM DONE'!C:C='PM SCHEDULE'!B1103),'PM DONE'!E:E),"")</f>
        <v>0</v>
      </c>
      <c r="L1103" s="148">
        <f t="shared" si="134"/>
        <v>15000</v>
      </c>
      <c r="M1103" s="149">
        <f t="shared" si="135"/>
        <v>1</v>
      </c>
      <c r="N1103" t="str">
        <f t="shared" ca="1" si="133"/>
        <v>true</v>
      </c>
    </row>
    <row r="1104" spans="2:14">
      <c r="B1104" s="1"/>
      <c r="C1104" s="1"/>
      <c r="D1104" s="1"/>
      <c r="E1104" s="1"/>
      <c r="F1104" s="1"/>
      <c r="G1104" s="1"/>
      <c r="H1104" s="20"/>
      <c r="I1104" s="147" cm="1">
        <f t="array" ref="I1104">_xlfn.IFNA(LOOKUP(2,1/('PM DONE'!C:C='PM SCHEDULE'!B1104),'PM DONE'!F:F),"")</f>
        <v>0</v>
      </c>
      <c r="J1104" s="147">
        <f t="shared" ca="1" si="132"/>
        <v>120</v>
      </c>
      <c r="K1104" s="148" cm="1">
        <f t="array" ref="K1104">_xlfn.IFNA(LOOKUP(2,1/('PM DONE'!C:C='PM SCHEDULE'!B1104),'PM DONE'!E:E),"")</f>
        <v>0</v>
      </c>
      <c r="L1104" s="148">
        <f t="shared" si="134"/>
        <v>15000</v>
      </c>
      <c r="M1104" s="149">
        <f t="shared" si="135"/>
        <v>1</v>
      </c>
      <c r="N1104" t="str">
        <f t="shared" ca="1" si="133"/>
        <v>true</v>
      </c>
    </row>
    <row r="1105" spans="2:14">
      <c r="B1105" s="1"/>
      <c r="C1105" s="1"/>
      <c r="D1105" s="1"/>
      <c r="E1105" s="1"/>
      <c r="F1105" s="1"/>
      <c r="G1105" s="1"/>
      <c r="H1105" s="20"/>
      <c r="I1105" s="147" cm="1">
        <f t="array" ref="I1105">_xlfn.IFNA(LOOKUP(2,1/('PM DONE'!C:C='PM SCHEDULE'!B1105),'PM DONE'!F:F),"")</f>
        <v>0</v>
      </c>
      <c r="J1105" s="147">
        <f t="shared" ca="1" si="132"/>
        <v>120</v>
      </c>
      <c r="K1105" s="148" cm="1">
        <f t="array" ref="K1105">_xlfn.IFNA(LOOKUP(2,1/('PM DONE'!C:C='PM SCHEDULE'!B1105),'PM DONE'!E:E),"")</f>
        <v>0</v>
      </c>
      <c r="L1105" s="148">
        <f t="shared" si="134"/>
        <v>15000</v>
      </c>
      <c r="M1105" s="149">
        <f t="shared" si="135"/>
        <v>1</v>
      </c>
      <c r="N1105" t="str">
        <f t="shared" ca="1" si="133"/>
        <v>true</v>
      </c>
    </row>
    <row r="1106" spans="2:14">
      <c r="B1106" s="1"/>
      <c r="C1106" s="1"/>
      <c r="D1106" s="1"/>
      <c r="E1106" s="1"/>
      <c r="F1106" s="1"/>
      <c r="G1106" s="1"/>
      <c r="H1106" s="20"/>
      <c r="I1106" s="147" cm="1">
        <f t="array" ref="I1106">_xlfn.IFNA(LOOKUP(2,1/('PM DONE'!C:C='PM SCHEDULE'!B1106),'PM DONE'!F:F),"")</f>
        <v>0</v>
      </c>
      <c r="J1106" s="147">
        <f t="shared" ca="1" si="132"/>
        <v>120</v>
      </c>
      <c r="K1106" s="148" cm="1">
        <f t="array" ref="K1106">_xlfn.IFNA(LOOKUP(2,1/('PM DONE'!C:C='PM SCHEDULE'!B1106),'PM DONE'!E:E),"")</f>
        <v>0</v>
      </c>
      <c r="L1106" s="148">
        <f t="shared" si="134"/>
        <v>15000</v>
      </c>
      <c r="M1106" s="149">
        <f t="shared" si="135"/>
        <v>1</v>
      </c>
      <c r="N1106" t="str">
        <f t="shared" ca="1" si="133"/>
        <v>true</v>
      </c>
    </row>
    <row r="1107" spans="2:14">
      <c r="B1107" s="1"/>
      <c r="C1107" s="1"/>
      <c r="D1107" s="1"/>
      <c r="E1107" s="1"/>
      <c r="F1107" s="1"/>
      <c r="G1107" s="1"/>
      <c r="H1107" s="20"/>
      <c r="I1107" s="147" cm="1">
        <f t="array" ref="I1107">_xlfn.IFNA(LOOKUP(2,1/('PM DONE'!C:C='PM SCHEDULE'!B1107),'PM DONE'!F:F),"")</f>
        <v>0</v>
      </c>
      <c r="J1107" s="147">
        <f t="shared" ca="1" si="132"/>
        <v>120</v>
      </c>
      <c r="K1107" s="148" cm="1">
        <f t="array" ref="K1107">_xlfn.IFNA(LOOKUP(2,1/('PM DONE'!C:C='PM SCHEDULE'!B1107),'PM DONE'!E:E),"")</f>
        <v>0</v>
      </c>
      <c r="L1107" s="148">
        <f t="shared" si="134"/>
        <v>15000</v>
      </c>
      <c r="M1107" s="149">
        <f t="shared" si="135"/>
        <v>1</v>
      </c>
      <c r="N1107" t="str">
        <f t="shared" ca="1" si="133"/>
        <v>true</v>
      </c>
    </row>
    <row r="1108" spans="2:14">
      <c r="B1108" s="1"/>
      <c r="C1108" s="1"/>
      <c r="D1108" s="1"/>
      <c r="E1108" s="1"/>
      <c r="F1108" s="1"/>
      <c r="G1108" s="1"/>
      <c r="H1108" s="20"/>
      <c r="I1108" s="147" cm="1">
        <f t="array" ref="I1108">_xlfn.IFNA(LOOKUP(2,1/('PM DONE'!C:C='PM SCHEDULE'!B1108),'PM DONE'!F:F),"")</f>
        <v>0</v>
      </c>
      <c r="J1108" s="147">
        <f t="shared" ca="1" si="132"/>
        <v>120</v>
      </c>
      <c r="K1108" s="148" cm="1">
        <f t="array" ref="K1108">_xlfn.IFNA(LOOKUP(2,1/('PM DONE'!C:C='PM SCHEDULE'!B1108),'PM DONE'!E:E),"")</f>
        <v>0</v>
      </c>
      <c r="L1108" s="148">
        <f t="shared" si="134"/>
        <v>15000</v>
      </c>
      <c r="M1108" s="149">
        <f t="shared" si="135"/>
        <v>1</v>
      </c>
      <c r="N1108" t="str">
        <f t="shared" ca="1" si="133"/>
        <v>true</v>
      </c>
    </row>
    <row r="1109" spans="2:14">
      <c r="B1109" s="1"/>
      <c r="C1109" s="1"/>
      <c r="D1109" s="1"/>
      <c r="E1109" s="1"/>
      <c r="F1109" s="1"/>
      <c r="G1109" s="1"/>
      <c r="H1109" s="20"/>
      <c r="I1109" s="147" cm="1">
        <f t="array" ref="I1109">_xlfn.IFNA(LOOKUP(2,1/('PM DONE'!C:C='PM SCHEDULE'!B1109),'PM DONE'!F:F),"")</f>
        <v>0</v>
      </c>
      <c r="J1109" s="147">
        <f t="shared" ca="1" si="132"/>
        <v>120</v>
      </c>
      <c r="K1109" s="148" cm="1">
        <f t="array" ref="K1109">_xlfn.IFNA(LOOKUP(2,1/('PM DONE'!C:C='PM SCHEDULE'!B1109),'PM DONE'!E:E),"")</f>
        <v>0</v>
      </c>
      <c r="L1109" s="148">
        <f t="shared" si="134"/>
        <v>15000</v>
      </c>
      <c r="M1109" s="149">
        <f t="shared" si="135"/>
        <v>1</v>
      </c>
      <c r="N1109" t="str">
        <f t="shared" ca="1" si="133"/>
        <v>true</v>
      </c>
    </row>
    <row r="1110" spans="2:14">
      <c r="B1110" s="1"/>
      <c r="C1110" s="1"/>
      <c r="D1110" s="1"/>
      <c r="E1110" s="1"/>
      <c r="F1110" s="1"/>
      <c r="G1110" s="1"/>
      <c r="H1110" s="20"/>
      <c r="I1110" s="147" cm="1">
        <f t="array" ref="I1110">_xlfn.IFNA(LOOKUP(2,1/('PM DONE'!C:C='PM SCHEDULE'!B1110),'PM DONE'!F:F),"")</f>
        <v>0</v>
      </c>
      <c r="J1110" s="147">
        <f t="shared" ca="1" si="132"/>
        <v>120</v>
      </c>
      <c r="K1110" s="148" cm="1">
        <f t="array" ref="K1110">_xlfn.IFNA(LOOKUP(2,1/('PM DONE'!C:C='PM SCHEDULE'!B1110),'PM DONE'!E:E),"")</f>
        <v>0</v>
      </c>
      <c r="L1110" s="148">
        <f t="shared" si="134"/>
        <v>15000</v>
      </c>
      <c r="M1110" s="149">
        <f t="shared" si="135"/>
        <v>1</v>
      </c>
      <c r="N1110" t="str">
        <f t="shared" ca="1" si="133"/>
        <v>true</v>
      </c>
    </row>
    <row r="1111" spans="2:14">
      <c r="B1111" s="1"/>
      <c r="C1111" s="1"/>
      <c r="D1111" s="1"/>
      <c r="E1111" s="1"/>
      <c r="F1111" s="1"/>
      <c r="G1111" s="1"/>
      <c r="H1111" s="20"/>
      <c r="I1111" s="147" cm="1">
        <f t="array" ref="I1111">_xlfn.IFNA(LOOKUP(2,1/('PM DONE'!C:C='PM SCHEDULE'!B1111),'PM DONE'!F:F),"")</f>
        <v>0</v>
      </c>
      <c r="J1111" s="147">
        <f t="shared" ca="1" si="132"/>
        <v>120</v>
      </c>
      <c r="K1111" s="148" cm="1">
        <f t="array" ref="K1111">_xlfn.IFNA(LOOKUP(2,1/('PM DONE'!C:C='PM SCHEDULE'!B1111),'PM DONE'!E:E),"")</f>
        <v>0</v>
      </c>
      <c r="L1111" s="148">
        <f t="shared" si="134"/>
        <v>15000</v>
      </c>
      <c r="M1111" s="149">
        <f t="shared" si="135"/>
        <v>1</v>
      </c>
      <c r="N1111" t="str">
        <f t="shared" ca="1" si="133"/>
        <v>true</v>
      </c>
    </row>
    <row r="1112" spans="2:14">
      <c r="B1112" s="1"/>
      <c r="C1112" s="1"/>
      <c r="D1112" s="1"/>
      <c r="E1112" s="1"/>
      <c r="F1112" s="1"/>
      <c r="G1112" s="1"/>
      <c r="H1112" s="20"/>
      <c r="I1112" s="147" cm="1">
        <f t="array" ref="I1112">_xlfn.IFNA(LOOKUP(2,1/('PM DONE'!C:C='PM SCHEDULE'!B1112),'PM DONE'!F:F),"")</f>
        <v>0</v>
      </c>
      <c r="J1112" s="147">
        <f t="shared" ca="1" si="132"/>
        <v>120</v>
      </c>
      <c r="K1112" s="148" cm="1">
        <f t="array" ref="K1112">_xlfn.IFNA(LOOKUP(2,1/('PM DONE'!C:C='PM SCHEDULE'!B1112),'PM DONE'!E:E),"")</f>
        <v>0</v>
      </c>
      <c r="L1112" s="148">
        <f t="shared" si="134"/>
        <v>15000</v>
      </c>
      <c r="M1112" s="149">
        <f t="shared" si="135"/>
        <v>1</v>
      </c>
      <c r="N1112" t="str">
        <f t="shared" ca="1" si="133"/>
        <v>true</v>
      </c>
    </row>
    <row r="1113" spans="2:14">
      <c r="B1113" s="1"/>
      <c r="C1113" s="1"/>
      <c r="D1113" s="1"/>
      <c r="E1113" s="1"/>
      <c r="F1113" s="1"/>
      <c r="G1113" s="1"/>
      <c r="H1113" s="20"/>
      <c r="I1113" s="147" cm="1">
        <f t="array" ref="I1113">_xlfn.IFNA(LOOKUP(2,1/('PM DONE'!C:C='PM SCHEDULE'!B1113),'PM DONE'!F:F),"")</f>
        <v>0</v>
      </c>
      <c r="J1113" s="147">
        <f t="shared" ca="1" si="132"/>
        <v>120</v>
      </c>
      <c r="K1113" s="148" cm="1">
        <f t="array" ref="K1113">_xlfn.IFNA(LOOKUP(2,1/('PM DONE'!C:C='PM SCHEDULE'!B1113),'PM DONE'!E:E),"")</f>
        <v>0</v>
      </c>
      <c r="L1113" s="148">
        <f t="shared" si="134"/>
        <v>15000</v>
      </c>
      <c r="M1113" s="149">
        <f t="shared" si="135"/>
        <v>1</v>
      </c>
      <c r="N1113" t="str">
        <f t="shared" ca="1" si="133"/>
        <v>true</v>
      </c>
    </row>
    <row r="1114" spans="2:14">
      <c r="B1114" s="1"/>
      <c r="C1114" s="1"/>
      <c r="D1114" s="1"/>
      <c r="E1114" s="1"/>
      <c r="F1114" s="1"/>
      <c r="G1114" s="1"/>
      <c r="H1114" s="20"/>
      <c r="I1114" s="147" cm="1">
        <f t="array" ref="I1114">_xlfn.IFNA(LOOKUP(2,1/('PM DONE'!C:C='PM SCHEDULE'!B1114),'PM DONE'!F:F),"")</f>
        <v>0</v>
      </c>
      <c r="J1114" s="147">
        <f t="shared" ca="1" si="132"/>
        <v>120</v>
      </c>
      <c r="K1114" s="148" cm="1">
        <f t="array" ref="K1114">_xlfn.IFNA(LOOKUP(2,1/('PM DONE'!C:C='PM SCHEDULE'!B1114),'PM DONE'!E:E),"")</f>
        <v>0</v>
      </c>
      <c r="L1114" s="148">
        <f t="shared" si="134"/>
        <v>15000</v>
      </c>
      <c r="M1114" s="149">
        <f t="shared" si="135"/>
        <v>1</v>
      </c>
      <c r="N1114" t="str">
        <f t="shared" ca="1" si="133"/>
        <v>true</v>
      </c>
    </row>
    <row r="1115" spans="2:14">
      <c r="B1115" s="1"/>
      <c r="C1115" s="1"/>
      <c r="D1115" s="1"/>
      <c r="E1115" s="1"/>
      <c r="F1115" s="1"/>
      <c r="G1115" s="1"/>
      <c r="H1115" s="20"/>
      <c r="I1115" s="147" cm="1">
        <f t="array" ref="I1115">_xlfn.IFNA(LOOKUP(2,1/('PM DONE'!C:C='PM SCHEDULE'!B1115),'PM DONE'!F:F),"")</f>
        <v>0</v>
      </c>
      <c r="J1115" s="147">
        <f t="shared" ca="1" si="132"/>
        <v>120</v>
      </c>
      <c r="K1115" s="148" cm="1">
        <f t="array" ref="K1115">_xlfn.IFNA(LOOKUP(2,1/('PM DONE'!C:C='PM SCHEDULE'!B1115),'PM DONE'!E:E),"")</f>
        <v>0</v>
      </c>
      <c r="L1115" s="148">
        <f t="shared" si="134"/>
        <v>15000</v>
      </c>
      <c r="M1115" s="149">
        <f t="shared" si="135"/>
        <v>1</v>
      </c>
      <c r="N1115" t="str">
        <f t="shared" ca="1" si="133"/>
        <v>true</v>
      </c>
    </row>
    <row r="1116" spans="2:14">
      <c r="B1116" s="1"/>
      <c r="C1116" s="1"/>
      <c r="D1116" s="1"/>
      <c r="E1116" s="1"/>
      <c r="F1116" s="1"/>
      <c r="G1116" s="1"/>
      <c r="H1116" s="20"/>
      <c r="I1116" s="147" cm="1">
        <f t="array" ref="I1116">_xlfn.IFNA(LOOKUP(2,1/('PM DONE'!C:C='PM SCHEDULE'!B1116),'PM DONE'!F:F),"")</f>
        <v>0</v>
      </c>
      <c r="J1116" s="147">
        <f t="shared" ca="1" si="132"/>
        <v>120</v>
      </c>
      <c r="K1116" s="148" cm="1">
        <f t="array" ref="K1116">_xlfn.IFNA(LOOKUP(2,1/('PM DONE'!C:C='PM SCHEDULE'!B1116),'PM DONE'!E:E),"")</f>
        <v>0</v>
      </c>
      <c r="L1116" s="148">
        <f t="shared" si="134"/>
        <v>15000</v>
      </c>
      <c r="M1116" s="149">
        <f t="shared" si="135"/>
        <v>1</v>
      </c>
      <c r="N1116" t="str">
        <f t="shared" ca="1" si="133"/>
        <v>true</v>
      </c>
    </row>
    <row r="1117" spans="2:14">
      <c r="B1117" s="1"/>
      <c r="C1117" s="1"/>
      <c r="D1117" s="1"/>
      <c r="E1117" s="1"/>
      <c r="F1117" s="1"/>
      <c r="G1117" s="1"/>
      <c r="H1117" s="20"/>
      <c r="I1117" s="147" cm="1">
        <f t="array" ref="I1117">_xlfn.IFNA(LOOKUP(2,1/('PM DONE'!C:C='PM SCHEDULE'!B1117),'PM DONE'!F:F),"")</f>
        <v>0</v>
      </c>
      <c r="J1117" s="147">
        <f t="shared" ca="1" si="132"/>
        <v>120</v>
      </c>
      <c r="K1117" s="148" cm="1">
        <f t="array" ref="K1117">_xlfn.IFNA(LOOKUP(2,1/('PM DONE'!C:C='PM SCHEDULE'!B1117),'PM DONE'!E:E),"")</f>
        <v>0</v>
      </c>
      <c r="L1117" s="148">
        <f t="shared" si="134"/>
        <v>15000</v>
      </c>
      <c r="M1117" s="149">
        <f t="shared" si="135"/>
        <v>1</v>
      </c>
      <c r="N1117" t="str">
        <f t="shared" ca="1" si="133"/>
        <v>true</v>
      </c>
    </row>
    <row r="1118" spans="2:14">
      <c r="B1118" s="1"/>
      <c r="C1118" s="1"/>
      <c r="D1118" s="1"/>
      <c r="E1118" s="1"/>
      <c r="F1118" s="1"/>
      <c r="G1118" s="1"/>
      <c r="H1118" s="20"/>
      <c r="I1118" s="147" cm="1">
        <f t="array" ref="I1118">_xlfn.IFNA(LOOKUP(2,1/('PM DONE'!C:C='PM SCHEDULE'!B1118),'PM DONE'!F:F),"")</f>
        <v>0</v>
      </c>
      <c r="J1118" s="147">
        <f t="shared" ca="1" si="132"/>
        <v>120</v>
      </c>
      <c r="K1118" s="148" cm="1">
        <f t="array" ref="K1118">_xlfn.IFNA(LOOKUP(2,1/('PM DONE'!C:C='PM SCHEDULE'!B1118),'PM DONE'!E:E),"")</f>
        <v>0</v>
      </c>
      <c r="L1118" s="148">
        <f t="shared" si="134"/>
        <v>15000</v>
      </c>
      <c r="M1118" s="149">
        <f t="shared" si="135"/>
        <v>1</v>
      </c>
      <c r="N1118" t="str">
        <f t="shared" ca="1" si="133"/>
        <v>true</v>
      </c>
    </row>
    <row r="1119" spans="2:14">
      <c r="B1119" s="1"/>
      <c r="C1119" s="1"/>
      <c r="D1119" s="1"/>
      <c r="E1119" s="1"/>
      <c r="F1119" s="1"/>
      <c r="G1119" s="1"/>
      <c r="H1119" s="20"/>
      <c r="I1119" s="147" cm="1">
        <f t="array" ref="I1119">_xlfn.IFNA(LOOKUP(2,1/('PM DONE'!C:C='PM SCHEDULE'!B1119),'PM DONE'!F:F),"")</f>
        <v>0</v>
      </c>
      <c r="J1119" s="147">
        <f t="shared" ca="1" si="132"/>
        <v>120</v>
      </c>
      <c r="K1119" s="148" cm="1">
        <f t="array" ref="K1119">_xlfn.IFNA(LOOKUP(2,1/('PM DONE'!C:C='PM SCHEDULE'!B1119),'PM DONE'!E:E),"")</f>
        <v>0</v>
      </c>
      <c r="L1119" s="148">
        <f t="shared" si="134"/>
        <v>15000</v>
      </c>
      <c r="M1119" s="149">
        <f t="shared" si="135"/>
        <v>1</v>
      </c>
      <c r="N1119" t="str">
        <f t="shared" ca="1" si="133"/>
        <v>true</v>
      </c>
    </row>
    <row r="1120" spans="2:14">
      <c r="B1120" s="1"/>
      <c r="C1120" s="1"/>
      <c r="D1120" s="1"/>
      <c r="E1120" s="1"/>
      <c r="F1120" s="1"/>
      <c r="G1120" s="1"/>
      <c r="H1120" s="20"/>
      <c r="I1120" s="147" cm="1">
        <f t="array" ref="I1120">_xlfn.IFNA(LOOKUP(2,1/('PM DONE'!C:C='PM SCHEDULE'!B1120),'PM DONE'!F:F),"")</f>
        <v>0</v>
      </c>
      <c r="J1120" s="147">
        <f t="shared" ca="1" si="132"/>
        <v>120</v>
      </c>
      <c r="K1120" s="148" cm="1">
        <f t="array" ref="K1120">_xlfn.IFNA(LOOKUP(2,1/('PM DONE'!C:C='PM SCHEDULE'!B1120),'PM DONE'!E:E),"")</f>
        <v>0</v>
      </c>
      <c r="L1120" s="148">
        <f t="shared" si="134"/>
        <v>15000</v>
      </c>
      <c r="M1120" s="149">
        <f t="shared" si="135"/>
        <v>1</v>
      </c>
      <c r="N1120" t="str">
        <f t="shared" ca="1" si="133"/>
        <v>true</v>
      </c>
    </row>
    <row r="1121" spans="2:14">
      <c r="B1121" s="1"/>
      <c r="C1121" s="1"/>
      <c r="D1121" s="1"/>
      <c r="E1121" s="1"/>
      <c r="F1121" s="1"/>
      <c r="G1121" s="1"/>
      <c r="H1121" s="20"/>
      <c r="I1121" s="147" cm="1">
        <f t="array" ref="I1121">_xlfn.IFNA(LOOKUP(2,1/('PM DONE'!C:C='PM SCHEDULE'!B1121),'PM DONE'!F:F),"")</f>
        <v>0</v>
      </c>
      <c r="J1121" s="147">
        <f t="shared" ca="1" si="132"/>
        <v>120</v>
      </c>
      <c r="K1121" s="148" cm="1">
        <f t="array" ref="K1121">_xlfn.IFNA(LOOKUP(2,1/('PM DONE'!C:C='PM SCHEDULE'!B1121),'PM DONE'!E:E),"")</f>
        <v>0</v>
      </c>
      <c r="L1121" s="148">
        <f t="shared" si="134"/>
        <v>15000</v>
      </c>
      <c r="M1121" s="149">
        <f t="shared" si="135"/>
        <v>1</v>
      </c>
      <c r="N1121" t="str">
        <f t="shared" ca="1" si="133"/>
        <v>true</v>
      </c>
    </row>
    <row r="1122" spans="2:14">
      <c r="B1122" s="1"/>
      <c r="C1122" s="1"/>
      <c r="D1122" s="1"/>
      <c r="E1122" s="1"/>
      <c r="F1122" s="1"/>
      <c r="G1122" s="1"/>
      <c r="H1122" s="20"/>
      <c r="I1122" s="147" cm="1">
        <f t="array" ref="I1122">_xlfn.IFNA(LOOKUP(2,1/('PM DONE'!C:C='PM SCHEDULE'!B1122),'PM DONE'!F:F),"")</f>
        <v>0</v>
      </c>
      <c r="J1122" s="147">
        <f t="shared" ca="1" si="132"/>
        <v>120</v>
      </c>
      <c r="K1122" s="148" cm="1">
        <f t="array" ref="K1122">_xlfn.IFNA(LOOKUP(2,1/('PM DONE'!C:C='PM SCHEDULE'!B1122),'PM DONE'!E:E),"")</f>
        <v>0</v>
      </c>
      <c r="L1122" s="148">
        <f t="shared" ca="1" si="134"/>
        <v>15000</v>
      </c>
      <c r="M1122" s="149">
        <f t="shared" ca="1" si="135"/>
        <v>1</v>
      </c>
      <c r="N1122" t="str">
        <f t="shared" ca="1" si="133"/>
        <v>true</v>
      </c>
    </row>
    <row r="1123" spans="2:14">
      <c r="B1123" s="1"/>
      <c r="C1123" s="1"/>
      <c r="D1123" s="1"/>
      <c r="E1123" s="1"/>
      <c r="F1123" s="1"/>
      <c r="G1123" s="1"/>
      <c r="H1123" s="20"/>
      <c r="I1123" s="147" cm="1">
        <f t="array" aca="1" ref="I1123" ca="1">_xlfn.IFNA(LOOKUP(2,1/('PM DONE'!C:C='PM SCHEDULE'!B1123),'PM DONE'!F:F),"")</f>
        <v>0</v>
      </c>
      <c r="J1123" s="147">
        <f t="shared" ca="1" si="132"/>
        <v>120</v>
      </c>
      <c r="K1123" s="148" cm="1">
        <f t="array" aca="1" ref="K1123" ca="1">_xlfn.IFNA(LOOKUP(2,1/('PM DONE'!C:C='PM SCHEDULE'!B1123),'PM DONE'!E:E),"")</f>
        <v>0</v>
      </c>
      <c r="L1123" s="148">
        <f t="shared" ca="1" si="134"/>
        <v>15000</v>
      </c>
      <c r="M1123" s="149">
        <f t="shared" ca="1" si="135"/>
        <v>1</v>
      </c>
      <c r="N1123" t="str">
        <f t="shared" ca="1" si="133"/>
        <v>true</v>
      </c>
    </row>
    <row r="1124" spans="2:14">
      <c r="B1124" s="1"/>
      <c r="C1124" s="1"/>
      <c r="D1124" s="1"/>
      <c r="E1124" s="1"/>
      <c r="F1124" s="1"/>
      <c r="G1124" s="1"/>
      <c r="H1124" s="20"/>
      <c r="I1124" s="147" cm="1">
        <f t="array" aca="1" ref="I1124" ca="1">_xlfn.IFNA(LOOKUP(2,1/('PM DONE'!C:C='PM SCHEDULE'!B1124),'PM DONE'!F:F),"")</f>
        <v>0</v>
      </c>
      <c r="J1124" s="147">
        <f t="shared" ca="1" si="132"/>
        <v>120</v>
      </c>
      <c r="K1124" s="148" cm="1">
        <f t="array" aca="1" ref="K1124" ca="1">_xlfn.IFNA(LOOKUP(2,1/('PM DONE'!C:C='PM SCHEDULE'!B1124),'PM DONE'!E:E),"")</f>
        <v>0</v>
      </c>
      <c r="L1124" s="148">
        <f t="shared" ca="1" si="134"/>
        <v>15000</v>
      </c>
      <c r="M1124" s="149">
        <f t="shared" ca="1" si="135"/>
        <v>1</v>
      </c>
      <c r="N1124" t="str">
        <f t="shared" ca="1" si="133"/>
        <v>true</v>
      </c>
    </row>
    <row r="1125" spans="2:14">
      <c r="B1125" s="1"/>
      <c r="C1125" s="1"/>
      <c r="D1125" s="1"/>
      <c r="E1125" s="1"/>
      <c r="F1125" s="1"/>
      <c r="G1125" s="1"/>
      <c r="H1125" s="20"/>
      <c r="I1125" s="147" cm="1">
        <f t="array" aca="1" ref="I1125" ca="1">_xlfn.IFNA(LOOKUP(2,1/('PM DONE'!C:C='PM SCHEDULE'!B1125),'PM DONE'!F:F),"")</f>
        <v>0</v>
      </c>
      <c r="J1125" s="147">
        <f t="shared" ca="1" si="132"/>
        <v>120</v>
      </c>
      <c r="K1125" s="148" cm="1">
        <f t="array" aca="1" ref="K1125" ca="1">_xlfn.IFNA(LOOKUP(2,1/('PM DONE'!C:C='PM SCHEDULE'!B1125),'PM DONE'!E:E),"")</f>
        <v>0</v>
      </c>
      <c r="L1125" s="148">
        <f t="shared" ca="1" si="134"/>
        <v>15000</v>
      </c>
      <c r="M1125" s="149">
        <f t="shared" ca="1" si="135"/>
        <v>1</v>
      </c>
      <c r="N1125" t="str">
        <f t="shared" ca="1" si="133"/>
        <v>true</v>
      </c>
    </row>
    <row r="1126" spans="2:14">
      <c r="B1126" s="1"/>
      <c r="C1126" s="1"/>
      <c r="D1126" s="1"/>
      <c r="E1126" s="1"/>
      <c r="F1126" s="1"/>
      <c r="G1126" s="1"/>
      <c r="H1126" s="20"/>
      <c r="I1126" s="147" cm="1">
        <f t="array" aca="1" ref="I1126" ca="1">_xlfn.IFNA(LOOKUP(2,1/('PM DONE'!C:C='PM SCHEDULE'!B1126),'PM DONE'!F:F),"")</f>
        <v>0</v>
      </c>
      <c r="J1126" s="147">
        <f t="shared" ca="1" si="132"/>
        <v>120</v>
      </c>
      <c r="K1126" s="148" cm="1">
        <f t="array" aca="1" ref="K1126" ca="1">_xlfn.IFNA(LOOKUP(2,1/('PM DONE'!C:C='PM SCHEDULE'!B1126),'PM DONE'!E:E),"")</f>
        <v>0</v>
      </c>
      <c r="L1126" s="148">
        <f t="shared" ca="1" si="134"/>
        <v>15000</v>
      </c>
      <c r="M1126" s="149">
        <f t="shared" ca="1" si="135"/>
        <v>1</v>
      </c>
      <c r="N1126" t="str">
        <f t="shared" ca="1" si="133"/>
        <v>true</v>
      </c>
    </row>
    <row r="1127" spans="2:14">
      <c r="B1127" s="1"/>
      <c r="C1127" s="1"/>
      <c r="D1127" s="1"/>
      <c r="E1127" s="1"/>
      <c r="F1127" s="1"/>
      <c r="G1127" s="1"/>
      <c r="H1127" s="20"/>
      <c r="I1127" s="147" cm="1">
        <f t="array" aca="1" ref="I1127" ca="1">_xlfn.IFNA(LOOKUP(2,1/('PM DONE'!C:C='PM SCHEDULE'!B1127),'PM DONE'!F:F),"")</f>
        <v>0</v>
      </c>
      <c r="J1127" s="147">
        <f t="shared" ca="1" si="132"/>
        <v>120</v>
      </c>
      <c r="K1127" s="148" cm="1">
        <f t="array" aca="1" ref="K1127" ca="1">_xlfn.IFNA(LOOKUP(2,1/('PM DONE'!C:C='PM SCHEDULE'!B1127),'PM DONE'!E:E),"")</f>
        <v>0</v>
      </c>
      <c r="L1127" s="148">
        <f t="shared" ca="1" si="134"/>
        <v>15000</v>
      </c>
      <c r="M1127" s="149">
        <f t="shared" ca="1" si="135"/>
        <v>1</v>
      </c>
      <c r="N1127" t="str">
        <f t="shared" ca="1" si="133"/>
        <v>true</v>
      </c>
    </row>
    <row r="1128" spans="2:14">
      <c r="B1128" s="1"/>
      <c r="C1128" s="1"/>
      <c r="D1128" s="1"/>
      <c r="E1128" s="1"/>
      <c r="F1128" s="1"/>
      <c r="G1128" s="1"/>
      <c r="H1128" s="20"/>
      <c r="I1128" s="147" cm="1">
        <f t="array" aca="1" ref="I1128" ca="1">_xlfn.IFNA(LOOKUP(2,1/('PM DONE'!C:C='PM SCHEDULE'!B1128),'PM DONE'!F:F),"")</f>
        <v>0</v>
      </c>
      <c r="J1128" s="147">
        <f t="shared" ca="1" si="132"/>
        <v>120</v>
      </c>
      <c r="K1128" s="148" cm="1">
        <f t="array" aca="1" ref="K1128" ca="1">_xlfn.IFNA(LOOKUP(2,1/('PM DONE'!C:C='PM SCHEDULE'!B1128),'PM DONE'!E:E),"")</f>
        <v>0</v>
      </c>
      <c r="L1128" s="148">
        <f t="shared" ca="1" si="134"/>
        <v>15000</v>
      </c>
      <c r="M1128" s="149">
        <f t="shared" ca="1" si="135"/>
        <v>1</v>
      </c>
      <c r="N1128" t="str">
        <f t="shared" ca="1" si="133"/>
        <v>true</v>
      </c>
    </row>
    <row r="1129" spans="2:14">
      <c r="B1129" s="1"/>
      <c r="C1129" s="1"/>
      <c r="D1129" s="1"/>
      <c r="E1129" s="1"/>
      <c r="F1129" s="1"/>
      <c r="G1129" s="1"/>
      <c r="H1129" s="20"/>
      <c r="I1129" s="147" cm="1">
        <f t="array" aca="1" ref="I1129" ca="1">_xlfn.IFNA(LOOKUP(2,1/('PM DONE'!C:C='PM SCHEDULE'!B1129),'PM DONE'!F:F),"")</f>
        <v>0</v>
      </c>
      <c r="J1129" s="147">
        <f t="shared" ca="1" si="132"/>
        <v>120</v>
      </c>
      <c r="K1129" s="148" cm="1">
        <f t="array" aca="1" ref="K1129" ca="1">_xlfn.IFNA(LOOKUP(2,1/('PM DONE'!C:C='PM SCHEDULE'!B1129),'PM DONE'!E:E),"")</f>
        <v>0</v>
      </c>
      <c r="L1129" s="148">
        <f t="shared" ca="1" si="134"/>
        <v>15000</v>
      </c>
      <c r="M1129" s="149">
        <f t="shared" ca="1" si="135"/>
        <v>1</v>
      </c>
      <c r="N1129" t="str">
        <f t="shared" ca="1" si="133"/>
        <v>true</v>
      </c>
    </row>
    <row r="1130" spans="2:14">
      <c r="B1130" s="1"/>
      <c r="C1130" s="1"/>
      <c r="D1130" s="1"/>
      <c r="E1130" s="1"/>
      <c r="F1130" s="1"/>
      <c r="G1130" s="1"/>
      <c r="H1130" s="20"/>
      <c r="I1130" s="147" cm="1">
        <f t="array" aca="1" ref="I1130" ca="1">_xlfn.IFNA(LOOKUP(2,1/('PM DONE'!C:C='PM SCHEDULE'!B1130),'PM DONE'!F:F),"")</f>
        <v>0</v>
      </c>
      <c r="J1130" s="147">
        <f t="shared" ca="1" si="132"/>
        <v>120</v>
      </c>
      <c r="K1130" s="148" cm="1">
        <f t="array" aca="1" ref="K1130" ca="1">_xlfn.IFNA(LOOKUP(2,1/('PM DONE'!C:C='PM SCHEDULE'!B1130),'PM DONE'!E:E),"")</f>
        <v>0</v>
      </c>
      <c r="L1130" s="148">
        <f t="shared" ca="1" si="134"/>
        <v>15000</v>
      </c>
      <c r="M1130" s="149">
        <f t="shared" ca="1" si="135"/>
        <v>1</v>
      </c>
      <c r="N1130" t="str">
        <f t="shared" ca="1" si="133"/>
        <v>true</v>
      </c>
    </row>
    <row r="1131" spans="2:14">
      <c r="B1131" s="1"/>
      <c r="C1131" s="1"/>
      <c r="D1131" s="1"/>
      <c r="E1131" s="1"/>
      <c r="F1131" s="1"/>
      <c r="G1131" s="1"/>
      <c r="H1131" s="20"/>
      <c r="I1131" s="147" cm="1">
        <f t="array" aca="1" ref="I1131" ca="1">_xlfn.IFNA(LOOKUP(2,1/('PM DONE'!C:C='PM SCHEDULE'!B1131),'PM DONE'!F:F),"")</f>
        <v>0</v>
      </c>
      <c r="J1131" s="147">
        <f t="shared" ca="1" si="132"/>
        <v>120</v>
      </c>
      <c r="K1131" s="148" cm="1">
        <f t="array" aca="1" ref="K1131" ca="1">_xlfn.IFNA(LOOKUP(2,1/('PM DONE'!C:C='PM SCHEDULE'!B1131),'PM DONE'!E:E),"")</f>
        <v>0</v>
      </c>
      <c r="L1131" s="148">
        <f t="shared" ca="1" si="134"/>
        <v>15000</v>
      </c>
      <c r="M1131" s="149">
        <f t="shared" ca="1" si="135"/>
        <v>1</v>
      </c>
      <c r="N1131" t="str">
        <f t="shared" ca="1" si="133"/>
        <v>true</v>
      </c>
    </row>
    <row r="1132" spans="2:14">
      <c r="B1132" s="1"/>
      <c r="C1132" s="1"/>
      <c r="D1132" s="1"/>
      <c r="E1132" s="1"/>
      <c r="F1132" s="1"/>
      <c r="G1132" s="1"/>
      <c r="H1132" s="20"/>
      <c r="I1132" s="147" cm="1">
        <f t="array" aca="1" ref="I1132" ca="1">_xlfn.IFNA(LOOKUP(2,1/('PM DONE'!C:C='PM SCHEDULE'!B1132),'PM DONE'!F:F),"")</f>
        <v>0</v>
      </c>
      <c r="J1132" s="147">
        <f t="shared" ca="1" si="132"/>
        <v>120</v>
      </c>
      <c r="K1132" s="148" cm="1">
        <f t="array" aca="1" ref="K1132" ca="1">_xlfn.IFNA(LOOKUP(2,1/('PM DONE'!C:C='PM SCHEDULE'!B1132),'PM DONE'!E:E),"")</f>
        <v>0</v>
      </c>
      <c r="L1132" s="148">
        <f t="shared" ca="1" si="134"/>
        <v>15000</v>
      </c>
      <c r="M1132" s="149">
        <f t="shared" ca="1" si="135"/>
        <v>1</v>
      </c>
      <c r="N1132" t="str">
        <f t="shared" ca="1" si="133"/>
        <v>true</v>
      </c>
    </row>
    <row r="1133" spans="2:14">
      <c r="B1133" s="1"/>
      <c r="C1133" s="1"/>
      <c r="D1133" s="1"/>
      <c r="E1133" s="1"/>
      <c r="F1133" s="1"/>
      <c r="G1133" s="1"/>
      <c r="H1133" s="20"/>
      <c r="I1133" s="147" cm="1">
        <f t="array" aca="1" ref="I1133" ca="1">_xlfn.IFNA(LOOKUP(2,1/('PM DONE'!C:C='PM SCHEDULE'!B1133),'PM DONE'!F:F),"")</f>
        <v>0</v>
      </c>
      <c r="J1133" s="147">
        <f t="shared" ca="1" si="132"/>
        <v>120</v>
      </c>
      <c r="K1133" s="148" cm="1">
        <f t="array" aca="1" ref="K1133" ca="1">_xlfn.IFNA(LOOKUP(2,1/('PM DONE'!C:C='PM SCHEDULE'!B1133),'PM DONE'!E:E),"")</f>
        <v>0</v>
      </c>
      <c r="L1133" s="148">
        <f t="shared" ca="1" si="134"/>
        <v>15000</v>
      </c>
      <c r="M1133" s="149">
        <f t="shared" ca="1" si="135"/>
        <v>1</v>
      </c>
      <c r="N1133" t="str">
        <f t="shared" ca="1" si="133"/>
        <v>true</v>
      </c>
    </row>
    <row r="1134" spans="2:14">
      <c r="B1134" s="1"/>
      <c r="C1134" s="1"/>
      <c r="D1134" s="1"/>
      <c r="E1134" s="1"/>
      <c r="F1134" s="1"/>
      <c r="G1134" s="1"/>
      <c r="H1134" s="20"/>
      <c r="I1134" s="147" cm="1">
        <f t="array" aca="1" ref="I1134" ca="1">_xlfn.IFNA(LOOKUP(2,1/('PM DONE'!C:C='PM SCHEDULE'!B1134),'PM DONE'!F:F),"")</f>
        <v>0</v>
      </c>
      <c r="J1134" s="147">
        <f t="shared" ca="1" si="132"/>
        <v>120</v>
      </c>
      <c r="K1134" s="148" cm="1">
        <f t="array" aca="1" ref="K1134" ca="1">_xlfn.IFNA(LOOKUP(2,1/('PM DONE'!C:C='PM SCHEDULE'!B1134),'PM DONE'!E:E),"")</f>
        <v>0</v>
      </c>
      <c r="L1134" s="148">
        <f t="shared" ca="1" si="134"/>
        <v>15000</v>
      </c>
      <c r="M1134" s="149">
        <f t="shared" ca="1" si="135"/>
        <v>1</v>
      </c>
      <c r="N1134" t="str">
        <f t="shared" ca="1" si="133"/>
        <v>true</v>
      </c>
    </row>
    <row r="1135" spans="2:14">
      <c r="B1135" s="1"/>
      <c r="C1135" s="1"/>
      <c r="D1135" s="1"/>
      <c r="E1135" s="1"/>
      <c r="F1135" s="1"/>
      <c r="G1135" s="1"/>
      <c r="H1135" s="20"/>
      <c r="I1135" s="147" cm="1">
        <f t="array" aca="1" ref="I1135" ca="1">_xlfn.IFNA(LOOKUP(2,1/('PM DONE'!C:C='PM SCHEDULE'!B1135),'PM DONE'!F:F),"")</f>
        <v>0</v>
      </c>
      <c r="J1135" s="147">
        <f t="shared" ca="1" si="132"/>
        <v>120</v>
      </c>
      <c r="K1135" s="148" cm="1">
        <f t="array" aca="1" ref="K1135" ca="1">_xlfn.IFNA(LOOKUP(2,1/('PM DONE'!C:C='PM SCHEDULE'!B1135),'PM DONE'!E:E),"")</f>
        <v>0</v>
      </c>
      <c r="L1135" s="148">
        <f t="shared" ca="1" si="134"/>
        <v>15000</v>
      </c>
      <c r="M1135" s="149">
        <f t="shared" ca="1" si="135"/>
        <v>1</v>
      </c>
      <c r="N1135" t="str">
        <f t="shared" ca="1" si="133"/>
        <v>true</v>
      </c>
    </row>
    <row r="1136" spans="2:14">
      <c r="B1136" s="1"/>
      <c r="C1136" s="1"/>
      <c r="D1136" s="1"/>
      <c r="E1136" s="1"/>
      <c r="F1136" s="1"/>
      <c r="G1136" s="1"/>
      <c r="H1136" s="20"/>
      <c r="I1136" s="147" cm="1">
        <f t="array" aca="1" ref="I1136" ca="1">_xlfn.IFNA(LOOKUP(2,1/('PM DONE'!C:C='PM SCHEDULE'!B1136),'PM DONE'!F:F),"")</f>
        <v>0</v>
      </c>
      <c r="J1136" s="147">
        <f t="shared" ca="1" si="132"/>
        <v>120</v>
      </c>
      <c r="K1136" s="148" cm="1">
        <f t="array" aca="1" ref="K1136" ca="1">_xlfn.IFNA(LOOKUP(2,1/('PM DONE'!C:C='PM SCHEDULE'!B1136),'PM DONE'!E:E),"")</f>
        <v>0</v>
      </c>
      <c r="L1136" s="148">
        <f t="shared" ca="1" si="134"/>
        <v>15000</v>
      </c>
      <c r="M1136" s="149">
        <f t="shared" ca="1" si="135"/>
        <v>1</v>
      </c>
      <c r="N1136" t="str">
        <f t="shared" ca="1" si="133"/>
        <v>true</v>
      </c>
    </row>
    <row r="1137" spans="2:14">
      <c r="B1137" s="1"/>
      <c r="C1137" s="1"/>
      <c r="D1137" s="1"/>
      <c r="E1137" s="1"/>
      <c r="F1137" s="1"/>
      <c r="G1137" s="1"/>
      <c r="H1137" s="20"/>
      <c r="I1137" s="147" cm="1">
        <f t="array" aca="1" ref="I1137" ca="1">_xlfn.IFNA(LOOKUP(2,1/('PM DONE'!C:C='PM SCHEDULE'!B1137),'PM DONE'!F:F),"")</f>
        <v>0</v>
      </c>
      <c r="J1137" s="147">
        <f t="shared" ca="1" si="132"/>
        <v>120</v>
      </c>
      <c r="K1137" s="148" cm="1">
        <f t="array" aca="1" ref="K1137" ca="1">_xlfn.IFNA(LOOKUP(2,1/('PM DONE'!C:C='PM SCHEDULE'!B1137),'PM DONE'!E:E),"")</f>
        <v>0</v>
      </c>
      <c r="L1137" s="148">
        <f t="shared" ca="1" si="134"/>
        <v>15000</v>
      </c>
      <c r="M1137" s="149">
        <f t="shared" ca="1" si="135"/>
        <v>1</v>
      </c>
      <c r="N1137" t="str">
        <f t="shared" ca="1" si="133"/>
        <v>true</v>
      </c>
    </row>
    <row r="1138" spans="2:14">
      <c r="B1138" s="1"/>
      <c r="C1138" s="1"/>
      <c r="D1138" s="1"/>
      <c r="E1138" s="1"/>
      <c r="F1138" s="1"/>
      <c r="G1138" s="1"/>
      <c r="H1138" s="20"/>
      <c r="I1138" s="147" cm="1">
        <f t="array" aca="1" ref="I1138" ca="1">_xlfn.IFNA(LOOKUP(2,1/('PM DONE'!C:C='PM SCHEDULE'!B1138),'PM DONE'!F:F),"")</f>
        <v>0</v>
      </c>
      <c r="J1138" s="147">
        <f t="shared" ca="1" si="132"/>
        <v>120</v>
      </c>
      <c r="K1138" s="148" cm="1">
        <f t="array" aca="1" ref="K1138" ca="1">_xlfn.IFNA(LOOKUP(2,1/('PM DONE'!C:C='PM SCHEDULE'!B1138),'PM DONE'!E:E),"")</f>
        <v>0</v>
      </c>
      <c r="L1138" s="148">
        <f t="shared" ca="1" si="134"/>
        <v>15000</v>
      </c>
      <c r="M1138" s="149">
        <f t="shared" ca="1" si="135"/>
        <v>1</v>
      </c>
      <c r="N1138" t="str">
        <f t="shared" ca="1" si="133"/>
        <v>true</v>
      </c>
    </row>
    <row r="1139" spans="2:14">
      <c r="B1139" s="1"/>
      <c r="C1139" s="1"/>
      <c r="D1139" s="1"/>
      <c r="E1139" s="1"/>
      <c r="F1139" s="1"/>
      <c r="G1139" s="1"/>
      <c r="H1139" s="20"/>
      <c r="I1139" s="147" cm="1">
        <f t="array" aca="1" ref="I1139" ca="1">_xlfn.IFNA(LOOKUP(2,1/('PM DONE'!C:C='PM SCHEDULE'!B1139),'PM DONE'!F:F),"")</f>
        <v>0</v>
      </c>
      <c r="J1139" s="147">
        <f t="shared" ca="1" si="132"/>
        <v>120</v>
      </c>
      <c r="K1139" s="148" cm="1">
        <f t="array" aca="1" ref="K1139" ca="1">_xlfn.IFNA(LOOKUP(2,1/('PM DONE'!C:C='PM SCHEDULE'!B1139),'PM DONE'!E:E),"")</f>
        <v>0</v>
      </c>
      <c r="L1139" s="148">
        <f t="shared" ca="1" si="134"/>
        <v>15000</v>
      </c>
      <c r="M1139" s="149">
        <f t="shared" ca="1" si="135"/>
        <v>1</v>
      </c>
      <c r="N1139" t="str">
        <f t="shared" ca="1" si="133"/>
        <v>true</v>
      </c>
    </row>
    <row r="1140" spans="2:14">
      <c r="B1140" s="1"/>
      <c r="C1140" s="1"/>
      <c r="D1140" s="1"/>
      <c r="E1140" s="1"/>
      <c r="F1140" s="1"/>
      <c r="G1140" s="1"/>
      <c r="H1140" s="20"/>
      <c r="I1140" s="147" cm="1">
        <f t="array" aca="1" ref="I1140" ca="1">_xlfn.IFNA(LOOKUP(2,1/('PM DONE'!C:C='PM SCHEDULE'!B1140),'PM DONE'!F:F),"")</f>
        <v>0</v>
      </c>
      <c r="J1140" s="147">
        <f t="shared" ca="1" si="132"/>
        <v>120</v>
      </c>
      <c r="K1140" s="148" cm="1">
        <f t="array" aca="1" ref="K1140" ca="1">_xlfn.IFNA(LOOKUP(2,1/('PM DONE'!C:C='PM SCHEDULE'!B1140),'PM DONE'!E:E),"")</f>
        <v>0</v>
      </c>
      <c r="L1140" s="148">
        <f t="shared" ca="1" si="134"/>
        <v>15000</v>
      </c>
      <c r="M1140" s="149">
        <f t="shared" ca="1" si="135"/>
        <v>1</v>
      </c>
      <c r="N1140" t="str">
        <f t="shared" ca="1" si="133"/>
        <v>true</v>
      </c>
    </row>
    <row r="1141" spans="2:14">
      <c r="B1141" s="1"/>
      <c r="C1141" s="1"/>
      <c r="D1141" s="1"/>
      <c r="E1141" s="1"/>
      <c r="F1141" s="1"/>
      <c r="G1141" s="1"/>
      <c r="H1141" s="20"/>
      <c r="I1141" s="147" cm="1">
        <f t="array" aca="1" ref="I1141" ca="1">_xlfn.IFNA(LOOKUP(2,1/('PM DONE'!C:C='PM SCHEDULE'!B1141),'PM DONE'!F:F),"")</f>
        <v>0</v>
      </c>
      <c r="J1141" s="147">
        <f t="shared" ca="1" si="132"/>
        <v>120</v>
      </c>
      <c r="K1141" s="148" cm="1">
        <f t="array" aca="1" ref="K1141" ca="1">_xlfn.IFNA(LOOKUP(2,1/('PM DONE'!C:C='PM SCHEDULE'!B1141),'PM DONE'!E:E),"")</f>
        <v>0</v>
      </c>
      <c r="L1141" s="148">
        <f t="shared" ca="1" si="134"/>
        <v>15000</v>
      </c>
      <c r="M1141" s="149">
        <f t="shared" ca="1" si="135"/>
        <v>1</v>
      </c>
      <c r="N1141" t="str">
        <f t="shared" ca="1" si="133"/>
        <v>true</v>
      </c>
    </row>
    <row r="1142" spans="2:14">
      <c r="B1142" s="1"/>
      <c r="C1142" s="1"/>
      <c r="D1142" s="1"/>
      <c r="E1142" s="1"/>
      <c r="F1142" s="1"/>
      <c r="G1142" s="1"/>
      <c r="H1142" s="20"/>
      <c r="I1142" s="147" cm="1">
        <f t="array" aca="1" ref="I1142" ca="1">_xlfn.IFNA(LOOKUP(2,1/('PM DONE'!C:C='PM SCHEDULE'!B1142),'PM DONE'!F:F),"")</f>
        <v>0</v>
      </c>
      <c r="J1142" s="147">
        <f t="shared" ca="1" si="132"/>
        <v>120</v>
      </c>
      <c r="K1142" s="148" cm="1">
        <f t="array" aca="1" ref="K1142" ca="1">_xlfn.IFNA(LOOKUP(2,1/('PM DONE'!C:C='PM SCHEDULE'!B1142),'PM DONE'!E:E),"")</f>
        <v>0</v>
      </c>
      <c r="L1142" s="148">
        <f t="shared" ca="1" si="134"/>
        <v>15000</v>
      </c>
      <c r="M1142" s="149">
        <f t="shared" ca="1" si="135"/>
        <v>1</v>
      </c>
      <c r="N1142" t="str">
        <f t="shared" ca="1" si="133"/>
        <v>true</v>
      </c>
    </row>
    <row r="1143" spans="2:14">
      <c r="B1143" s="1"/>
      <c r="C1143" s="1"/>
      <c r="D1143" s="1"/>
      <c r="E1143" s="1"/>
      <c r="F1143" s="1"/>
      <c r="G1143" s="1"/>
      <c r="H1143" s="20"/>
      <c r="I1143" s="147" cm="1">
        <f t="array" aca="1" ref="I1143" ca="1">_xlfn.IFNA(LOOKUP(2,1/('PM DONE'!C:C='PM SCHEDULE'!B1143),'PM DONE'!F:F),"")</f>
        <v>0</v>
      </c>
      <c r="J1143" s="147">
        <f t="shared" ca="1" si="132"/>
        <v>120</v>
      </c>
      <c r="K1143" s="148" cm="1">
        <f t="array" aca="1" ref="K1143" ca="1">_xlfn.IFNA(LOOKUP(2,1/('PM DONE'!C:C='PM SCHEDULE'!B1143),'PM DONE'!E:E),"")</f>
        <v>0</v>
      </c>
      <c r="L1143" s="148">
        <f t="shared" ca="1" si="134"/>
        <v>15000</v>
      </c>
      <c r="M1143" s="149">
        <f t="shared" ca="1" si="135"/>
        <v>1</v>
      </c>
      <c r="N1143" t="str">
        <f t="shared" ca="1" si="133"/>
        <v>true</v>
      </c>
    </row>
    <row r="1144" spans="2:14">
      <c r="B1144" s="1"/>
      <c r="C1144" s="1"/>
      <c r="D1144" s="1"/>
      <c r="E1144" s="1"/>
      <c r="F1144" s="1"/>
      <c r="G1144" s="1"/>
      <c r="H1144" s="20"/>
      <c r="I1144" s="147" cm="1">
        <f t="array" aca="1" ref="I1144" ca="1">_xlfn.IFNA(LOOKUP(2,1/('PM DONE'!C:C='PM SCHEDULE'!B1144),'PM DONE'!F:F),"")</f>
        <v>0</v>
      </c>
      <c r="J1144" s="147">
        <f t="shared" ca="1" si="132"/>
        <v>120</v>
      </c>
      <c r="K1144" s="148" cm="1">
        <f t="array" aca="1" ref="K1144" ca="1">_xlfn.IFNA(LOOKUP(2,1/('PM DONE'!C:C='PM SCHEDULE'!B1144),'PM DONE'!E:E),"")</f>
        <v>0</v>
      </c>
      <c r="L1144" s="148">
        <f t="shared" ca="1" si="134"/>
        <v>15000</v>
      </c>
      <c r="M1144" s="149">
        <f t="shared" ca="1" si="135"/>
        <v>1</v>
      </c>
      <c r="N1144" t="str">
        <f t="shared" ca="1" si="133"/>
        <v>true</v>
      </c>
    </row>
    <row r="1145" spans="2:14">
      <c r="B1145" s="1"/>
      <c r="C1145" s="1"/>
      <c r="D1145" s="1"/>
      <c r="E1145" s="1"/>
      <c r="F1145" s="1"/>
      <c r="G1145" s="1"/>
      <c r="H1145" s="20"/>
      <c r="I1145" s="147" cm="1">
        <f t="array" aca="1" ref="I1145" ca="1">_xlfn.IFNA(LOOKUP(2,1/('PM DONE'!C:C='PM SCHEDULE'!B1145),'PM DONE'!F:F),"")</f>
        <v>0</v>
      </c>
      <c r="J1145" s="147">
        <f t="shared" ca="1" si="132"/>
        <v>120</v>
      </c>
      <c r="K1145" s="148" cm="1">
        <f t="array" aca="1" ref="K1145" ca="1">_xlfn.IFNA(LOOKUP(2,1/('PM DONE'!C:C='PM SCHEDULE'!B1145),'PM DONE'!E:E),"")</f>
        <v>0</v>
      </c>
      <c r="L1145" s="148">
        <f t="shared" ca="1" si="134"/>
        <v>15000</v>
      </c>
      <c r="M1145" s="149">
        <f t="shared" ca="1" si="135"/>
        <v>1</v>
      </c>
      <c r="N1145" t="str">
        <f t="shared" ca="1" si="133"/>
        <v>true</v>
      </c>
    </row>
    <row r="1146" spans="2:14">
      <c r="B1146" s="1"/>
      <c r="C1146" s="1"/>
      <c r="D1146" s="1"/>
      <c r="E1146" s="1"/>
      <c r="F1146" s="1"/>
      <c r="G1146" s="1"/>
      <c r="H1146" s="20"/>
      <c r="I1146" s="147" cm="1">
        <f t="array" aca="1" ref="I1146" ca="1">_xlfn.IFNA(LOOKUP(2,1/('PM DONE'!C:C='PM SCHEDULE'!B1146),'PM DONE'!F:F),"")</f>
        <v>0</v>
      </c>
      <c r="J1146" s="147">
        <f t="shared" ca="1" si="132"/>
        <v>120</v>
      </c>
      <c r="K1146" s="148" cm="1">
        <f t="array" aca="1" ref="K1146" ca="1">_xlfn.IFNA(LOOKUP(2,1/('PM DONE'!C:C='PM SCHEDULE'!B1146),'PM DONE'!E:E),"")</f>
        <v>0</v>
      </c>
      <c r="L1146" s="148">
        <f t="shared" ca="1" si="134"/>
        <v>15000</v>
      </c>
      <c r="M1146" s="149">
        <f t="shared" ca="1" si="135"/>
        <v>1</v>
      </c>
      <c r="N1146" t="str">
        <f t="shared" ca="1" si="133"/>
        <v>true</v>
      </c>
    </row>
    <row r="1147" spans="2:14">
      <c r="B1147" s="1"/>
      <c r="C1147" s="1"/>
      <c r="D1147" s="1"/>
      <c r="E1147" s="1"/>
      <c r="F1147" s="1"/>
      <c r="G1147" s="1"/>
      <c r="H1147" s="20"/>
      <c r="I1147" s="147" cm="1">
        <f t="array" aca="1" ref="I1147" ca="1">_xlfn.IFNA(LOOKUP(2,1/('PM DONE'!C:C='PM SCHEDULE'!B1147),'PM DONE'!F:F),"")</f>
        <v>0</v>
      </c>
      <c r="J1147" s="147">
        <f t="shared" ca="1" si="132"/>
        <v>120</v>
      </c>
      <c r="K1147" s="148" cm="1">
        <f t="array" aca="1" ref="K1147" ca="1">_xlfn.IFNA(LOOKUP(2,1/('PM DONE'!C:C='PM SCHEDULE'!B1147),'PM DONE'!E:E),"")</f>
        <v>0</v>
      </c>
      <c r="L1147" s="148">
        <f t="shared" ca="1" si="134"/>
        <v>15000</v>
      </c>
      <c r="M1147" s="149">
        <f t="shared" ca="1" si="135"/>
        <v>1</v>
      </c>
      <c r="N1147" t="str">
        <f t="shared" ca="1" si="133"/>
        <v>true</v>
      </c>
    </row>
    <row r="1148" spans="2:14">
      <c r="B1148" s="1"/>
      <c r="C1148" s="1"/>
      <c r="D1148" s="1"/>
      <c r="E1148" s="1"/>
      <c r="F1148" s="1"/>
      <c r="G1148" s="1"/>
      <c r="H1148" s="20"/>
      <c r="I1148" s="147" cm="1">
        <f t="array" aca="1" ref="I1148" ca="1">_xlfn.IFNA(LOOKUP(2,1/('PM DONE'!C:C='PM SCHEDULE'!B1148),'PM DONE'!F:F),"")</f>
        <v>0</v>
      </c>
      <c r="J1148" s="147">
        <f t="shared" ca="1" si="132"/>
        <v>120</v>
      </c>
      <c r="K1148" s="148" cm="1">
        <f t="array" aca="1" ref="K1148" ca="1">_xlfn.IFNA(LOOKUP(2,1/('PM DONE'!C:C='PM SCHEDULE'!B1148),'PM DONE'!E:E),"")</f>
        <v>0</v>
      </c>
      <c r="L1148" s="148">
        <f t="shared" ca="1" si="134"/>
        <v>15000</v>
      </c>
      <c r="M1148" s="149">
        <f t="shared" ca="1" si="135"/>
        <v>1</v>
      </c>
      <c r="N1148" t="str">
        <f t="shared" ca="1" si="133"/>
        <v>true</v>
      </c>
    </row>
    <row r="1149" spans="2:14">
      <c r="B1149" s="1"/>
      <c r="C1149" s="1"/>
      <c r="D1149" s="1"/>
      <c r="E1149" s="1"/>
      <c r="F1149" s="1"/>
      <c r="G1149" s="1"/>
      <c r="H1149" s="20"/>
      <c r="I1149" s="147" cm="1">
        <f t="array" aca="1" ref="I1149" ca="1">_xlfn.IFNA(LOOKUP(2,1/('PM DONE'!C:C='PM SCHEDULE'!B1149),'PM DONE'!F:F),"")</f>
        <v>0</v>
      </c>
      <c r="J1149" s="147">
        <f t="shared" ca="1" si="132"/>
        <v>120</v>
      </c>
      <c r="K1149" s="148" cm="1">
        <f t="array" aca="1" ref="K1149" ca="1">_xlfn.IFNA(LOOKUP(2,1/('PM DONE'!C:C='PM SCHEDULE'!B1149),'PM DONE'!E:E),"")</f>
        <v>0</v>
      </c>
      <c r="L1149" s="148">
        <f t="shared" ca="1" si="134"/>
        <v>15000</v>
      </c>
      <c r="M1149" s="149">
        <f t="shared" ca="1" si="135"/>
        <v>1</v>
      </c>
      <c r="N1149" t="str">
        <f t="shared" ca="1" si="133"/>
        <v>true</v>
      </c>
    </row>
    <row r="1150" spans="2:14">
      <c r="B1150" s="1"/>
      <c r="C1150" s="1"/>
      <c r="D1150" s="1"/>
      <c r="E1150" s="1"/>
      <c r="F1150" s="1"/>
      <c r="G1150" s="1"/>
      <c r="H1150" s="20"/>
      <c r="I1150" s="147" cm="1">
        <f t="array" aca="1" ref="I1150" ca="1">_xlfn.IFNA(LOOKUP(2,1/('PM DONE'!C:C='PM SCHEDULE'!B1150),'PM DONE'!F:F),"")</f>
        <v>0</v>
      </c>
      <c r="J1150" s="147">
        <f t="shared" ca="1" si="132"/>
        <v>120</v>
      </c>
      <c r="K1150" s="148" cm="1">
        <f t="array" aca="1" ref="K1150" ca="1">_xlfn.IFNA(LOOKUP(2,1/('PM DONE'!C:C='PM SCHEDULE'!B1150),'PM DONE'!E:E),"")</f>
        <v>0</v>
      </c>
      <c r="L1150" s="148">
        <f t="shared" ca="1" si="134"/>
        <v>15000</v>
      </c>
      <c r="M1150" s="149">
        <f t="shared" ca="1" si="135"/>
        <v>1</v>
      </c>
      <c r="N1150" t="str">
        <f t="shared" ca="1" si="133"/>
        <v>true</v>
      </c>
    </row>
    <row r="1151" spans="2:14">
      <c r="B1151" s="1"/>
      <c r="C1151" s="1"/>
      <c r="D1151" s="1"/>
      <c r="E1151" s="1"/>
      <c r="F1151" s="1"/>
      <c r="G1151" s="1"/>
      <c r="H1151" s="20"/>
      <c r="I1151" s="147" cm="1">
        <f t="array" aca="1" ref="I1151" ca="1">_xlfn.IFNA(LOOKUP(2,1/('PM DONE'!C:C='PM SCHEDULE'!B1151),'PM DONE'!F:F),"")</f>
        <v>0</v>
      </c>
      <c r="J1151" s="147">
        <f t="shared" ca="1" si="132"/>
        <v>120</v>
      </c>
      <c r="K1151" s="148" cm="1">
        <f t="array" aca="1" ref="K1151" ca="1">_xlfn.IFNA(LOOKUP(2,1/('PM DONE'!C:C='PM SCHEDULE'!B1151),'PM DONE'!E:E),"")</f>
        <v>0</v>
      </c>
      <c r="L1151" s="148">
        <f t="shared" ca="1" si="134"/>
        <v>15000</v>
      </c>
      <c r="M1151" s="149">
        <f t="shared" ca="1" si="135"/>
        <v>1</v>
      </c>
      <c r="N1151" t="str">
        <f t="shared" ca="1" si="133"/>
        <v>true</v>
      </c>
    </row>
    <row r="1152" spans="2:14">
      <c r="B1152" s="1"/>
      <c r="C1152" s="1"/>
      <c r="D1152" s="1"/>
      <c r="E1152" s="1"/>
      <c r="F1152" s="1"/>
      <c r="G1152" s="1"/>
      <c r="H1152" s="20"/>
      <c r="I1152" s="147" cm="1">
        <f t="array" aca="1" ref="I1152" ca="1">_xlfn.IFNA(LOOKUP(2,1/('PM DONE'!C:C='PM SCHEDULE'!B1152),'PM DONE'!F:F),"")</f>
        <v>0</v>
      </c>
      <c r="J1152" s="147">
        <f t="shared" ca="1" si="132"/>
        <v>120</v>
      </c>
      <c r="K1152" s="148" cm="1">
        <f t="array" aca="1" ref="K1152" ca="1">_xlfn.IFNA(LOOKUP(2,1/('PM DONE'!C:C='PM SCHEDULE'!B1152),'PM DONE'!E:E),"")</f>
        <v>0</v>
      </c>
      <c r="L1152" s="148">
        <f t="shared" ca="1" si="134"/>
        <v>15000</v>
      </c>
      <c r="M1152" s="149">
        <f t="shared" ca="1" si="135"/>
        <v>1</v>
      </c>
      <c r="N1152" t="str">
        <f t="shared" ca="1" si="133"/>
        <v>true</v>
      </c>
    </row>
    <row r="1153" spans="2:14">
      <c r="B1153" s="1"/>
      <c r="C1153" s="1"/>
      <c r="D1153" s="1"/>
      <c r="E1153" s="1"/>
      <c r="F1153" s="1"/>
      <c r="G1153" s="1"/>
      <c r="H1153" s="20"/>
      <c r="I1153" s="147" cm="1">
        <f t="array" aca="1" ref="I1153" ca="1">_xlfn.IFNA(LOOKUP(2,1/('PM DONE'!C:C='PM SCHEDULE'!B1153),'PM DONE'!F:F),"")</f>
        <v>0</v>
      </c>
      <c r="J1153" s="147">
        <f t="shared" ca="1" si="132"/>
        <v>120</v>
      </c>
      <c r="K1153" s="148" cm="1">
        <f t="array" aca="1" ref="K1153" ca="1">_xlfn.IFNA(LOOKUP(2,1/('PM DONE'!C:C='PM SCHEDULE'!B1153),'PM DONE'!E:E),"")</f>
        <v>0</v>
      </c>
      <c r="L1153" s="148">
        <f t="shared" ca="1" si="134"/>
        <v>15000</v>
      </c>
      <c r="M1153" s="149">
        <f t="shared" ca="1" si="135"/>
        <v>1</v>
      </c>
      <c r="N1153" t="str">
        <f t="shared" ca="1" si="133"/>
        <v>true</v>
      </c>
    </row>
    <row r="1154" spans="2:14">
      <c r="B1154" s="1"/>
      <c r="C1154" s="1"/>
      <c r="D1154" s="1"/>
      <c r="E1154" s="1"/>
      <c r="F1154" s="1"/>
      <c r="G1154" s="1"/>
      <c r="H1154" s="20"/>
      <c r="I1154" s="147" cm="1">
        <f t="array" aca="1" ref="I1154" ca="1">_xlfn.IFNA(LOOKUP(2,1/('PM DONE'!C:C='PM SCHEDULE'!B1154),'PM DONE'!F:F),"")</f>
        <v>0</v>
      </c>
      <c r="J1154" s="147">
        <f t="shared" ca="1" si="132"/>
        <v>120</v>
      </c>
      <c r="K1154" s="148" cm="1">
        <f t="array" aca="1" ref="K1154" ca="1">_xlfn.IFNA(LOOKUP(2,1/('PM DONE'!C:C='PM SCHEDULE'!B1154),'PM DONE'!E:E),"")</f>
        <v>0</v>
      </c>
      <c r="L1154" s="148">
        <f t="shared" ca="1" si="134"/>
        <v>15000</v>
      </c>
      <c r="M1154" s="149">
        <f t="shared" ca="1" si="135"/>
        <v>1</v>
      </c>
      <c r="N1154" t="str">
        <f t="shared" ca="1" si="133"/>
        <v>true</v>
      </c>
    </row>
    <row r="1155" spans="2:14">
      <c r="B1155" s="1"/>
      <c r="C1155" s="1"/>
      <c r="D1155" s="1"/>
      <c r="E1155" s="1"/>
      <c r="F1155" s="1"/>
      <c r="G1155" s="1"/>
      <c r="H1155" s="20"/>
      <c r="I1155" s="147" cm="1">
        <f t="array" aca="1" ref="I1155" ca="1">_xlfn.IFNA(LOOKUP(2,1/('PM DONE'!C:C='PM SCHEDULE'!B1155),'PM DONE'!F:F),"")</f>
        <v>0</v>
      </c>
      <c r="J1155" s="147">
        <f t="shared" ca="1" si="132"/>
        <v>120</v>
      </c>
      <c r="K1155" s="148" cm="1">
        <f t="array" aca="1" ref="K1155" ca="1">_xlfn.IFNA(LOOKUP(2,1/('PM DONE'!C:C='PM SCHEDULE'!B1155),'PM DONE'!E:E),"")</f>
        <v>0</v>
      </c>
      <c r="L1155" s="148">
        <f t="shared" ca="1" si="134"/>
        <v>15000</v>
      </c>
      <c r="M1155" s="149">
        <f t="shared" ca="1" si="135"/>
        <v>1</v>
      </c>
      <c r="N1155" t="str">
        <f t="shared" ca="1" si="133"/>
        <v>true</v>
      </c>
    </row>
    <row r="1156" spans="2:14">
      <c r="B1156" s="1"/>
      <c r="C1156" s="1"/>
      <c r="D1156" s="1"/>
      <c r="E1156" s="1"/>
      <c r="F1156" s="1"/>
      <c r="G1156" s="1"/>
      <c r="H1156" s="20"/>
      <c r="I1156" s="147" cm="1">
        <f t="array" aca="1" ref="I1156" ca="1">_xlfn.IFNA(LOOKUP(2,1/('PM DONE'!C:C='PM SCHEDULE'!B1156),'PM DONE'!F:F),"")</f>
        <v>0</v>
      </c>
      <c r="J1156" s="147">
        <f t="shared" ca="1" si="132"/>
        <v>120</v>
      </c>
      <c r="K1156" s="148" cm="1">
        <f t="array" aca="1" ref="K1156" ca="1">_xlfn.IFNA(LOOKUP(2,1/('PM DONE'!C:C='PM SCHEDULE'!B1156),'PM DONE'!E:E),"")</f>
        <v>0</v>
      </c>
      <c r="L1156" s="148">
        <f t="shared" ca="1" si="134"/>
        <v>15000</v>
      </c>
      <c r="M1156" s="149">
        <f t="shared" ca="1" si="135"/>
        <v>1</v>
      </c>
      <c r="N1156" t="str">
        <f t="shared" ca="1" si="133"/>
        <v>true</v>
      </c>
    </row>
    <row r="1157" spans="2:14">
      <c r="B1157" s="1"/>
      <c r="C1157" s="1"/>
      <c r="D1157" s="1"/>
      <c r="E1157" s="1"/>
      <c r="F1157" s="1"/>
      <c r="G1157" s="1"/>
      <c r="H1157" s="20"/>
      <c r="I1157" s="147" cm="1">
        <f t="array" aca="1" ref="I1157" ca="1">_xlfn.IFNA(LOOKUP(2,1/('PM DONE'!C:C='PM SCHEDULE'!B1157),'PM DONE'!F:F),"")</f>
        <v>0</v>
      </c>
      <c r="J1157" s="147">
        <f t="shared" ca="1" si="132"/>
        <v>120</v>
      </c>
      <c r="K1157" s="148" cm="1">
        <f t="array" aca="1" ref="K1157" ca="1">_xlfn.IFNA(LOOKUP(2,1/('PM DONE'!C:C='PM SCHEDULE'!B1157),'PM DONE'!E:E),"")</f>
        <v>0</v>
      </c>
      <c r="L1157" s="148">
        <f t="shared" ca="1" si="134"/>
        <v>15000</v>
      </c>
      <c r="M1157" s="149">
        <f t="shared" ca="1" si="135"/>
        <v>1</v>
      </c>
      <c r="N1157" t="str">
        <f t="shared" ca="1" si="133"/>
        <v>true</v>
      </c>
    </row>
    <row r="1158" spans="2:14">
      <c r="B1158" s="1"/>
      <c r="C1158" s="1"/>
      <c r="D1158" s="1"/>
      <c r="E1158" s="1"/>
      <c r="F1158" s="1"/>
      <c r="G1158" s="1"/>
      <c r="H1158" s="20"/>
      <c r="I1158" s="147" cm="1">
        <f t="array" aca="1" ref="I1158" ca="1">_xlfn.IFNA(LOOKUP(2,1/('PM DONE'!C:C='PM SCHEDULE'!B1158),'PM DONE'!F:F),"")</f>
        <v>0</v>
      </c>
      <c r="J1158" s="147">
        <f t="shared" ca="1" si="132"/>
        <v>120</v>
      </c>
      <c r="K1158" s="148" cm="1">
        <f t="array" aca="1" ref="K1158" ca="1">_xlfn.IFNA(LOOKUP(2,1/('PM DONE'!C:C='PM SCHEDULE'!B1158),'PM DONE'!E:E),"")</f>
        <v>0</v>
      </c>
      <c r="L1158" s="148">
        <f t="shared" ca="1" si="134"/>
        <v>15000</v>
      </c>
      <c r="M1158" s="149">
        <f t="shared" ca="1" si="135"/>
        <v>1</v>
      </c>
      <c r="N1158" t="str">
        <f t="shared" ca="1" si="133"/>
        <v>true</v>
      </c>
    </row>
    <row r="1159" spans="2:14">
      <c r="B1159" s="1"/>
      <c r="C1159" s="1"/>
      <c r="D1159" s="1"/>
      <c r="E1159" s="1"/>
      <c r="F1159" s="1"/>
      <c r="G1159" s="1"/>
      <c r="H1159" s="20"/>
      <c r="I1159" s="147" cm="1">
        <f t="array" aca="1" ref="I1159" ca="1">_xlfn.IFNA(LOOKUP(2,1/('PM DONE'!C:C='PM SCHEDULE'!B1159),'PM DONE'!F:F),"")</f>
        <v>0</v>
      </c>
      <c r="J1159" s="147">
        <f t="shared" ref="J1159:J1222" ca="1" si="136">IFERROR(IF(I1159+90&lt;((TODAY()-DAY(TODAY())+1)),I1159+120,I1159+90),"")</f>
        <v>120</v>
      </c>
      <c r="K1159" s="148" cm="1">
        <f t="array" aca="1" ref="K1159" ca="1">_xlfn.IFNA(LOOKUP(2,1/('PM DONE'!C:C='PM SCHEDULE'!B1159),'PM DONE'!E:E),"")</f>
        <v>0</v>
      </c>
      <c r="L1159" s="148">
        <f t="shared" ca="1" si="134"/>
        <v>15000</v>
      </c>
      <c r="M1159" s="149">
        <f t="shared" ca="1" si="135"/>
        <v>1</v>
      </c>
      <c r="N1159" t="str">
        <f t="shared" ref="N1159:N1222" ca="1" si="137">IFERROR(IF(I1159+90&lt;((TODAY()-DAY(TODAY())+1)),"true","FALSE"),"")</f>
        <v>true</v>
      </c>
    </row>
    <row r="1160" spans="2:14">
      <c r="B1160" s="1"/>
      <c r="C1160" s="1"/>
      <c r="D1160" s="1"/>
      <c r="E1160" s="1"/>
      <c r="F1160" s="1"/>
      <c r="G1160" s="1"/>
      <c r="H1160" s="20"/>
      <c r="I1160" s="147" cm="1">
        <f t="array" aca="1" ref="I1160" ca="1">_xlfn.IFNA(LOOKUP(2,1/('PM DONE'!C:C='PM SCHEDULE'!B1160),'PM DONE'!F:F),"")</f>
        <v>0</v>
      </c>
      <c r="J1160" s="147">
        <f t="shared" ca="1" si="136"/>
        <v>120</v>
      </c>
      <c r="K1160" s="148" cm="1">
        <f t="array" aca="1" ref="K1160" ca="1">_xlfn.IFNA(LOOKUP(2,1/('PM DONE'!C:C='PM SCHEDULE'!B1160),'PM DONE'!E:E),"")</f>
        <v>0</v>
      </c>
      <c r="L1160" s="148">
        <f t="shared" ca="1" si="134"/>
        <v>15000</v>
      </c>
      <c r="M1160" s="149">
        <f t="shared" ca="1" si="135"/>
        <v>1</v>
      </c>
      <c r="N1160" t="str">
        <f t="shared" ca="1" si="137"/>
        <v>true</v>
      </c>
    </row>
    <row r="1161" spans="2:14">
      <c r="B1161" s="1"/>
      <c r="C1161" s="1"/>
      <c r="D1161" s="1"/>
      <c r="E1161" s="1"/>
      <c r="F1161" s="1"/>
      <c r="G1161" s="1"/>
      <c r="H1161" s="20"/>
      <c r="I1161" s="147" cm="1">
        <f t="array" aca="1" ref="I1161" ca="1">_xlfn.IFNA(LOOKUP(2,1/('PM DONE'!C:C='PM SCHEDULE'!B1161),'PM DONE'!F:F),"")</f>
        <v>0</v>
      </c>
      <c r="J1161" s="147">
        <f t="shared" ca="1" si="136"/>
        <v>120</v>
      </c>
      <c r="K1161" s="148" cm="1">
        <f t="array" aca="1" ref="K1161" ca="1">_xlfn.IFNA(LOOKUP(2,1/('PM DONE'!C:C='PM SCHEDULE'!B1161),'PM DONE'!E:E),"")</f>
        <v>0</v>
      </c>
      <c r="L1161" s="148">
        <f t="shared" ref="L1161:L1224" ca="1" si="138">IFERROR(K1161+15000,"")</f>
        <v>15000</v>
      </c>
      <c r="M1161" s="149">
        <f t="shared" ref="M1161:M1224" ca="1" si="139">IFERROR(IF((H1161+1)=6,1,(H1161+1)),"")</f>
        <v>1</v>
      </c>
      <c r="N1161" t="str">
        <f t="shared" ca="1" si="137"/>
        <v>true</v>
      </c>
    </row>
    <row r="1162" spans="2:14">
      <c r="B1162" s="1"/>
      <c r="C1162" s="1"/>
      <c r="D1162" s="1"/>
      <c r="E1162" s="1"/>
      <c r="F1162" s="1"/>
      <c r="G1162" s="1"/>
      <c r="H1162" s="20"/>
      <c r="I1162" s="147" cm="1">
        <f t="array" aca="1" ref="I1162" ca="1">_xlfn.IFNA(LOOKUP(2,1/('PM DONE'!C:C='PM SCHEDULE'!B1162),'PM DONE'!F:F),"")</f>
        <v>0</v>
      </c>
      <c r="J1162" s="147">
        <f t="shared" ca="1" si="136"/>
        <v>120</v>
      </c>
      <c r="K1162" s="148" cm="1">
        <f t="array" aca="1" ref="K1162" ca="1">_xlfn.IFNA(LOOKUP(2,1/('PM DONE'!C:C='PM SCHEDULE'!B1162),'PM DONE'!E:E),"")</f>
        <v>0</v>
      </c>
      <c r="L1162" s="148">
        <f t="shared" ca="1" si="138"/>
        <v>15000</v>
      </c>
      <c r="M1162" s="149">
        <f t="shared" ca="1" si="139"/>
        <v>1</v>
      </c>
      <c r="N1162" t="str">
        <f t="shared" ca="1" si="137"/>
        <v>true</v>
      </c>
    </row>
    <row r="1163" spans="2:14">
      <c r="B1163" s="1"/>
      <c r="C1163" s="1"/>
      <c r="D1163" s="1"/>
      <c r="E1163" s="1"/>
      <c r="F1163" s="1"/>
      <c r="G1163" s="1"/>
      <c r="H1163" s="20"/>
      <c r="I1163" s="147" cm="1">
        <f t="array" aca="1" ref="I1163" ca="1">_xlfn.IFNA(LOOKUP(2,1/('PM DONE'!C:C='PM SCHEDULE'!B1163),'PM DONE'!F:F),"")</f>
        <v>0</v>
      </c>
      <c r="J1163" s="147">
        <f t="shared" ca="1" si="136"/>
        <v>120</v>
      </c>
      <c r="K1163" s="148" cm="1">
        <f t="array" aca="1" ref="K1163" ca="1">_xlfn.IFNA(LOOKUP(2,1/('PM DONE'!C:C='PM SCHEDULE'!B1163),'PM DONE'!E:E),"")</f>
        <v>0</v>
      </c>
      <c r="L1163" s="148">
        <f t="shared" ca="1" si="138"/>
        <v>15000</v>
      </c>
      <c r="M1163" s="149">
        <f t="shared" ca="1" si="139"/>
        <v>1</v>
      </c>
      <c r="N1163" t="str">
        <f t="shared" ca="1" si="137"/>
        <v>true</v>
      </c>
    </row>
    <row r="1164" spans="2:14">
      <c r="B1164" s="1"/>
      <c r="C1164" s="1"/>
      <c r="D1164" s="1"/>
      <c r="E1164" s="1"/>
      <c r="F1164" s="1"/>
      <c r="G1164" s="1"/>
      <c r="H1164" s="20"/>
      <c r="I1164" s="147" cm="1">
        <f t="array" aca="1" ref="I1164" ca="1">_xlfn.IFNA(LOOKUP(2,1/('PM DONE'!C:C='PM SCHEDULE'!B1164),'PM DONE'!F:F),"")</f>
        <v>0</v>
      </c>
      <c r="J1164" s="147">
        <f t="shared" ca="1" si="136"/>
        <v>120</v>
      </c>
      <c r="K1164" s="148" cm="1">
        <f t="array" aca="1" ref="K1164" ca="1">_xlfn.IFNA(LOOKUP(2,1/('PM DONE'!C:C='PM SCHEDULE'!B1164),'PM DONE'!E:E),"")</f>
        <v>0</v>
      </c>
      <c r="L1164" s="148">
        <f t="shared" ca="1" si="138"/>
        <v>15000</v>
      </c>
      <c r="M1164" s="149">
        <f t="shared" ca="1" si="139"/>
        <v>1</v>
      </c>
      <c r="N1164" t="str">
        <f t="shared" ca="1" si="137"/>
        <v>true</v>
      </c>
    </row>
    <row r="1165" spans="2:14">
      <c r="B1165" s="1"/>
      <c r="C1165" s="1"/>
      <c r="D1165" s="1"/>
      <c r="E1165" s="1"/>
      <c r="F1165" s="1"/>
      <c r="G1165" s="1"/>
      <c r="H1165" s="20"/>
      <c r="I1165" s="147" cm="1">
        <f t="array" aca="1" ref="I1165" ca="1">_xlfn.IFNA(LOOKUP(2,1/('PM DONE'!C:C='PM SCHEDULE'!B1165),'PM DONE'!F:F),"")</f>
        <v>0</v>
      </c>
      <c r="J1165" s="147">
        <f t="shared" ca="1" si="136"/>
        <v>120</v>
      </c>
      <c r="K1165" s="148" cm="1">
        <f t="array" aca="1" ref="K1165" ca="1">_xlfn.IFNA(LOOKUP(2,1/('PM DONE'!C:C='PM SCHEDULE'!B1165),'PM DONE'!E:E),"")</f>
        <v>0</v>
      </c>
      <c r="L1165" s="148">
        <f t="shared" ca="1" si="138"/>
        <v>15000</v>
      </c>
      <c r="M1165" s="149">
        <f t="shared" ca="1" si="139"/>
        <v>1</v>
      </c>
      <c r="N1165" t="str">
        <f t="shared" ca="1" si="137"/>
        <v>true</v>
      </c>
    </row>
    <row r="1166" spans="2:14">
      <c r="B1166" s="1"/>
      <c r="C1166" s="1"/>
      <c r="D1166" s="1"/>
      <c r="E1166" s="1"/>
      <c r="F1166" s="1"/>
      <c r="G1166" s="1"/>
      <c r="H1166" s="20"/>
      <c r="I1166" s="147" cm="1">
        <f t="array" aca="1" ref="I1166" ca="1">_xlfn.IFNA(LOOKUP(2,1/('PM DONE'!C:C='PM SCHEDULE'!B1166),'PM DONE'!F:F),"")</f>
        <v>0</v>
      </c>
      <c r="J1166" s="147">
        <f t="shared" ca="1" si="136"/>
        <v>120</v>
      </c>
      <c r="K1166" s="148" cm="1">
        <f t="array" aca="1" ref="K1166" ca="1">_xlfn.IFNA(LOOKUP(2,1/('PM DONE'!C:C='PM SCHEDULE'!B1166),'PM DONE'!E:E),"")</f>
        <v>0</v>
      </c>
      <c r="L1166" s="148">
        <f t="shared" ca="1" si="138"/>
        <v>15000</v>
      </c>
      <c r="M1166" s="149">
        <f t="shared" ca="1" si="139"/>
        <v>1</v>
      </c>
      <c r="N1166" t="str">
        <f t="shared" ca="1" si="137"/>
        <v>true</v>
      </c>
    </row>
    <row r="1167" spans="2:14">
      <c r="B1167" s="1"/>
      <c r="C1167" s="1"/>
      <c r="D1167" s="1"/>
      <c r="E1167" s="1"/>
      <c r="F1167" s="1"/>
      <c r="G1167" s="1"/>
      <c r="H1167" s="20"/>
      <c r="I1167" s="147" cm="1">
        <f t="array" aca="1" ref="I1167" ca="1">_xlfn.IFNA(LOOKUP(2,1/('PM DONE'!C:C='PM SCHEDULE'!B1167),'PM DONE'!F:F),"")</f>
        <v>0</v>
      </c>
      <c r="J1167" s="147">
        <f t="shared" ca="1" si="136"/>
        <v>120</v>
      </c>
      <c r="K1167" s="148" cm="1">
        <f t="array" aca="1" ref="K1167" ca="1">_xlfn.IFNA(LOOKUP(2,1/('PM DONE'!C:C='PM SCHEDULE'!B1167),'PM DONE'!E:E),"")</f>
        <v>0</v>
      </c>
      <c r="L1167" s="148">
        <f t="shared" ca="1" si="138"/>
        <v>15000</v>
      </c>
      <c r="M1167" s="149">
        <f t="shared" ca="1" si="139"/>
        <v>1</v>
      </c>
      <c r="N1167" t="str">
        <f t="shared" ca="1" si="137"/>
        <v>true</v>
      </c>
    </row>
    <row r="1168" spans="2:14">
      <c r="B1168" s="1"/>
      <c r="C1168" s="1"/>
      <c r="D1168" s="1"/>
      <c r="E1168" s="1"/>
      <c r="F1168" s="1"/>
      <c r="G1168" s="1"/>
      <c r="H1168" s="20"/>
      <c r="I1168" s="147" cm="1">
        <f t="array" aca="1" ref="I1168" ca="1">_xlfn.IFNA(LOOKUP(2,1/('PM DONE'!C:C='PM SCHEDULE'!B1168),'PM DONE'!F:F),"")</f>
        <v>0</v>
      </c>
      <c r="J1168" s="147">
        <f t="shared" ca="1" si="136"/>
        <v>120</v>
      </c>
      <c r="K1168" s="148" cm="1">
        <f t="array" aca="1" ref="K1168" ca="1">_xlfn.IFNA(LOOKUP(2,1/('PM DONE'!C:C='PM SCHEDULE'!B1168),'PM DONE'!E:E),"")</f>
        <v>0</v>
      </c>
      <c r="L1168" s="148">
        <f t="shared" ca="1" si="138"/>
        <v>15000</v>
      </c>
      <c r="M1168" s="149">
        <f t="shared" ca="1" si="139"/>
        <v>1</v>
      </c>
      <c r="N1168" t="str">
        <f t="shared" ca="1" si="137"/>
        <v>true</v>
      </c>
    </row>
    <row r="1169" spans="2:14">
      <c r="B1169" s="1"/>
      <c r="C1169" s="1"/>
      <c r="D1169" s="1"/>
      <c r="E1169" s="1"/>
      <c r="F1169" s="1"/>
      <c r="G1169" s="1"/>
      <c r="H1169" s="20"/>
      <c r="I1169" s="147" cm="1">
        <f t="array" aca="1" ref="I1169" ca="1">_xlfn.IFNA(LOOKUP(2,1/('PM DONE'!C:C='PM SCHEDULE'!B1169),'PM DONE'!F:F),"")</f>
        <v>0</v>
      </c>
      <c r="J1169" s="147">
        <f t="shared" ca="1" si="136"/>
        <v>120</v>
      </c>
      <c r="K1169" s="148" cm="1">
        <f t="array" aca="1" ref="K1169" ca="1">_xlfn.IFNA(LOOKUP(2,1/('PM DONE'!C:C='PM SCHEDULE'!B1169),'PM DONE'!E:E),"")</f>
        <v>0</v>
      </c>
      <c r="L1169" s="148">
        <f t="shared" ca="1" si="138"/>
        <v>15000</v>
      </c>
      <c r="M1169" s="149">
        <f t="shared" ca="1" si="139"/>
        <v>1</v>
      </c>
      <c r="N1169" t="str">
        <f t="shared" ca="1" si="137"/>
        <v>true</v>
      </c>
    </row>
    <row r="1170" spans="2:14">
      <c r="B1170" s="1"/>
      <c r="C1170" s="1"/>
      <c r="D1170" s="1"/>
      <c r="E1170" s="1"/>
      <c r="F1170" s="1"/>
      <c r="G1170" s="1"/>
      <c r="H1170" s="20"/>
      <c r="I1170" s="147" cm="1">
        <f t="array" aca="1" ref="I1170" ca="1">_xlfn.IFNA(LOOKUP(2,1/('PM DONE'!C:C='PM SCHEDULE'!B1170),'PM DONE'!F:F),"")</f>
        <v>0</v>
      </c>
      <c r="J1170" s="147">
        <f t="shared" ca="1" si="136"/>
        <v>120</v>
      </c>
      <c r="K1170" s="148" cm="1">
        <f t="array" aca="1" ref="K1170" ca="1">_xlfn.IFNA(LOOKUP(2,1/('PM DONE'!C:C='PM SCHEDULE'!B1170),'PM DONE'!E:E),"")</f>
        <v>0</v>
      </c>
      <c r="L1170" s="148">
        <f t="shared" ca="1" si="138"/>
        <v>15000</v>
      </c>
      <c r="M1170" s="149">
        <f t="shared" ca="1" si="139"/>
        <v>1</v>
      </c>
      <c r="N1170" t="str">
        <f t="shared" ca="1" si="137"/>
        <v>true</v>
      </c>
    </row>
    <row r="1171" spans="2:14">
      <c r="B1171" s="1"/>
      <c r="C1171" s="1"/>
      <c r="D1171" s="1"/>
      <c r="E1171" s="1"/>
      <c r="F1171" s="1"/>
      <c r="G1171" s="1"/>
      <c r="H1171" s="20"/>
      <c r="I1171" s="147" cm="1">
        <f t="array" aca="1" ref="I1171" ca="1">_xlfn.IFNA(LOOKUP(2,1/('PM DONE'!C:C='PM SCHEDULE'!B1171),'PM DONE'!F:F),"")</f>
        <v>0</v>
      </c>
      <c r="J1171" s="147">
        <f t="shared" ca="1" si="136"/>
        <v>120</v>
      </c>
      <c r="K1171" s="148" cm="1">
        <f t="array" aca="1" ref="K1171" ca="1">_xlfn.IFNA(LOOKUP(2,1/('PM DONE'!C:C='PM SCHEDULE'!B1171),'PM DONE'!E:E),"")</f>
        <v>0</v>
      </c>
      <c r="L1171" s="148">
        <f t="shared" ca="1" si="138"/>
        <v>15000</v>
      </c>
      <c r="M1171" s="149">
        <f t="shared" ca="1" si="139"/>
        <v>1</v>
      </c>
      <c r="N1171" t="str">
        <f t="shared" ca="1" si="137"/>
        <v>true</v>
      </c>
    </row>
    <row r="1172" spans="2:14">
      <c r="B1172" s="1"/>
      <c r="C1172" s="1"/>
      <c r="D1172" s="1"/>
      <c r="E1172" s="1"/>
      <c r="F1172" s="1"/>
      <c r="G1172" s="1"/>
      <c r="H1172" s="20"/>
      <c r="I1172" s="147" cm="1">
        <f t="array" aca="1" ref="I1172" ca="1">_xlfn.IFNA(LOOKUP(2,1/('PM DONE'!C:C='PM SCHEDULE'!B1172),'PM DONE'!F:F),"")</f>
        <v>0</v>
      </c>
      <c r="J1172" s="147">
        <f t="shared" ca="1" si="136"/>
        <v>120</v>
      </c>
      <c r="K1172" s="148" cm="1">
        <f t="array" aca="1" ref="K1172" ca="1">_xlfn.IFNA(LOOKUP(2,1/('PM DONE'!C:C='PM SCHEDULE'!B1172),'PM DONE'!E:E),"")</f>
        <v>0</v>
      </c>
      <c r="L1172" s="148">
        <f t="shared" ca="1" si="138"/>
        <v>15000</v>
      </c>
      <c r="M1172" s="149">
        <f t="shared" ca="1" si="139"/>
        <v>1</v>
      </c>
      <c r="N1172" t="str">
        <f t="shared" ca="1" si="137"/>
        <v>true</v>
      </c>
    </row>
    <row r="1173" spans="2:14">
      <c r="B1173" s="1"/>
      <c r="C1173" s="1"/>
      <c r="D1173" s="1"/>
      <c r="E1173" s="1"/>
      <c r="F1173" s="1"/>
      <c r="G1173" s="1"/>
      <c r="H1173" s="20"/>
      <c r="I1173" s="147" cm="1">
        <f t="array" aca="1" ref="I1173" ca="1">_xlfn.IFNA(LOOKUP(2,1/('PM DONE'!C:C='PM SCHEDULE'!B1173),'PM DONE'!F:F),"")</f>
        <v>0</v>
      </c>
      <c r="J1173" s="147">
        <f t="shared" ca="1" si="136"/>
        <v>120</v>
      </c>
      <c r="K1173" s="148" cm="1">
        <f t="array" aca="1" ref="K1173" ca="1">_xlfn.IFNA(LOOKUP(2,1/('PM DONE'!C:C='PM SCHEDULE'!B1173),'PM DONE'!E:E),"")</f>
        <v>0</v>
      </c>
      <c r="L1173" s="148">
        <f t="shared" ca="1" si="138"/>
        <v>15000</v>
      </c>
      <c r="M1173" s="149">
        <f t="shared" ca="1" si="139"/>
        <v>1</v>
      </c>
      <c r="N1173" t="str">
        <f t="shared" ca="1" si="137"/>
        <v>true</v>
      </c>
    </row>
    <row r="1174" spans="2:14">
      <c r="B1174" s="1"/>
      <c r="C1174" s="1"/>
      <c r="D1174" s="1"/>
      <c r="E1174" s="1"/>
      <c r="F1174" s="1"/>
      <c r="G1174" s="1"/>
      <c r="H1174" s="20"/>
      <c r="I1174" s="147" cm="1">
        <f t="array" aca="1" ref="I1174" ca="1">_xlfn.IFNA(LOOKUP(2,1/('PM DONE'!C:C='PM SCHEDULE'!B1174),'PM DONE'!F:F),"")</f>
        <v>0</v>
      </c>
      <c r="J1174" s="147">
        <f t="shared" ca="1" si="136"/>
        <v>120</v>
      </c>
      <c r="K1174" s="148" cm="1">
        <f t="array" aca="1" ref="K1174" ca="1">_xlfn.IFNA(LOOKUP(2,1/('PM DONE'!C:C='PM SCHEDULE'!B1174),'PM DONE'!E:E),"")</f>
        <v>0</v>
      </c>
      <c r="L1174" s="148">
        <f t="shared" ca="1" si="138"/>
        <v>15000</v>
      </c>
      <c r="M1174" s="149">
        <f t="shared" ca="1" si="139"/>
        <v>1</v>
      </c>
      <c r="N1174" t="str">
        <f t="shared" ca="1" si="137"/>
        <v>true</v>
      </c>
    </row>
    <row r="1175" spans="2:14">
      <c r="B1175" s="1"/>
      <c r="C1175" s="1"/>
      <c r="D1175" s="1"/>
      <c r="E1175" s="1"/>
      <c r="F1175" s="1"/>
      <c r="G1175" s="1"/>
      <c r="H1175" s="20"/>
      <c r="I1175" s="147" cm="1">
        <f t="array" aca="1" ref="I1175" ca="1">_xlfn.IFNA(LOOKUP(2,1/('PM DONE'!C:C='PM SCHEDULE'!B1175),'PM DONE'!F:F),"")</f>
        <v>0</v>
      </c>
      <c r="J1175" s="147">
        <f t="shared" ca="1" si="136"/>
        <v>120</v>
      </c>
      <c r="K1175" s="148" cm="1">
        <f t="array" aca="1" ref="K1175" ca="1">_xlfn.IFNA(LOOKUP(2,1/('PM DONE'!C:C='PM SCHEDULE'!B1175),'PM DONE'!E:E),"")</f>
        <v>0</v>
      </c>
      <c r="L1175" s="148">
        <f t="shared" ca="1" si="138"/>
        <v>15000</v>
      </c>
      <c r="M1175" s="149">
        <f t="shared" ca="1" si="139"/>
        <v>1</v>
      </c>
      <c r="N1175" t="str">
        <f t="shared" ca="1" si="137"/>
        <v>true</v>
      </c>
    </row>
    <row r="1176" spans="2:14">
      <c r="B1176" s="1"/>
      <c r="C1176" s="1"/>
      <c r="D1176" s="1"/>
      <c r="E1176" s="1"/>
      <c r="F1176" s="1"/>
      <c r="G1176" s="1"/>
      <c r="H1176" s="20"/>
      <c r="I1176" s="147" cm="1">
        <f t="array" aca="1" ref="I1176" ca="1">_xlfn.IFNA(LOOKUP(2,1/('PM DONE'!C:C='PM SCHEDULE'!B1176),'PM DONE'!F:F),"")</f>
        <v>0</v>
      </c>
      <c r="J1176" s="147">
        <f t="shared" ca="1" si="136"/>
        <v>120</v>
      </c>
      <c r="K1176" s="148" cm="1">
        <f t="array" aca="1" ref="K1176" ca="1">_xlfn.IFNA(LOOKUP(2,1/('PM DONE'!C:C='PM SCHEDULE'!B1176),'PM DONE'!E:E),"")</f>
        <v>0</v>
      </c>
      <c r="L1176" s="148">
        <f t="shared" ca="1" si="138"/>
        <v>15000</v>
      </c>
      <c r="M1176" s="149">
        <f t="shared" ca="1" si="139"/>
        <v>1</v>
      </c>
      <c r="N1176" t="str">
        <f t="shared" ca="1" si="137"/>
        <v>true</v>
      </c>
    </row>
    <row r="1177" spans="2:14">
      <c r="B1177" s="1"/>
      <c r="C1177" s="1"/>
      <c r="D1177" s="1"/>
      <c r="E1177" s="1"/>
      <c r="F1177" s="1"/>
      <c r="G1177" s="1"/>
      <c r="H1177" s="20"/>
      <c r="I1177" s="147" cm="1">
        <f t="array" aca="1" ref="I1177" ca="1">_xlfn.IFNA(LOOKUP(2,1/('PM DONE'!C:C='PM SCHEDULE'!B1177),'PM DONE'!F:F),"")</f>
        <v>0</v>
      </c>
      <c r="J1177" s="147">
        <f t="shared" ca="1" si="136"/>
        <v>120</v>
      </c>
      <c r="K1177" s="148" cm="1">
        <f t="array" aca="1" ref="K1177" ca="1">_xlfn.IFNA(LOOKUP(2,1/('PM DONE'!C:C='PM SCHEDULE'!B1177),'PM DONE'!E:E),"")</f>
        <v>0</v>
      </c>
      <c r="L1177" s="148">
        <f t="shared" ca="1" si="138"/>
        <v>15000</v>
      </c>
      <c r="M1177" s="149">
        <f t="shared" ca="1" si="139"/>
        <v>1</v>
      </c>
      <c r="N1177" t="str">
        <f t="shared" ca="1" si="137"/>
        <v>true</v>
      </c>
    </row>
    <row r="1178" spans="2:14">
      <c r="B1178" s="1"/>
      <c r="C1178" s="1"/>
      <c r="D1178" s="1"/>
      <c r="E1178" s="1"/>
      <c r="F1178" s="1"/>
      <c r="G1178" s="1"/>
      <c r="H1178" s="20"/>
      <c r="I1178" s="147" cm="1">
        <f t="array" aca="1" ref="I1178" ca="1">_xlfn.IFNA(LOOKUP(2,1/('PM DONE'!C:C='PM SCHEDULE'!B1178),'PM DONE'!F:F),"")</f>
        <v>0</v>
      </c>
      <c r="J1178" s="147">
        <f t="shared" ca="1" si="136"/>
        <v>120</v>
      </c>
      <c r="K1178" s="148" cm="1">
        <f t="array" aca="1" ref="K1178" ca="1">_xlfn.IFNA(LOOKUP(2,1/('PM DONE'!C:C='PM SCHEDULE'!B1178),'PM DONE'!E:E),"")</f>
        <v>0</v>
      </c>
      <c r="L1178" s="148">
        <f t="shared" ca="1" si="138"/>
        <v>15000</v>
      </c>
      <c r="M1178" s="149">
        <f t="shared" ca="1" si="139"/>
        <v>1</v>
      </c>
      <c r="N1178" t="str">
        <f t="shared" ca="1" si="137"/>
        <v>true</v>
      </c>
    </row>
    <row r="1179" spans="2:14">
      <c r="B1179" s="1"/>
      <c r="C1179" s="1"/>
      <c r="D1179" s="1"/>
      <c r="E1179" s="1"/>
      <c r="F1179" s="1"/>
      <c r="G1179" s="1"/>
      <c r="H1179" s="20"/>
      <c r="I1179" s="147" cm="1">
        <f t="array" aca="1" ref="I1179" ca="1">_xlfn.IFNA(LOOKUP(2,1/('PM DONE'!C:C='PM SCHEDULE'!B1179),'PM DONE'!F:F),"")</f>
        <v>0</v>
      </c>
      <c r="J1179" s="147">
        <f t="shared" ca="1" si="136"/>
        <v>120</v>
      </c>
      <c r="K1179" s="148" cm="1">
        <f t="array" aca="1" ref="K1179" ca="1">_xlfn.IFNA(LOOKUP(2,1/('PM DONE'!C:C='PM SCHEDULE'!B1179),'PM DONE'!E:E),"")</f>
        <v>0</v>
      </c>
      <c r="L1179" s="148">
        <f t="shared" ca="1" si="138"/>
        <v>15000</v>
      </c>
      <c r="M1179" s="149">
        <f t="shared" ca="1" si="139"/>
        <v>1</v>
      </c>
      <c r="N1179" t="str">
        <f t="shared" ca="1" si="137"/>
        <v>true</v>
      </c>
    </row>
    <row r="1180" spans="2:14">
      <c r="B1180" s="1"/>
      <c r="C1180" s="1"/>
      <c r="D1180" s="1"/>
      <c r="E1180" s="1"/>
      <c r="F1180" s="1"/>
      <c r="G1180" s="1"/>
      <c r="H1180" s="20"/>
      <c r="I1180" s="147" cm="1">
        <f t="array" aca="1" ref="I1180" ca="1">_xlfn.IFNA(LOOKUP(2,1/('PM DONE'!C:C='PM SCHEDULE'!B1180),'PM DONE'!F:F),"")</f>
        <v>0</v>
      </c>
      <c r="J1180" s="147">
        <f t="shared" ca="1" si="136"/>
        <v>120</v>
      </c>
      <c r="K1180" s="148" cm="1">
        <f t="array" aca="1" ref="K1180" ca="1">_xlfn.IFNA(LOOKUP(2,1/('PM DONE'!C:C='PM SCHEDULE'!B1180),'PM DONE'!E:E),"")</f>
        <v>0</v>
      </c>
      <c r="L1180" s="148">
        <f t="shared" ca="1" si="138"/>
        <v>15000</v>
      </c>
      <c r="M1180" s="149">
        <f t="shared" ca="1" si="139"/>
        <v>1</v>
      </c>
      <c r="N1180" t="str">
        <f t="shared" ca="1" si="137"/>
        <v>true</v>
      </c>
    </row>
    <row r="1181" spans="2:14">
      <c r="B1181" s="1"/>
      <c r="C1181" s="1"/>
      <c r="D1181" s="1"/>
      <c r="E1181" s="1"/>
      <c r="F1181" s="1"/>
      <c r="G1181" s="1"/>
      <c r="H1181" s="20"/>
      <c r="I1181" s="147" cm="1">
        <f t="array" aca="1" ref="I1181" ca="1">_xlfn.IFNA(LOOKUP(2,1/('PM DONE'!C:C='PM SCHEDULE'!B1181),'PM DONE'!F:F),"")</f>
        <v>0</v>
      </c>
      <c r="J1181" s="147">
        <f t="shared" ca="1" si="136"/>
        <v>120</v>
      </c>
      <c r="K1181" s="148" cm="1">
        <f t="array" aca="1" ref="K1181" ca="1">_xlfn.IFNA(LOOKUP(2,1/('PM DONE'!C:C='PM SCHEDULE'!B1181),'PM DONE'!E:E),"")</f>
        <v>0</v>
      </c>
      <c r="L1181" s="148">
        <f t="shared" ca="1" si="138"/>
        <v>15000</v>
      </c>
      <c r="M1181" s="149">
        <f t="shared" ca="1" si="139"/>
        <v>1</v>
      </c>
      <c r="N1181" t="str">
        <f t="shared" ca="1" si="137"/>
        <v>true</v>
      </c>
    </row>
    <row r="1182" spans="2:14">
      <c r="B1182" s="1"/>
      <c r="C1182" s="1"/>
      <c r="D1182" s="1"/>
      <c r="E1182" s="1"/>
      <c r="F1182" s="1"/>
      <c r="G1182" s="1"/>
      <c r="H1182" s="20"/>
      <c r="I1182" s="147" cm="1">
        <f t="array" aca="1" ref="I1182" ca="1">_xlfn.IFNA(LOOKUP(2,1/('PM DONE'!C:C='PM SCHEDULE'!B1182),'PM DONE'!F:F),"")</f>
        <v>0</v>
      </c>
      <c r="J1182" s="147">
        <f t="shared" ca="1" si="136"/>
        <v>120</v>
      </c>
      <c r="K1182" s="148" cm="1">
        <f t="array" aca="1" ref="K1182" ca="1">_xlfn.IFNA(LOOKUP(2,1/('PM DONE'!C:C='PM SCHEDULE'!B1182),'PM DONE'!E:E),"")</f>
        <v>0</v>
      </c>
      <c r="L1182" s="148">
        <f t="shared" ca="1" si="138"/>
        <v>15000</v>
      </c>
      <c r="M1182" s="149">
        <f t="shared" ca="1" si="139"/>
        <v>1</v>
      </c>
      <c r="N1182" t="str">
        <f t="shared" ca="1" si="137"/>
        <v>true</v>
      </c>
    </row>
    <row r="1183" spans="2:14">
      <c r="B1183" s="1"/>
      <c r="C1183" s="1"/>
      <c r="D1183" s="1"/>
      <c r="E1183" s="1"/>
      <c r="F1183" s="1"/>
      <c r="G1183" s="1"/>
      <c r="H1183" s="20"/>
      <c r="I1183" s="147" cm="1">
        <f t="array" aca="1" ref="I1183" ca="1">_xlfn.IFNA(LOOKUP(2,1/('PM DONE'!C:C='PM SCHEDULE'!B1183),'PM DONE'!F:F),"")</f>
        <v>0</v>
      </c>
      <c r="J1183" s="147">
        <f t="shared" ca="1" si="136"/>
        <v>120</v>
      </c>
      <c r="K1183" s="148" cm="1">
        <f t="array" aca="1" ref="K1183" ca="1">_xlfn.IFNA(LOOKUP(2,1/('PM DONE'!C:C='PM SCHEDULE'!B1183),'PM DONE'!E:E),"")</f>
        <v>0</v>
      </c>
      <c r="L1183" s="148">
        <f t="shared" ca="1" si="138"/>
        <v>15000</v>
      </c>
      <c r="M1183" s="149">
        <f t="shared" ca="1" si="139"/>
        <v>1</v>
      </c>
      <c r="N1183" t="str">
        <f t="shared" ca="1" si="137"/>
        <v>true</v>
      </c>
    </row>
    <row r="1184" spans="2:14">
      <c r="B1184" s="1"/>
      <c r="C1184" s="1"/>
      <c r="D1184" s="1"/>
      <c r="E1184" s="1"/>
      <c r="F1184" s="1"/>
      <c r="G1184" s="1"/>
      <c r="H1184" s="20"/>
      <c r="I1184" s="147" cm="1">
        <f t="array" aca="1" ref="I1184" ca="1">_xlfn.IFNA(LOOKUP(2,1/('PM DONE'!C:C='PM SCHEDULE'!B1184),'PM DONE'!F:F),"")</f>
        <v>0</v>
      </c>
      <c r="J1184" s="147">
        <f t="shared" ca="1" si="136"/>
        <v>120</v>
      </c>
      <c r="K1184" s="148" cm="1">
        <f t="array" aca="1" ref="K1184" ca="1">_xlfn.IFNA(LOOKUP(2,1/('PM DONE'!C:C='PM SCHEDULE'!B1184),'PM DONE'!E:E),"")</f>
        <v>0</v>
      </c>
      <c r="L1184" s="148">
        <f t="shared" ca="1" si="138"/>
        <v>15000</v>
      </c>
      <c r="M1184" s="149">
        <f t="shared" ca="1" si="139"/>
        <v>1</v>
      </c>
      <c r="N1184" t="str">
        <f t="shared" ca="1" si="137"/>
        <v>true</v>
      </c>
    </row>
    <row r="1185" spans="2:14">
      <c r="B1185" s="1"/>
      <c r="C1185" s="1"/>
      <c r="D1185" s="1"/>
      <c r="E1185" s="1"/>
      <c r="F1185" s="1"/>
      <c r="G1185" s="1"/>
      <c r="H1185" s="20"/>
      <c r="I1185" s="147" cm="1">
        <f t="array" aca="1" ref="I1185" ca="1">_xlfn.IFNA(LOOKUP(2,1/('PM DONE'!C:C='PM SCHEDULE'!B1185),'PM DONE'!F:F),"")</f>
        <v>0</v>
      </c>
      <c r="J1185" s="147">
        <f t="shared" ca="1" si="136"/>
        <v>120</v>
      </c>
      <c r="K1185" s="148" cm="1">
        <f t="array" aca="1" ref="K1185" ca="1">_xlfn.IFNA(LOOKUP(2,1/('PM DONE'!C:C='PM SCHEDULE'!B1185),'PM DONE'!E:E),"")</f>
        <v>0</v>
      </c>
      <c r="L1185" s="148">
        <f t="shared" ca="1" si="138"/>
        <v>15000</v>
      </c>
      <c r="M1185" s="149">
        <f t="shared" ca="1" si="139"/>
        <v>1</v>
      </c>
      <c r="N1185" t="str">
        <f t="shared" ca="1" si="137"/>
        <v>true</v>
      </c>
    </row>
    <row r="1186" spans="2:14">
      <c r="B1186" s="1"/>
      <c r="C1186" s="1"/>
      <c r="D1186" s="1"/>
      <c r="E1186" s="1"/>
      <c r="F1186" s="1"/>
      <c r="G1186" s="1"/>
      <c r="H1186" s="20"/>
      <c r="I1186" s="147" cm="1">
        <f t="array" aca="1" ref="I1186" ca="1">_xlfn.IFNA(LOOKUP(2,1/('PM DONE'!C:C='PM SCHEDULE'!B1186),'PM DONE'!F:F),"")</f>
        <v>0</v>
      </c>
      <c r="J1186" s="147">
        <f t="shared" ca="1" si="136"/>
        <v>120</v>
      </c>
      <c r="K1186" s="148" cm="1">
        <f t="array" aca="1" ref="K1186" ca="1">_xlfn.IFNA(LOOKUP(2,1/('PM DONE'!C:C='PM SCHEDULE'!B1186),'PM DONE'!E:E),"")</f>
        <v>0</v>
      </c>
      <c r="L1186" s="148">
        <f t="shared" ca="1" si="138"/>
        <v>15000</v>
      </c>
      <c r="M1186" s="149">
        <f t="shared" ca="1" si="139"/>
        <v>1</v>
      </c>
      <c r="N1186" t="str">
        <f t="shared" ca="1" si="137"/>
        <v>true</v>
      </c>
    </row>
    <row r="1187" spans="2:14">
      <c r="B1187" s="1"/>
      <c r="C1187" s="1"/>
      <c r="D1187" s="1"/>
      <c r="E1187" s="1"/>
      <c r="F1187" s="1"/>
      <c r="G1187" s="1"/>
      <c r="H1187" s="20"/>
      <c r="I1187" s="147" cm="1">
        <f t="array" aca="1" ref="I1187" ca="1">_xlfn.IFNA(LOOKUP(2,1/('PM DONE'!C:C='PM SCHEDULE'!B1187),'PM DONE'!F:F),"")</f>
        <v>0</v>
      </c>
      <c r="J1187" s="147">
        <f t="shared" ca="1" si="136"/>
        <v>120</v>
      </c>
      <c r="K1187" s="148" cm="1">
        <f t="array" aca="1" ref="K1187" ca="1">_xlfn.IFNA(LOOKUP(2,1/('PM DONE'!C:C='PM SCHEDULE'!B1187),'PM DONE'!E:E),"")</f>
        <v>0</v>
      </c>
      <c r="L1187" s="148">
        <f t="shared" ca="1" si="138"/>
        <v>15000</v>
      </c>
      <c r="M1187" s="149">
        <f t="shared" ca="1" si="139"/>
        <v>1</v>
      </c>
      <c r="N1187" t="str">
        <f t="shared" ca="1" si="137"/>
        <v>true</v>
      </c>
    </row>
    <row r="1188" spans="2:14">
      <c r="B1188" s="1"/>
      <c r="C1188" s="1"/>
      <c r="D1188" s="1"/>
      <c r="E1188" s="1"/>
      <c r="F1188" s="1"/>
      <c r="G1188" s="1"/>
      <c r="H1188" s="20"/>
      <c r="I1188" s="147" cm="1">
        <f t="array" aca="1" ref="I1188" ca="1">_xlfn.IFNA(LOOKUP(2,1/('PM DONE'!C:C='PM SCHEDULE'!B1188),'PM DONE'!F:F),"")</f>
        <v>0</v>
      </c>
      <c r="J1188" s="147">
        <f t="shared" ca="1" si="136"/>
        <v>120</v>
      </c>
      <c r="K1188" s="148" cm="1">
        <f t="array" aca="1" ref="K1188" ca="1">_xlfn.IFNA(LOOKUP(2,1/('PM DONE'!C:C='PM SCHEDULE'!B1188),'PM DONE'!E:E),"")</f>
        <v>0</v>
      </c>
      <c r="L1188" s="148">
        <f t="shared" ca="1" si="138"/>
        <v>15000</v>
      </c>
      <c r="M1188" s="149">
        <f t="shared" ca="1" si="139"/>
        <v>1</v>
      </c>
      <c r="N1188" t="str">
        <f t="shared" ca="1" si="137"/>
        <v>true</v>
      </c>
    </row>
    <row r="1189" spans="2:14">
      <c r="B1189" s="1"/>
      <c r="C1189" s="1"/>
      <c r="D1189" s="1"/>
      <c r="E1189" s="1"/>
      <c r="F1189" s="1"/>
      <c r="G1189" s="1"/>
      <c r="H1189" s="20"/>
      <c r="I1189" s="147" cm="1">
        <f t="array" aca="1" ref="I1189" ca="1">_xlfn.IFNA(LOOKUP(2,1/('PM DONE'!C:C='PM SCHEDULE'!B1189),'PM DONE'!F:F),"")</f>
        <v>0</v>
      </c>
      <c r="J1189" s="147">
        <f t="shared" ca="1" si="136"/>
        <v>120</v>
      </c>
      <c r="K1189" s="148" cm="1">
        <f t="array" aca="1" ref="K1189" ca="1">_xlfn.IFNA(LOOKUP(2,1/('PM DONE'!C:C='PM SCHEDULE'!B1189),'PM DONE'!E:E),"")</f>
        <v>0</v>
      </c>
      <c r="L1189" s="148">
        <f t="shared" ca="1" si="138"/>
        <v>15000</v>
      </c>
      <c r="M1189" s="149">
        <f t="shared" ca="1" si="139"/>
        <v>1</v>
      </c>
      <c r="N1189" t="str">
        <f t="shared" ca="1" si="137"/>
        <v>true</v>
      </c>
    </row>
    <row r="1190" spans="2:14">
      <c r="B1190" s="1"/>
      <c r="C1190" s="1"/>
      <c r="D1190" s="1"/>
      <c r="E1190" s="1"/>
      <c r="F1190" s="1"/>
      <c r="G1190" s="1"/>
      <c r="H1190" s="20"/>
      <c r="I1190" s="147" cm="1">
        <f t="array" aca="1" ref="I1190" ca="1">_xlfn.IFNA(LOOKUP(2,1/('PM DONE'!C:C='PM SCHEDULE'!B1190),'PM DONE'!F:F),"")</f>
        <v>0</v>
      </c>
      <c r="J1190" s="147">
        <f t="shared" ca="1" si="136"/>
        <v>120</v>
      </c>
      <c r="K1190" s="148" cm="1">
        <f t="array" aca="1" ref="K1190" ca="1">_xlfn.IFNA(LOOKUP(2,1/('PM DONE'!C:C='PM SCHEDULE'!B1190),'PM DONE'!E:E),"")</f>
        <v>0</v>
      </c>
      <c r="L1190" s="148">
        <f t="shared" ca="1" si="138"/>
        <v>15000</v>
      </c>
      <c r="M1190" s="149">
        <f t="shared" ca="1" si="139"/>
        <v>1</v>
      </c>
      <c r="N1190" t="str">
        <f t="shared" ca="1" si="137"/>
        <v>true</v>
      </c>
    </row>
    <row r="1191" spans="2:14">
      <c r="B1191" s="1"/>
      <c r="C1191" s="1"/>
      <c r="D1191" s="1"/>
      <c r="E1191" s="1"/>
      <c r="F1191" s="1"/>
      <c r="G1191" s="1"/>
      <c r="H1191" s="20"/>
      <c r="I1191" s="147" cm="1">
        <f t="array" aca="1" ref="I1191" ca="1">_xlfn.IFNA(LOOKUP(2,1/('PM DONE'!C:C='PM SCHEDULE'!B1191),'PM DONE'!F:F),"")</f>
        <v>0</v>
      </c>
      <c r="J1191" s="147">
        <f t="shared" ca="1" si="136"/>
        <v>120</v>
      </c>
      <c r="K1191" s="148" cm="1">
        <f t="array" aca="1" ref="K1191" ca="1">_xlfn.IFNA(LOOKUP(2,1/('PM DONE'!C:C='PM SCHEDULE'!B1191),'PM DONE'!E:E),"")</f>
        <v>0</v>
      </c>
      <c r="L1191" s="148">
        <f t="shared" ca="1" si="138"/>
        <v>15000</v>
      </c>
      <c r="M1191" s="149">
        <f t="shared" ca="1" si="139"/>
        <v>1</v>
      </c>
      <c r="N1191" t="str">
        <f t="shared" ca="1" si="137"/>
        <v>true</v>
      </c>
    </row>
    <row r="1192" spans="2:14">
      <c r="B1192" s="1"/>
      <c r="C1192" s="1"/>
      <c r="D1192" s="1"/>
      <c r="E1192" s="1"/>
      <c r="F1192" s="1"/>
      <c r="G1192" s="1"/>
      <c r="H1192" s="20"/>
      <c r="I1192" s="147" cm="1">
        <f t="array" aca="1" ref="I1192" ca="1">_xlfn.IFNA(LOOKUP(2,1/('PM DONE'!C:C='PM SCHEDULE'!B1192),'PM DONE'!F:F),"")</f>
        <v>0</v>
      </c>
      <c r="J1192" s="147">
        <f t="shared" ca="1" si="136"/>
        <v>120</v>
      </c>
      <c r="K1192" s="148" cm="1">
        <f t="array" aca="1" ref="K1192" ca="1">_xlfn.IFNA(LOOKUP(2,1/('PM DONE'!C:C='PM SCHEDULE'!B1192),'PM DONE'!E:E),"")</f>
        <v>0</v>
      </c>
      <c r="L1192" s="148">
        <f t="shared" ca="1" si="138"/>
        <v>15000</v>
      </c>
      <c r="M1192" s="149">
        <f t="shared" ca="1" si="139"/>
        <v>1</v>
      </c>
      <c r="N1192" t="str">
        <f t="shared" ca="1" si="137"/>
        <v>true</v>
      </c>
    </row>
    <row r="1193" spans="2:14">
      <c r="B1193" s="1"/>
      <c r="C1193" s="1"/>
      <c r="D1193" s="1"/>
      <c r="E1193" s="1"/>
      <c r="F1193" s="1"/>
      <c r="G1193" s="1"/>
      <c r="H1193" s="20"/>
      <c r="I1193" s="147" cm="1">
        <f t="array" aca="1" ref="I1193" ca="1">_xlfn.IFNA(LOOKUP(2,1/('PM DONE'!C:C='PM SCHEDULE'!B1193),'PM DONE'!F:F),"")</f>
        <v>0</v>
      </c>
      <c r="J1193" s="147">
        <f t="shared" ca="1" si="136"/>
        <v>120</v>
      </c>
      <c r="K1193" s="148" cm="1">
        <f t="array" aca="1" ref="K1193" ca="1">_xlfn.IFNA(LOOKUP(2,1/('PM DONE'!C:C='PM SCHEDULE'!B1193),'PM DONE'!E:E),"")</f>
        <v>0</v>
      </c>
      <c r="L1193" s="148">
        <f t="shared" ca="1" si="138"/>
        <v>15000</v>
      </c>
      <c r="M1193" s="149">
        <f t="shared" ca="1" si="139"/>
        <v>1</v>
      </c>
      <c r="N1193" t="str">
        <f t="shared" ca="1" si="137"/>
        <v>true</v>
      </c>
    </row>
    <row r="1194" spans="2:14">
      <c r="B1194" s="1"/>
      <c r="C1194" s="1"/>
      <c r="D1194" s="1"/>
      <c r="E1194" s="1"/>
      <c r="F1194" s="1"/>
      <c r="G1194" s="1"/>
      <c r="H1194" s="20"/>
      <c r="I1194" s="147" cm="1">
        <f t="array" aca="1" ref="I1194" ca="1">_xlfn.IFNA(LOOKUP(2,1/('PM DONE'!C:C='PM SCHEDULE'!B1194),'PM DONE'!F:F),"")</f>
        <v>0</v>
      </c>
      <c r="J1194" s="147">
        <f t="shared" ca="1" si="136"/>
        <v>120</v>
      </c>
      <c r="K1194" s="148" cm="1">
        <f t="array" aca="1" ref="K1194" ca="1">_xlfn.IFNA(LOOKUP(2,1/('PM DONE'!C:C='PM SCHEDULE'!B1194),'PM DONE'!E:E),"")</f>
        <v>0</v>
      </c>
      <c r="L1194" s="148">
        <f t="shared" ca="1" si="138"/>
        <v>15000</v>
      </c>
      <c r="M1194" s="149">
        <f t="shared" ca="1" si="139"/>
        <v>1</v>
      </c>
      <c r="N1194" t="str">
        <f t="shared" ca="1" si="137"/>
        <v>true</v>
      </c>
    </row>
    <row r="1195" spans="2:14">
      <c r="B1195" s="1"/>
      <c r="C1195" s="1"/>
      <c r="D1195" s="1"/>
      <c r="E1195" s="1"/>
      <c r="F1195" s="1"/>
      <c r="G1195" s="1"/>
      <c r="H1195" s="20"/>
      <c r="I1195" s="147" cm="1">
        <f t="array" aca="1" ref="I1195" ca="1">_xlfn.IFNA(LOOKUP(2,1/('PM DONE'!C:C='PM SCHEDULE'!B1195),'PM DONE'!F:F),"")</f>
        <v>0</v>
      </c>
      <c r="J1195" s="147">
        <f t="shared" ca="1" si="136"/>
        <v>120</v>
      </c>
      <c r="K1195" s="148" cm="1">
        <f t="array" aca="1" ref="K1195" ca="1">_xlfn.IFNA(LOOKUP(2,1/('PM DONE'!C:C='PM SCHEDULE'!B1195),'PM DONE'!E:E),"")</f>
        <v>0</v>
      </c>
      <c r="L1195" s="148">
        <f t="shared" ca="1" si="138"/>
        <v>15000</v>
      </c>
      <c r="M1195" s="149">
        <f t="shared" ca="1" si="139"/>
        <v>1</v>
      </c>
      <c r="N1195" t="str">
        <f t="shared" ca="1" si="137"/>
        <v>true</v>
      </c>
    </row>
    <row r="1196" spans="2:14">
      <c r="B1196" s="1"/>
      <c r="C1196" s="1"/>
      <c r="D1196" s="1"/>
      <c r="E1196" s="1"/>
      <c r="F1196" s="1"/>
      <c r="G1196" s="1"/>
      <c r="H1196" s="20"/>
      <c r="I1196" s="147" cm="1">
        <f t="array" aca="1" ref="I1196" ca="1">_xlfn.IFNA(LOOKUP(2,1/('PM DONE'!C:C='PM SCHEDULE'!B1196),'PM DONE'!F:F),"")</f>
        <v>0</v>
      </c>
      <c r="J1196" s="147">
        <f t="shared" ca="1" si="136"/>
        <v>120</v>
      </c>
      <c r="K1196" s="148" cm="1">
        <f t="array" aca="1" ref="K1196" ca="1">_xlfn.IFNA(LOOKUP(2,1/('PM DONE'!C:C='PM SCHEDULE'!B1196),'PM DONE'!E:E),"")</f>
        <v>0</v>
      </c>
      <c r="L1196" s="148">
        <f t="shared" ca="1" si="138"/>
        <v>15000</v>
      </c>
      <c r="M1196" s="149">
        <f t="shared" ca="1" si="139"/>
        <v>1</v>
      </c>
      <c r="N1196" t="str">
        <f t="shared" ca="1" si="137"/>
        <v>true</v>
      </c>
    </row>
    <row r="1197" spans="2:14">
      <c r="B1197" s="1"/>
      <c r="C1197" s="1"/>
      <c r="D1197" s="1"/>
      <c r="E1197" s="1"/>
      <c r="F1197" s="1"/>
      <c r="G1197" s="1"/>
      <c r="H1197" s="20"/>
      <c r="I1197" s="147" cm="1">
        <f t="array" aca="1" ref="I1197" ca="1">_xlfn.IFNA(LOOKUP(2,1/('PM DONE'!C:C='PM SCHEDULE'!B1197),'PM DONE'!F:F),"")</f>
        <v>0</v>
      </c>
      <c r="J1197" s="147">
        <f t="shared" ca="1" si="136"/>
        <v>120</v>
      </c>
      <c r="K1197" s="148" cm="1">
        <f t="array" aca="1" ref="K1197" ca="1">_xlfn.IFNA(LOOKUP(2,1/('PM DONE'!C:C='PM SCHEDULE'!B1197),'PM DONE'!E:E),"")</f>
        <v>0</v>
      </c>
      <c r="L1197" s="148">
        <f t="shared" ca="1" si="138"/>
        <v>15000</v>
      </c>
      <c r="M1197" s="149">
        <f t="shared" ca="1" si="139"/>
        <v>1</v>
      </c>
      <c r="N1197" t="str">
        <f t="shared" ca="1" si="137"/>
        <v>true</v>
      </c>
    </row>
    <row r="1198" spans="2:14">
      <c r="B1198" s="1"/>
      <c r="C1198" s="1"/>
      <c r="D1198" s="1"/>
      <c r="E1198" s="1"/>
      <c r="F1198" s="1"/>
      <c r="G1198" s="1"/>
      <c r="H1198" s="20"/>
      <c r="I1198" s="147" cm="1">
        <f t="array" aca="1" ref="I1198" ca="1">_xlfn.IFNA(LOOKUP(2,1/('PM DONE'!C:C='PM SCHEDULE'!B1198),'PM DONE'!F:F),"")</f>
        <v>0</v>
      </c>
      <c r="J1198" s="147">
        <f t="shared" ca="1" si="136"/>
        <v>120</v>
      </c>
      <c r="K1198" s="148" cm="1">
        <f t="array" aca="1" ref="K1198" ca="1">_xlfn.IFNA(LOOKUP(2,1/('PM DONE'!C:C='PM SCHEDULE'!B1198),'PM DONE'!E:E),"")</f>
        <v>0</v>
      </c>
      <c r="L1198" s="148">
        <f t="shared" ca="1" si="138"/>
        <v>15000</v>
      </c>
      <c r="M1198" s="149">
        <f t="shared" ca="1" si="139"/>
        <v>1</v>
      </c>
      <c r="N1198" t="str">
        <f t="shared" ca="1" si="137"/>
        <v>true</v>
      </c>
    </row>
    <row r="1199" spans="2:14">
      <c r="B1199" s="1"/>
      <c r="C1199" s="1"/>
      <c r="D1199" s="1"/>
      <c r="E1199" s="1"/>
      <c r="F1199" s="1"/>
      <c r="G1199" s="1"/>
      <c r="H1199" s="20"/>
      <c r="I1199" s="147" cm="1">
        <f t="array" aca="1" ref="I1199" ca="1">_xlfn.IFNA(LOOKUP(2,1/('PM DONE'!C:C='PM SCHEDULE'!B1199),'PM DONE'!F:F),"")</f>
        <v>0</v>
      </c>
      <c r="J1199" s="147">
        <f t="shared" ca="1" si="136"/>
        <v>120</v>
      </c>
      <c r="K1199" s="148" cm="1">
        <f t="array" aca="1" ref="K1199" ca="1">_xlfn.IFNA(LOOKUP(2,1/('PM DONE'!C:C='PM SCHEDULE'!B1199),'PM DONE'!E:E),"")</f>
        <v>0</v>
      </c>
      <c r="L1199" s="148">
        <f t="shared" ca="1" si="138"/>
        <v>15000</v>
      </c>
      <c r="M1199" s="149">
        <f t="shared" ca="1" si="139"/>
        <v>1</v>
      </c>
      <c r="N1199" t="str">
        <f t="shared" ca="1" si="137"/>
        <v>true</v>
      </c>
    </row>
    <row r="1200" spans="2:14">
      <c r="B1200" s="1"/>
      <c r="C1200" s="1"/>
      <c r="D1200" s="1"/>
      <c r="E1200" s="1"/>
      <c r="F1200" s="1"/>
      <c r="G1200" s="1"/>
      <c r="H1200" s="20"/>
      <c r="I1200" s="147" cm="1">
        <f t="array" aca="1" ref="I1200" ca="1">_xlfn.IFNA(LOOKUP(2,1/('PM DONE'!C:C='PM SCHEDULE'!B1200),'PM DONE'!F:F),"")</f>
        <v>0</v>
      </c>
      <c r="J1200" s="147">
        <f t="shared" ca="1" si="136"/>
        <v>120</v>
      </c>
      <c r="K1200" s="148" cm="1">
        <f t="array" aca="1" ref="K1200" ca="1">_xlfn.IFNA(LOOKUP(2,1/('PM DONE'!C:C='PM SCHEDULE'!B1200),'PM DONE'!E:E),"")</f>
        <v>0</v>
      </c>
      <c r="L1200" s="148">
        <f t="shared" ca="1" si="138"/>
        <v>15000</v>
      </c>
      <c r="M1200" s="149">
        <f t="shared" ca="1" si="139"/>
        <v>1</v>
      </c>
      <c r="N1200" t="str">
        <f t="shared" ca="1" si="137"/>
        <v>true</v>
      </c>
    </row>
    <row r="1201" spans="2:14">
      <c r="B1201" s="1"/>
      <c r="C1201" s="1"/>
      <c r="D1201" s="1"/>
      <c r="E1201" s="1"/>
      <c r="F1201" s="1"/>
      <c r="G1201" s="1"/>
      <c r="H1201" s="20"/>
      <c r="I1201" s="147" cm="1">
        <f t="array" aca="1" ref="I1201" ca="1">_xlfn.IFNA(LOOKUP(2,1/('PM DONE'!C:C='PM SCHEDULE'!B1201),'PM DONE'!F:F),"")</f>
        <v>0</v>
      </c>
      <c r="J1201" s="147">
        <f t="shared" ca="1" si="136"/>
        <v>120</v>
      </c>
      <c r="K1201" s="148" cm="1">
        <f t="array" aca="1" ref="K1201" ca="1">_xlfn.IFNA(LOOKUP(2,1/('PM DONE'!C:C='PM SCHEDULE'!B1201),'PM DONE'!E:E),"")</f>
        <v>0</v>
      </c>
      <c r="L1201" s="148">
        <f t="shared" ca="1" si="138"/>
        <v>15000</v>
      </c>
      <c r="M1201" s="149">
        <f t="shared" ca="1" si="139"/>
        <v>1</v>
      </c>
      <c r="N1201" t="str">
        <f t="shared" ca="1" si="137"/>
        <v>true</v>
      </c>
    </row>
    <row r="1202" spans="2:14">
      <c r="B1202" s="1"/>
      <c r="C1202" s="1"/>
      <c r="D1202" s="1"/>
      <c r="E1202" s="1"/>
      <c r="F1202" s="1"/>
      <c r="G1202" s="1"/>
      <c r="H1202" s="20"/>
      <c r="I1202" s="147" cm="1">
        <f t="array" aca="1" ref="I1202" ca="1">_xlfn.IFNA(LOOKUP(2,1/('PM DONE'!C:C='PM SCHEDULE'!B1202),'PM DONE'!F:F),"")</f>
        <v>0</v>
      </c>
      <c r="J1202" s="147">
        <f t="shared" ca="1" si="136"/>
        <v>120</v>
      </c>
      <c r="K1202" s="148" cm="1">
        <f t="array" aca="1" ref="K1202" ca="1">_xlfn.IFNA(LOOKUP(2,1/('PM DONE'!C:C='PM SCHEDULE'!B1202),'PM DONE'!E:E),"")</f>
        <v>0</v>
      </c>
      <c r="L1202" s="148">
        <f t="shared" ca="1" si="138"/>
        <v>15000</v>
      </c>
      <c r="M1202" s="149">
        <f t="shared" ca="1" si="139"/>
        <v>1</v>
      </c>
      <c r="N1202" t="str">
        <f t="shared" ca="1" si="137"/>
        <v>true</v>
      </c>
    </row>
    <row r="1203" spans="2:14">
      <c r="B1203" s="1"/>
      <c r="C1203" s="1"/>
      <c r="D1203" s="1"/>
      <c r="E1203" s="1"/>
      <c r="F1203" s="1"/>
      <c r="G1203" s="1"/>
      <c r="H1203" s="20"/>
      <c r="I1203" s="147" cm="1">
        <f t="array" aca="1" ref="I1203" ca="1">_xlfn.IFNA(LOOKUP(2,1/('PM DONE'!C:C='PM SCHEDULE'!B1203),'PM DONE'!F:F),"")</f>
        <v>0</v>
      </c>
      <c r="J1203" s="147">
        <f t="shared" ca="1" si="136"/>
        <v>120</v>
      </c>
      <c r="K1203" s="148" cm="1">
        <f t="array" aca="1" ref="K1203" ca="1">_xlfn.IFNA(LOOKUP(2,1/('PM DONE'!C:C='PM SCHEDULE'!B1203),'PM DONE'!E:E),"")</f>
        <v>0</v>
      </c>
      <c r="L1203" s="148">
        <f t="shared" ca="1" si="138"/>
        <v>15000</v>
      </c>
      <c r="M1203" s="149">
        <f t="shared" ca="1" si="139"/>
        <v>1</v>
      </c>
      <c r="N1203" t="str">
        <f t="shared" ca="1" si="137"/>
        <v>true</v>
      </c>
    </row>
    <row r="1204" spans="2:14">
      <c r="B1204" s="1"/>
      <c r="C1204" s="1"/>
      <c r="D1204" s="1"/>
      <c r="E1204" s="1"/>
      <c r="F1204" s="1"/>
      <c r="G1204" s="1"/>
      <c r="H1204" s="20"/>
      <c r="I1204" s="147" cm="1">
        <f t="array" aca="1" ref="I1204" ca="1">_xlfn.IFNA(LOOKUP(2,1/('PM DONE'!C:C='PM SCHEDULE'!B1204),'PM DONE'!F:F),"")</f>
        <v>0</v>
      </c>
      <c r="J1204" s="147">
        <f t="shared" ca="1" si="136"/>
        <v>120</v>
      </c>
      <c r="K1204" s="148" cm="1">
        <f t="array" aca="1" ref="K1204" ca="1">_xlfn.IFNA(LOOKUP(2,1/('PM DONE'!C:C='PM SCHEDULE'!B1204),'PM DONE'!E:E),"")</f>
        <v>0</v>
      </c>
      <c r="L1204" s="148">
        <f t="shared" ca="1" si="138"/>
        <v>15000</v>
      </c>
      <c r="M1204" s="149">
        <f t="shared" ca="1" si="139"/>
        <v>1</v>
      </c>
      <c r="N1204" t="str">
        <f t="shared" ca="1" si="137"/>
        <v>true</v>
      </c>
    </row>
    <row r="1205" spans="2:14">
      <c r="B1205" s="1"/>
      <c r="C1205" s="1"/>
      <c r="D1205" s="1"/>
      <c r="E1205" s="1"/>
      <c r="F1205" s="1"/>
      <c r="G1205" s="1"/>
      <c r="H1205" s="20"/>
      <c r="I1205" s="147" cm="1">
        <f t="array" aca="1" ref="I1205" ca="1">_xlfn.IFNA(LOOKUP(2,1/('PM DONE'!C:C='PM SCHEDULE'!B1205),'PM DONE'!F:F),"")</f>
        <v>0</v>
      </c>
      <c r="J1205" s="147">
        <f t="shared" ca="1" si="136"/>
        <v>120</v>
      </c>
      <c r="K1205" s="148" cm="1">
        <f t="array" aca="1" ref="K1205" ca="1">_xlfn.IFNA(LOOKUP(2,1/('PM DONE'!C:C='PM SCHEDULE'!B1205),'PM DONE'!E:E),"")</f>
        <v>0</v>
      </c>
      <c r="L1205" s="148">
        <f t="shared" ca="1" si="138"/>
        <v>15000</v>
      </c>
      <c r="M1205" s="149">
        <f t="shared" ca="1" si="139"/>
        <v>1</v>
      </c>
      <c r="N1205" t="str">
        <f t="shared" ca="1" si="137"/>
        <v>true</v>
      </c>
    </row>
    <row r="1206" spans="2:14">
      <c r="B1206" s="1"/>
      <c r="C1206" s="1"/>
      <c r="D1206" s="1"/>
      <c r="E1206" s="1"/>
      <c r="F1206" s="1"/>
      <c r="G1206" s="1"/>
      <c r="H1206" s="20"/>
      <c r="I1206" s="147" cm="1">
        <f t="array" aca="1" ref="I1206" ca="1">_xlfn.IFNA(LOOKUP(2,1/('PM DONE'!C:C='PM SCHEDULE'!B1206),'PM DONE'!F:F),"")</f>
        <v>0</v>
      </c>
      <c r="J1206" s="147">
        <f t="shared" ca="1" si="136"/>
        <v>120</v>
      </c>
      <c r="K1206" s="148" cm="1">
        <f t="array" aca="1" ref="K1206" ca="1">_xlfn.IFNA(LOOKUP(2,1/('PM DONE'!C:C='PM SCHEDULE'!B1206),'PM DONE'!E:E),"")</f>
        <v>0</v>
      </c>
      <c r="L1206" s="148">
        <f t="shared" ca="1" si="138"/>
        <v>15000</v>
      </c>
      <c r="M1206" s="149">
        <f t="shared" ca="1" si="139"/>
        <v>1</v>
      </c>
      <c r="N1206" t="str">
        <f t="shared" ca="1" si="137"/>
        <v>true</v>
      </c>
    </row>
    <row r="1207" spans="2:14">
      <c r="B1207" s="1"/>
      <c r="C1207" s="1"/>
      <c r="D1207" s="1"/>
      <c r="E1207" s="1"/>
      <c r="F1207" s="1"/>
      <c r="G1207" s="1"/>
      <c r="H1207" s="20"/>
      <c r="I1207" s="147" cm="1">
        <f t="array" aca="1" ref="I1207" ca="1">_xlfn.IFNA(LOOKUP(2,1/('PM DONE'!C:C='PM SCHEDULE'!B1207),'PM DONE'!F:F),"")</f>
        <v>0</v>
      </c>
      <c r="J1207" s="147">
        <f t="shared" ca="1" si="136"/>
        <v>120</v>
      </c>
      <c r="K1207" s="148" cm="1">
        <f t="array" aca="1" ref="K1207" ca="1">_xlfn.IFNA(LOOKUP(2,1/('PM DONE'!C:C='PM SCHEDULE'!B1207),'PM DONE'!E:E),"")</f>
        <v>0</v>
      </c>
      <c r="L1207" s="148">
        <f t="shared" ca="1" si="138"/>
        <v>15000</v>
      </c>
      <c r="M1207" s="149">
        <f t="shared" ca="1" si="139"/>
        <v>1</v>
      </c>
      <c r="N1207" t="str">
        <f t="shared" ca="1" si="137"/>
        <v>true</v>
      </c>
    </row>
    <row r="1208" spans="2:14">
      <c r="B1208" s="1"/>
      <c r="C1208" s="1"/>
      <c r="D1208" s="1"/>
      <c r="E1208" s="1"/>
      <c r="F1208" s="1"/>
      <c r="G1208" s="1"/>
      <c r="H1208" s="20"/>
      <c r="I1208" s="147" cm="1">
        <f t="array" aca="1" ref="I1208" ca="1">_xlfn.IFNA(LOOKUP(2,1/('PM DONE'!C:C='PM SCHEDULE'!B1208),'PM DONE'!F:F),"")</f>
        <v>0</v>
      </c>
      <c r="J1208" s="147">
        <f t="shared" ca="1" si="136"/>
        <v>120</v>
      </c>
      <c r="K1208" s="148" cm="1">
        <f t="array" aca="1" ref="K1208" ca="1">_xlfn.IFNA(LOOKUP(2,1/('PM DONE'!C:C='PM SCHEDULE'!B1208),'PM DONE'!E:E),"")</f>
        <v>0</v>
      </c>
      <c r="L1208" s="148">
        <f t="shared" ca="1" si="138"/>
        <v>15000</v>
      </c>
      <c r="M1208" s="149">
        <f t="shared" ca="1" si="139"/>
        <v>1</v>
      </c>
      <c r="N1208" t="str">
        <f t="shared" ca="1" si="137"/>
        <v>true</v>
      </c>
    </row>
    <row r="1209" spans="2:14">
      <c r="B1209" s="1"/>
      <c r="C1209" s="1"/>
      <c r="D1209" s="1"/>
      <c r="E1209" s="1"/>
      <c r="F1209" s="1"/>
      <c r="G1209" s="1"/>
      <c r="H1209" s="20"/>
      <c r="I1209" s="147" cm="1">
        <f t="array" aca="1" ref="I1209" ca="1">_xlfn.IFNA(LOOKUP(2,1/('PM DONE'!C:C='PM SCHEDULE'!B1209),'PM DONE'!F:F),"")</f>
        <v>0</v>
      </c>
      <c r="J1209" s="147">
        <f t="shared" ca="1" si="136"/>
        <v>120</v>
      </c>
      <c r="K1209" s="148" cm="1">
        <f t="array" aca="1" ref="K1209" ca="1">_xlfn.IFNA(LOOKUP(2,1/('PM DONE'!C:C='PM SCHEDULE'!B1209),'PM DONE'!E:E),"")</f>
        <v>0</v>
      </c>
      <c r="L1209" s="148">
        <f t="shared" ca="1" si="138"/>
        <v>15000</v>
      </c>
      <c r="M1209" s="149">
        <f t="shared" ca="1" si="139"/>
        <v>1</v>
      </c>
      <c r="N1209" t="str">
        <f t="shared" ca="1" si="137"/>
        <v>true</v>
      </c>
    </row>
    <row r="1210" spans="2:14">
      <c r="B1210" s="1"/>
      <c r="C1210" s="1"/>
      <c r="D1210" s="1"/>
      <c r="E1210" s="1"/>
      <c r="F1210" s="1"/>
      <c r="G1210" s="1"/>
      <c r="H1210" s="20"/>
      <c r="I1210" s="147" cm="1">
        <f t="array" aca="1" ref="I1210" ca="1">_xlfn.IFNA(LOOKUP(2,1/('PM DONE'!C:C='PM SCHEDULE'!B1210),'PM DONE'!F:F),"")</f>
        <v>0</v>
      </c>
      <c r="J1210" s="147">
        <f t="shared" ca="1" si="136"/>
        <v>120</v>
      </c>
      <c r="K1210" s="148" cm="1">
        <f t="array" aca="1" ref="K1210" ca="1">_xlfn.IFNA(LOOKUP(2,1/('PM DONE'!C:C='PM SCHEDULE'!B1210),'PM DONE'!E:E),"")</f>
        <v>0</v>
      </c>
      <c r="L1210" s="148">
        <f t="shared" ca="1" si="138"/>
        <v>15000</v>
      </c>
      <c r="M1210" s="149">
        <f t="shared" ca="1" si="139"/>
        <v>1</v>
      </c>
      <c r="N1210" t="str">
        <f t="shared" ca="1" si="137"/>
        <v>true</v>
      </c>
    </row>
    <row r="1211" spans="2:14">
      <c r="B1211" s="1"/>
      <c r="C1211" s="1"/>
      <c r="D1211" s="1"/>
      <c r="E1211" s="1"/>
      <c r="F1211" s="1"/>
      <c r="G1211" s="1"/>
      <c r="H1211" s="20"/>
      <c r="I1211" s="147" cm="1">
        <f t="array" aca="1" ref="I1211" ca="1">_xlfn.IFNA(LOOKUP(2,1/('PM DONE'!C:C='PM SCHEDULE'!B1211),'PM DONE'!F:F),"")</f>
        <v>0</v>
      </c>
      <c r="J1211" s="147">
        <f t="shared" ca="1" si="136"/>
        <v>120</v>
      </c>
      <c r="K1211" s="148" cm="1">
        <f t="array" aca="1" ref="K1211" ca="1">_xlfn.IFNA(LOOKUP(2,1/('PM DONE'!C:C='PM SCHEDULE'!B1211),'PM DONE'!E:E),"")</f>
        <v>0</v>
      </c>
      <c r="L1211" s="148">
        <f t="shared" ca="1" si="138"/>
        <v>15000</v>
      </c>
      <c r="M1211" s="149">
        <f t="shared" ca="1" si="139"/>
        <v>1</v>
      </c>
      <c r="N1211" t="str">
        <f t="shared" ca="1" si="137"/>
        <v>true</v>
      </c>
    </row>
    <row r="1212" spans="2:14">
      <c r="B1212" s="1"/>
      <c r="C1212" s="1"/>
      <c r="D1212" s="1"/>
      <c r="E1212" s="1"/>
      <c r="F1212" s="1"/>
      <c r="G1212" s="1"/>
      <c r="H1212" s="20"/>
      <c r="I1212" s="147" cm="1">
        <f t="array" aca="1" ref="I1212" ca="1">_xlfn.IFNA(LOOKUP(2,1/('PM DONE'!C:C='PM SCHEDULE'!B1212),'PM DONE'!F:F),"")</f>
        <v>0</v>
      </c>
      <c r="J1212" s="147">
        <f t="shared" ca="1" si="136"/>
        <v>120</v>
      </c>
      <c r="K1212" s="148" cm="1">
        <f t="array" aca="1" ref="K1212" ca="1">_xlfn.IFNA(LOOKUP(2,1/('PM DONE'!C:C='PM SCHEDULE'!B1212),'PM DONE'!E:E),"")</f>
        <v>0</v>
      </c>
      <c r="L1212" s="148">
        <f t="shared" ca="1" si="138"/>
        <v>15000</v>
      </c>
      <c r="M1212" s="149">
        <f t="shared" ca="1" si="139"/>
        <v>1</v>
      </c>
      <c r="N1212" t="str">
        <f t="shared" ca="1" si="137"/>
        <v>true</v>
      </c>
    </row>
    <row r="1213" spans="2:14">
      <c r="B1213" s="1"/>
      <c r="C1213" s="1"/>
      <c r="D1213" s="1"/>
      <c r="E1213" s="1"/>
      <c r="F1213" s="1"/>
      <c r="G1213" s="1"/>
      <c r="H1213" s="20"/>
      <c r="I1213" s="147" cm="1">
        <f t="array" aca="1" ref="I1213" ca="1">_xlfn.IFNA(LOOKUP(2,1/('PM DONE'!C:C='PM SCHEDULE'!B1213),'PM DONE'!F:F),"")</f>
        <v>0</v>
      </c>
      <c r="J1213" s="147">
        <f t="shared" ca="1" si="136"/>
        <v>120</v>
      </c>
      <c r="K1213" s="148" cm="1">
        <f t="array" aca="1" ref="K1213" ca="1">_xlfn.IFNA(LOOKUP(2,1/('PM DONE'!C:C='PM SCHEDULE'!B1213),'PM DONE'!E:E),"")</f>
        <v>0</v>
      </c>
      <c r="L1213" s="148">
        <f t="shared" ca="1" si="138"/>
        <v>15000</v>
      </c>
      <c r="M1213" s="149">
        <f t="shared" ca="1" si="139"/>
        <v>1</v>
      </c>
      <c r="N1213" t="str">
        <f t="shared" ca="1" si="137"/>
        <v>true</v>
      </c>
    </row>
    <row r="1214" spans="2:14">
      <c r="B1214" s="1"/>
      <c r="C1214" s="1"/>
      <c r="D1214" s="1"/>
      <c r="E1214" s="1"/>
      <c r="F1214" s="1"/>
      <c r="G1214" s="1"/>
      <c r="H1214" s="20"/>
      <c r="I1214" s="147" cm="1">
        <f t="array" aca="1" ref="I1214" ca="1">_xlfn.IFNA(LOOKUP(2,1/('PM DONE'!C:C='PM SCHEDULE'!B1214),'PM DONE'!F:F),"")</f>
        <v>0</v>
      </c>
      <c r="J1214" s="147">
        <f t="shared" ca="1" si="136"/>
        <v>120</v>
      </c>
      <c r="K1214" s="148" cm="1">
        <f t="array" aca="1" ref="K1214" ca="1">_xlfn.IFNA(LOOKUP(2,1/('PM DONE'!C:C='PM SCHEDULE'!B1214),'PM DONE'!E:E),"")</f>
        <v>0</v>
      </c>
      <c r="L1214" s="148">
        <f t="shared" ca="1" si="138"/>
        <v>15000</v>
      </c>
      <c r="M1214" s="149">
        <f t="shared" ca="1" si="139"/>
        <v>1</v>
      </c>
      <c r="N1214" t="str">
        <f t="shared" ca="1" si="137"/>
        <v>true</v>
      </c>
    </row>
    <row r="1215" spans="2:14">
      <c r="B1215" s="1"/>
      <c r="C1215" s="1"/>
      <c r="D1215" s="1"/>
      <c r="E1215" s="1"/>
      <c r="F1215" s="1"/>
      <c r="G1215" s="1"/>
      <c r="H1215" s="20"/>
      <c r="I1215" s="147" cm="1">
        <f t="array" aca="1" ref="I1215" ca="1">_xlfn.IFNA(LOOKUP(2,1/('PM DONE'!C:C='PM SCHEDULE'!B1215),'PM DONE'!F:F),"")</f>
        <v>0</v>
      </c>
      <c r="J1215" s="147">
        <f t="shared" ca="1" si="136"/>
        <v>120</v>
      </c>
      <c r="K1215" s="148" cm="1">
        <f t="array" aca="1" ref="K1215" ca="1">_xlfn.IFNA(LOOKUP(2,1/('PM DONE'!C:C='PM SCHEDULE'!B1215),'PM DONE'!E:E),"")</f>
        <v>0</v>
      </c>
      <c r="L1215" s="148">
        <f t="shared" ca="1" si="138"/>
        <v>15000</v>
      </c>
      <c r="M1215" s="149">
        <f t="shared" ca="1" si="139"/>
        <v>1</v>
      </c>
      <c r="N1215" t="str">
        <f t="shared" ca="1" si="137"/>
        <v>true</v>
      </c>
    </row>
    <row r="1216" spans="2:14">
      <c r="B1216" s="1"/>
      <c r="C1216" s="1"/>
      <c r="D1216" s="1"/>
      <c r="E1216" s="1"/>
      <c r="F1216" s="1"/>
      <c r="G1216" s="1"/>
      <c r="H1216" s="20"/>
      <c r="I1216" s="147" cm="1">
        <f t="array" aca="1" ref="I1216" ca="1">_xlfn.IFNA(LOOKUP(2,1/('PM DONE'!C:C='PM SCHEDULE'!B1216),'PM DONE'!F:F),"")</f>
        <v>0</v>
      </c>
      <c r="J1216" s="147">
        <f t="shared" ca="1" si="136"/>
        <v>120</v>
      </c>
      <c r="K1216" s="148" cm="1">
        <f t="array" aca="1" ref="K1216" ca="1">_xlfn.IFNA(LOOKUP(2,1/('PM DONE'!C:C='PM SCHEDULE'!B1216),'PM DONE'!E:E),"")</f>
        <v>0</v>
      </c>
      <c r="L1216" s="148">
        <f t="shared" ca="1" si="138"/>
        <v>15000</v>
      </c>
      <c r="M1216" s="149">
        <f t="shared" ca="1" si="139"/>
        <v>1</v>
      </c>
      <c r="N1216" t="str">
        <f t="shared" ca="1" si="137"/>
        <v>true</v>
      </c>
    </row>
    <row r="1217" spans="2:14">
      <c r="B1217" s="1"/>
      <c r="C1217" s="1"/>
      <c r="D1217" s="1"/>
      <c r="E1217" s="1"/>
      <c r="F1217" s="1"/>
      <c r="G1217" s="1"/>
      <c r="H1217" s="20"/>
      <c r="I1217" s="147" cm="1">
        <f t="array" aca="1" ref="I1217" ca="1">_xlfn.IFNA(LOOKUP(2,1/('PM DONE'!C:C='PM SCHEDULE'!B1217),'PM DONE'!F:F),"")</f>
        <v>0</v>
      </c>
      <c r="J1217" s="147">
        <f t="shared" ca="1" si="136"/>
        <v>120</v>
      </c>
      <c r="K1217" s="148" cm="1">
        <f t="array" aca="1" ref="K1217" ca="1">_xlfn.IFNA(LOOKUP(2,1/('PM DONE'!C:C='PM SCHEDULE'!B1217),'PM DONE'!E:E),"")</f>
        <v>0</v>
      </c>
      <c r="L1217" s="148">
        <f t="shared" ca="1" si="138"/>
        <v>15000</v>
      </c>
      <c r="M1217" s="149">
        <f t="shared" ca="1" si="139"/>
        <v>1</v>
      </c>
      <c r="N1217" t="str">
        <f t="shared" ca="1" si="137"/>
        <v>true</v>
      </c>
    </row>
    <row r="1218" spans="2:14">
      <c r="B1218" s="1"/>
      <c r="C1218" s="1"/>
      <c r="D1218" s="1"/>
      <c r="E1218" s="1"/>
      <c r="F1218" s="1"/>
      <c r="G1218" s="1"/>
      <c r="H1218" s="20"/>
      <c r="I1218" s="147" cm="1">
        <f t="array" aca="1" ref="I1218" ca="1">_xlfn.IFNA(LOOKUP(2,1/('PM DONE'!C:C='PM SCHEDULE'!B1218),'PM DONE'!F:F),"")</f>
        <v>0</v>
      </c>
      <c r="J1218" s="147">
        <f t="shared" ca="1" si="136"/>
        <v>120</v>
      </c>
      <c r="K1218" s="148" cm="1">
        <f t="array" aca="1" ref="K1218" ca="1">_xlfn.IFNA(LOOKUP(2,1/('PM DONE'!C:C='PM SCHEDULE'!B1218),'PM DONE'!E:E),"")</f>
        <v>0</v>
      </c>
      <c r="L1218" s="148">
        <f t="shared" ca="1" si="138"/>
        <v>15000</v>
      </c>
      <c r="M1218" s="149">
        <f t="shared" ca="1" si="139"/>
        <v>1</v>
      </c>
      <c r="N1218" t="str">
        <f t="shared" ca="1" si="137"/>
        <v>true</v>
      </c>
    </row>
    <row r="1219" spans="2:14">
      <c r="B1219" s="1"/>
      <c r="C1219" s="1"/>
      <c r="D1219" s="1"/>
      <c r="E1219" s="1"/>
      <c r="F1219" s="1"/>
      <c r="G1219" s="1"/>
      <c r="H1219" s="20"/>
      <c r="I1219" s="147" cm="1">
        <f t="array" aca="1" ref="I1219" ca="1">_xlfn.IFNA(LOOKUP(2,1/('PM DONE'!C:C='PM SCHEDULE'!B1219),'PM DONE'!F:F),"")</f>
        <v>0</v>
      </c>
      <c r="J1219" s="147">
        <f t="shared" ca="1" si="136"/>
        <v>120</v>
      </c>
      <c r="K1219" s="148" cm="1">
        <f t="array" aca="1" ref="K1219" ca="1">_xlfn.IFNA(LOOKUP(2,1/('PM DONE'!C:C='PM SCHEDULE'!B1219),'PM DONE'!E:E),"")</f>
        <v>0</v>
      </c>
      <c r="L1219" s="148">
        <f t="shared" ca="1" si="138"/>
        <v>15000</v>
      </c>
      <c r="M1219" s="149">
        <f t="shared" ca="1" si="139"/>
        <v>1</v>
      </c>
      <c r="N1219" t="str">
        <f t="shared" ca="1" si="137"/>
        <v>true</v>
      </c>
    </row>
    <row r="1220" spans="2:14">
      <c r="B1220" s="1"/>
      <c r="C1220" s="1"/>
      <c r="D1220" s="1"/>
      <c r="E1220" s="1"/>
      <c r="F1220" s="1"/>
      <c r="G1220" s="1"/>
      <c r="H1220" s="20"/>
      <c r="I1220" s="147" cm="1">
        <f t="array" aca="1" ref="I1220" ca="1">_xlfn.IFNA(LOOKUP(2,1/('PM DONE'!C:C='PM SCHEDULE'!B1220),'PM DONE'!F:F),"")</f>
        <v>0</v>
      </c>
      <c r="J1220" s="147">
        <f t="shared" ca="1" si="136"/>
        <v>120</v>
      </c>
      <c r="K1220" s="148" cm="1">
        <f t="array" aca="1" ref="K1220" ca="1">_xlfn.IFNA(LOOKUP(2,1/('PM DONE'!C:C='PM SCHEDULE'!B1220),'PM DONE'!E:E),"")</f>
        <v>0</v>
      </c>
      <c r="L1220" s="148">
        <f t="shared" ca="1" si="138"/>
        <v>15000</v>
      </c>
      <c r="M1220" s="149">
        <f t="shared" ca="1" si="139"/>
        <v>1</v>
      </c>
      <c r="N1220" t="str">
        <f t="shared" ca="1" si="137"/>
        <v>true</v>
      </c>
    </row>
    <row r="1221" spans="2:14">
      <c r="B1221" s="1"/>
      <c r="C1221" s="1"/>
      <c r="D1221" s="1"/>
      <c r="E1221" s="1"/>
      <c r="F1221" s="1"/>
      <c r="G1221" s="1"/>
      <c r="H1221" s="20"/>
      <c r="I1221" s="147" cm="1">
        <f t="array" aca="1" ref="I1221" ca="1">_xlfn.IFNA(LOOKUP(2,1/('PM DONE'!C:C='PM SCHEDULE'!B1221),'PM DONE'!F:F),"")</f>
        <v>0</v>
      </c>
      <c r="J1221" s="147">
        <f t="shared" ca="1" si="136"/>
        <v>120</v>
      </c>
      <c r="K1221" s="148" cm="1">
        <f t="array" aca="1" ref="K1221" ca="1">_xlfn.IFNA(LOOKUP(2,1/('PM DONE'!C:C='PM SCHEDULE'!B1221),'PM DONE'!E:E),"")</f>
        <v>0</v>
      </c>
      <c r="L1221" s="148">
        <f t="shared" ca="1" si="138"/>
        <v>15000</v>
      </c>
      <c r="M1221" s="149">
        <f t="shared" ca="1" si="139"/>
        <v>1</v>
      </c>
      <c r="N1221" t="str">
        <f t="shared" ca="1" si="137"/>
        <v>true</v>
      </c>
    </row>
    <row r="1222" spans="2:14">
      <c r="B1222" s="1"/>
      <c r="C1222" s="1"/>
      <c r="D1222" s="1"/>
      <c r="E1222" s="1"/>
      <c r="F1222" s="1"/>
      <c r="G1222" s="1"/>
      <c r="H1222" s="20"/>
      <c r="I1222" s="147" cm="1">
        <f t="array" aca="1" ref="I1222" ca="1">_xlfn.IFNA(LOOKUP(2,1/('PM DONE'!C:C='PM SCHEDULE'!B1222),'PM DONE'!F:F),"")</f>
        <v>0</v>
      </c>
      <c r="J1222" s="147">
        <f t="shared" ca="1" si="136"/>
        <v>120</v>
      </c>
      <c r="K1222" s="148" cm="1">
        <f t="array" aca="1" ref="K1222" ca="1">_xlfn.IFNA(LOOKUP(2,1/('PM DONE'!C:C='PM SCHEDULE'!B1222),'PM DONE'!E:E),"")</f>
        <v>0</v>
      </c>
      <c r="L1222" s="148">
        <f t="shared" ca="1" si="138"/>
        <v>15000</v>
      </c>
      <c r="M1222" s="149">
        <f t="shared" ca="1" si="139"/>
        <v>1</v>
      </c>
      <c r="N1222" t="str">
        <f t="shared" ca="1" si="137"/>
        <v>true</v>
      </c>
    </row>
    <row r="1223" spans="2:14">
      <c r="B1223" s="1"/>
      <c r="C1223" s="1"/>
      <c r="D1223" s="1"/>
      <c r="E1223" s="1"/>
      <c r="F1223" s="1"/>
      <c r="G1223" s="1"/>
      <c r="H1223" s="20"/>
      <c r="I1223" s="147" cm="1">
        <f t="array" aca="1" ref="I1223" ca="1">_xlfn.IFNA(LOOKUP(2,1/('PM DONE'!C:C='PM SCHEDULE'!B1223),'PM DONE'!F:F),"")</f>
        <v>0</v>
      </c>
      <c r="J1223" s="147">
        <f t="shared" ref="J1223:J1228" ca="1" si="140">IFERROR(IF(I1223+90&lt;((TODAY()-DAY(TODAY())+1)),I1223+120,I1223+90),"")</f>
        <v>120</v>
      </c>
      <c r="K1223" s="148" cm="1">
        <f t="array" aca="1" ref="K1223" ca="1">_xlfn.IFNA(LOOKUP(2,1/('PM DONE'!C:C='PM SCHEDULE'!B1223),'PM DONE'!E:E),"")</f>
        <v>0</v>
      </c>
      <c r="L1223" s="148">
        <f t="shared" ca="1" si="138"/>
        <v>15000</v>
      </c>
      <c r="M1223" s="149">
        <f t="shared" ca="1" si="139"/>
        <v>1</v>
      </c>
      <c r="N1223" t="str">
        <f t="shared" ref="N1223:N1286" ca="1" si="141">IFERROR(IF(I1223+90&lt;((TODAY()-DAY(TODAY())+1)),"true","FALSE"),"")</f>
        <v>true</v>
      </c>
    </row>
    <row r="1224" spans="2:14">
      <c r="B1224" s="1"/>
      <c r="C1224" s="1"/>
      <c r="D1224" s="1"/>
      <c r="E1224" s="1"/>
      <c r="F1224" s="1"/>
      <c r="G1224" s="1"/>
      <c r="H1224" s="20"/>
      <c r="I1224" s="147" cm="1">
        <f t="array" aca="1" ref="I1224" ca="1">_xlfn.IFNA(LOOKUP(2,1/('PM DONE'!C:C='PM SCHEDULE'!B1224),'PM DONE'!F:F),"")</f>
        <v>0</v>
      </c>
      <c r="J1224" s="147">
        <f t="shared" ca="1" si="140"/>
        <v>120</v>
      </c>
      <c r="K1224" s="148" cm="1">
        <f t="array" aca="1" ref="K1224" ca="1">_xlfn.IFNA(LOOKUP(2,1/('PM DONE'!C:C='PM SCHEDULE'!B1224),'PM DONE'!E:E),"")</f>
        <v>0</v>
      </c>
      <c r="L1224" s="148">
        <f t="shared" ca="1" si="138"/>
        <v>15000</v>
      </c>
      <c r="M1224" s="149">
        <f t="shared" ca="1" si="139"/>
        <v>1</v>
      </c>
      <c r="N1224" t="str">
        <f t="shared" ca="1" si="141"/>
        <v>true</v>
      </c>
    </row>
    <row r="1225" spans="2:14">
      <c r="B1225" s="1"/>
      <c r="C1225" s="1"/>
      <c r="D1225" s="1"/>
      <c r="E1225" s="1"/>
      <c r="F1225" s="1"/>
      <c r="G1225" s="1"/>
      <c r="H1225" s="20"/>
      <c r="I1225" s="147" cm="1">
        <f t="array" aca="1" ref="I1225" ca="1">_xlfn.IFNA(LOOKUP(2,1/('PM DONE'!C:C='PM SCHEDULE'!B1225),'PM DONE'!F:F),"")</f>
        <v>0</v>
      </c>
      <c r="J1225" s="147">
        <f t="shared" ca="1" si="140"/>
        <v>120</v>
      </c>
      <c r="K1225" s="148" cm="1">
        <f t="array" aca="1" ref="K1225" ca="1">_xlfn.IFNA(LOOKUP(2,1/('PM DONE'!C:C='PM SCHEDULE'!B1225),'PM DONE'!E:E),"")</f>
        <v>0</v>
      </c>
      <c r="L1225" s="148">
        <f t="shared" ref="L1225:L1227" ca="1" si="142">IFERROR(K1225+15000,"")</f>
        <v>15000</v>
      </c>
      <c r="M1225" s="149">
        <f t="shared" ref="M1225:M1227" ca="1" si="143">IFERROR(IF((H1225+1)=6,1,(H1225+1)),"")</f>
        <v>1</v>
      </c>
      <c r="N1225" t="str">
        <f t="shared" ca="1" si="141"/>
        <v>true</v>
      </c>
    </row>
    <row r="1226" spans="2:14">
      <c r="B1226" s="1"/>
      <c r="C1226" s="1"/>
      <c r="D1226" s="1"/>
      <c r="E1226" s="1"/>
      <c r="F1226" s="1"/>
      <c r="G1226" s="1"/>
      <c r="H1226" s="20"/>
      <c r="I1226" s="147" cm="1">
        <f t="array" aca="1" ref="I1226" ca="1">_xlfn.IFNA(LOOKUP(2,1/('PM DONE'!C:C='PM SCHEDULE'!B1226),'PM DONE'!F:F),"")</f>
        <v>0</v>
      </c>
      <c r="J1226" s="147">
        <f t="shared" ca="1" si="140"/>
        <v>120</v>
      </c>
      <c r="K1226" s="148" cm="1">
        <f t="array" aca="1" ref="K1226" ca="1">_xlfn.IFNA(LOOKUP(2,1/('PM DONE'!C:C='PM SCHEDULE'!B1226),'PM DONE'!E:E),"")</f>
        <v>0</v>
      </c>
      <c r="L1226" s="148">
        <f t="shared" ca="1" si="142"/>
        <v>15000</v>
      </c>
      <c r="M1226" s="149">
        <f t="shared" ca="1" si="143"/>
        <v>1</v>
      </c>
      <c r="N1226" t="str">
        <f t="shared" ca="1" si="141"/>
        <v>true</v>
      </c>
    </row>
    <row r="1227" spans="2:14">
      <c r="B1227" s="1"/>
      <c r="C1227" s="1"/>
      <c r="D1227" s="1"/>
      <c r="E1227" s="1"/>
      <c r="F1227" s="1"/>
      <c r="G1227" s="1"/>
      <c r="H1227" s="20"/>
      <c r="I1227" s="147" cm="1">
        <f t="array" aca="1" ref="I1227" ca="1">_xlfn.IFNA(LOOKUP(2,1/('PM DONE'!C:C='PM SCHEDULE'!B1227),'PM DONE'!F:F),"")</f>
        <v>0</v>
      </c>
      <c r="J1227" s="147">
        <f t="shared" ca="1" si="140"/>
        <v>120</v>
      </c>
      <c r="K1227" s="148" cm="1">
        <f t="array" aca="1" ref="K1227" ca="1">_xlfn.IFNA(LOOKUP(2,1/('PM DONE'!C:C='PM SCHEDULE'!B1227),'PM DONE'!E:E),"")</f>
        <v>0</v>
      </c>
      <c r="L1227" s="148">
        <f t="shared" ca="1" si="142"/>
        <v>15000</v>
      </c>
      <c r="M1227" s="149">
        <f t="shared" ca="1" si="143"/>
        <v>1</v>
      </c>
      <c r="N1227" t="str">
        <f t="shared" ca="1" si="141"/>
        <v>true</v>
      </c>
    </row>
    <row r="1228" spans="2:14">
      <c r="B1228" s="1"/>
      <c r="C1228" s="1"/>
      <c r="D1228" s="1"/>
      <c r="E1228" s="1"/>
      <c r="F1228" s="1"/>
      <c r="G1228" s="1"/>
      <c r="H1228" s="20"/>
      <c r="I1228" s="147" cm="1">
        <f t="array" aca="1" ref="I1228" ca="1">_xlfn.IFNA(LOOKUP(2,1/('PM DONE'!C:C='PM SCHEDULE'!B1228),'PM DONE'!F:F),"")</f>
        <v>0</v>
      </c>
      <c r="J1228" s="147">
        <f t="shared" ca="1" si="140"/>
        <v>120</v>
      </c>
      <c r="K1228" s="148" cm="1">
        <f t="array" aca="1" ref="K1228" ca="1">_xlfn.IFNA(LOOKUP(2,1/('PM DONE'!C:C='PM SCHEDULE'!B1228),'PM DONE'!E:E),"")</f>
        <v>0</v>
      </c>
      <c r="L1228" s="148">
        <f t="shared" ref="L1228" ca="1" si="144">IFERROR(K1228+15000,"")</f>
        <v>15000</v>
      </c>
      <c r="M1228" s="149">
        <f t="shared" ref="M1228" ca="1" si="145">IFERROR(IF((H1228+1)=6,1,(H1228+1)),"")</f>
        <v>1</v>
      </c>
      <c r="N1228" t="str">
        <f t="shared" ca="1" si="141"/>
        <v>true</v>
      </c>
    </row>
    <row r="1229" spans="2:14">
      <c r="N1229" t="str">
        <f t="shared" ca="1" si="141"/>
        <v>true</v>
      </c>
    </row>
    <row r="1230" spans="2:14">
      <c r="N1230" t="str">
        <f t="shared" ca="1" si="141"/>
        <v>true</v>
      </c>
    </row>
    <row r="1231" spans="2:14">
      <c r="N1231" t="str">
        <f t="shared" ca="1" si="141"/>
        <v>true</v>
      </c>
    </row>
    <row r="1232" spans="2:14">
      <c r="N1232" t="str">
        <f t="shared" ca="1" si="141"/>
        <v>true</v>
      </c>
    </row>
    <row r="1233" spans="14:14">
      <c r="N1233" t="str">
        <f t="shared" ca="1" si="141"/>
        <v>true</v>
      </c>
    </row>
    <row r="1234" spans="14:14">
      <c r="N1234" t="str">
        <f t="shared" ca="1" si="141"/>
        <v>true</v>
      </c>
    </row>
    <row r="1235" spans="14:14">
      <c r="N1235" t="str">
        <f t="shared" ca="1" si="141"/>
        <v>true</v>
      </c>
    </row>
    <row r="1236" spans="14:14">
      <c r="N1236" t="str">
        <f t="shared" ca="1" si="141"/>
        <v>true</v>
      </c>
    </row>
    <row r="1237" spans="14:14">
      <c r="N1237" t="str">
        <f t="shared" ca="1" si="141"/>
        <v>true</v>
      </c>
    </row>
    <row r="1238" spans="14:14">
      <c r="N1238" t="str">
        <f t="shared" ca="1" si="141"/>
        <v>true</v>
      </c>
    </row>
    <row r="1239" spans="14:14">
      <c r="N1239" t="str">
        <f t="shared" ca="1" si="141"/>
        <v>true</v>
      </c>
    </row>
    <row r="1240" spans="14:14">
      <c r="N1240" t="str">
        <f t="shared" ca="1" si="141"/>
        <v>true</v>
      </c>
    </row>
    <row r="1241" spans="14:14">
      <c r="N1241" t="str">
        <f t="shared" ca="1" si="141"/>
        <v>true</v>
      </c>
    </row>
    <row r="1242" spans="14:14">
      <c r="N1242" t="str">
        <f t="shared" ca="1" si="141"/>
        <v>true</v>
      </c>
    </row>
    <row r="1243" spans="14:14">
      <c r="N1243" t="str">
        <f t="shared" ca="1" si="141"/>
        <v>true</v>
      </c>
    </row>
    <row r="1244" spans="14:14">
      <c r="N1244" t="str">
        <f t="shared" ca="1" si="141"/>
        <v>true</v>
      </c>
    </row>
    <row r="1245" spans="14:14">
      <c r="N1245" t="str">
        <f t="shared" ca="1" si="141"/>
        <v>true</v>
      </c>
    </row>
    <row r="1246" spans="14:14">
      <c r="N1246" t="str">
        <f t="shared" ca="1" si="141"/>
        <v>true</v>
      </c>
    </row>
    <row r="1247" spans="14:14">
      <c r="N1247" t="str">
        <f t="shared" ca="1" si="141"/>
        <v>true</v>
      </c>
    </row>
    <row r="1248" spans="14:14">
      <c r="N1248" t="str">
        <f t="shared" ca="1" si="141"/>
        <v>true</v>
      </c>
    </row>
    <row r="1249" spans="14:14">
      <c r="N1249" t="str">
        <f t="shared" ca="1" si="141"/>
        <v>true</v>
      </c>
    </row>
    <row r="1250" spans="14:14">
      <c r="N1250" t="str">
        <f t="shared" ca="1" si="141"/>
        <v>true</v>
      </c>
    </row>
    <row r="1251" spans="14:14">
      <c r="N1251" t="str">
        <f t="shared" ca="1" si="141"/>
        <v>true</v>
      </c>
    </row>
    <row r="1252" spans="14:14">
      <c r="N1252" t="str">
        <f t="shared" ca="1" si="141"/>
        <v>true</v>
      </c>
    </row>
    <row r="1253" spans="14:14">
      <c r="N1253" t="str">
        <f t="shared" ca="1" si="141"/>
        <v>true</v>
      </c>
    </row>
    <row r="1254" spans="14:14">
      <c r="N1254" t="str">
        <f t="shared" ca="1" si="141"/>
        <v>true</v>
      </c>
    </row>
    <row r="1255" spans="14:14">
      <c r="N1255" t="str">
        <f t="shared" ca="1" si="141"/>
        <v>true</v>
      </c>
    </row>
    <row r="1256" spans="14:14">
      <c r="N1256" t="str">
        <f t="shared" ca="1" si="141"/>
        <v>true</v>
      </c>
    </row>
    <row r="1257" spans="14:14">
      <c r="N1257" t="str">
        <f t="shared" ca="1" si="141"/>
        <v>true</v>
      </c>
    </row>
    <row r="1258" spans="14:14">
      <c r="N1258" t="str">
        <f t="shared" ca="1" si="141"/>
        <v>true</v>
      </c>
    </row>
    <row r="1259" spans="14:14">
      <c r="N1259" t="str">
        <f t="shared" ca="1" si="141"/>
        <v>true</v>
      </c>
    </row>
    <row r="1260" spans="14:14">
      <c r="N1260" t="str">
        <f t="shared" ca="1" si="141"/>
        <v>true</v>
      </c>
    </row>
    <row r="1261" spans="14:14">
      <c r="N1261" t="str">
        <f t="shared" ca="1" si="141"/>
        <v>true</v>
      </c>
    </row>
    <row r="1262" spans="14:14">
      <c r="N1262" t="str">
        <f t="shared" ca="1" si="141"/>
        <v>true</v>
      </c>
    </row>
    <row r="1263" spans="14:14">
      <c r="N1263" t="str">
        <f t="shared" ca="1" si="141"/>
        <v>true</v>
      </c>
    </row>
    <row r="1264" spans="14:14">
      <c r="N1264" t="str">
        <f t="shared" ca="1" si="141"/>
        <v>true</v>
      </c>
    </row>
    <row r="1265" spans="14:14">
      <c r="N1265" t="str">
        <f t="shared" ca="1" si="141"/>
        <v>true</v>
      </c>
    </row>
    <row r="1266" spans="14:14">
      <c r="N1266" t="str">
        <f t="shared" ca="1" si="141"/>
        <v>true</v>
      </c>
    </row>
    <row r="1267" spans="14:14">
      <c r="N1267" t="str">
        <f t="shared" ca="1" si="141"/>
        <v>true</v>
      </c>
    </row>
    <row r="1268" spans="14:14">
      <c r="N1268" t="str">
        <f t="shared" ca="1" si="141"/>
        <v>true</v>
      </c>
    </row>
    <row r="1269" spans="14:14">
      <c r="N1269" t="str">
        <f t="shared" ca="1" si="141"/>
        <v>true</v>
      </c>
    </row>
    <row r="1270" spans="14:14">
      <c r="N1270" t="str">
        <f t="shared" ca="1" si="141"/>
        <v>true</v>
      </c>
    </row>
    <row r="1271" spans="14:14">
      <c r="N1271" t="str">
        <f t="shared" ca="1" si="141"/>
        <v>true</v>
      </c>
    </row>
    <row r="1272" spans="14:14">
      <c r="N1272" t="str">
        <f t="shared" ca="1" si="141"/>
        <v>true</v>
      </c>
    </row>
    <row r="1273" spans="14:14">
      <c r="N1273" t="str">
        <f t="shared" ca="1" si="141"/>
        <v>true</v>
      </c>
    </row>
    <row r="1274" spans="14:14">
      <c r="N1274" t="str">
        <f t="shared" ca="1" si="141"/>
        <v>true</v>
      </c>
    </row>
    <row r="1275" spans="14:14">
      <c r="N1275" t="str">
        <f t="shared" ca="1" si="141"/>
        <v>true</v>
      </c>
    </row>
    <row r="1276" spans="14:14">
      <c r="N1276" t="str">
        <f t="shared" ca="1" si="141"/>
        <v>true</v>
      </c>
    </row>
    <row r="1277" spans="14:14">
      <c r="N1277" t="str">
        <f t="shared" ca="1" si="141"/>
        <v>true</v>
      </c>
    </row>
    <row r="1278" spans="14:14">
      <c r="N1278" t="str">
        <f t="shared" ca="1" si="141"/>
        <v>true</v>
      </c>
    </row>
    <row r="1279" spans="14:14">
      <c r="N1279" t="str">
        <f t="shared" ca="1" si="141"/>
        <v>true</v>
      </c>
    </row>
    <row r="1280" spans="14:14">
      <c r="N1280" t="str">
        <f t="shared" ca="1" si="141"/>
        <v>true</v>
      </c>
    </row>
    <row r="1281" spans="14:14">
      <c r="N1281" t="str">
        <f t="shared" ca="1" si="141"/>
        <v>true</v>
      </c>
    </row>
    <row r="1282" spans="14:14">
      <c r="N1282" t="str">
        <f t="shared" ca="1" si="141"/>
        <v>true</v>
      </c>
    </row>
    <row r="1283" spans="14:14">
      <c r="N1283" t="str">
        <f t="shared" ca="1" si="141"/>
        <v>true</v>
      </c>
    </row>
    <row r="1284" spans="14:14">
      <c r="N1284" t="str">
        <f t="shared" ca="1" si="141"/>
        <v>true</v>
      </c>
    </row>
    <row r="1285" spans="14:14">
      <c r="N1285" t="str">
        <f t="shared" ca="1" si="141"/>
        <v>true</v>
      </c>
    </row>
    <row r="1286" spans="14:14">
      <c r="N1286" t="str">
        <f t="shared" ca="1" si="141"/>
        <v>true</v>
      </c>
    </row>
    <row r="1287" spans="14:14">
      <c r="N1287" t="str">
        <f t="shared" ref="N1287:N1350" ca="1" si="146">IFERROR(IF(I1287+90&lt;((TODAY()-DAY(TODAY())+1)),"true","FALSE"),"")</f>
        <v>true</v>
      </c>
    </row>
    <row r="1288" spans="14:14">
      <c r="N1288" t="str">
        <f t="shared" ca="1" si="146"/>
        <v>true</v>
      </c>
    </row>
    <row r="1289" spans="14:14">
      <c r="N1289" t="str">
        <f t="shared" ca="1" si="146"/>
        <v>true</v>
      </c>
    </row>
    <row r="1290" spans="14:14">
      <c r="N1290" t="str">
        <f t="shared" ca="1" si="146"/>
        <v>true</v>
      </c>
    </row>
    <row r="1291" spans="14:14">
      <c r="N1291" t="str">
        <f t="shared" ca="1" si="146"/>
        <v>true</v>
      </c>
    </row>
    <row r="1292" spans="14:14">
      <c r="N1292" t="str">
        <f t="shared" ca="1" si="146"/>
        <v>true</v>
      </c>
    </row>
    <row r="1293" spans="14:14">
      <c r="N1293" t="str">
        <f t="shared" ca="1" si="146"/>
        <v>true</v>
      </c>
    </row>
    <row r="1294" spans="14:14">
      <c r="N1294" t="str">
        <f t="shared" ca="1" si="146"/>
        <v>true</v>
      </c>
    </row>
    <row r="1295" spans="14:14">
      <c r="N1295" t="str">
        <f t="shared" ca="1" si="146"/>
        <v>true</v>
      </c>
    </row>
    <row r="1296" spans="14:14">
      <c r="N1296" t="str">
        <f t="shared" ca="1" si="146"/>
        <v>true</v>
      </c>
    </row>
    <row r="1297" spans="14:14">
      <c r="N1297" t="str">
        <f t="shared" ca="1" si="146"/>
        <v>true</v>
      </c>
    </row>
    <row r="1298" spans="14:14">
      <c r="N1298" t="str">
        <f t="shared" ca="1" si="146"/>
        <v>true</v>
      </c>
    </row>
    <row r="1299" spans="14:14">
      <c r="N1299" t="str">
        <f t="shared" ca="1" si="146"/>
        <v>true</v>
      </c>
    </row>
    <row r="1300" spans="14:14">
      <c r="N1300" t="str">
        <f t="shared" ca="1" si="146"/>
        <v>true</v>
      </c>
    </row>
    <row r="1301" spans="14:14">
      <c r="N1301" t="str">
        <f t="shared" ca="1" si="146"/>
        <v>true</v>
      </c>
    </row>
    <row r="1302" spans="14:14">
      <c r="N1302" t="str">
        <f t="shared" ca="1" si="146"/>
        <v>true</v>
      </c>
    </row>
    <row r="1303" spans="14:14">
      <c r="N1303" t="str">
        <f t="shared" ca="1" si="146"/>
        <v>true</v>
      </c>
    </row>
    <row r="1304" spans="14:14">
      <c r="N1304" t="str">
        <f t="shared" ca="1" si="146"/>
        <v>true</v>
      </c>
    </row>
    <row r="1305" spans="14:14">
      <c r="N1305" t="str">
        <f t="shared" ca="1" si="146"/>
        <v>true</v>
      </c>
    </row>
    <row r="1306" spans="14:14">
      <c r="N1306" t="str">
        <f t="shared" ca="1" si="146"/>
        <v>true</v>
      </c>
    </row>
    <row r="1307" spans="14:14">
      <c r="N1307" t="str">
        <f t="shared" ca="1" si="146"/>
        <v>true</v>
      </c>
    </row>
    <row r="1308" spans="14:14">
      <c r="N1308" t="str">
        <f t="shared" ca="1" si="146"/>
        <v>true</v>
      </c>
    </row>
    <row r="1309" spans="14:14">
      <c r="N1309" t="str">
        <f t="shared" ca="1" si="146"/>
        <v>true</v>
      </c>
    </row>
    <row r="1310" spans="14:14">
      <c r="N1310" t="str">
        <f t="shared" ca="1" si="146"/>
        <v>true</v>
      </c>
    </row>
    <row r="1311" spans="14:14">
      <c r="N1311" t="str">
        <f t="shared" ca="1" si="146"/>
        <v>true</v>
      </c>
    </row>
    <row r="1312" spans="14:14">
      <c r="N1312" t="str">
        <f t="shared" ca="1" si="146"/>
        <v>true</v>
      </c>
    </row>
    <row r="1313" spans="14:14">
      <c r="N1313" t="str">
        <f t="shared" ca="1" si="146"/>
        <v>true</v>
      </c>
    </row>
    <row r="1314" spans="14:14">
      <c r="N1314" t="str">
        <f t="shared" ca="1" si="146"/>
        <v>true</v>
      </c>
    </row>
    <row r="1315" spans="14:14">
      <c r="N1315" t="str">
        <f t="shared" ca="1" si="146"/>
        <v>true</v>
      </c>
    </row>
    <row r="1316" spans="14:14">
      <c r="N1316" t="str">
        <f t="shared" ca="1" si="146"/>
        <v>true</v>
      </c>
    </row>
    <row r="1317" spans="14:14">
      <c r="N1317" t="str">
        <f t="shared" ca="1" si="146"/>
        <v>true</v>
      </c>
    </row>
    <row r="1318" spans="14:14">
      <c r="N1318" t="str">
        <f t="shared" ca="1" si="146"/>
        <v>true</v>
      </c>
    </row>
    <row r="1319" spans="14:14">
      <c r="N1319" t="str">
        <f t="shared" ca="1" si="146"/>
        <v>true</v>
      </c>
    </row>
    <row r="1320" spans="14:14">
      <c r="N1320" t="str">
        <f t="shared" ca="1" si="146"/>
        <v>true</v>
      </c>
    </row>
    <row r="1321" spans="14:14">
      <c r="N1321" t="str">
        <f t="shared" ca="1" si="146"/>
        <v>true</v>
      </c>
    </row>
    <row r="1322" spans="14:14">
      <c r="N1322" t="str">
        <f t="shared" ca="1" si="146"/>
        <v>true</v>
      </c>
    </row>
    <row r="1323" spans="14:14">
      <c r="N1323" t="str">
        <f t="shared" ca="1" si="146"/>
        <v>true</v>
      </c>
    </row>
    <row r="1324" spans="14:14">
      <c r="N1324" t="str">
        <f t="shared" ca="1" si="146"/>
        <v>true</v>
      </c>
    </row>
    <row r="1325" spans="14:14">
      <c r="N1325" t="str">
        <f t="shared" ca="1" si="146"/>
        <v>true</v>
      </c>
    </row>
    <row r="1326" spans="14:14">
      <c r="N1326" t="str">
        <f t="shared" ca="1" si="146"/>
        <v>true</v>
      </c>
    </row>
    <row r="1327" spans="14:14">
      <c r="N1327" t="str">
        <f t="shared" ca="1" si="146"/>
        <v>true</v>
      </c>
    </row>
    <row r="1328" spans="14:14">
      <c r="N1328" t="str">
        <f t="shared" ca="1" si="146"/>
        <v>true</v>
      </c>
    </row>
    <row r="1329" spans="14:14">
      <c r="N1329" t="str">
        <f t="shared" ca="1" si="146"/>
        <v>true</v>
      </c>
    </row>
    <row r="1330" spans="14:14">
      <c r="N1330" t="str">
        <f t="shared" ca="1" si="146"/>
        <v>true</v>
      </c>
    </row>
    <row r="1331" spans="14:14">
      <c r="N1331" t="str">
        <f t="shared" ca="1" si="146"/>
        <v>true</v>
      </c>
    </row>
    <row r="1332" spans="14:14">
      <c r="N1332" t="str">
        <f t="shared" ca="1" si="146"/>
        <v>true</v>
      </c>
    </row>
    <row r="1333" spans="14:14">
      <c r="N1333" t="str">
        <f t="shared" ca="1" si="146"/>
        <v>true</v>
      </c>
    </row>
    <row r="1334" spans="14:14">
      <c r="N1334" t="str">
        <f t="shared" ca="1" si="146"/>
        <v>true</v>
      </c>
    </row>
    <row r="1335" spans="14:14">
      <c r="N1335" t="str">
        <f t="shared" ca="1" si="146"/>
        <v>true</v>
      </c>
    </row>
    <row r="1336" spans="14:14">
      <c r="N1336" t="str">
        <f t="shared" ca="1" si="146"/>
        <v>true</v>
      </c>
    </row>
    <row r="1337" spans="14:14">
      <c r="N1337" t="str">
        <f t="shared" ca="1" si="146"/>
        <v>true</v>
      </c>
    </row>
    <row r="1338" spans="14:14">
      <c r="N1338" t="str">
        <f t="shared" ca="1" si="146"/>
        <v>true</v>
      </c>
    </row>
    <row r="1339" spans="14:14">
      <c r="N1339" t="str">
        <f t="shared" ca="1" si="146"/>
        <v>true</v>
      </c>
    </row>
    <row r="1340" spans="14:14">
      <c r="N1340" t="str">
        <f t="shared" ca="1" si="146"/>
        <v>true</v>
      </c>
    </row>
    <row r="1341" spans="14:14">
      <c r="N1341" t="str">
        <f t="shared" ca="1" si="146"/>
        <v>true</v>
      </c>
    </row>
    <row r="1342" spans="14:14">
      <c r="N1342" t="str">
        <f t="shared" ca="1" si="146"/>
        <v>true</v>
      </c>
    </row>
    <row r="1343" spans="14:14">
      <c r="N1343" t="str">
        <f t="shared" ca="1" si="146"/>
        <v>true</v>
      </c>
    </row>
    <row r="1344" spans="14:14">
      <c r="N1344" t="str">
        <f t="shared" ca="1" si="146"/>
        <v>true</v>
      </c>
    </row>
    <row r="1345" spans="14:14">
      <c r="N1345" t="str">
        <f t="shared" ca="1" si="146"/>
        <v>true</v>
      </c>
    </row>
    <row r="1346" spans="14:14">
      <c r="N1346" t="str">
        <f t="shared" ca="1" si="146"/>
        <v>true</v>
      </c>
    </row>
    <row r="1347" spans="14:14">
      <c r="N1347" t="str">
        <f t="shared" ca="1" si="146"/>
        <v>true</v>
      </c>
    </row>
    <row r="1348" spans="14:14">
      <c r="N1348" t="str">
        <f t="shared" ca="1" si="146"/>
        <v>true</v>
      </c>
    </row>
    <row r="1349" spans="14:14">
      <c r="N1349" t="str">
        <f t="shared" ca="1" si="146"/>
        <v>true</v>
      </c>
    </row>
    <row r="1350" spans="14:14">
      <c r="N1350" t="str">
        <f t="shared" ca="1" si="146"/>
        <v>true</v>
      </c>
    </row>
    <row r="1351" spans="14:14">
      <c r="N1351" t="str">
        <f t="shared" ref="N1351:N1386" ca="1" si="147">IFERROR(IF(I1351+90&lt;((TODAY()-DAY(TODAY())+1)),"true","FALSE"),"")</f>
        <v>true</v>
      </c>
    </row>
    <row r="1352" spans="14:14">
      <c r="N1352" t="str">
        <f t="shared" ca="1" si="147"/>
        <v>true</v>
      </c>
    </row>
    <row r="1353" spans="14:14">
      <c r="N1353" t="str">
        <f t="shared" ca="1" si="147"/>
        <v>true</v>
      </c>
    </row>
    <row r="1354" spans="14:14">
      <c r="N1354" t="str">
        <f t="shared" ca="1" si="147"/>
        <v>true</v>
      </c>
    </row>
    <row r="1355" spans="14:14">
      <c r="N1355" t="str">
        <f t="shared" ca="1" si="147"/>
        <v>true</v>
      </c>
    </row>
    <row r="1356" spans="14:14">
      <c r="N1356" t="str">
        <f t="shared" ca="1" si="147"/>
        <v>true</v>
      </c>
    </row>
    <row r="1357" spans="14:14">
      <c r="N1357" t="str">
        <f t="shared" ca="1" si="147"/>
        <v>true</v>
      </c>
    </row>
    <row r="1358" spans="14:14">
      <c r="N1358" t="str">
        <f t="shared" ca="1" si="147"/>
        <v>true</v>
      </c>
    </row>
    <row r="1359" spans="14:14">
      <c r="N1359" t="str">
        <f t="shared" ca="1" si="147"/>
        <v>true</v>
      </c>
    </row>
    <row r="1360" spans="14:14">
      <c r="N1360" t="str">
        <f t="shared" ca="1" si="147"/>
        <v>true</v>
      </c>
    </row>
    <row r="1361" spans="14:14">
      <c r="N1361" t="str">
        <f t="shared" ca="1" si="147"/>
        <v>true</v>
      </c>
    </row>
    <row r="1362" spans="14:14">
      <c r="N1362" t="str">
        <f t="shared" ca="1" si="147"/>
        <v>true</v>
      </c>
    </row>
    <row r="1363" spans="14:14">
      <c r="N1363" t="str">
        <f t="shared" ca="1" si="147"/>
        <v>true</v>
      </c>
    </row>
    <row r="1364" spans="14:14">
      <c r="N1364" t="str">
        <f t="shared" ca="1" si="147"/>
        <v>true</v>
      </c>
    </row>
    <row r="1365" spans="14:14">
      <c r="N1365" t="str">
        <f t="shared" ca="1" si="147"/>
        <v>true</v>
      </c>
    </row>
    <row r="1366" spans="14:14">
      <c r="N1366" t="str">
        <f t="shared" ca="1" si="147"/>
        <v>true</v>
      </c>
    </row>
    <row r="1367" spans="14:14">
      <c r="N1367" t="str">
        <f t="shared" ca="1" si="147"/>
        <v>true</v>
      </c>
    </row>
    <row r="1368" spans="14:14">
      <c r="N1368" t="str">
        <f t="shared" ca="1" si="147"/>
        <v>true</v>
      </c>
    </row>
    <row r="1369" spans="14:14">
      <c r="N1369" t="str">
        <f t="shared" ca="1" si="147"/>
        <v>true</v>
      </c>
    </row>
    <row r="1370" spans="14:14">
      <c r="N1370" t="str">
        <f t="shared" ca="1" si="147"/>
        <v>true</v>
      </c>
    </row>
    <row r="1371" spans="14:14">
      <c r="N1371" t="str">
        <f t="shared" ca="1" si="147"/>
        <v>true</v>
      </c>
    </row>
    <row r="1372" spans="14:14">
      <c r="N1372" t="str">
        <f t="shared" ca="1" si="147"/>
        <v>true</v>
      </c>
    </row>
    <row r="1373" spans="14:14">
      <c r="N1373" t="str">
        <f t="shared" ca="1" si="147"/>
        <v>true</v>
      </c>
    </row>
    <row r="1374" spans="14:14">
      <c r="N1374" t="str">
        <f t="shared" ca="1" si="147"/>
        <v>true</v>
      </c>
    </row>
    <row r="1375" spans="14:14">
      <c r="N1375" t="str">
        <f t="shared" ca="1" si="147"/>
        <v>true</v>
      </c>
    </row>
    <row r="1376" spans="14:14">
      <c r="N1376" t="str">
        <f t="shared" ca="1" si="147"/>
        <v>true</v>
      </c>
    </row>
    <row r="1377" spans="14:14">
      <c r="N1377" t="str">
        <f t="shared" ca="1" si="147"/>
        <v>true</v>
      </c>
    </row>
    <row r="1378" spans="14:14">
      <c r="N1378" t="str">
        <f t="shared" ca="1" si="147"/>
        <v>true</v>
      </c>
    </row>
    <row r="1379" spans="14:14">
      <c r="N1379" t="str">
        <f t="shared" ca="1" si="147"/>
        <v>true</v>
      </c>
    </row>
    <row r="1380" spans="14:14">
      <c r="N1380" t="str">
        <f t="shared" ca="1" si="147"/>
        <v>true</v>
      </c>
    </row>
    <row r="1381" spans="14:14">
      <c r="N1381" t="str">
        <f t="shared" ca="1" si="147"/>
        <v>true</v>
      </c>
    </row>
    <row r="1382" spans="14:14">
      <c r="N1382" t="str">
        <f t="shared" ca="1" si="147"/>
        <v>true</v>
      </c>
    </row>
    <row r="1383" spans="14:14">
      <c r="N1383" t="str">
        <f t="shared" ca="1" si="147"/>
        <v>true</v>
      </c>
    </row>
    <row r="1384" spans="14:14">
      <c r="N1384" t="str">
        <f t="shared" ca="1" si="147"/>
        <v>true</v>
      </c>
    </row>
    <row r="1385" spans="14:14">
      <c r="N1385" t="str">
        <f t="shared" ca="1" si="147"/>
        <v>true</v>
      </c>
    </row>
    <row r="1386" spans="14:14">
      <c r="N1386" t="str">
        <f t="shared" ca="1" si="147"/>
        <v>true</v>
      </c>
    </row>
  </sheetData>
  <sheetProtection sheet="1" scenarios="1" formatCells="0"/>
  <autoFilter ref="B2:M1386" xr:uid="{0ED11616-38E6-4FF2-847C-8EC641182896}"/>
  <conditionalFormatting sqref="B2">
    <cfRule type="duplicateValues" dxfId="7" priority="10"/>
  </conditionalFormatting>
  <conditionalFormatting sqref="B2">
    <cfRule type="duplicateValues" dxfId="6" priority="9"/>
  </conditionalFormatting>
  <conditionalFormatting sqref="J3:J1228">
    <cfRule type="expression" dxfId="5" priority="5">
      <formula>_xlfn.IFS(J3&lt;TODAY(),J3&lt;&gt;"")</formula>
    </cfRule>
    <cfRule type="expression" dxfId="4" priority="6">
      <formula>_xlfn.IFS(J3&lt;(TODAY()+15),J3&gt;TODAY())</formula>
    </cfRule>
    <cfRule type="expression" dxfId="3" priority="8">
      <formula>_xlfn.IFS(J3&lt;(TODAY()+31),J3&gt;(TODAY()+15))</formula>
    </cfRule>
    <cfRule type="containsBlanks" dxfId="2" priority="11">
      <formula>LEN(TRIM(J3))=0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36BD-79F7-408E-ACB4-BD757E0A7D76}">
  <sheetPr codeName="Sheet3"/>
  <dimension ref="A2:AT57"/>
  <sheetViews>
    <sheetView showGridLines="0" tabSelected="1" topLeftCell="B57" zoomScale="91" zoomScaleNormal="64" workbookViewId="0">
      <selection activeCell="AB38" sqref="AB38"/>
    </sheetView>
  </sheetViews>
  <sheetFormatPr defaultRowHeight="15"/>
  <cols>
    <col min="1" max="1" width="0" hidden="1" customWidth="1"/>
    <col min="7" max="7" width="16.42578125" bestFit="1" customWidth="1"/>
    <col min="9" max="9" width="11.85546875" customWidth="1"/>
    <col min="12" max="13" width="8.140625" bestFit="1" customWidth="1"/>
    <col min="14" max="14" width="10.7109375" customWidth="1"/>
    <col min="15" max="15" width="8.140625" bestFit="1" customWidth="1"/>
    <col min="27" max="27" width="13.7109375" bestFit="1" customWidth="1"/>
    <col min="43" max="43" width="28.28515625" bestFit="1" customWidth="1"/>
    <col min="44" max="44" width="15.140625" bestFit="1" customWidth="1"/>
    <col min="46" max="46" width="11.42578125" style="2" bestFit="1" customWidth="1"/>
  </cols>
  <sheetData>
    <row r="2" spans="1:44">
      <c r="A2" s="9"/>
      <c r="AQ2" s="11" t="s">
        <v>2532</v>
      </c>
    </row>
    <row r="3" spans="1:44">
      <c r="A3" s="9">
        <v>1</v>
      </c>
      <c r="AQ3" s="4" t="s">
        <v>2646</v>
      </c>
      <c r="AR3" s="21"/>
    </row>
    <row r="4" spans="1:44" ht="15.75" thickBot="1">
      <c r="A4" s="9">
        <v>2</v>
      </c>
      <c r="AQ4" s="4" t="s">
        <v>2647</v>
      </c>
      <c r="AR4" s="23"/>
    </row>
    <row r="5" spans="1:44" ht="20.25" thickBot="1">
      <c r="A5" s="9">
        <v>3</v>
      </c>
      <c r="L5" s="133">
        <v>44927</v>
      </c>
      <c r="M5" s="134"/>
      <c r="N5" s="135"/>
    </row>
    <row r="6" spans="1:44">
      <c r="A6" s="9">
        <v>4</v>
      </c>
    </row>
    <row r="7" spans="1:44" ht="19.5">
      <c r="A7" s="9">
        <v>5</v>
      </c>
      <c r="L7" s="29" t="s">
        <v>2645</v>
      </c>
    </row>
    <row r="8" spans="1:44">
      <c r="A8" s="9">
        <v>6</v>
      </c>
    </row>
    <row r="9" spans="1:44" ht="21.75" thickBot="1">
      <c r="A9" s="9">
        <v>7</v>
      </c>
      <c r="G9" s="27" t="s">
        <v>2529</v>
      </c>
      <c r="H9" s="12"/>
      <c r="I9" s="15">
        <f ca="1">COUNTIF(I11:I28,"T*")</f>
        <v>9</v>
      </c>
      <c r="J9" s="15">
        <f t="shared" ref="J9:AM9" ca="1" si="0">COUNTIF(J11:J28,"T*")</f>
        <v>1</v>
      </c>
      <c r="K9" s="15">
        <f t="shared" ca="1" si="0"/>
        <v>6</v>
      </c>
      <c r="L9" s="15">
        <f t="shared" ca="1" si="0"/>
        <v>6</v>
      </c>
      <c r="M9" s="15">
        <f t="shared" ca="1" si="0"/>
        <v>7</v>
      </c>
      <c r="N9" s="15">
        <f t="shared" ca="1" si="0"/>
        <v>2</v>
      </c>
      <c r="O9" s="15">
        <f t="shared" ca="1" si="0"/>
        <v>0</v>
      </c>
      <c r="P9" s="15">
        <f t="shared" ca="1" si="0"/>
        <v>4</v>
      </c>
      <c r="Q9" s="15">
        <f t="shared" ca="1" si="0"/>
        <v>3</v>
      </c>
      <c r="R9" s="15">
        <f t="shared" ca="1" si="0"/>
        <v>5</v>
      </c>
      <c r="S9" s="15">
        <f t="shared" ca="1" si="0"/>
        <v>5</v>
      </c>
      <c r="T9" s="15">
        <f t="shared" ca="1" si="0"/>
        <v>6</v>
      </c>
      <c r="U9" s="15">
        <f t="shared" ca="1" si="0"/>
        <v>7</v>
      </c>
      <c r="V9" s="15">
        <f t="shared" ca="1" si="0"/>
        <v>4</v>
      </c>
      <c r="W9" s="15">
        <f t="shared" ca="1" si="0"/>
        <v>4</v>
      </c>
      <c r="X9" s="15">
        <f t="shared" ca="1" si="0"/>
        <v>2</v>
      </c>
      <c r="Y9" s="15">
        <f t="shared" ca="1" si="0"/>
        <v>3</v>
      </c>
      <c r="Z9" s="15">
        <f t="shared" ca="1" si="0"/>
        <v>4</v>
      </c>
      <c r="AA9" s="15">
        <f t="shared" ca="1" si="0"/>
        <v>6</v>
      </c>
      <c r="AB9" s="15">
        <f t="shared" ca="1" si="0"/>
        <v>4</v>
      </c>
      <c r="AC9" s="15">
        <f t="shared" ca="1" si="0"/>
        <v>1</v>
      </c>
      <c r="AD9" s="15">
        <f t="shared" ca="1" si="0"/>
        <v>2</v>
      </c>
      <c r="AE9" s="15">
        <f t="shared" ca="1" si="0"/>
        <v>2</v>
      </c>
      <c r="AF9" s="15">
        <f t="shared" ca="1" si="0"/>
        <v>3</v>
      </c>
      <c r="AG9" s="15">
        <f t="shared" ca="1" si="0"/>
        <v>4</v>
      </c>
      <c r="AH9" s="15">
        <f t="shared" ca="1" si="0"/>
        <v>6</v>
      </c>
      <c r="AI9" s="15">
        <f t="shared" ca="1" si="0"/>
        <v>3</v>
      </c>
      <c r="AJ9" s="15">
        <f t="shared" ca="1" si="0"/>
        <v>4</v>
      </c>
      <c r="AK9" s="15">
        <f t="shared" ca="1" si="0"/>
        <v>1</v>
      </c>
      <c r="AL9" s="15">
        <f t="shared" ca="1" si="0"/>
        <v>0</v>
      </c>
      <c r="AM9" s="15">
        <f t="shared" ca="1" si="0"/>
        <v>0</v>
      </c>
      <c r="AN9" s="28">
        <f ca="1">SUM(I9:AM9)</f>
        <v>114</v>
      </c>
      <c r="AR9" s="5"/>
    </row>
    <row r="10" spans="1:44" ht="85.5" customHeight="1" thickBot="1">
      <c r="A10" s="9">
        <v>8</v>
      </c>
      <c r="G10" s="6" t="s">
        <v>2530</v>
      </c>
      <c r="H10" s="12"/>
      <c r="I10" s="7">
        <f>$L$5</f>
        <v>44927</v>
      </c>
      <c r="J10" s="7">
        <f ca="1">I10+1</f>
        <v>44928</v>
      </c>
      <c r="K10" s="7">
        <f t="shared" ref="K10:AM10" ca="1" si="1">J10+1</f>
        <v>44929</v>
      </c>
      <c r="L10" s="7">
        <f t="shared" ca="1" si="1"/>
        <v>44930</v>
      </c>
      <c r="M10" s="7">
        <f t="shared" ca="1" si="1"/>
        <v>44931</v>
      </c>
      <c r="N10" s="7">
        <f t="shared" ca="1" si="1"/>
        <v>44932</v>
      </c>
      <c r="O10" s="7">
        <f t="shared" ca="1" si="1"/>
        <v>44933</v>
      </c>
      <c r="P10" s="7">
        <f t="shared" ca="1" si="1"/>
        <v>44934</v>
      </c>
      <c r="Q10" s="7">
        <f t="shared" ca="1" si="1"/>
        <v>44935</v>
      </c>
      <c r="R10" s="7">
        <f t="shared" ca="1" si="1"/>
        <v>44936</v>
      </c>
      <c r="S10" s="7">
        <f t="shared" ca="1" si="1"/>
        <v>44937</v>
      </c>
      <c r="T10" s="7">
        <f t="shared" ca="1" si="1"/>
        <v>44938</v>
      </c>
      <c r="U10" s="7">
        <f t="shared" ca="1" si="1"/>
        <v>44939</v>
      </c>
      <c r="V10" s="7">
        <f t="shared" ca="1" si="1"/>
        <v>44940</v>
      </c>
      <c r="W10" s="7">
        <f t="shared" ca="1" si="1"/>
        <v>44941</v>
      </c>
      <c r="X10" s="7">
        <f t="shared" ca="1" si="1"/>
        <v>44942</v>
      </c>
      <c r="Y10" s="7">
        <f ca="1">X10+1</f>
        <v>44943</v>
      </c>
      <c r="Z10" s="7">
        <f t="shared" ca="1" si="1"/>
        <v>44944</v>
      </c>
      <c r="AA10" s="7">
        <f ca="1">Z10+1</f>
        <v>44945</v>
      </c>
      <c r="AB10" s="7">
        <f t="shared" ca="1" si="1"/>
        <v>44946</v>
      </c>
      <c r="AC10" s="7">
        <f t="shared" ca="1" si="1"/>
        <v>44947</v>
      </c>
      <c r="AD10" s="7">
        <f t="shared" ca="1" si="1"/>
        <v>44948</v>
      </c>
      <c r="AE10" s="7">
        <f t="shared" ca="1" si="1"/>
        <v>44949</v>
      </c>
      <c r="AF10" s="7">
        <f t="shared" ca="1" si="1"/>
        <v>44950</v>
      </c>
      <c r="AG10" s="7">
        <f t="shared" ca="1" si="1"/>
        <v>44951</v>
      </c>
      <c r="AH10" s="7">
        <f t="shared" ca="1" si="1"/>
        <v>44952</v>
      </c>
      <c r="AI10" s="7">
        <f t="shared" ca="1" si="1"/>
        <v>44953</v>
      </c>
      <c r="AJ10" s="7">
        <f t="shared" ca="1" si="1"/>
        <v>44954</v>
      </c>
      <c r="AK10" s="7">
        <f t="shared" ca="1" si="1"/>
        <v>44955</v>
      </c>
      <c r="AL10" s="7">
        <f t="shared" ca="1" si="1"/>
        <v>44956</v>
      </c>
      <c r="AM10" s="7">
        <f t="shared" ca="1" si="1"/>
        <v>44957</v>
      </c>
    </row>
    <row r="11" spans="1:44">
      <c r="A11" s="9">
        <v>9</v>
      </c>
      <c r="G11" s="136" t="s">
        <v>2531</v>
      </c>
      <c r="H11" s="13"/>
      <c r="I11" s="8" t="str">
        <f ca="1">_xlfn.IFNA(VLOOKUP((TEXT(I$10,"dd/mm/yyyy")&amp;$A3),'PM SCHEDULE'!$A$3:$B$1200,2,FALSE),"")</f>
        <v>T863</v>
      </c>
      <c r="J11" s="8" t="str">
        <f ca="1">_xlfn.IFNA(VLOOKUP((TEXT(J$10,"dd/mm/yyyy")&amp;$A3),'PM SCHEDULE'!$A$3:$B$1200,2,FALSE),"")</f>
        <v>T585</v>
      </c>
      <c r="K11" s="8" t="str">
        <f ca="1">_xlfn.IFNA(VLOOKUP((TEXT(K$10,"dd/mm/yyyy")&amp;$A3),'PM SCHEDULE'!$A$3:$B$1200,2,FALSE),"")</f>
        <v>T979</v>
      </c>
      <c r="L11" s="8" t="str">
        <f ca="1">_xlfn.IFNA(VLOOKUP((TEXT(L$10,"dd/mm/yyyy")&amp;$A3),'PM SCHEDULE'!$A$3:$B$1200,2,FALSE),"")</f>
        <v>T279</v>
      </c>
      <c r="M11" s="8" t="str">
        <f ca="1">_xlfn.IFNA(VLOOKUP((TEXT(M$10,"dd/mm/yyyy")&amp;$A3),'PM SCHEDULE'!$A$3:$B$1200,2,FALSE),"")</f>
        <v>T514</v>
      </c>
      <c r="N11" s="8" t="str">
        <f ca="1">_xlfn.IFNA(VLOOKUP((TEXT(N$10,"dd/mm/yyyy")&amp;$A3),'PM SCHEDULE'!$A$3:$B$1200,2,FALSE),"")</f>
        <v>T959</v>
      </c>
      <c r="O11" s="8" t="str">
        <f ca="1">_xlfn.IFNA(VLOOKUP((TEXT(O$10,"dd/mm/yyyy")&amp;$A3),'PM SCHEDULE'!$A$3:$B$1200,2,FALSE),"")</f>
        <v/>
      </c>
      <c r="P11" s="8" t="str">
        <f ca="1">_xlfn.IFNA(VLOOKUP((TEXT(P$10,"dd/mm/yyyy")&amp;$A3),'PM SCHEDULE'!$A$3:$B$1200,2,FALSE),"")</f>
        <v>T848</v>
      </c>
      <c r="Q11" s="8" t="str">
        <f ca="1">_xlfn.IFNA(VLOOKUP((TEXT(Q$10,"dd/mm/yyyy")&amp;$A3),'PM SCHEDULE'!$A$3:$B$1200,2,FALSE),"")</f>
        <v>T1028</v>
      </c>
      <c r="R11" s="8" t="str">
        <f ca="1">_xlfn.IFNA(VLOOKUP((TEXT(R$10,"dd/mm/yyyy")&amp;$A3),'PM SCHEDULE'!$A$3:$B$1200,2,FALSE),"")</f>
        <v>T511</v>
      </c>
      <c r="S11" s="8" t="str">
        <f ca="1">_xlfn.IFNA(VLOOKUP((TEXT(S$10,"dd/mm/yyyy")&amp;$A3),'PM SCHEDULE'!$A$3:$B$1200,2,FALSE),"")</f>
        <v>T1001</v>
      </c>
      <c r="T11" s="8" t="str">
        <f ca="1">_xlfn.IFNA(VLOOKUP((TEXT(T$10,"dd/mm/yyyy")&amp;$A3),'PM SCHEDULE'!$A$3:$B$1200,2,FALSE),"")</f>
        <v>T874</v>
      </c>
      <c r="U11" s="8" t="str">
        <f ca="1">_xlfn.IFNA(VLOOKUP((TEXT(U$10,"dd/mm/yyyy")&amp;$A3),'PM SCHEDULE'!$A$3:$B$1200,2,FALSE),"")</f>
        <v>T415</v>
      </c>
      <c r="V11" s="8" t="str">
        <f ca="1">_xlfn.IFNA(VLOOKUP((TEXT(V$10,"dd/mm/yyyy")&amp;$A3),'PM SCHEDULE'!$A$3:$B$1200,2,FALSE),"")</f>
        <v>T264</v>
      </c>
      <c r="W11" s="8" t="str">
        <f ca="1">_xlfn.IFNA(VLOOKUP((TEXT(W$10,"dd/mm/yyyy")&amp;$A3),'PM SCHEDULE'!$A$3:$B$1200,2,FALSE),"")</f>
        <v>T306</v>
      </c>
      <c r="X11" s="8" t="str">
        <f ca="1">_xlfn.IFNA(VLOOKUP((TEXT(X$10,"dd/mm/yyyy")&amp;$A3),'PM SCHEDULE'!$A$3:$B$1200,2,FALSE),"")</f>
        <v>T790</v>
      </c>
      <c r="Y11" s="8" t="str">
        <f ca="1">_xlfn.IFNA(VLOOKUP((TEXT(Y$10,"dd/mm/yyyy")&amp;$A3),'PM SCHEDULE'!$A$3:$B$1200,2,FALSE),"")</f>
        <v>T956</v>
      </c>
      <c r="Z11" s="8" t="str">
        <f ca="1">_xlfn.IFNA(VLOOKUP((TEXT(Z$10,"dd/mm/yyyy")&amp;$A3),'PM SCHEDULE'!$A$3:$B$1200,2,FALSE),"")</f>
        <v>T792</v>
      </c>
      <c r="AA11" s="8" t="str">
        <f ca="1">_xlfn.IFNA(VLOOKUP((TEXT(AA$10,"dd/mm/yyyy")&amp;$A3),'PM SCHEDULE'!$A$3:$B$1200,2,FALSE),"")</f>
        <v>T544</v>
      </c>
      <c r="AB11" s="8" t="str">
        <f ca="1">_xlfn.IFNA(VLOOKUP((TEXT(AB$10,"dd/mm/yyyy")&amp;$A3),'PM SCHEDULE'!$A$3:$B$1200,2,FALSE),"")</f>
        <v>T755</v>
      </c>
      <c r="AC11" s="8" t="str">
        <f ca="1">_xlfn.IFNA(VLOOKUP((TEXT(AC$10,"dd/mm/yyyy")&amp;$A3),'PM SCHEDULE'!$A$3:$B$1200,2,FALSE),"")</f>
        <v>T477</v>
      </c>
      <c r="AD11" s="8" t="str">
        <f ca="1">_xlfn.IFNA(VLOOKUP((TEXT(AD$10,"dd/mm/yyyy")&amp;$A3),'PM SCHEDULE'!$A$3:$B$1200,2,FALSE),"")</f>
        <v>T895</v>
      </c>
      <c r="AE11" s="8" t="str">
        <f ca="1">_xlfn.IFNA(VLOOKUP((TEXT(AE$10,"dd/mm/yyyy")&amp;$A3),'PM SCHEDULE'!$A$3:$B$1200,2,FALSE),"")</f>
        <v>T875</v>
      </c>
      <c r="AF11" s="8" t="str">
        <f ca="1">_xlfn.IFNA(VLOOKUP((TEXT(AF$10,"dd/mm/yyyy")&amp;$A3),'PM SCHEDULE'!$A$3:$B$1200,2,FALSE),"")</f>
        <v>T686T</v>
      </c>
      <c r="AG11" s="8" t="str">
        <f ca="1">_xlfn.IFNA(VLOOKUP((TEXT(AG$10,"dd/mm/yyyy")&amp;$A3),'PM SCHEDULE'!$A$3:$B$1200,2,FALSE),"")</f>
        <v>T916</v>
      </c>
      <c r="AH11" s="8" t="str">
        <f ca="1">_xlfn.IFNA(VLOOKUP((TEXT(AH$10,"dd/mm/yyyy")&amp;$A3),'PM SCHEDULE'!$A$3:$B$1200,2,FALSE),"")</f>
        <v>T426</v>
      </c>
      <c r="AI11" s="8" t="str">
        <f ca="1">_xlfn.IFNA(VLOOKUP((TEXT(AI$10,"dd/mm/yyyy")&amp;$A3),'PM SCHEDULE'!$A$3:$B$1200,2,FALSE),"")</f>
        <v>T1007</v>
      </c>
      <c r="AJ11" s="8" t="str">
        <f ca="1">_xlfn.IFNA(VLOOKUP((TEXT(AJ$10,"dd/mm/yyyy")&amp;$A3),'PM SCHEDULE'!$A$3:$B$1200,2,FALSE),"")</f>
        <v>T458</v>
      </c>
      <c r="AK11" s="8" t="str">
        <f ca="1">_xlfn.IFNA(VLOOKUP((TEXT(AK$10,"dd/mm/yyyy")&amp;$A3),'PM SCHEDULE'!$A$3:$B$1200,2,FALSE),"")</f>
        <v>T1018</v>
      </c>
      <c r="AL11" s="8" t="str">
        <f ca="1">_xlfn.IFNA(VLOOKUP((TEXT(AL$10,"dd/mm/yyyy")&amp;$A3),'PM SCHEDULE'!$A$3:$B$1200,2,FALSE),"")</f>
        <v/>
      </c>
      <c r="AM11" s="8" t="str">
        <f ca="1">_xlfn.IFNA(VLOOKUP((TEXT(AM$10,"dd/mm/yyyy")&amp;$A3),'PM SCHEDULE'!$A$3:$B$1200,2,FALSE),"")</f>
        <v/>
      </c>
    </row>
    <row r="12" spans="1:44">
      <c r="A12" s="9">
        <v>10</v>
      </c>
      <c r="G12" s="137"/>
      <c r="H12" s="13"/>
      <c r="I12" s="8" t="str">
        <f ca="1">_xlfn.IFNA(VLOOKUP((TEXT(I$10,"dd/mm/yyyy")&amp;$A4),'PM SCHEDULE'!$A$3:$B$1200,2,FALSE),"")</f>
        <v>T322</v>
      </c>
      <c r="J12" s="8" t="str">
        <f ca="1">_xlfn.IFNA(VLOOKUP((TEXT(J$10,"dd/mm/yyyy")&amp;$A4),'PM SCHEDULE'!$A$3:$B$1200,2,FALSE),"")</f>
        <v/>
      </c>
      <c r="K12" s="8" t="str">
        <f ca="1">_xlfn.IFNA(VLOOKUP((TEXT(K$10,"dd/mm/yyyy")&amp;$A4),'PM SCHEDULE'!$A$3:$B$1200,2,FALSE),"")</f>
        <v>T1019</v>
      </c>
      <c r="L12" s="8" t="str">
        <f ca="1">_xlfn.IFNA(VLOOKUP((TEXT(L$10,"dd/mm/yyyy")&amp;$A4),'PM SCHEDULE'!$A$3:$B$1200,2,FALSE),"")</f>
        <v>T559</v>
      </c>
      <c r="M12" s="8" t="str">
        <f ca="1">_xlfn.IFNA(VLOOKUP((TEXT(M$10,"dd/mm/yyyy")&amp;$A4),'PM SCHEDULE'!$A$3:$B$1200,2,FALSE),"")</f>
        <v>T1013</v>
      </c>
      <c r="N12" s="8" t="str">
        <f ca="1">_xlfn.IFNA(VLOOKUP((TEXT(N$10,"dd/mm/yyyy")&amp;$A4),'PM SCHEDULE'!$A$3:$B$1200,2,FALSE),"")</f>
        <v>T961</v>
      </c>
      <c r="O12" s="8" t="str">
        <f ca="1">_xlfn.IFNA(VLOOKUP((TEXT(O$10,"dd/mm/yyyy")&amp;$A4),'PM SCHEDULE'!$A$3:$B$1200,2,FALSE),"")</f>
        <v/>
      </c>
      <c r="P12" s="8" t="str">
        <f ca="1">_xlfn.IFNA(VLOOKUP((TEXT(P$10,"dd/mm/yyyy")&amp;$A4),'PM SCHEDULE'!$A$3:$B$1200,2,FALSE),"")</f>
        <v>T957</v>
      </c>
      <c r="Q12" s="8" t="str">
        <f ca="1">_xlfn.IFNA(VLOOKUP((TEXT(Q$10,"dd/mm/yyyy")&amp;$A4),'PM SCHEDULE'!$A$3:$B$1200,2,FALSE),"")</f>
        <v>T960</v>
      </c>
      <c r="R12" s="8" t="str">
        <f ca="1">_xlfn.IFNA(VLOOKUP((TEXT(R$10,"dd/mm/yyyy")&amp;$A4),'PM SCHEDULE'!$A$3:$B$1200,2,FALSE),"")</f>
        <v>T533</v>
      </c>
      <c r="S12" s="8" t="str">
        <f ca="1">_xlfn.IFNA(VLOOKUP((TEXT(S$10,"dd/mm/yyyy")&amp;$A4),'PM SCHEDULE'!$A$3:$B$1200,2,FALSE),"")</f>
        <v>T371</v>
      </c>
      <c r="T12" s="8" t="str">
        <f ca="1">_xlfn.IFNA(VLOOKUP((TEXT(T$10,"dd/mm/yyyy")&amp;$A4),'PM SCHEDULE'!$A$3:$B$1200,2,FALSE),"")</f>
        <v>T421</v>
      </c>
      <c r="U12" s="8" t="str">
        <f ca="1">_xlfn.IFNA(VLOOKUP((TEXT(U$10,"dd/mm/yyyy")&amp;$A4),'PM SCHEDULE'!$A$3:$B$1200,2,FALSE),"")</f>
        <v>T344</v>
      </c>
      <c r="V12" s="8" t="str">
        <f ca="1">_xlfn.IFNA(VLOOKUP((TEXT(V$10,"dd/mm/yyyy")&amp;$A4),'PM SCHEDULE'!$A$3:$B$1200,2,FALSE),"")</f>
        <v>T1002</v>
      </c>
      <c r="W12" s="8" t="str">
        <f ca="1">_xlfn.IFNA(VLOOKUP((TEXT(W$10,"dd/mm/yyyy")&amp;$A4),'PM SCHEDULE'!$A$3:$B$1200,2,FALSE),"")</f>
        <v>T456</v>
      </c>
      <c r="X12" s="8" t="str">
        <f ca="1">_xlfn.IFNA(VLOOKUP((TEXT(X$10,"dd/mm/yyyy")&amp;$A4),'PM SCHEDULE'!$A$3:$B$1200,2,FALSE),"")</f>
        <v>T1020</v>
      </c>
      <c r="Y12" s="8" t="str">
        <f ca="1">_xlfn.IFNA(VLOOKUP((TEXT(Y$10,"dd/mm/yyyy")&amp;$A4),'PM SCHEDULE'!$A$3:$B$1200,2,FALSE),"")</f>
        <v>T1035</v>
      </c>
      <c r="Z12" s="8" t="str">
        <f ca="1">_xlfn.IFNA(VLOOKUP((TEXT(Z$10,"dd/mm/yyyy")&amp;$A4),'PM SCHEDULE'!$A$3:$B$1200,2,FALSE),"")</f>
        <v>T849</v>
      </c>
      <c r="AA12" s="8" t="str">
        <f ca="1">_xlfn.IFNA(VLOOKUP((TEXT(AA$10,"dd/mm/yyyy")&amp;$A4),'PM SCHEDULE'!$A$3:$B$1200,2,FALSE),"")</f>
        <v>T548</v>
      </c>
      <c r="AB12" s="8" t="str">
        <f ca="1">_xlfn.IFNA(VLOOKUP((TEXT(AB$10,"dd/mm/yyyy")&amp;$A4),'PM SCHEDULE'!$A$3:$B$1200,2,FALSE),"")</f>
        <v>T760</v>
      </c>
      <c r="AC12" s="8" t="str">
        <f ca="1">_xlfn.IFNA(VLOOKUP((TEXT(AC$10,"dd/mm/yyyy")&amp;$A4),'PM SCHEDULE'!$A$3:$B$1200,2,FALSE),"")</f>
        <v/>
      </c>
      <c r="AD12" s="8" t="str">
        <f ca="1">_xlfn.IFNA(VLOOKUP((TEXT(AD$10,"dd/mm/yyyy")&amp;$A4),'PM SCHEDULE'!$A$3:$B$1200,2,FALSE),"")</f>
        <v>T327</v>
      </c>
      <c r="AE12" s="8" t="str">
        <f ca="1">_xlfn.IFNA(VLOOKUP((TEXT(AE$10,"dd/mm/yyyy")&amp;$A4),'PM SCHEDULE'!$A$3:$B$1200,2,FALSE),"")</f>
        <v>T962</v>
      </c>
      <c r="AF12" s="8" t="str">
        <f ca="1">_xlfn.IFNA(VLOOKUP((TEXT(AF$10,"dd/mm/yyyy")&amp;$A4),'PM SCHEDULE'!$A$3:$B$1200,2,FALSE),"")</f>
        <v>T726</v>
      </c>
      <c r="AG12" s="8" t="str">
        <f ca="1">_xlfn.IFNA(VLOOKUP((TEXT(AG$10,"dd/mm/yyyy")&amp;$A4),'PM SCHEDULE'!$A$3:$B$1200,2,FALSE),"")</f>
        <v>T914</v>
      </c>
      <c r="AH12" s="8" t="str">
        <f ca="1">_xlfn.IFNA(VLOOKUP((TEXT(AH$10,"dd/mm/yyyy")&amp;$A4),'PM SCHEDULE'!$A$3:$B$1200,2,FALSE),"")</f>
        <v>T328</v>
      </c>
      <c r="AI12" s="8" t="str">
        <f ca="1">_xlfn.IFNA(VLOOKUP((TEXT(AI$10,"dd/mm/yyyy")&amp;$A4),'PM SCHEDULE'!$A$3:$B$1200,2,FALSE),"")</f>
        <v>T730</v>
      </c>
      <c r="AJ12" s="8" t="str">
        <f ca="1">_xlfn.IFNA(VLOOKUP((TEXT(AJ$10,"dd/mm/yyyy")&amp;$A4),'PM SCHEDULE'!$A$3:$B$1200,2,FALSE),"")</f>
        <v>T353</v>
      </c>
      <c r="AK12" s="8" t="str">
        <f ca="1">_xlfn.IFNA(VLOOKUP((TEXT(AK$10,"dd/mm/yyyy")&amp;$A4),'PM SCHEDULE'!$A$3:$B$1200,2,FALSE),"")</f>
        <v/>
      </c>
      <c r="AL12" s="8" t="str">
        <f ca="1">_xlfn.IFNA(VLOOKUP((TEXT(AL$10,"dd/mm/yyyy")&amp;$A4),'PM SCHEDULE'!$A$3:$B$1200,2,FALSE),"")</f>
        <v/>
      </c>
      <c r="AM12" s="8" t="str">
        <f ca="1">_xlfn.IFNA(VLOOKUP((TEXT(AM$10,"dd/mm/yyyy")&amp;$A4),'PM SCHEDULE'!$A$3:$B$1200,2,FALSE),"")</f>
        <v/>
      </c>
    </row>
    <row r="13" spans="1:44">
      <c r="A13" s="9">
        <v>11</v>
      </c>
      <c r="G13" s="137"/>
      <c r="H13" s="13"/>
      <c r="I13" s="8" t="str">
        <f ca="1">_xlfn.IFNA(VLOOKUP((TEXT(I$10,"dd/mm/yyyy")&amp;$A5),'PM SCHEDULE'!$A$3:$B$1200,2,FALSE),"")</f>
        <v>T601</v>
      </c>
      <c r="J13" s="8" t="str">
        <f ca="1">_xlfn.IFNA(VLOOKUP((TEXT(J$10,"dd/mm/yyyy")&amp;$A5),'PM SCHEDULE'!$A$3:$B$1200,2,FALSE),"")</f>
        <v/>
      </c>
      <c r="K13" s="8" t="str">
        <f ca="1">_xlfn.IFNA(VLOOKUP((TEXT(K$10,"dd/mm/yyyy")&amp;$A5),'PM SCHEDULE'!$A$3:$B$1200,2,FALSE),"")</f>
        <v>T707T</v>
      </c>
      <c r="L13" s="8" t="str">
        <f ca="1">_xlfn.IFNA(VLOOKUP((TEXT(L$10,"dd/mm/yyyy")&amp;$A5),'PM SCHEDULE'!$A$3:$B$1200,2,FALSE),"")</f>
        <v>T267</v>
      </c>
      <c r="M13" s="8" t="str">
        <f ca="1">_xlfn.IFNA(VLOOKUP((TEXT(M$10,"dd/mm/yyyy")&amp;$A5),'PM SCHEDULE'!$A$3:$B$1200,2,FALSE),"")</f>
        <v>T1014</v>
      </c>
      <c r="N13" s="8" t="str">
        <f ca="1">_xlfn.IFNA(VLOOKUP((TEXT(N$10,"dd/mm/yyyy")&amp;$A5),'PM SCHEDULE'!$A$3:$B$1200,2,FALSE),"")</f>
        <v/>
      </c>
      <c r="O13" s="8" t="str">
        <f ca="1">_xlfn.IFNA(VLOOKUP((TEXT(O$10,"dd/mm/yyyy")&amp;$A5),'PM SCHEDULE'!$A$3:$B$1200,2,FALSE),"")</f>
        <v/>
      </c>
      <c r="P13" s="8" t="str">
        <f ca="1">_xlfn.IFNA(VLOOKUP((TEXT(P$10,"dd/mm/yyyy")&amp;$A5),'PM SCHEDULE'!$A$3:$B$1200,2,FALSE),"")</f>
        <v>T981</v>
      </c>
      <c r="Q13" s="8" t="str">
        <f ca="1">_xlfn.IFNA(VLOOKUP((TEXT(Q$10,"dd/mm/yyyy")&amp;$A5),'PM SCHEDULE'!$A$3:$B$1200,2,FALSE),"")</f>
        <v>T743</v>
      </c>
      <c r="R13" s="8" t="str">
        <f ca="1">_xlfn.IFNA(VLOOKUP((TEXT(R$10,"dd/mm/yyyy")&amp;$A5),'PM SCHEDULE'!$A$3:$B$1200,2,FALSE),"")</f>
        <v>T365</v>
      </c>
      <c r="S13" s="8" t="str">
        <f ca="1">_xlfn.IFNA(VLOOKUP((TEXT(S$10,"dd/mm/yyyy")&amp;$A5),'PM SCHEDULE'!$A$3:$B$1200,2,FALSE),"")</f>
        <v>T1005</v>
      </c>
      <c r="T13" s="8" t="str">
        <f ca="1">_xlfn.IFNA(VLOOKUP((TEXT(T$10,"dd/mm/yyyy")&amp;$A5),'PM SCHEDULE'!$A$3:$B$1200,2,FALSE),"")</f>
        <v>T438</v>
      </c>
      <c r="U13" s="8" t="str">
        <f ca="1">_xlfn.IFNA(VLOOKUP((TEXT(U$10,"dd/mm/yyyy")&amp;$A5),'PM SCHEDULE'!$A$3:$B$1200,2,FALSE),"")</f>
        <v>T994</v>
      </c>
      <c r="V13" s="8" t="str">
        <f ca="1">_xlfn.IFNA(VLOOKUP((TEXT(V$10,"dd/mm/yyyy")&amp;$A5),'PM SCHEDULE'!$A$3:$B$1200,2,FALSE),"")</f>
        <v>T468</v>
      </c>
      <c r="W13" s="8" t="str">
        <f ca="1">_xlfn.IFNA(VLOOKUP((TEXT(W$10,"dd/mm/yyyy")&amp;$A5),'PM SCHEDULE'!$A$3:$B$1200,2,FALSE),"")</f>
        <v>T1023</v>
      </c>
      <c r="X13" s="8" t="str">
        <f ca="1">_xlfn.IFNA(VLOOKUP((TEXT(X$10,"dd/mm/yyyy")&amp;$A5),'PM SCHEDULE'!$A$3:$B$1200,2,FALSE),"")</f>
        <v/>
      </c>
      <c r="Y13" s="8" t="str">
        <f ca="1">_xlfn.IFNA(VLOOKUP((TEXT(Y$10,"dd/mm/yyyy")&amp;$A5),'PM SCHEDULE'!$A$3:$B$1200,2,FALSE),"")</f>
        <v>T1000</v>
      </c>
      <c r="Z13" s="8" t="str">
        <f ca="1">_xlfn.IFNA(VLOOKUP((TEXT(Z$10,"dd/mm/yyyy")&amp;$A5),'PM SCHEDULE'!$A$3:$B$1200,2,FALSE),"")</f>
        <v>T725</v>
      </c>
      <c r="AA13" s="8" t="str">
        <f ca="1">_xlfn.IFNA(VLOOKUP((TEXT(AA$10,"dd/mm/yyyy")&amp;$A5),'PM SCHEDULE'!$A$3:$B$1200,2,FALSE),"")</f>
        <v>T952</v>
      </c>
      <c r="AB13" s="8" t="str">
        <f ca="1">_xlfn.IFNA(VLOOKUP((TEXT(AB$10,"dd/mm/yyyy")&amp;$A5),'PM SCHEDULE'!$A$3:$B$1200,2,FALSE),"")</f>
        <v>T562</v>
      </c>
      <c r="AC13" s="8" t="str">
        <f ca="1">_xlfn.IFNA(VLOOKUP((TEXT(AC$10,"dd/mm/yyyy")&amp;$A5),'PM SCHEDULE'!$A$3:$B$1200,2,FALSE),"")</f>
        <v/>
      </c>
      <c r="AD13" s="8" t="str">
        <f ca="1">_xlfn.IFNA(VLOOKUP((TEXT(AD$10,"dd/mm/yyyy")&amp;$A5),'PM SCHEDULE'!$A$3:$B$1200,2,FALSE),"")</f>
        <v/>
      </c>
      <c r="AE13" s="8" t="str">
        <f ca="1">_xlfn.IFNA(VLOOKUP((TEXT(AE$10,"dd/mm/yyyy")&amp;$A5),'PM SCHEDULE'!$A$3:$B$1200,2,FALSE),"")</f>
        <v/>
      </c>
      <c r="AF13" s="8" t="str">
        <f ca="1">_xlfn.IFNA(VLOOKUP((TEXT(AF$10,"dd/mm/yyyy")&amp;$A5),'PM SCHEDULE'!$A$3:$B$1200,2,FALSE),"")</f>
        <v>T773</v>
      </c>
      <c r="AG13" s="8" t="str">
        <f ca="1">_xlfn.IFNA(VLOOKUP((TEXT(AG$10,"dd/mm/yyyy")&amp;$A5),'PM SCHEDULE'!$A$3:$B$1200,2,FALSE),"")</f>
        <v>T973</v>
      </c>
      <c r="AH13" s="8" t="str">
        <f ca="1">_xlfn.IFNA(VLOOKUP((TEXT(AH$10,"dd/mm/yyyy")&amp;$A5),'PM SCHEDULE'!$A$3:$B$1200,2,FALSE),"")</f>
        <v>T550</v>
      </c>
      <c r="AI13" s="8" t="str">
        <f ca="1">_xlfn.IFNA(VLOOKUP((TEXT(AI$10,"dd/mm/yyyy")&amp;$A5),'PM SCHEDULE'!$A$3:$B$1200,2,FALSE),"")</f>
        <v>T947</v>
      </c>
      <c r="AJ13" s="8" t="str">
        <f ca="1">_xlfn.IFNA(VLOOKUP((TEXT(AJ$10,"dd/mm/yyyy")&amp;$A5),'PM SCHEDULE'!$A$3:$B$1200,2,FALSE),"")</f>
        <v>T983</v>
      </c>
      <c r="AK13" s="8" t="str">
        <f ca="1">_xlfn.IFNA(VLOOKUP((TEXT(AK$10,"dd/mm/yyyy")&amp;$A5),'PM SCHEDULE'!$A$3:$B$1200,2,FALSE),"")</f>
        <v/>
      </c>
      <c r="AL13" s="8" t="str">
        <f ca="1">_xlfn.IFNA(VLOOKUP((TEXT(AL$10,"dd/mm/yyyy")&amp;$A5),'PM SCHEDULE'!$A$3:$B$1200,2,FALSE),"")</f>
        <v/>
      </c>
      <c r="AM13" s="8" t="str">
        <f ca="1">_xlfn.IFNA(VLOOKUP((TEXT(AM$10,"dd/mm/yyyy")&amp;$A5),'PM SCHEDULE'!$A$3:$B$1200,2,FALSE),"")</f>
        <v/>
      </c>
    </row>
    <row r="14" spans="1:44">
      <c r="A14" s="9">
        <v>12</v>
      </c>
      <c r="G14" s="137"/>
      <c r="H14" s="13"/>
      <c r="I14" s="8" t="str">
        <f ca="1">_xlfn.IFNA(VLOOKUP((TEXT(I$10,"dd/mm/yyyy")&amp;$A6),'PM SCHEDULE'!$A$3:$B$1200,2,FALSE),"")</f>
        <v>T839</v>
      </c>
      <c r="J14" s="8" t="str">
        <f ca="1">_xlfn.IFNA(VLOOKUP((TEXT(J$10,"dd/mm/yyyy")&amp;$A6),'PM SCHEDULE'!$A$3:$B$1200,2,FALSE),"")</f>
        <v/>
      </c>
      <c r="K14" s="8" t="str">
        <f ca="1">_xlfn.IFNA(VLOOKUP((TEXT(K$10,"dd/mm/yyyy")&amp;$A6),'PM SCHEDULE'!$A$3:$B$1200,2,FALSE),"")</f>
        <v>T951</v>
      </c>
      <c r="L14" s="8" t="str">
        <f ca="1">_xlfn.IFNA(VLOOKUP((TEXT(L$10,"dd/mm/yyyy")&amp;$A6),'PM SCHEDULE'!$A$3:$B$1200,2,FALSE),"")</f>
        <v>T861</v>
      </c>
      <c r="M14" s="8" t="str">
        <f ca="1">_xlfn.IFNA(VLOOKUP((TEXT(M$10,"dd/mm/yyyy")&amp;$A6),'PM SCHEDULE'!$A$3:$B$1200,2,FALSE),"")</f>
        <v>T977</v>
      </c>
      <c r="N14" s="8" t="str">
        <f ca="1">_xlfn.IFNA(VLOOKUP((TEXT(N$10,"dd/mm/yyyy")&amp;$A6),'PM SCHEDULE'!$A$3:$B$1200,2,FALSE),"")</f>
        <v/>
      </c>
      <c r="O14" s="8" t="str">
        <f ca="1">_xlfn.IFNA(VLOOKUP((TEXT(O$10,"dd/mm/yyyy")&amp;$A6),'PM SCHEDULE'!$A$3:$B$1200,2,FALSE),"")</f>
        <v/>
      </c>
      <c r="P14" s="8" t="str">
        <f ca="1">_xlfn.IFNA(VLOOKUP((TEXT(P$10,"dd/mm/yyyy")&amp;$A6),'PM SCHEDULE'!$A$3:$B$1200,2,FALSE),"")</f>
        <v>T970</v>
      </c>
      <c r="Q14" s="8" t="str">
        <f ca="1">_xlfn.IFNA(VLOOKUP((TEXT(Q$10,"dd/mm/yyyy")&amp;$A6),'PM SCHEDULE'!$A$3:$B$1200,2,FALSE),"")</f>
        <v/>
      </c>
      <c r="R14" s="8" t="str">
        <f ca="1">_xlfn.IFNA(VLOOKUP((TEXT(R$10,"dd/mm/yyyy")&amp;$A6),'PM SCHEDULE'!$A$3:$B$1200,2,FALSE),"")</f>
        <v>T488</v>
      </c>
      <c r="S14" s="8" t="str">
        <f ca="1">_xlfn.IFNA(VLOOKUP((TEXT(S$10,"dd/mm/yyyy")&amp;$A6),'PM SCHEDULE'!$A$3:$B$1200,2,FALSE),"")</f>
        <v>T410</v>
      </c>
      <c r="T14" s="8" t="str">
        <f ca="1">_xlfn.IFNA(VLOOKUP((TEXT(T$10,"dd/mm/yyyy")&amp;$A6),'PM SCHEDULE'!$A$3:$B$1200,2,FALSE),"")</f>
        <v>T467</v>
      </c>
      <c r="U14" s="8" t="str">
        <f ca="1">_xlfn.IFNA(VLOOKUP((TEXT(U$10,"dd/mm/yyyy")&amp;$A6),'PM SCHEDULE'!$A$3:$B$1200,2,FALSE),"")</f>
        <v>T909</v>
      </c>
      <c r="V14" s="8" t="str">
        <f ca="1">_xlfn.IFNA(VLOOKUP((TEXT(V$10,"dd/mm/yyyy")&amp;$A6),'PM SCHEDULE'!$A$3:$B$1200,2,FALSE),"")</f>
        <v>T524</v>
      </c>
      <c r="W14" s="8" t="str">
        <f ca="1">_xlfn.IFNA(VLOOKUP((TEXT(W$10,"dd/mm/yyyy")&amp;$A6),'PM SCHEDULE'!$A$3:$B$1200,2,FALSE),"")</f>
        <v>T722</v>
      </c>
      <c r="X14" s="8" t="str">
        <f ca="1">_xlfn.IFNA(VLOOKUP((TEXT(X$10,"dd/mm/yyyy")&amp;$A6),'PM SCHEDULE'!$A$3:$B$1200,2,FALSE),"")</f>
        <v/>
      </c>
      <c r="Y14" s="8" t="str">
        <f ca="1">_xlfn.IFNA(VLOOKUP((TEXT(Y$10,"dd/mm/yyyy")&amp;$A6),'PM SCHEDULE'!$A$3:$B$1200,2,FALSE),"")</f>
        <v/>
      </c>
      <c r="Z14" s="8" t="str">
        <f ca="1">_xlfn.IFNA(VLOOKUP((TEXT(Z$10,"dd/mm/yyyy")&amp;$A6),'PM SCHEDULE'!$A$3:$B$1200,2,FALSE),"")</f>
        <v>T565</v>
      </c>
      <c r="AA14" s="8" t="str">
        <f ca="1">_xlfn.IFNA(VLOOKUP((TEXT(AA$10,"dd/mm/yyyy")&amp;$A6),'PM SCHEDULE'!$A$3:$B$1200,2,FALSE),"")</f>
        <v>T1031</v>
      </c>
      <c r="AB14" s="8" t="str">
        <f ca="1">_xlfn.IFNA(VLOOKUP((TEXT(AB$10,"dd/mm/yyyy")&amp;$A6),'PM SCHEDULE'!$A$3:$B$1200,2,FALSE),"")</f>
        <v>T604</v>
      </c>
      <c r="AC14" s="8" t="str">
        <f ca="1">_xlfn.IFNA(VLOOKUP((TEXT(AC$10,"dd/mm/yyyy")&amp;$A6),'PM SCHEDULE'!$A$3:$B$1200,2,FALSE),"")</f>
        <v/>
      </c>
      <c r="AD14" s="8" t="str">
        <f ca="1">_xlfn.IFNA(VLOOKUP((TEXT(AD$10,"dd/mm/yyyy")&amp;$A6),'PM SCHEDULE'!$A$3:$B$1200,2,FALSE),"")</f>
        <v/>
      </c>
      <c r="AE14" s="8" t="str">
        <f ca="1">_xlfn.IFNA(VLOOKUP((TEXT(AE$10,"dd/mm/yyyy")&amp;$A6),'PM SCHEDULE'!$A$3:$B$1200,2,FALSE),"")</f>
        <v/>
      </c>
      <c r="AF14" s="8" t="str">
        <f ca="1">_xlfn.IFNA(VLOOKUP((TEXT(AF$10,"dd/mm/yyyy")&amp;$A6),'PM SCHEDULE'!$A$3:$B$1200,2,FALSE),"")</f>
        <v/>
      </c>
      <c r="AG14" s="8" t="str">
        <f ca="1">_xlfn.IFNA(VLOOKUP((TEXT(AG$10,"dd/mm/yyyy")&amp;$A6),'PM SCHEDULE'!$A$3:$B$1200,2,FALSE),"")</f>
        <v>T584</v>
      </c>
      <c r="AH14" s="8" t="str">
        <f ca="1">_xlfn.IFNA(VLOOKUP((TEXT(AH$10,"dd/mm/yyyy")&amp;$A6),'PM SCHEDULE'!$A$3:$B$1200,2,FALSE),"")</f>
        <v>T996</v>
      </c>
      <c r="AI14" s="8" t="str">
        <f ca="1">_xlfn.IFNA(VLOOKUP((TEXT(AI$10,"dd/mm/yyyy")&amp;$A6),'PM SCHEDULE'!$A$3:$B$1200,2,FALSE),"")</f>
        <v/>
      </c>
      <c r="AJ14" s="8" t="str">
        <f ca="1">_xlfn.IFNA(VLOOKUP((TEXT(AJ$10,"dd/mm/yyyy")&amp;$A6),'PM SCHEDULE'!$A$3:$B$1200,2,FALSE),"")</f>
        <v>T1021</v>
      </c>
      <c r="AK14" s="8" t="str">
        <f ca="1">_xlfn.IFNA(VLOOKUP((TEXT(AK$10,"dd/mm/yyyy")&amp;$A6),'PM SCHEDULE'!$A$3:$B$1200,2,FALSE),"")</f>
        <v/>
      </c>
      <c r="AL14" s="8" t="str">
        <f ca="1">_xlfn.IFNA(VLOOKUP((TEXT(AL$10,"dd/mm/yyyy")&amp;$A6),'PM SCHEDULE'!$A$3:$B$1200,2,FALSE),"")</f>
        <v/>
      </c>
      <c r="AM14" s="8" t="str">
        <f ca="1">_xlfn.IFNA(VLOOKUP((TEXT(AM$10,"dd/mm/yyyy")&amp;$A6),'PM SCHEDULE'!$A$3:$B$1200,2,FALSE),"")</f>
        <v/>
      </c>
    </row>
    <row r="15" spans="1:44">
      <c r="A15" s="9">
        <v>13</v>
      </c>
      <c r="G15" s="137"/>
      <c r="H15" s="13"/>
      <c r="I15" s="8" t="str">
        <f ca="1">_xlfn.IFNA(VLOOKUP((TEXT(I$10,"dd/mm/yyyy")&amp;$A7),'PM SCHEDULE'!$A$3:$B$1200,2,FALSE),"")</f>
        <v>T1011</v>
      </c>
      <c r="J15" s="8"/>
      <c r="K15" s="8" t="str">
        <f ca="1">_xlfn.IFNA(VLOOKUP((TEXT(K$10,"dd/mm/yyyy")&amp;$A7),'PM SCHEDULE'!$A$3:$B$1200,2,FALSE),"")</f>
        <v>T822</v>
      </c>
      <c r="L15" s="8" t="str">
        <f ca="1">_xlfn.IFNA(VLOOKUP((TEXT(L$10,"dd/mm/yyyy")&amp;$A7),'PM SCHEDULE'!$A$3:$B$1200,2,FALSE),"")</f>
        <v>T976</v>
      </c>
      <c r="M15" s="8" t="str">
        <f ca="1">_xlfn.IFNA(VLOOKUP((TEXT(M$10,"dd/mm/yyyy")&amp;$A7),'PM SCHEDULE'!$A$3:$B$1200,2,FALSE),"")</f>
        <v>T988</v>
      </c>
      <c r="N15" s="8" t="str">
        <f ca="1">_xlfn.IFNA(VLOOKUP((TEXT(N$10,"dd/mm/yyyy")&amp;$A7),'PM SCHEDULE'!$A$3:$B$1200,2,FALSE),"")</f>
        <v/>
      </c>
      <c r="O15" s="8" t="str">
        <f ca="1">_xlfn.IFNA(VLOOKUP((TEXT(O$10,"dd/mm/yyyy")&amp;$A7),'PM SCHEDULE'!$A$3:$B$1200,2,FALSE),"")</f>
        <v/>
      </c>
      <c r="P15" s="8" t="str">
        <f ca="1">_xlfn.IFNA(VLOOKUP((TEXT(P$10,"dd/mm/yyyy")&amp;$A7),'PM SCHEDULE'!$A$3:$B$1200,2,FALSE),"")</f>
        <v/>
      </c>
      <c r="Q15" s="8" t="str">
        <f ca="1">_xlfn.IFNA(VLOOKUP((TEXT(Q$10,"dd/mm/yyyy")&amp;$A7),'PM SCHEDULE'!$A$3:$B$1200,2,FALSE),"")</f>
        <v/>
      </c>
      <c r="R15" s="8" t="str">
        <f ca="1">_xlfn.IFNA(VLOOKUP((TEXT(R$10,"dd/mm/yyyy")&amp;$A7),'PM SCHEDULE'!$A$3:$B$1200,2,FALSE),"")</f>
        <v>T991</v>
      </c>
      <c r="S15" s="8" t="str">
        <f ca="1">_xlfn.IFNA(VLOOKUP((TEXT(S$10,"dd/mm/yyyy")&amp;$A7),'PM SCHEDULE'!$A$3:$B$1200,2,FALSE),"")</f>
        <v>T978</v>
      </c>
      <c r="T15" s="8" t="str">
        <f ca="1">_xlfn.IFNA(VLOOKUP((TEXT(T$10,"dd/mm/yyyy")&amp;$A7),'PM SCHEDULE'!$A$3:$B$1200,2,FALSE),"")</f>
        <v>T865</v>
      </c>
      <c r="U15" s="8" t="str">
        <f ca="1">_xlfn.IFNA(VLOOKUP((TEXT(U$10,"dd/mm/yyyy")&amp;$A7),'PM SCHEDULE'!$A$3:$B$1200,2,FALSE),"")</f>
        <v>T989</v>
      </c>
      <c r="V15" s="8" t="str">
        <f ca="1">_xlfn.IFNA(VLOOKUP((TEXT(V$10,"dd/mm/yyyy")&amp;$A7),'PM SCHEDULE'!$A$3:$B$1200,2,FALSE),"")</f>
        <v/>
      </c>
      <c r="W15" s="8" t="str">
        <f ca="1">_xlfn.IFNA(VLOOKUP((TEXT(W$10,"dd/mm/yyyy")&amp;$A7),'PM SCHEDULE'!$A$3:$B$1200,2,FALSE),"")</f>
        <v/>
      </c>
      <c r="X15" s="8" t="str">
        <f ca="1">_xlfn.IFNA(VLOOKUP((TEXT(X$10,"dd/mm/yyyy")&amp;$A7),'PM SCHEDULE'!$A$3:$B$1200,2,FALSE),"")</f>
        <v/>
      </c>
      <c r="Y15" s="8" t="str">
        <f ca="1">_xlfn.IFNA(VLOOKUP((TEXT(Y$10,"dd/mm/yyyy")&amp;$A7),'PM SCHEDULE'!$A$3:$B$1200,2,FALSE),"")</f>
        <v/>
      </c>
      <c r="Z15" s="8" t="str">
        <f ca="1">_xlfn.IFNA(VLOOKUP((TEXT(Z$10,"dd/mm/yyyy")&amp;$A7),'PM SCHEDULE'!$A$3:$B$1200,2,FALSE),"")</f>
        <v/>
      </c>
      <c r="AA15" s="8" t="str">
        <f ca="1">_xlfn.IFNA(VLOOKUP((TEXT(AA$10,"dd/mm/yyyy")&amp;$A7),'PM SCHEDULE'!$A$3:$B$1200,2,FALSE),"")</f>
        <v>T995</v>
      </c>
      <c r="AB15" s="8" t="str">
        <f ca="1">_xlfn.IFNA(VLOOKUP((TEXT(AB$10,"dd/mm/yyyy")&amp;$A7),'PM SCHEDULE'!$A$3:$B$1200,2,FALSE),"")</f>
        <v/>
      </c>
      <c r="AC15" s="8" t="str">
        <f ca="1">_xlfn.IFNA(VLOOKUP((TEXT(AC$10,"dd/mm/yyyy")&amp;$A7),'PM SCHEDULE'!$A$3:$B$1200,2,FALSE),"")</f>
        <v/>
      </c>
      <c r="AD15" s="8" t="str">
        <f ca="1">_xlfn.IFNA(VLOOKUP((TEXT(AD$10,"dd/mm/yyyy")&amp;$A7),'PM SCHEDULE'!$A$3:$B$1200,2,FALSE),"")</f>
        <v/>
      </c>
      <c r="AE15" s="8" t="str">
        <f ca="1">_xlfn.IFNA(VLOOKUP((TEXT(AE$10,"dd/mm/yyyy")&amp;$A7),'PM SCHEDULE'!$A$3:$B$1200,2,FALSE),"")</f>
        <v/>
      </c>
      <c r="AF15" s="8" t="str">
        <f ca="1">_xlfn.IFNA(VLOOKUP((TEXT(AF$10,"dd/mm/yyyy")&amp;$A7),'PM SCHEDULE'!$A$3:$B$1200,2,FALSE),"")</f>
        <v/>
      </c>
      <c r="AG15" s="8" t="str">
        <f ca="1">_xlfn.IFNA(VLOOKUP((TEXT(AG$10,"dd/mm/yyyy")&amp;$A7),'PM SCHEDULE'!$A$3:$B$1200,2,FALSE),"")</f>
        <v/>
      </c>
      <c r="AH15" s="8" t="str">
        <f ca="1">_xlfn.IFNA(VLOOKUP((TEXT(AH$10,"dd/mm/yyyy")&amp;$A7),'PM SCHEDULE'!$A$3:$B$1200,2,FALSE),"")</f>
        <v>T841</v>
      </c>
      <c r="AI15" s="8" t="str">
        <f ca="1">_xlfn.IFNA(VLOOKUP((TEXT(AI$10,"dd/mm/yyyy")&amp;$A7),'PM SCHEDULE'!$A$3:$B$1200,2,FALSE),"")</f>
        <v/>
      </c>
      <c r="AJ15" s="8" t="str">
        <f ca="1">_xlfn.IFNA(VLOOKUP((TEXT(AJ$10,"dd/mm/yyyy")&amp;$A7),'PM SCHEDULE'!$A$3:$B$1200,2,FALSE),"")</f>
        <v/>
      </c>
      <c r="AK15" s="8" t="str">
        <f ca="1">_xlfn.IFNA(VLOOKUP((TEXT(AK$10,"dd/mm/yyyy")&amp;$A7),'PM SCHEDULE'!$A$3:$B$1200,2,FALSE),"")</f>
        <v/>
      </c>
      <c r="AL15" s="8" t="str">
        <f ca="1">_xlfn.IFNA(VLOOKUP((TEXT(AL$10,"dd/mm/yyyy")&amp;$A7),'PM SCHEDULE'!$A$3:$B$1200,2,FALSE),"")</f>
        <v/>
      </c>
      <c r="AM15" s="8" t="str">
        <f ca="1">_xlfn.IFNA(VLOOKUP((TEXT(AM$10,"dd/mm/yyyy")&amp;$A7),'PM SCHEDULE'!$A$3:$B$1200,2,FALSE),"")</f>
        <v/>
      </c>
    </row>
    <row r="16" spans="1:44">
      <c r="A16" s="9">
        <v>14</v>
      </c>
      <c r="G16" s="137"/>
      <c r="H16" s="13"/>
      <c r="I16" s="8" t="str">
        <f ca="1">_xlfn.IFNA(VLOOKUP((TEXT(I$10,"dd/mm/yyyy")&amp;$A8),'PM SCHEDULE'!$A$3:$B$1200,2,FALSE),"")</f>
        <v>T1006</v>
      </c>
      <c r="J16" s="8" t="str">
        <f ca="1">_xlfn.IFNA(VLOOKUP((TEXT(J$10,"dd/mm/yyyy")&amp;$A8),'PM SCHEDULE'!$A$3:$B$1200,2,FALSE),"")</f>
        <v/>
      </c>
      <c r="K16" s="8" t="str">
        <f ca="1">_xlfn.IFNA(VLOOKUP((TEXT(K$10,"dd/mm/yyyy")&amp;$A8),'PM SCHEDULE'!$A$3:$B$1200,2,FALSE),"")</f>
        <v>T449</v>
      </c>
      <c r="L16" s="8" t="str">
        <f ca="1">_xlfn.IFNA(VLOOKUP((TEXT(L$10,"dd/mm/yyyy")&amp;$A8),'PM SCHEDULE'!$A$3:$B$1200,2,FALSE),"")</f>
        <v>T987</v>
      </c>
      <c r="M16" s="8" t="str">
        <f ca="1">_xlfn.IFNA(VLOOKUP((TEXT(M$10,"dd/mm/yyyy")&amp;$A8),'PM SCHEDULE'!$A$3:$B$1200,2,FALSE),"")</f>
        <v>T828</v>
      </c>
      <c r="N16" s="8" t="str">
        <f ca="1">_xlfn.IFNA(VLOOKUP((TEXT(N$10,"dd/mm/yyyy")&amp;$A8),'PM SCHEDULE'!$A$3:$B$1200,2,FALSE),"")</f>
        <v/>
      </c>
      <c r="O16" s="8" t="str">
        <f ca="1">_xlfn.IFNA(VLOOKUP((TEXT(O$10,"dd/mm/yyyy")&amp;$A8),'PM SCHEDULE'!$A$3:$B$1200,2,FALSE),"")</f>
        <v/>
      </c>
      <c r="P16" s="8" t="str">
        <f ca="1">_xlfn.IFNA(VLOOKUP((TEXT(P$10,"dd/mm/yyyy")&amp;$A8),'PM SCHEDULE'!$A$3:$B$1200,2,FALSE),"")</f>
        <v/>
      </c>
      <c r="Q16" s="8" t="str">
        <f ca="1">_xlfn.IFNA(VLOOKUP((TEXT(Q$10,"dd/mm/yyyy")&amp;$A8),'PM SCHEDULE'!$A$3:$B$1200,2,FALSE),"")</f>
        <v/>
      </c>
      <c r="R16" s="8" t="str">
        <f ca="1">_xlfn.IFNA(VLOOKUP((TEXT(R$10,"dd/mm/yyyy")&amp;$A8),'PM SCHEDULE'!$A$3:$B$1200,2,FALSE),"")</f>
        <v/>
      </c>
      <c r="S16" s="8" t="str">
        <f ca="1">_xlfn.IFNA(VLOOKUP((TEXT(S$10,"dd/mm/yyyy")&amp;$A8),'PM SCHEDULE'!$A$3:$B$1200,2,FALSE),"")</f>
        <v/>
      </c>
      <c r="T16" s="8" t="str">
        <f ca="1">_xlfn.IFNA(VLOOKUP((TEXT(T$10,"dd/mm/yyyy")&amp;$A8),'PM SCHEDULE'!$A$3:$B$1200,2,FALSE),"")</f>
        <v>T441</v>
      </c>
      <c r="U16" s="8" t="str">
        <f ca="1">_xlfn.IFNA(VLOOKUP((TEXT(U$10,"dd/mm/yyyy")&amp;$A8),'PM SCHEDULE'!$A$3:$B$1200,2,FALSE),"")</f>
        <v>T945</v>
      </c>
      <c r="V16" s="8" t="str">
        <f ca="1">_xlfn.IFNA(VLOOKUP((TEXT(V$10,"dd/mm/yyyy")&amp;$A8),'PM SCHEDULE'!$A$3:$B$1200,2,FALSE),"")</f>
        <v/>
      </c>
      <c r="W16" s="8" t="str">
        <f ca="1">_xlfn.IFNA(VLOOKUP((TEXT(W$10,"dd/mm/yyyy")&amp;$A8),'PM SCHEDULE'!$A$3:$B$1200,2,FALSE),"")</f>
        <v/>
      </c>
      <c r="X16" s="8" t="str">
        <f ca="1">_xlfn.IFNA(VLOOKUP((TEXT(X$10,"dd/mm/yyyy")&amp;$A8),'PM SCHEDULE'!$A$3:$B$1200,2,FALSE),"")</f>
        <v/>
      </c>
      <c r="Y16" s="8" t="str">
        <f ca="1">_xlfn.IFNA(VLOOKUP((TEXT(Y$10,"dd/mm/yyyy")&amp;$A8),'PM SCHEDULE'!$A$3:$B$1200,2,FALSE),"")</f>
        <v/>
      </c>
      <c r="Z16" s="8" t="str">
        <f ca="1">_xlfn.IFNA(VLOOKUP((TEXT(Z$10,"dd/mm/yyyy")&amp;$A8),'PM SCHEDULE'!$A$3:$B$1200,2,FALSE),"")</f>
        <v/>
      </c>
      <c r="AA16" s="8" t="str">
        <f ca="1">_xlfn.IFNA(VLOOKUP((TEXT(AA$10,"dd/mm/yyyy")&amp;$A8),'PM SCHEDULE'!$A$3:$B$1200,2,FALSE),"")</f>
        <v>T870</v>
      </c>
      <c r="AB16" s="8" t="str">
        <f ca="1">_xlfn.IFNA(VLOOKUP((TEXT(AB$10,"dd/mm/yyyy")&amp;$A8),'PM SCHEDULE'!$A$3:$B$1200,2,FALSE),"")</f>
        <v/>
      </c>
      <c r="AC16" s="8" t="str">
        <f ca="1">_xlfn.IFNA(VLOOKUP((TEXT(AC$10,"dd/mm/yyyy")&amp;$A8),'PM SCHEDULE'!$A$3:$B$1200,2,FALSE),"")</f>
        <v/>
      </c>
      <c r="AD16" s="8" t="str">
        <f ca="1">_xlfn.IFNA(VLOOKUP((TEXT(AD$10,"dd/mm/yyyy")&amp;$A8),'PM SCHEDULE'!$A$3:$B$1200,2,FALSE),"")</f>
        <v/>
      </c>
      <c r="AE16" s="8" t="str">
        <f ca="1">_xlfn.IFNA(VLOOKUP((TEXT(AE$10,"dd/mm/yyyy")&amp;$A8),'PM SCHEDULE'!$A$3:$B$1200,2,FALSE),"")</f>
        <v/>
      </c>
      <c r="AF16" s="8" t="str">
        <f ca="1">_xlfn.IFNA(VLOOKUP((TEXT(AF$10,"dd/mm/yyyy")&amp;$A8),'PM SCHEDULE'!$A$3:$B$1200,2,FALSE),"")</f>
        <v/>
      </c>
      <c r="AG16" s="8" t="str">
        <f ca="1">_xlfn.IFNA(VLOOKUP((TEXT(AG$10,"dd/mm/yyyy")&amp;$A8),'PM SCHEDULE'!$A$3:$B$1200,2,FALSE),"")</f>
        <v/>
      </c>
      <c r="AH16" s="8" t="str">
        <f ca="1">_xlfn.IFNA(VLOOKUP((TEXT(AH$10,"dd/mm/yyyy")&amp;$A8),'PM SCHEDULE'!$A$3:$B$1200,2,FALSE),"")</f>
        <v>T754</v>
      </c>
      <c r="AI16" s="8" t="str">
        <f ca="1">_xlfn.IFNA(VLOOKUP((TEXT(AI$10,"dd/mm/yyyy")&amp;$A8),'PM SCHEDULE'!$A$3:$B$1200,2,FALSE),"")</f>
        <v/>
      </c>
      <c r="AJ16" s="8" t="str">
        <f ca="1">_xlfn.IFNA(VLOOKUP((TEXT(AJ$10,"dd/mm/yyyy")&amp;$A8),'PM SCHEDULE'!$A$3:$B$1200,2,FALSE),"")</f>
        <v/>
      </c>
      <c r="AK16" s="8" t="str">
        <f ca="1">_xlfn.IFNA(VLOOKUP((TEXT(AK$10,"dd/mm/yyyy")&amp;$A8),'PM SCHEDULE'!$A$3:$B$1200,2,FALSE),"")</f>
        <v/>
      </c>
      <c r="AL16" s="8" t="str">
        <f ca="1">_xlfn.IFNA(VLOOKUP((TEXT(AL$10,"dd/mm/yyyy")&amp;$A8),'PM SCHEDULE'!$A$3:$B$1200,2,FALSE),"")</f>
        <v/>
      </c>
      <c r="AM16" s="8" t="str">
        <f ca="1">_xlfn.IFNA(VLOOKUP((TEXT(AM$10,"dd/mm/yyyy")&amp;$A8),'PM SCHEDULE'!$A$3:$B$1200,2,FALSE),"")</f>
        <v/>
      </c>
    </row>
    <row r="17" spans="1:39">
      <c r="A17" s="9">
        <v>15</v>
      </c>
      <c r="G17" s="137"/>
      <c r="H17" s="13"/>
      <c r="I17" s="8" t="str">
        <f ca="1">_xlfn.IFNA(VLOOKUP((TEXT(I$10,"dd/mm/yyyy")&amp;$A9),'PM SCHEDULE'!$A$3:$B$1200,2,FALSE),"")</f>
        <v>T950</v>
      </c>
      <c r="J17" s="8" t="str">
        <f ca="1">_xlfn.IFNA(VLOOKUP((TEXT(J$10,"dd/mm/yyyy")&amp;$A9),'PM SCHEDULE'!$A$3:$B$1200,2,FALSE),"")</f>
        <v/>
      </c>
      <c r="K17" s="8" t="str">
        <f ca="1">_xlfn.IFNA(VLOOKUP((TEXT(K$10,"dd/mm/yyyy")&amp;$A9),'PM SCHEDULE'!$A$3:$B$1200,2,FALSE),"")</f>
        <v/>
      </c>
      <c r="L17" s="8" t="str">
        <f ca="1">_xlfn.IFNA(VLOOKUP((TEXT(L$10,"dd/mm/yyyy")&amp;$A9),'PM SCHEDULE'!$A$3:$B$1200,2,FALSE),"")</f>
        <v/>
      </c>
      <c r="M17" s="8" t="str">
        <f ca="1">_xlfn.IFNA(VLOOKUP((TEXT(M$10,"dd/mm/yyyy")&amp;$A9),'PM SCHEDULE'!$A$3:$B$1200,2,FALSE),"")</f>
        <v>T444</v>
      </c>
      <c r="N17" s="8" t="str">
        <f ca="1">_xlfn.IFNA(VLOOKUP((TEXT(N$10,"dd/mm/yyyy")&amp;$A9),'PM SCHEDULE'!$A$3:$B$1200,2,FALSE),"")</f>
        <v/>
      </c>
      <c r="O17" s="8" t="str">
        <f ca="1">_xlfn.IFNA(VLOOKUP((TEXT(O$10,"dd/mm/yyyy")&amp;$A9),'PM SCHEDULE'!$A$3:$B$1200,2,FALSE),"")</f>
        <v/>
      </c>
      <c r="P17" s="8" t="str">
        <f ca="1">_xlfn.IFNA(VLOOKUP((TEXT(P$10,"dd/mm/yyyy")&amp;$A9),'PM SCHEDULE'!$A$3:$B$1200,2,FALSE),"")</f>
        <v/>
      </c>
      <c r="Q17" s="8" t="str">
        <f ca="1">_xlfn.IFNA(VLOOKUP((TEXT(Q$10,"dd/mm/yyyy")&amp;$A9),'PM SCHEDULE'!$A$3:$B$1200,2,FALSE),"")</f>
        <v/>
      </c>
      <c r="R17" s="8" t="str">
        <f ca="1">_xlfn.IFNA(VLOOKUP((TEXT(R$10,"dd/mm/yyyy")&amp;$A9),'PM SCHEDULE'!$A$3:$B$1200,2,FALSE),"")</f>
        <v/>
      </c>
      <c r="S17" s="8" t="str">
        <f ca="1">_xlfn.IFNA(VLOOKUP((TEXT(S$10,"dd/mm/yyyy")&amp;$A9),'PM SCHEDULE'!$A$3:$B$1200,2,FALSE),"")</f>
        <v/>
      </c>
      <c r="T17" s="8" t="str">
        <f ca="1">_xlfn.IFNA(VLOOKUP((TEXT(T$10,"dd/mm/yyyy")&amp;$A9),'PM SCHEDULE'!$A$3:$B$1200,2,FALSE),"")</f>
        <v/>
      </c>
      <c r="U17" s="8" t="str">
        <f ca="1">_xlfn.IFNA(VLOOKUP((TEXT(U$10,"dd/mm/yyyy")&amp;$A9),'PM SCHEDULE'!$A$3:$B$1200,2,FALSE),"")</f>
        <v>T990</v>
      </c>
      <c r="V17" s="8" t="str">
        <f ca="1">_xlfn.IFNA(VLOOKUP((TEXT(V$10,"dd/mm/yyyy")&amp;$A9),'PM SCHEDULE'!$A$3:$B$1200,2,FALSE),"")</f>
        <v/>
      </c>
      <c r="W17" s="8" t="str">
        <f ca="1">_xlfn.IFNA(VLOOKUP((TEXT(W$10,"dd/mm/yyyy")&amp;$A9),'PM SCHEDULE'!$A$3:$B$1200,2,FALSE),"")</f>
        <v/>
      </c>
      <c r="X17" s="8" t="str">
        <f ca="1">_xlfn.IFNA(VLOOKUP((TEXT(X$10,"dd/mm/yyyy")&amp;$A9),'PM SCHEDULE'!$A$3:$B$1200,2,FALSE),"")</f>
        <v/>
      </c>
      <c r="Y17" s="8" t="str">
        <f ca="1">_xlfn.IFNA(VLOOKUP((TEXT(Y$10,"dd/mm/yyyy")&amp;$A9),'PM SCHEDULE'!$A$3:$B$1200,2,FALSE),"")</f>
        <v/>
      </c>
      <c r="Z17" s="8" t="str">
        <f ca="1">_xlfn.IFNA(VLOOKUP((TEXT(Z$10,"dd/mm/yyyy")&amp;$A9),'PM SCHEDULE'!$A$3:$B$1200,2,FALSE),"")</f>
        <v/>
      </c>
      <c r="AA17" s="8" t="str">
        <f ca="1">_xlfn.IFNA(VLOOKUP((TEXT(AA$10,"dd/mm/yyyy")&amp;$A9),'PM SCHEDULE'!$A$3:$B$1200,2,FALSE),"")</f>
        <v/>
      </c>
      <c r="AB17" s="8" t="str">
        <f ca="1">_xlfn.IFNA(VLOOKUP((TEXT(AB$10,"dd/mm/yyyy")&amp;$A9),'PM SCHEDULE'!$A$3:$B$1200,2,FALSE),"")</f>
        <v/>
      </c>
      <c r="AC17" s="8" t="str">
        <f ca="1">_xlfn.IFNA(VLOOKUP((TEXT(AC$10,"dd/mm/yyyy")&amp;$A9),'PM SCHEDULE'!$A$3:$B$1200,2,FALSE),"")</f>
        <v/>
      </c>
      <c r="AD17" s="8" t="str">
        <f ca="1">_xlfn.IFNA(VLOOKUP((TEXT(AD$10,"dd/mm/yyyy")&amp;$A9),'PM SCHEDULE'!$A$3:$B$1200,2,FALSE),"")</f>
        <v/>
      </c>
      <c r="AE17" s="8" t="str">
        <f ca="1">_xlfn.IFNA(VLOOKUP((TEXT(AE$10,"dd/mm/yyyy")&amp;$A9),'PM SCHEDULE'!$A$3:$B$1200,2,FALSE),"")</f>
        <v/>
      </c>
      <c r="AF17" s="8" t="str">
        <f ca="1">_xlfn.IFNA(VLOOKUP((TEXT(AF$10,"dd/mm/yyyy")&amp;$A9),'PM SCHEDULE'!$A$3:$B$1200,2,FALSE),"")</f>
        <v/>
      </c>
      <c r="AG17" s="8" t="str">
        <f ca="1">_xlfn.IFNA(VLOOKUP((TEXT(AG$10,"dd/mm/yyyy")&amp;$A9),'PM SCHEDULE'!$A$3:$B$1200,2,FALSE),"")</f>
        <v/>
      </c>
      <c r="AH17" s="8" t="str">
        <f ca="1">_xlfn.IFNA(VLOOKUP((TEXT(AH$10,"dd/mm/yyyy")&amp;$A9),'PM SCHEDULE'!$A$3:$B$1200,2,FALSE),"")</f>
        <v/>
      </c>
      <c r="AI17" s="8" t="str">
        <f ca="1">_xlfn.IFNA(VLOOKUP((TEXT(AI$10,"dd/mm/yyyy")&amp;$A9),'PM SCHEDULE'!$A$3:$B$1200,2,FALSE),"")</f>
        <v/>
      </c>
      <c r="AJ17" s="8" t="str">
        <f ca="1">_xlfn.IFNA(VLOOKUP((TEXT(AJ$10,"dd/mm/yyyy")&amp;$A9),'PM SCHEDULE'!$A$3:$B$1200,2,FALSE),"")</f>
        <v/>
      </c>
      <c r="AK17" s="8" t="str">
        <f ca="1">_xlfn.IFNA(VLOOKUP((TEXT(AK$10,"dd/mm/yyyy")&amp;$A9),'PM SCHEDULE'!$A$3:$B$1200,2,FALSE),"")</f>
        <v/>
      </c>
      <c r="AL17" s="8" t="str">
        <f ca="1">_xlfn.IFNA(VLOOKUP((TEXT(AL$10,"dd/mm/yyyy")&amp;$A9),'PM SCHEDULE'!$A$3:$B$1200,2,FALSE),"")</f>
        <v/>
      </c>
      <c r="AM17" s="8" t="str">
        <f ca="1">_xlfn.IFNA(VLOOKUP((TEXT(AM$10,"dd/mm/yyyy")&amp;$A9),'PM SCHEDULE'!$A$3:$B$1200,2,FALSE),"")</f>
        <v/>
      </c>
    </row>
    <row r="18" spans="1:39">
      <c r="A18" s="9">
        <v>16</v>
      </c>
      <c r="G18" s="137"/>
      <c r="H18" s="13"/>
      <c r="I18" s="8" t="str">
        <f ca="1">_xlfn.IFNA(VLOOKUP((TEXT(I$10,"dd/mm/yyyy")&amp;$A10),'PM SCHEDULE'!$A$3:$B$1200,2,FALSE),"")</f>
        <v>T775</v>
      </c>
      <c r="J18" s="8" t="str">
        <f ca="1">_xlfn.IFNA(VLOOKUP((TEXT(J$10,"dd/mm/yyyy")&amp;$A10),'PM SCHEDULE'!$A$3:$B$1200,2,FALSE),"")</f>
        <v/>
      </c>
      <c r="K18" s="8" t="str">
        <f ca="1">_xlfn.IFNA(VLOOKUP((TEXT(K$10,"dd/mm/yyyy")&amp;$A10),'PM SCHEDULE'!$A$3:$B$1200,2,FALSE),"")</f>
        <v/>
      </c>
      <c r="L18" s="8" t="str">
        <f ca="1">_xlfn.IFNA(VLOOKUP((TEXT(L$10,"dd/mm/yyyy")&amp;$A10),'PM SCHEDULE'!$A$3:$B$1200,2,FALSE),"")</f>
        <v/>
      </c>
      <c r="M18" s="8" t="str">
        <f ca="1">_xlfn.IFNA(VLOOKUP((TEXT(M$10,"dd/mm/yyyy")&amp;$A10),'PM SCHEDULE'!$A$3:$B$1200,2,FALSE),"")</f>
        <v/>
      </c>
      <c r="N18" s="8" t="str">
        <f ca="1">_xlfn.IFNA(VLOOKUP((TEXT(N$10,"dd/mm/yyyy")&amp;$A10),'PM SCHEDULE'!$A$3:$B$1200,2,FALSE),"")</f>
        <v/>
      </c>
      <c r="O18" s="8" t="str">
        <f ca="1">_xlfn.IFNA(VLOOKUP((TEXT(O$10,"dd/mm/yyyy")&amp;$A10),'PM SCHEDULE'!$A$3:$B$1200,2,FALSE),"")</f>
        <v/>
      </c>
      <c r="P18" s="8" t="str">
        <f ca="1">_xlfn.IFNA(VLOOKUP((TEXT(P$10,"dd/mm/yyyy")&amp;$A10),'PM SCHEDULE'!$A$3:$B$1200,2,FALSE),"")</f>
        <v/>
      </c>
      <c r="Q18" s="8" t="str">
        <f ca="1">_xlfn.IFNA(VLOOKUP((TEXT(Q$10,"dd/mm/yyyy")&amp;$A10),'PM SCHEDULE'!$A$3:$B$1200,2,FALSE),"")</f>
        <v/>
      </c>
      <c r="R18" s="8" t="str">
        <f ca="1">_xlfn.IFNA(VLOOKUP((TEXT(R$10,"dd/mm/yyyy")&amp;$A10),'PM SCHEDULE'!$A$3:$B$1200,2,FALSE),"")</f>
        <v/>
      </c>
      <c r="S18" s="8" t="str">
        <f ca="1">_xlfn.IFNA(VLOOKUP((TEXT(S$10,"dd/mm/yyyy")&amp;$A10),'PM SCHEDULE'!$A$3:$B$1200,2,FALSE),"")</f>
        <v/>
      </c>
      <c r="T18" s="8" t="str">
        <f ca="1">_xlfn.IFNA(VLOOKUP((TEXT(T$10,"dd/mm/yyyy")&amp;$A10),'PM SCHEDULE'!$A$3:$B$1200,2,FALSE),"")</f>
        <v/>
      </c>
      <c r="U18" s="8" t="str">
        <f ca="1">_xlfn.IFNA(VLOOKUP((TEXT(U$10,"dd/mm/yyyy")&amp;$A10),'PM SCHEDULE'!$A$3:$B$1200,2,FALSE),"")</f>
        <v/>
      </c>
      <c r="V18" s="8" t="str">
        <f ca="1">_xlfn.IFNA(VLOOKUP((TEXT(V$10,"dd/mm/yyyy")&amp;$A10),'PM SCHEDULE'!$A$3:$B$1200,2,FALSE),"")</f>
        <v/>
      </c>
      <c r="W18" s="8" t="str">
        <f ca="1">_xlfn.IFNA(VLOOKUP((TEXT(W$10,"dd/mm/yyyy")&amp;$A10),'PM SCHEDULE'!$A$3:$B$1200,2,FALSE),"")</f>
        <v/>
      </c>
      <c r="X18" s="8" t="str">
        <f ca="1">_xlfn.IFNA(VLOOKUP((TEXT(X$10,"dd/mm/yyyy")&amp;$A10),'PM SCHEDULE'!$A$3:$B$1200,2,FALSE),"")</f>
        <v/>
      </c>
      <c r="Y18" s="8" t="str">
        <f ca="1">_xlfn.IFNA(VLOOKUP((TEXT(Y$10,"dd/mm/yyyy")&amp;$A10),'PM SCHEDULE'!$A$3:$B$1200,2,FALSE),"")</f>
        <v/>
      </c>
      <c r="Z18" s="8" t="str">
        <f ca="1">_xlfn.IFNA(VLOOKUP((TEXT(Z$10,"dd/mm/yyyy")&amp;$A10),'PM SCHEDULE'!$A$3:$B$1200,2,FALSE),"")</f>
        <v/>
      </c>
      <c r="AA18" s="8" t="str">
        <f ca="1">_xlfn.IFNA(VLOOKUP((TEXT(AA$10,"dd/mm/yyyy")&amp;$A10),'PM SCHEDULE'!$A$3:$B$1200,2,FALSE),"")</f>
        <v/>
      </c>
      <c r="AB18" s="8" t="str">
        <f ca="1">_xlfn.IFNA(VLOOKUP((TEXT(AB$10,"dd/mm/yyyy")&amp;$A10),'PM SCHEDULE'!$A$3:$B$1200,2,FALSE),"")</f>
        <v/>
      </c>
      <c r="AC18" s="8" t="str">
        <f ca="1">_xlfn.IFNA(VLOOKUP((TEXT(AC$10,"dd/mm/yyyy")&amp;$A10),'PM SCHEDULE'!$A$3:$B$1200,2,FALSE),"")</f>
        <v/>
      </c>
      <c r="AD18" s="8" t="str">
        <f ca="1">_xlfn.IFNA(VLOOKUP((TEXT(AD$10,"dd/mm/yyyy")&amp;$A10),'PM SCHEDULE'!$A$3:$B$1200,2,FALSE),"")</f>
        <v/>
      </c>
      <c r="AE18" s="8" t="str">
        <f ca="1">_xlfn.IFNA(VLOOKUP((TEXT(AE$10,"dd/mm/yyyy")&amp;$A10),'PM SCHEDULE'!$A$3:$B$1200,2,FALSE),"")</f>
        <v/>
      </c>
      <c r="AF18" s="8" t="str">
        <f ca="1">_xlfn.IFNA(VLOOKUP((TEXT(AF$10,"dd/mm/yyyy")&amp;$A10),'PM SCHEDULE'!$A$3:$B$1200,2,FALSE),"")</f>
        <v/>
      </c>
      <c r="AG18" s="8" t="str">
        <f ca="1">_xlfn.IFNA(VLOOKUP((TEXT(AG$10,"dd/mm/yyyy")&amp;$A10),'PM SCHEDULE'!$A$3:$B$1200,2,FALSE),"")</f>
        <v/>
      </c>
      <c r="AH18" s="8" t="str">
        <f ca="1">_xlfn.IFNA(VLOOKUP((TEXT(AH$10,"dd/mm/yyyy")&amp;$A10),'PM SCHEDULE'!$A$3:$B$1200,2,FALSE),"")</f>
        <v/>
      </c>
      <c r="AI18" s="8" t="str">
        <f ca="1">_xlfn.IFNA(VLOOKUP((TEXT(AI$10,"dd/mm/yyyy")&amp;$A10),'PM SCHEDULE'!$A$3:$B$1200,2,FALSE),"")</f>
        <v/>
      </c>
      <c r="AJ18" s="8" t="str">
        <f ca="1">_xlfn.IFNA(VLOOKUP((TEXT(AJ$10,"dd/mm/yyyy")&amp;$A10),'PM SCHEDULE'!$A$3:$B$1200,2,FALSE),"")</f>
        <v/>
      </c>
      <c r="AK18" s="8" t="str">
        <f ca="1">_xlfn.IFNA(VLOOKUP((TEXT(AK$10,"dd/mm/yyyy")&amp;$A10),'PM SCHEDULE'!$A$3:$B$1200,2,FALSE),"")</f>
        <v/>
      </c>
      <c r="AL18" s="8" t="str">
        <f ca="1">_xlfn.IFNA(VLOOKUP((TEXT(AL$10,"dd/mm/yyyy")&amp;$A10),'PM SCHEDULE'!$A$3:$B$1200,2,FALSE),"")</f>
        <v/>
      </c>
      <c r="AM18" s="8" t="str">
        <f ca="1">_xlfn.IFNA(VLOOKUP((TEXT(AM$10,"dd/mm/yyyy")&amp;$A10),'PM SCHEDULE'!$A$3:$B$1200,2,FALSE),"")</f>
        <v/>
      </c>
    </row>
    <row r="19" spans="1:39">
      <c r="A19" s="9">
        <v>17</v>
      </c>
      <c r="G19" s="137"/>
      <c r="H19" s="13"/>
      <c r="I19" s="8" t="str">
        <f ca="1">_xlfn.IFNA(VLOOKUP((TEXT(I$10,"dd/mm/yyyy")&amp;$A11),'PM SCHEDULE'!$A$3:$B$1200,2,FALSE),"")</f>
        <v>T581</v>
      </c>
      <c r="J19" s="8" t="str">
        <f ca="1">_xlfn.IFNA(VLOOKUP((TEXT(J$10,"dd/mm/yyyy")&amp;$A11),'PM SCHEDULE'!$A$3:$B$1200,2,FALSE),"")</f>
        <v/>
      </c>
      <c r="K19" s="8" t="str">
        <f ca="1">_xlfn.IFNA(VLOOKUP((TEXT(K$10,"dd/mm/yyyy")&amp;$A11),'PM SCHEDULE'!$A$3:$B$1200,2,FALSE),"")</f>
        <v/>
      </c>
      <c r="L19" s="8" t="str">
        <f ca="1">_xlfn.IFNA(VLOOKUP((TEXT(L$10,"dd/mm/yyyy")&amp;$A11),'PM SCHEDULE'!$A$3:$B$1200,2,FALSE),"")</f>
        <v/>
      </c>
      <c r="M19" s="8" t="str">
        <f ca="1">_xlfn.IFNA(VLOOKUP((TEXT(M$10,"dd/mm/yyyy")&amp;$A11),'PM SCHEDULE'!$A$3:$B$1200,2,FALSE),"")</f>
        <v/>
      </c>
      <c r="N19" s="8" t="str">
        <f ca="1">_xlfn.IFNA(VLOOKUP((TEXT(N$10,"dd/mm/yyyy")&amp;$A11),'PM SCHEDULE'!$A$3:$B$1200,2,FALSE),"")</f>
        <v/>
      </c>
      <c r="O19" s="8" t="str">
        <f ca="1">_xlfn.IFNA(VLOOKUP((TEXT(O$10,"dd/mm/yyyy")&amp;$A11),'PM SCHEDULE'!$A$3:$B$1200,2,FALSE),"")</f>
        <v/>
      </c>
      <c r="P19" s="8" t="str">
        <f ca="1">_xlfn.IFNA(VLOOKUP((TEXT(P$10,"dd/mm/yyyy")&amp;$A11),'PM SCHEDULE'!$A$3:$B$1200,2,FALSE),"")</f>
        <v/>
      </c>
      <c r="Q19" s="8" t="str">
        <f ca="1">_xlfn.IFNA(VLOOKUP((TEXT(Q$10,"dd/mm/yyyy")&amp;$A11),'PM SCHEDULE'!$A$3:$B$1200,2,FALSE),"")</f>
        <v/>
      </c>
      <c r="R19" s="8" t="str">
        <f ca="1">_xlfn.IFNA(VLOOKUP((TEXT(R$10,"dd/mm/yyyy")&amp;$A11),'PM SCHEDULE'!$A$3:$B$1200,2,FALSE),"")</f>
        <v/>
      </c>
      <c r="S19" s="8" t="str">
        <f ca="1">_xlfn.IFNA(VLOOKUP((TEXT(S$10,"dd/mm/yyyy")&amp;$A11),'PM SCHEDULE'!$A$3:$B$1200,2,FALSE),"")</f>
        <v/>
      </c>
      <c r="T19" s="8" t="str">
        <f ca="1">_xlfn.IFNA(VLOOKUP((TEXT(T$10,"dd/mm/yyyy")&amp;$A11),'PM SCHEDULE'!$A$3:$B$1200,2,FALSE),"")</f>
        <v/>
      </c>
      <c r="U19" s="8" t="str">
        <f ca="1">_xlfn.IFNA(VLOOKUP((TEXT(U$10,"dd/mm/yyyy")&amp;$A11),'PM SCHEDULE'!$A$3:$B$1200,2,FALSE),"")</f>
        <v/>
      </c>
      <c r="V19" s="8" t="str">
        <f ca="1">_xlfn.IFNA(VLOOKUP((TEXT(V$10,"dd/mm/yyyy")&amp;$A11),'PM SCHEDULE'!$A$3:$B$1200,2,FALSE),"")</f>
        <v/>
      </c>
      <c r="W19" s="8" t="str">
        <f ca="1">_xlfn.IFNA(VLOOKUP((TEXT(W$10,"dd/mm/yyyy")&amp;$A11),'PM SCHEDULE'!$A$3:$B$1200,2,FALSE),"")</f>
        <v/>
      </c>
      <c r="X19" s="8" t="str">
        <f ca="1">_xlfn.IFNA(VLOOKUP((TEXT(X$10,"dd/mm/yyyy")&amp;$A11),'PM SCHEDULE'!$A$3:$B$1200,2,FALSE),"")</f>
        <v/>
      </c>
      <c r="Y19" s="8" t="str">
        <f ca="1">_xlfn.IFNA(VLOOKUP((TEXT(Y$10,"dd/mm/yyyy")&amp;$A11),'PM SCHEDULE'!$A$3:$B$1200,2,FALSE),"")</f>
        <v/>
      </c>
      <c r="Z19" s="8" t="str">
        <f ca="1">_xlfn.IFNA(VLOOKUP((TEXT(Z$10,"dd/mm/yyyy")&amp;$A11),'PM SCHEDULE'!$A$3:$B$1200,2,FALSE),"")</f>
        <v/>
      </c>
      <c r="AA19" s="8" t="str">
        <f ca="1">_xlfn.IFNA(VLOOKUP((TEXT(AA$10,"dd/mm/yyyy")&amp;$A11),'PM SCHEDULE'!$A$3:$B$1200,2,FALSE),"")</f>
        <v/>
      </c>
      <c r="AB19" s="8" t="str">
        <f ca="1">_xlfn.IFNA(VLOOKUP((TEXT(AB$10,"dd/mm/yyyy")&amp;$A11),'PM SCHEDULE'!$A$3:$B$1200,2,FALSE),"")</f>
        <v/>
      </c>
      <c r="AC19" s="8" t="str">
        <f ca="1">_xlfn.IFNA(VLOOKUP((TEXT(AC$10,"dd/mm/yyyy")&amp;$A11),'PM SCHEDULE'!$A$3:$B$1200,2,FALSE),"")</f>
        <v/>
      </c>
      <c r="AD19" s="8" t="str">
        <f ca="1">_xlfn.IFNA(VLOOKUP((TEXT(AD$10,"dd/mm/yyyy")&amp;$A11),'PM SCHEDULE'!$A$3:$B$1200,2,FALSE),"")</f>
        <v/>
      </c>
      <c r="AE19" s="8" t="str">
        <f ca="1">_xlfn.IFNA(VLOOKUP((TEXT(AE$10,"dd/mm/yyyy")&amp;$A11),'PM SCHEDULE'!$A$3:$B$1200,2,FALSE),"")</f>
        <v/>
      </c>
      <c r="AF19" s="8" t="str">
        <f ca="1">_xlfn.IFNA(VLOOKUP((TEXT(AF$10,"dd/mm/yyyy")&amp;$A11),'PM SCHEDULE'!$A$3:$B$1200,2,FALSE),"")</f>
        <v/>
      </c>
      <c r="AG19" s="8" t="str">
        <f ca="1">_xlfn.IFNA(VLOOKUP((TEXT(AG$10,"dd/mm/yyyy")&amp;$A11),'PM SCHEDULE'!$A$3:$B$1200,2,FALSE),"")</f>
        <v/>
      </c>
      <c r="AH19" s="8" t="str">
        <f ca="1">_xlfn.IFNA(VLOOKUP((TEXT(AH$10,"dd/mm/yyyy")&amp;$A11),'PM SCHEDULE'!$A$3:$B$1200,2,FALSE),"")</f>
        <v/>
      </c>
      <c r="AI19" s="8" t="str">
        <f ca="1">_xlfn.IFNA(VLOOKUP((TEXT(AI$10,"dd/mm/yyyy")&amp;$A11),'PM SCHEDULE'!$A$3:$B$1200,2,FALSE),"")</f>
        <v/>
      </c>
      <c r="AJ19" s="8" t="str">
        <f ca="1">_xlfn.IFNA(VLOOKUP((TEXT(AJ$10,"dd/mm/yyyy")&amp;$A11),'PM SCHEDULE'!$A$3:$B$1200,2,FALSE),"")</f>
        <v/>
      </c>
      <c r="AK19" s="8" t="str">
        <f ca="1">_xlfn.IFNA(VLOOKUP((TEXT(AK$10,"dd/mm/yyyy")&amp;$A11),'PM SCHEDULE'!$A$3:$B$1200,2,FALSE),"")</f>
        <v/>
      </c>
      <c r="AL19" s="8" t="str">
        <f ca="1">_xlfn.IFNA(VLOOKUP((TEXT(AL$10,"dd/mm/yyyy")&amp;$A11),'PM SCHEDULE'!$A$3:$B$1200,2,FALSE),"")</f>
        <v/>
      </c>
      <c r="AM19" s="8" t="str">
        <f ca="1">_xlfn.IFNA(VLOOKUP((TEXT(AM$10,"dd/mm/yyyy")&amp;$A11),'PM SCHEDULE'!$A$3:$B$1200,2,FALSE),"")</f>
        <v/>
      </c>
    </row>
    <row r="20" spans="1:39">
      <c r="A20" s="9">
        <v>18</v>
      </c>
      <c r="G20" s="137"/>
      <c r="H20" s="13"/>
      <c r="I20" s="8" t="str">
        <f ca="1">_xlfn.IFNA(VLOOKUP((TEXT(I$10,"dd/mm/yyyy")&amp;$A12),'PM SCHEDULE'!$A$3:$B$1200,2,FALSE),"")</f>
        <v/>
      </c>
      <c r="J20" s="8" t="str">
        <f ca="1">_xlfn.IFNA(VLOOKUP((TEXT(J$10,"dd/mm/yyyy")&amp;$A12),'PM SCHEDULE'!$A$3:$B$1200,2,FALSE),"")</f>
        <v/>
      </c>
      <c r="K20" s="8" t="str">
        <f ca="1">_xlfn.IFNA(VLOOKUP((TEXT(K$10,"dd/mm/yyyy")&amp;$A12),'PM SCHEDULE'!$A$3:$B$1200,2,FALSE),"")</f>
        <v/>
      </c>
      <c r="L20" s="8" t="str">
        <f ca="1">_xlfn.IFNA(VLOOKUP((TEXT(L$10,"dd/mm/yyyy")&amp;$A12),'PM SCHEDULE'!$A$3:$B$1200,2,FALSE),"")</f>
        <v/>
      </c>
      <c r="M20" s="8" t="str">
        <f ca="1">_xlfn.IFNA(VLOOKUP((TEXT(M$10,"dd/mm/yyyy")&amp;$A12),'PM SCHEDULE'!$A$3:$B$1200,2,FALSE),"")</f>
        <v/>
      </c>
      <c r="N20" s="8" t="str">
        <f ca="1">_xlfn.IFNA(VLOOKUP((TEXT(N$10,"dd/mm/yyyy")&amp;$A12),'PM SCHEDULE'!$A$3:$B$1200,2,FALSE),"")</f>
        <v/>
      </c>
      <c r="O20" s="8" t="str">
        <f ca="1">_xlfn.IFNA(VLOOKUP((TEXT(O$10,"dd/mm/yyyy")&amp;$A12),'PM SCHEDULE'!$A$3:$B$1200,2,FALSE),"")</f>
        <v/>
      </c>
      <c r="P20" s="8" t="str">
        <f ca="1">_xlfn.IFNA(VLOOKUP((TEXT(P$10,"dd/mm/yyyy")&amp;$A12),'PM SCHEDULE'!$A$3:$B$1200,2,FALSE),"")</f>
        <v/>
      </c>
      <c r="Q20" s="8" t="str">
        <f ca="1">_xlfn.IFNA(VLOOKUP((TEXT(Q$10,"dd/mm/yyyy")&amp;$A12),'PM SCHEDULE'!$A$3:$B$1200,2,FALSE),"")</f>
        <v/>
      </c>
      <c r="R20" s="8" t="str">
        <f ca="1">_xlfn.IFNA(VLOOKUP((TEXT(R$10,"dd/mm/yyyy")&amp;$A12),'PM SCHEDULE'!$A$3:$B$1200,2,FALSE),"")</f>
        <v/>
      </c>
      <c r="S20" s="8" t="str">
        <f ca="1">_xlfn.IFNA(VLOOKUP((TEXT(S$10,"dd/mm/yyyy")&amp;$A12),'PM SCHEDULE'!$A$3:$B$1200,2,FALSE),"")</f>
        <v/>
      </c>
      <c r="T20" s="8" t="str">
        <f ca="1">_xlfn.IFNA(VLOOKUP((TEXT(T$10,"dd/mm/yyyy")&amp;$A12),'PM SCHEDULE'!$A$3:$B$1200,2,FALSE),"")</f>
        <v/>
      </c>
      <c r="U20" s="8" t="str">
        <f ca="1">_xlfn.IFNA(VLOOKUP((TEXT(U$10,"dd/mm/yyyy")&amp;$A12),'PM SCHEDULE'!$A$3:$B$1200,2,FALSE),"")</f>
        <v/>
      </c>
      <c r="V20" s="8" t="str">
        <f ca="1">_xlfn.IFNA(VLOOKUP((TEXT(V$10,"dd/mm/yyyy")&amp;$A12),'PM SCHEDULE'!$A$3:$B$1200,2,FALSE),"")</f>
        <v/>
      </c>
      <c r="W20" s="8" t="str">
        <f ca="1">_xlfn.IFNA(VLOOKUP((TEXT(W$10,"dd/mm/yyyy")&amp;$A12),'PM SCHEDULE'!$A$3:$B$1200,2,FALSE),"")</f>
        <v/>
      </c>
      <c r="X20" s="8" t="str">
        <f ca="1">_xlfn.IFNA(VLOOKUP((TEXT(X$10,"dd/mm/yyyy")&amp;$A12),'PM SCHEDULE'!$A$3:$B$1200,2,FALSE),"")</f>
        <v/>
      </c>
      <c r="Y20" s="8" t="str">
        <f ca="1">_xlfn.IFNA(VLOOKUP((TEXT(Y$10,"dd/mm/yyyy")&amp;$A12),'PM SCHEDULE'!$A$3:$B$1200,2,FALSE),"")</f>
        <v/>
      </c>
      <c r="Z20" s="8" t="str">
        <f ca="1">_xlfn.IFNA(VLOOKUP((TEXT(Z$10,"dd/mm/yyyy")&amp;$A12),'PM SCHEDULE'!$A$3:$B$1200,2,FALSE),"")</f>
        <v/>
      </c>
      <c r="AA20" s="8" t="str">
        <f ca="1">_xlfn.IFNA(VLOOKUP((TEXT(AA$10,"dd/mm/yyyy")&amp;$A12),'PM SCHEDULE'!$A$3:$B$1200,2,FALSE),"")</f>
        <v/>
      </c>
      <c r="AB20" s="8" t="str">
        <f ca="1">_xlfn.IFNA(VLOOKUP((TEXT(AB$10,"dd/mm/yyyy")&amp;$A12),'PM SCHEDULE'!$A$3:$B$1200,2,FALSE),"")</f>
        <v/>
      </c>
      <c r="AC20" s="8" t="str">
        <f ca="1">_xlfn.IFNA(VLOOKUP((TEXT(AC$10,"dd/mm/yyyy")&amp;$A12),'PM SCHEDULE'!$A$3:$B$1200,2,FALSE),"")</f>
        <v/>
      </c>
      <c r="AD20" s="8" t="str">
        <f ca="1">_xlfn.IFNA(VLOOKUP((TEXT(AD$10,"dd/mm/yyyy")&amp;$A12),'PM SCHEDULE'!$A$3:$B$1200,2,FALSE),"")</f>
        <v/>
      </c>
      <c r="AE20" s="8" t="str">
        <f ca="1">_xlfn.IFNA(VLOOKUP((TEXT(AE$10,"dd/mm/yyyy")&amp;$A12),'PM SCHEDULE'!$A$3:$B$1200,2,FALSE),"")</f>
        <v/>
      </c>
      <c r="AF20" s="8" t="str">
        <f ca="1">_xlfn.IFNA(VLOOKUP((TEXT(AF$10,"dd/mm/yyyy")&amp;$A12),'PM SCHEDULE'!$A$3:$B$1200,2,FALSE),"")</f>
        <v/>
      </c>
      <c r="AG20" s="8" t="str">
        <f ca="1">_xlfn.IFNA(VLOOKUP((TEXT(AG$10,"dd/mm/yyyy")&amp;$A12),'PM SCHEDULE'!$A$3:$B$1200,2,FALSE),"")</f>
        <v/>
      </c>
      <c r="AH20" s="8" t="str">
        <f ca="1">_xlfn.IFNA(VLOOKUP((TEXT(AH$10,"dd/mm/yyyy")&amp;$A12),'PM SCHEDULE'!$A$3:$B$1200,2,FALSE),"")</f>
        <v/>
      </c>
      <c r="AI20" s="8" t="str">
        <f ca="1">_xlfn.IFNA(VLOOKUP((TEXT(AI$10,"dd/mm/yyyy")&amp;$A12),'PM SCHEDULE'!$A$3:$B$1200,2,FALSE),"")</f>
        <v/>
      </c>
      <c r="AJ20" s="8" t="str">
        <f ca="1">_xlfn.IFNA(VLOOKUP((TEXT(AJ$10,"dd/mm/yyyy")&amp;$A12),'PM SCHEDULE'!$A$3:$B$1200,2,FALSE),"")</f>
        <v/>
      </c>
      <c r="AK20" s="8" t="str">
        <f ca="1">_xlfn.IFNA(VLOOKUP((TEXT(AK$10,"dd/mm/yyyy")&amp;$A12),'PM SCHEDULE'!$A$3:$B$1200,2,FALSE),"")</f>
        <v/>
      </c>
      <c r="AL20" s="8" t="str">
        <f ca="1">_xlfn.IFNA(VLOOKUP((TEXT(AL$10,"dd/mm/yyyy")&amp;$A12),'PM SCHEDULE'!$A$3:$B$1200,2,FALSE),"")</f>
        <v/>
      </c>
      <c r="AM20" s="8" t="str">
        <f ca="1">_xlfn.IFNA(VLOOKUP((TEXT(AM$10,"dd/mm/yyyy")&amp;$A12),'PM SCHEDULE'!$A$3:$B$1200,2,FALSE),"")</f>
        <v/>
      </c>
    </row>
    <row r="21" spans="1:39">
      <c r="A21" s="9">
        <v>19</v>
      </c>
      <c r="G21" s="137"/>
      <c r="H21" s="13"/>
      <c r="I21" s="8" t="str">
        <f ca="1">_xlfn.IFNA(VLOOKUP((TEXT(I$10,"dd/mm/yyyy")&amp;$A13),'PM SCHEDULE'!$A$3:$B$1200,2,FALSE),"")</f>
        <v/>
      </c>
      <c r="J21" s="8" t="str">
        <f ca="1">_xlfn.IFNA(VLOOKUP((TEXT(J$10,"dd/mm/yyyy")&amp;$A13),'PM SCHEDULE'!$A$3:$B$1200,2,FALSE),"")</f>
        <v/>
      </c>
      <c r="K21" s="8" t="str">
        <f ca="1">_xlfn.IFNA(VLOOKUP((TEXT(K$10,"dd/mm/yyyy")&amp;$A13),'PM SCHEDULE'!$A$3:$B$1200,2,FALSE),"")</f>
        <v/>
      </c>
      <c r="L21" s="8" t="str">
        <f ca="1">_xlfn.IFNA(VLOOKUP((TEXT(L$10,"dd/mm/yyyy")&amp;$A13),'PM SCHEDULE'!$A$3:$B$1200,2,FALSE),"")</f>
        <v/>
      </c>
      <c r="M21" s="8" t="str">
        <f ca="1">_xlfn.IFNA(VLOOKUP((TEXT(M$10,"dd/mm/yyyy")&amp;$A13),'PM SCHEDULE'!$A$3:$B$1200,2,FALSE),"")</f>
        <v/>
      </c>
      <c r="N21" s="8" t="str">
        <f ca="1">_xlfn.IFNA(VLOOKUP((TEXT(N$10,"dd/mm/yyyy")&amp;$A13),'PM SCHEDULE'!$A$3:$B$1200,2,FALSE),"")</f>
        <v/>
      </c>
      <c r="O21" s="8" t="str">
        <f ca="1">_xlfn.IFNA(VLOOKUP((TEXT(O$10,"dd/mm/yyyy")&amp;$A13),'PM SCHEDULE'!$A$3:$B$1200,2,FALSE),"")</f>
        <v/>
      </c>
      <c r="P21" s="8" t="str">
        <f ca="1">_xlfn.IFNA(VLOOKUP((TEXT(P$10,"dd/mm/yyyy")&amp;$A13),'PM SCHEDULE'!$A$3:$B$1200,2,FALSE),"")</f>
        <v/>
      </c>
      <c r="Q21" s="8" t="str">
        <f ca="1">_xlfn.IFNA(VLOOKUP((TEXT(Q$10,"dd/mm/yyyy")&amp;$A13),'PM SCHEDULE'!$A$3:$B$1200,2,FALSE),"")</f>
        <v/>
      </c>
      <c r="R21" s="8" t="str">
        <f ca="1">_xlfn.IFNA(VLOOKUP((TEXT(R$10,"dd/mm/yyyy")&amp;$A13),'PM SCHEDULE'!$A$3:$B$1200,2,FALSE),"")</f>
        <v/>
      </c>
      <c r="S21" s="8" t="str">
        <f ca="1">_xlfn.IFNA(VLOOKUP((TEXT(S$10,"dd/mm/yyyy")&amp;$A13),'PM SCHEDULE'!$A$3:$B$1200,2,FALSE),"")</f>
        <v/>
      </c>
      <c r="T21" s="8" t="str">
        <f ca="1">_xlfn.IFNA(VLOOKUP((TEXT(T$10,"dd/mm/yyyy")&amp;$A13),'PM SCHEDULE'!$A$3:$B$1200,2,FALSE),"")</f>
        <v/>
      </c>
      <c r="U21" s="8" t="str">
        <f ca="1">_xlfn.IFNA(VLOOKUP((TEXT(U$10,"dd/mm/yyyy")&amp;$A13),'PM SCHEDULE'!$A$3:$B$1200,2,FALSE),"")</f>
        <v/>
      </c>
      <c r="V21" s="8" t="str">
        <f ca="1">_xlfn.IFNA(VLOOKUP((TEXT(V$10,"dd/mm/yyyy")&amp;$A13),'PM SCHEDULE'!$A$3:$B$1200,2,FALSE),"")</f>
        <v/>
      </c>
      <c r="W21" s="8" t="str">
        <f ca="1">_xlfn.IFNA(VLOOKUP((TEXT(W$10,"dd/mm/yyyy")&amp;$A13),'PM SCHEDULE'!$A$3:$B$1200,2,FALSE),"")</f>
        <v/>
      </c>
      <c r="X21" s="8" t="str">
        <f ca="1">_xlfn.IFNA(VLOOKUP((TEXT(X$10,"dd/mm/yyyy")&amp;$A13),'PM SCHEDULE'!$A$3:$B$1200,2,FALSE),"")</f>
        <v/>
      </c>
      <c r="Y21" s="8" t="str">
        <f ca="1">_xlfn.IFNA(VLOOKUP((TEXT(Y$10,"dd/mm/yyyy")&amp;$A13),'PM SCHEDULE'!$A$3:$B$1200,2,FALSE),"")</f>
        <v/>
      </c>
      <c r="Z21" s="8" t="str">
        <f ca="1">_xlfn.IFNA(VLOOKUP((TEXT(Z$10,"dd/mm/yyyy")&amp;$A13),'PM SCHEDULE'!$A$3:$B$1200,2,FALSE),"")</f>
        <v/>
      </c>
      <c r="AA21" s="8" t="str">
        <f ca="1">_xlfn.IFNA(VLOOKUP((TEXT(AA$10,"dd/mm/yyyy")&amp;$A13),'PM SCHEDULE'!$A$3:$B$1200,2,FALSE),"")</f>
        <v/>
      </c>
      <c r="AB21" s="8" t="str">
        <f ca="1">_xlfn.IFNA(VLOOKUP((TEXT(AB$10,"dd/mm/yyyy")&amp;$A13),'PM SCHEDULE'!$A$3:$B$1200,2,FALSE),"")</f>
        <v/>
      </c>
      <c r="AC21" s="8" t="str">
        <f ca="1">_xlfn.IFNA(VLOOKUP((TEXT(AC$10,"dd/mm/yyyy")&amp;$A13),'PM SCHEDULE'!$A$3:$B$1200,2,FALSE),"")</f>
        <v/>
      </c>
      <c r="AD21" s="8" t="str">
        <f ca="1">_xlfn.IFNA(VLOOKUP((TEXT(AD$10,"dd/mm/yyyy")&amp;$A13),'PM SCHEDULE'!$A$3:$B$1200,2,FALSE),"")</f>
        <v/>
      </c>
      <c r="AE21" s="8" t="str">
        <f ca="1">_xlfn.IFNA(VLOOKUP((TEXT(AE$10,"dd/mm/yyyy")&amp;$A13),'PM SCHEDULE'!$A$3:$B$1200,2,FALSE),"")</f>
        <v/>
      </c>
      <c r="AF21" s="8" t="str">
        <f ca="1">_xlfn.IFNA(VLOOKUP((TEXT(AF$10,"dd/mm/yyyy")&amp;$A13),'PM SCHEDULE'!$A$3:$B$1200,2,FALSE),"")</f>
        <v/>
      </c>
      <c r="AG21" s="8" t="str">
        <f ca="1">_xlfn.IFNA(VLOOKUP((TEXT(AG$10,"dd/mm/yyyy")&amp;$A13),'PM SCHEDULE'!$A$3:$B$1200,2,FALSE),"")</f>
        <v/>
      </c>
      <c r="AH21" s="8" t="str">
        <f ca="1">_xlfn.IFNA(VLOOKUP((TEXT(AH$10,"dd/mm/yyyy")&amp;$A13),'PM SCHEDULE'!$A$3:$B$1200,2,FALSE),"")</f>
        <v/>
      </c>
      <c r="AI21" s="8" t="str">
        <f ca="1">_xlfn.IFNA(VLOOKUP((TEXT(AI$10,"dd/mm/yyyy")&amp;$A13),'PM SCHEDULE'!$A$3:$B$1200,2,FALSE),"")</f>
        <v/>
      </c>
      <c r="AJ21" s="8" t="str">
        <f ca="1">_xlfn.IFNA(VLOOKUP((TEXT(AJ$10,"dd/mm/yyyy")&amp;$A13),'PM SCHEDULE'!$A$3:$B$1200,2,FALSE),"")</f>
        <v/>
      </c>
      <c r="AK21" s="8" t="str">
        <f ca="1">_xlfn.IFNA(VLOOKUP((TEXT(AK$10,"dd/mm/yyyy")&amp;$A13),'PM SCHEDULE'!$A$3:$B$1200,2,FALSE),"")</f>
        <v/>
      </c>
      <c r="AL21" s="8" t="str">
        <f ca="1">_xlfn.IFNA(VLOOKUP((TEXT(AL$10,"dd/mm/yyyy")&amp;$A13),'PM SCHEDULE'!$A$3:$B$1200,2,FALSE),"")</f>
        <v/>
      </c>
      <c r="AM21" s="8" t="str">
        <f ca="1">_xlfn.IFNA(VLOOKUP((TEXT(AM$10,"dd/mm/yyyy")&amp;$A13),'PM SCHEDULE'!$A$3:$B$1200,2,FALSE),"")</f>
        <v/>
      </c>
    </row>
    <row r="22" spans="1:39">
      <c r="A22" s="9">
        <v>20</v>
      </c>
      <c r="G22" s="137"/>
      <c r="H22" s="13"/>
      <c r="I22" s="8" t="str">
        <f ca="1">_xlfn.IFNA(VLOOKUP((TEXT(I$10,"dd/mm/yyyy")&amp;$A14),'PM SCHEDULE'!$A$3:$B$1200,2,FALSE),"")</f>
        <v/>
      </c>
      <c r="J22" s="8" t="str">
        <f ca="1">_xlfn.IFNA(VLOOKUP((TEXT(J$10,"dd/mm/yyyy")&amp;$A14),'PM SCHEDULE'!$A$3:$B$1200,2,FALSE),"")</f>
        <v/>
      </c>
      <c r="K22" s="8" t="str">
        <f ca="1">_xlfn.IFNA(VLOOKUP((TEXT(K$10,"dd/mm/yyyy")&amp;$A14),'PM SCHEDULE'!$A$3:$B$1200,2,FALSE),"")</f>
        <v/>
      </c>
      <c r="L22" s="8" t="str">
        <f ca="1">_xlfn.IFNA(VLOOKUP((TEXT(L$10,"dd/mm/yyyy")&amp;$A14),'PM SCHEDULE'!$A$3:$B$1200,2,FALSE),"")</f>
        <v/>
      </c>
      <c r="M22" s="8" t="str">
        <f ca="1">_xlfn.IFNA(VLOOKUP((TEXT(M$10,"dd/mm/yyyy")&amp;$A14),'PM SCHEDULE'!$A$3:$B$1200,2,FALSE),"")</f>
        <v/>
      </c>
      <c r="N22" s="8" t="str">
        <f ca="1">_xlfn.IFNA(VLOOKUP((TEXT(N$10,"dd/mm/yyyy")&amp;$A14),'PM SCHEDULE'!$A$3:$B$1200,2,FALSE),"")</f>
        <v/>
      </c>
      <c r="O22" s="8" t="str">
        <f ca="1">_xlfn.IFNA(VLOOKUP((TEXT(O$10,"dd/mm/yyyy")&amp;$A14),'PM SCHEDULE'!$A$3:$B$1200,2,FALSE),"")</f>
        <v/>
      </c>
      <c r="P22" s="8" t="str">
        <f ca="1">_xlfn.IFNA(VLOOKUP((TEXT(P$10,"dd/mm/yyyy")&amp;$A14),'PM SCHEDULE'!$A$3:$B$1200,2,FALSE),"")</f>
        <v/>
      </c>
      <c r="Q22" s="8" t="str">
        <f ca="1">_xlfn.IFNA(VLOOKUP((TEXT(Q$10,"dd/mm/yyyy")&amp;$A14),'PM SCHEDULE'!$A$3:$B$1200,2,FALSE),"")</f>
        <v/>
      </c>
      <c r="R22" s="8" t="str">
        <f ca="1">_xlfn.IFNA(VLOOKUP((TEXT(R$10,"dd/mm/yyyy")&amp;$A14),'PM SCHEDULE'!$A$3:$B$1200,2,FALSE),"")</f>
        <v/>
      </c>
      <c r="S22" s="8" t="str">
        <f ca="1">_xlfn.IFNA(VLOOKUP((TEXT(S$10,"dd/mm/yyyy")&amp;$A14),'PM SCHEDULE'!$A$3:$B$1200,2,FALSE),"")</f>
        <v/>
      </c>
      <c r="T22" s="8" t="str">
        <f ca="1">_xlfn.IFNA(VLOOKUP((TEXT(T$10,"dd/mm/yyyy")&amp;$A14),'PM SCHEDULE'!$A$3:$B$1200,2,FALSE),"")</f>
        <v/>
      </c>
      <c r="U22" s="8" t="str">
        <f ca="1">_xlfn.IFNA(VLOOKUP((TEXT(U$10,"dd/mm/yyyy")&amp;$A14),'PM SCHEDULE'!$A$3:$B$1200,2,FALSE),"")</f>
        <v/>
      </c>
      <c r="V22" s="8" t="str">
        <f ca="1">_xlfn.IFNA(VLOOKUP((TEXT(V$10,"dd/mm/yyyy")&amp;$A14),'PM SCHEDULE'!$A$3:$B$1200,2,FALSE),"")</f>
        <v/>
      </c>
      <c r="W22" s="8" t="str">
        <f ca="1">_xlfn.IFNA(VLOOKUP((TEXT(W$10,"dd/mm/yyyy")&amp;$A14),'PM SCHEDULE'!$A$3:$B$1200,2,FALSE),"")</f>
        <v/>
      </c>
      <c r="X22" s="8" t="str">
        <f ca="1">_xlfn.IFNA(VLOOKUP((TEXT(X$10,"dd/mm/yyyy")&amp;$A14),'PM SCHEDULE'!$A$3:$B$1200,2,FALSE),"")</f>
        <v/>
      </c>
      <c r="Y22" s="8" t="str">
        <f ca="1">_xlfn.IFNA(VLOOKUP((TEXT(Y$10,"dd/mm/yyyy")&amp;$A14),'PM SCHEDULE'!$A$3:$B$1200,2,FALSE),"")</f>
        <v/>
      </c>
      <c r="Z22" s="8" t="str">
        <f ca="1">_xlfn.IFNA(VLOOKUP((TEXT(Z$10,"dd/mm/yyyy")&amp;$A14),'PM SCHEDULE'!$A$3:$B$1200,2,FALSE),"")</f>
        <v/>
      </c>
      <c r="AA22" s="8" t="str">
        <f ca="1">_xlfn.IFNA(VLOOKUP((TEXT(AA$10,"dd/mm/yyyy")&amp;$A14),'PM SCHEDULE'!$A$3:$B$1200,2,FALSE),"")</f>
        <v/>
      </c>
      <c r="AB22" s="8" t="str">
        <f ca="1">_xlfn.IFNA(VLOOKUP((TEXT(AB$10,"dd/mm/yyyy")&amp;$A14),'PM SCHEDULE'!$A$3:$B$1200,2,FALSE),"")</f>
        <v/>
      </c>
      <c r="AC22" s="8" t="str">
        <f ca="1">_xlfn.IFNA(VLOOKUP((TEXT(AC$10,"dd/mm/yyyy")&amp;$A14),'PM SCHEDULE'!$A$3:$B$1200,2,FALSE),"")</f>
        <v/>
      </c>
      <c r="AD22" s="8" t="str">
        <f ca="1">_xlfn.IFNA(VLOOKUP((TEXT(AD$10,"dd/mm/yyyy")&amp;$A14),'PM SCHEDULE'!$A$3:$B$1200,2,FALSE),"")</f>
        <v/>
      </c>
      <c r="AE22" s="8" t="str">
        <f ca="1">_xlfn.IFNA(VLOOKUP((TEXT(AE$10,"dd/mm/yyyy")&amp;$A14),'PM SCHEDULE'!$A$3:$B$1200,2,FALSE),"")</f>
        <v/>
      </c>
      <c r="AF22" s="8" t="str">
        <f ca="1">_xlfn.IFNA(VLOOKUP((TEXT(AF$10,"dd/mm/yyyy")&amp;$A14),'PM SCHEDULE'!$A$3:$B$1200,2,FALSE),"")</f>
        <v/>
      </c>
      <c r="AG22" s="8" t="str">
        <f ca="1">_xlfn.IFNA(VLOOKUP((TEXT(AG$10,"dd/mm/yyyy")&amp;$A14),'PM SCHEDULE'!$A$3:$B$1200,2,FALSE),"")</f>
        <v/>
      </c>
      <c r="AH22" s="8" t="str">
        <f ca="1">_xlfn.IFNA(VLOOKUP((TEXT(AH$10,"dd/mm/yyyy")&amp;$A14),'PM SCHEDULE'!$A$3:$B$1200,2,FALSE),"")</f>
        <v/>
      </c>
      <c r="AI22" s="8" t="str">
        <f ca="1">_xlfn.IFNA(VLOOKUP((TEXT(AI$10,"dd/mm/yyyy")&amp;$A14),'PM SCHEDULE'!$A$3:$B$1200,2,FALSE),"")</f>
        <v/>
      </c>
      <c r="AJ22" s="8" t="str">
        <f ca="1">_xlfn.IFNA(VLOOKUP((TEXT(AJ$10,"dd/mm/yyyy")&amp;$A14),'PM SCHEDULE'!$A$3:$B$1200,2,FALSE),"")</f>
        <v/>
      </c>
      <c r="AK22" s="8" t="str">
        <f ca="1">_xlfn.IFNA(VLOOKUP((TEXT(AK$10,"dd/mm/yyyy")&amp;$A14),'PM SCHEDULE'!$A$3:$B$1200,2,FALSE),"")</f>
        <v/>
      </c>
      <c r="AL22" s="8" t="str">
        <f ca="1">_xlfn.IFNA(VLOOKUP((TEXT(AL$10,"dd/mm/yyyy")&amp;$A14),'PM SCHEDULE'!$A$3:$B$1200,2,FALSE),"")</f>
        <v/>
      </c>
      <c r="AM22" s="8" t="str">
        <f ca="1">_xlfn.IFNA(VLOOKUP((TEXT(AM$10,"dd/mm/yyyy")&amp;$A14),'PM SCHEDULE'!$A$3:$B$1200,2,FALSE),"")</f>
        <v/>
      </c>
    </row>
    <row r="23" spans="1:39">
      <c r="A23" s="9">
        <v>21</v>
      </c>
      <c r="G23" s="137"/>
      <c r="H23" s="13"/>
      <c r="I23" s="8" t="str">
        <f ca="1">_xlfn.IFNA(VLOOKUP((TEXT(I$10,"dd/mm/yyyy")&amp;$A15),'PM SCHEDULE'!$A$3:$B$1200,2,FALSE),"")</f>
        <v/>
      </c>
      <c r="J23" s="8" t="str">
        <f ca="1">_xlfn.IFNA(VLOOKUP((TEXT(J$10,"dd/mm/yyyy")&amp;$A15),'PM SCHEDULE'!$A$3:$B$1200,2,FALSE),"")</f>
        <v/>
      </c>
      <c r="K23" s="8" t="str">
        <f ca="1">_xlfn.IFNA(VLOOKUP((TEXT(K$10,"dd/mm/yyyy")&amp;$A15),'PM SCHEDULE'!$A$3:$B$1200,2,FALSE),"")</f>
        <v/>
      </c>
      <c r="L23" s="8" t="str">
        <f ca="1">_xlfn.IFNA(VLOOKUP((TEXT(L$10,"dd/mm/yyyy")&amp;$A15),'PM SCHEDULE'!$A$3:$B$1200,2,FALSE),"")</f>
        <v/>
      </c>
      <c r="M23" s="8" t="str">
        <f ca="1">_xlfn.IFNA(VLOOKUP((TEXT(M$10,"dd/mm/yyyy")&amp;$A15),'PM SCHEDULE'!$A$3:$B$1200,2,FALSE),"")</f>
        <v/>
      </c>
      <c r="N23" s="8" t="str">
        <f ca="1">_xlfn.IFNA(VLOOKUP((TEXT(N$10,"dd/mm/yyyy")&amp;$A15),'PM SCHEDULE'!$A$3:$B$1200,2,FALSE),"")</f>
        <v/>
      </c>
      <c r="O23" s="8" t="str">
        <f ca="1">_xlfn.IFNA(VLOOKUP((TEXT(O$10,"dd/mm/yyyy")&amp;$A15),'PM SCHEDULE'!$A$3:$B$1200,2,FALSE),"")</f>
        <v/>
      </c>
      <c r="P23" s="8" t="str">
        <f ca="1">_xlfn.IFNA(VLOOKUP((TEXT(P$10,"dd/mm/yyyy")&amp;$A15),'PM SCHEDULE'!$A$3:$B$1200,2,FALSE),"")</f>
        <v/>
      </c>
      <c r="Q23" s="8" t="str">
        <f ca="1">_xlfn.IFNA(VLOOKUP((TEXT(Q$10,"dd/mm/yyyy")&amp;$A15),'PM SCHEDULE'!$A$3:$B$1200,2,FALSE),"")</f>
        <v/>
      </c>
      <c r="R23" s="8" t="str">
        <f ca="1">_xlfn.IFNA(VLOOKUP((TEXT(R$10,"dd/mm/yyyy")&amp;$A15),'PM SCHEDULE'!$A$3:$B$1200,2,FALSE),"")</f>
        <v/>
      </c>
      <c r="S23" s="8" t="str">
        <f ca="1">_xlfn.IFNA(VLOOKUP((TEXT(S$10,"dd/mm/yyyy")&amp;$A15),'PM SCHEDULE'!$A$3:$B$1200,2,FALSE),"")</f>
        <v/>
      </c>
      <c r="T23" s="8" t="str">
        <f ca="1">_xlfn.IFNA(VLOOKUP((TEXT(T$10,"dd/mm/yyyy")&amp;$A15),'PM SCHEDULE'!$A$3:$B$1200,2,FALSE),"")</f>
        <v/>
      </c>
      <c r="U23" s="8" t="str">
        <f ca="1">_xlfn.IFNA(VLOOKUP((TEXT(U$10,"dd/mm/yyyy")&amp;$A15),'PM SCHEDULE'!$A$3:$B$1200,2,FALSE),"")</f>
        <v/>
      </c>
      <c r="V23" s="8" t="str">
        <f ca="1">_xlfn.IFNA(VLOOKUP((TEXT(V$10,"dd/mm/yyyy")&amp;$A15),'PM SCHEDULE'!$A$3:$B$1200,2,FALSE),"")</f>
        <v/>
      </c>
      <c r="W23" s="8" t="str">
        <f ca="1">_xlfn.IFNA(VLOOKUP((TEXT(W$10,"dd/mm/yyyy")&amp;$A15),'PM SCHEDULE'!$A$3:$B$1200,2,FALSE),"")</f>
        <v/>
      </c>
      <c r="X23" s="8" t="str">
        <f ca="1">_xlfn.IFNA(VLOOKUP((TEXT(X$10,"dd/mm/yyyy")&amp;$A15),'PM SCHEDULE'!$A$3:$B$1200,2,FALSE),"")</f>
        <v/>
      </c>
      <c r="Y23" s="8" t="str">
        <f ca="1">_xlfn.IFNA(VLOOKUP((TEXT(Y$10,"dd/mm/yyyy")&amp;$A15),'PM SCHEDULE'!$A$3:$B$1200,2,FALSE),"")</f>
        <v/>
      </c>
      <c r="Z23" s="8" t="str">
        <f ca="1">_xlfn.IFNA(VLOOKUP((TEXT(Z$10,"dd/mm/yyyy")&amp;$A15),'PM SCHEDULE'!$A$3:$B$1200,2,FALSE),"")</f>
        <v/>
      </c>
      <c r="AA23" s="8" t="str">
        <f ca="1">_xlfn.IFNA(VLOOKUP((TEXT(AA$10,"dd/mm/yyyy")&amp;$A15),'PM SCHEDULE'!$A$3:$B$1200,2,FALSE),"")</f>
        <v/>
      </c>
      <c r="AB23" s="8" t="str">
        <f ca="1">_xlfn.IFNA(VLOOKUP((TEXT(AB$10,"dd/mm/yyyy")&amp;$A15),'PM SCHEDULE'!$A$3:$B$1200,2,FALSE),"")</f>
        <v/>
      </c>
      <c r="AC23" s="8" t="str">
        <f ca="1">_xlfn.IFNA(VLOOKUP((TEXT(AC$10,"dd/mm/yyyy")&amp;$A15),'PM SCHEDULE'!$A$3:$B$1200,2,FALSE),"")</f>
        <v/>
      </c>
      <c r="AD23" s="8" t="str">
        <f ca="1">_xlfn.IFNA(VLOOKUP((TEXT(AD$10,"dd/mm/yyyy")&amp;$A15),'PM SCHEDULE'!$A$3:$B$1200,2,FALSE),"")</f>
        <v/>
      </c>
      <c r="AE23" s="8" t="str">
        <f ca="1">_xlfn.IFNA(VLOOKUP((TEXT(AE$10,"dd/mm/yyyy")&amp;$A15),'PM SCHEDULE'!$A$3:$B$1200,2,FALSE),"")</f>
        <v/>
      </c>
      <c r="AF23" s="8" t="str">
        <f ca="1">_xlfn.IFNA(VLOOKUP((TEXT(AF$10,"dd/mm/yyyy")&amp;$A15),'PM SCHEDULE'!$A$3:$B$1200,2,FALSE),"")</f>
        <v/>
      </c>
      <c r="AG23" s="8" t="str">
        <f ca="1">_xlfn.IFNA(VLOOKUP((TEXT(AG$10,"dd/mm/yyyy")&amp;$A15),'PM SCHEDULE'!$A$3:$B$1200,2,FALSE),"")</f>
        <v/>
      </c>
      <c r="AH23" s="8" t="str">
        <f ca="1">_xlfn.IFNA(VLOOKUP((TEXT(AH$10,"dd/mm/yyyy")&amp;$A15),'PM SCHEDULE'!$A$3:$B$1200,2,FALSE),"")</f>
        <v/>
      </c>
      <c r="AI23" s="8" t="str">
        <f ca="1">_xlfn.IFNA(VLOOKUP((TEXT(AI$10,"dd/mm/yyyy")&amp;$A15),'PM SCHEDULE'!$A$3:$B$1200,2,FALSE),"")</f>
        <v/>
      </c>
      <c r="AJ23" s="8" t="str">
        <f ca="1">_xlfn.IFNA(VLOOKUP((TEXT(AJ$10,"dd/mm/yyyy")&amp;$A15),'PM SCHEDULE'!$A$3:$B$1200,2,FALSE),"")</f>
        <v/>
      </c>
      <c r="AK23" s="8" t="str">
        <f ca="1">_xlfn.IFNA(VLOOKUP((TEXT(AK$10,"dd/mm/yyyy")&amp;$A15),'PM SCHEDULE'!$A$3:$B$1200,2,FALSE),"")</f>
        <v/>
      </c>
      <c r="AL23" s="8" t="str">
        <f ca="1">_xlfn.IFNA(VLOOKUP((TEXT(AL$10,"dd/mm/yyyy")&amp;$A15),'PM SCHEDULE'!$A$3:$B$1200,2,FALSE),"")</f>
        <v/>
      </c>
      <c r="AM23" s="8" t="str">
        <f ca="1">_xlfn.IFNA(VLOOKUP((TEXT(AM$10,"dd/mm/yyyy")&amp;$A15),'PM SCHEDULE'!$A$3:$B$1200,2,FALSE),"")</f>
        <v/>
      </c>
    </row>
    <row r="24" spans="1:39">
      <c r="A24" s="9">
        <v>22</v>
      </c>
      <c r="G24" s="137"/>
      <c r="H24" s="13"/>
      <c r="I24" s="8" t="str">
        <f ca="1">_xlfn.IFNA(VLOOKUP((TEXT(I$10,"dd/mm/yyyy")&amp;$A16),'PM SCHEDULE'!$A$3:$B$1200,2,FALSE),"")</f>
        <v/>
      </c>
      <c r="J24" s="8" t="str">
        <f ca="1">_xlfn.IFNA(VLOOKUP((TEXT(J$10,"dd/mm/yyyy")&amp;$A16),'PM SCHEDULE'!$A$3:$B$1200,2,FALSE),"")</f>
        <v/>
      </c>
      <c r="K24" s="8" t="str">
        <f ca="1">_xlfn.IFNA(VLOOKUP((TEXT(K$10,"dd/mm/yyyy")&amp;$A16),'PM SCHEDULE'!$A$3:$B$1200,2,FALSE),"")</f>
        <v/>
      </c>
      <c r="L24" s="8" t="str">
        <f ca="1">_xlfn.IFNA(VLOOKUP((TEXT(L$10,"dd/mm/yyyy")&amp;$A16),'PM SCHEDULE'!$A$3:$B$1200,2,FALSE),"")</f>
        <v/>
      </c>
      <c r="M24" s="8" t="str">
        <f ca="1">_xlfn.IFNA(VLOOKUP((TEXT(M$10,"dd/mm/yyyy")&amp;$A16),'PM SCHEDULE'!$A$3:$B$1200,2,FALSE),"")</f>
        <v/>
      </c>
      <c r="N24" s="8" t="str">
        <f ca="1">_xlfn.IFNA(VLOOKUP((TEXT(N$10,"dd/mm/yyyy")&amp;$A16),'PM SCHEDULE'!$A$3:$B$1200,2,FALSE),"")</f>
        <v/>
      </c>
      <c r="O24" s="8" t="str">
        <f ca="1">_xlfn.IFNA(VLOOKUP((TEXT(O$10,"dd/mm/yyyy")&amp;$A16),'PM SCHEDULE'!$A$3:$B$1200,2,FALSE),"")</f>
        <v/>
      </c>
      <c r="P24" s="8" t="str">
        <f ca="1">_xlfn.IFNA(VLOOKUP((TEXT(P$10,"dd/mm/yyyy")&amp;$A16),'PM SCHEDULE'!$A$3:$B$1200,2,FALSE),"")</f>
        <v/>
      </c>
      <c r="Q24" s="8" t="str">
        <f ca="1">_xlfn.IFNA(VLOOKUP((TEXT(Q$10,"dd/mm/yyyy")&amp;$A16),'PM SCHEDULE'!$A$3:$B$1200,2,FALSE),"")</f>
        <v/>
      </c>
      <c r="R24" s="8" t="str">
        <f ca="1">_xlfn.IFNA(VLOOKUP((TEXT(R$10,"dd/mm/yyyy")&amp;$A16),'PM SCHEDULE'!$A$3:$B$1200,2,FALSE),"")</f>
        <v/>
      </c>
      <c r="S24" s="8" t="str">
        <f ca="1">_xlfn.IFNA(VLOOKUP((TEXT(S$10,"dd/mm/yyyy")&amp;$A16),'PM SCHEDULE'!$A$3:$B$1200,2,FALSE),"")</f>
        <v/>
      </c>
      <c r="T24" s="8" t="str">
        <f ca="1">_xlfn.IFNA(VLOOKUP((TEXT(T$10,"dd/mm/yyyy")&amp;$A16),'PM SCHEDULE'!$A$3:$B$1200,2,FALSE),"")</f>
        <v/>
      </c>
      <c r="U24" s="8" t="str">
        <f ca="1">_xlfn.IFNA(VLOOKUP((TEXT(U$10,"dd/mm/yyyy")&amp;$A16),'PM SCHEDULE'!$A$3:$B$1200,2,FALSE),"")</f>
        <v/>
      </c>
      <c r="V24" s="8" t="str">
        <f ca="1">_xlfn.IFNA(VLOOKUP((TEXT(V$10,"dd/mm/yyyy")&amp;$A16),'PM SCHEDULE'!$A$3:$B$1200,2,FALSE),"")</f>
        <v/>
      </c>
      <c r="W24" s="8" t="str">
        <f ca="1">_xlfn.IFNA(VLOOKUP((TEXT(W$10,"dd/mm/yyyy")&amp;$A16),'PM SCHEDULE'!$A$3:$B$1200,2,FALSE),"")</f>
        <v/>
      </c>
      <c r="X24" s="8" t="str">
        <f ca="1">_xlfn.IFNA(VLOOKUP((TEXT(X$10,"dd/mm/yyyy")&amp;$A16),'PM SCHEDULE'!$A$3:$B$1200,2,FALSE),"")</f>
        <v/>
      </c>
      <c r="Y24" s="8" t="str">
        <f ca="1">_xlfn.IFNA(VLOOKUP((TEXT(Y$10,"dd/mm/yyyy")&amp;$A16),'PM SCHEDULE'!$A$3:$B$1200,2,FALSE),"")</f>
        <v/>
      </c>
      <c r="Z24" s="8" t="str">
        <f ca="1">_xlfn.IFNA(VLOOKUP((TEXT(Z$10,"dd/mm/yyyy")&amp;$A16),'PM SCHEDULE'!$A$3:$B$1200,2,FALSE),"")</f>
        <v/>
      </c>
      <c r="AA24" s="8" t="str">
        <f ca="1">_xlfn.IFNA(VLOOKUP((TEXT(AA$10,"dd/mm/yyyy")&amp;$A16),'PM SCHEDULE'!$A$3:$B$1200,2,FALSE),"")</f>
        <v/>
      </c>
      <c r="AB24" s="8" t="str">
        <f ca="1">_xlfn.IFNA(VLOOKUP((TEXT(AB$10,"dd/mm/yyyy")&amp;$A16),'PM SCHEDULE'!$A$3:$B$1200,2,FALSE),"")</f>
        <v/>
      </c>
      <c r="AC24" s="8" t="str">
        <f ca="1">_xlfn.IFNA(VLOOKUP((TEXT(AC$10,"dd/mm/yyyy")&amp;$A16),'PM SCHEDULE'!$A$3:$B$1200,2,FALSE),"")</f>
        <v/>
      </c>
      <c r="AD24" s="8" t="str">
        <f ca="1">_xlfn.IFNA(VLOOKUP((TEXT(AD$10,"dd/mm/yyyy")&amp;$A16),'PM SCHEDULE'!$A$3:$B$1200,2,FALSE),"")</f>
        <v/>
      </c>
      <c r="AE24" s="8" t="str">
        <f ca="1">_xlfn.IFNA(VLOOKUP((TEXT(AE$10,"dd/mm/yyyy")&amp;$A16),'PM SCHEDULE'!$A$3:$B$1200,2,FALSE),"")</f>
        <v/>
      </c>
      <c r="AF24" s="8" t="str">
        <f ca="1">_xlfn.IFNA(VLOOKUP((TEXT(AF$10,"dd/mm/yyyy")&amp;$A16),'PM SCHEDULE'!$A$3:$B$1200,2,FALSE),"")</f>
        <v/>
      </c>
      <c r="AG24" s="8" t="str">
        <f ca="1">_xlfn.IFNA(VLOOKUP((TEXT(AG$10,"dd/mm/yyyy")&amp;$A16),'PM SCHEDULE'!$A$3:$B$1200,2,FALSE),"")</f>
        <v/>
      </c>
      <c r="AH24" s="8" t="str">
        <f ca="1">_xlfn.IFNA(VLOOKUP((TEXT(AH$10,"dd/mm/yyyy")&amp;$A16),'PM SCHEDULE'!$A$3:$B$1200,2,FALSE),"")</f>
        <v/>
      </c>
      <c r="AI24" s="8" t="str">
        <f ca="1">_xlfn.IFNA(VLOOKUP((TEXT(AI$10,"dd/mm/yyyy")&amp;$A16),'PM SCHEDULE'!$A$3:$B$1200,2,FALSE),"")</f>
        <v/>
      </c>
      <c r="AJ24" s="8" t="str">
        <f ca="1">_xlfn.IFNA(VLOOKUP((TEXT(AJ$10,"dd/mm/yyyy")&amp;$A16),'PM SCHEDULE'!$A$3:$B$1200,2,FALSE),"")</f>
        <v/>
      </c>
      <c r="AK24" s="8" t="str">
        <f ca="1">_xlfn.IFNA(VLOOKUP((TEXT(AK$10,"dd/mm/yyyy")&amp;$A16),'PM SCHEDULE'!$A$3:$B$1200,2,FALSE),"")</f>
        <v/>
      </c>
      <c r="AL24" s="8" t="str">
        <f ca="1">_xlfn.IFNA(VLOOKUP((TEXT(AL$10,"dd/mm/yyyy")&amp;$A16),'PM SCHEDULE'!$A$3:$B$1200,2,FALSE),"")</f>
        <v/>
      </c>
      <c r="AM24" s="8" t="str">
        <f ca="1">_xlfn.IFNA(VLOOKUP((TEXT(AM$10,"dd/mm/yyyy")&amp;$A16),'PM SCHEDULE'!$A$3:$B$1200,2,FALSE),"")</f>
        <v/>
      </c>
    </row>
    <row r="25" spans="1:39">
      <c r="A25" s="9">
        <v>23</v>
      </c>
      <c r="G25" s="137"/>
      <c r="H25" s="13"/>
      <c r="I25" s="8" t="str">
        <f ca="1">_xlfn.IFNA(VLOOKUP((TEXT(I$10,"dd/mm/yyyy")&amp;$A17),'PM SCHEDULE'!$A$3:$B$1200,2,FALSE),"")</f>
        <v/>
      </c>
      <c r="J25" s="8" t="str">
        <f ca="1">_xlfn.IFNA(VLOOKUP((TEXT(J$10,"dd/mm/yyyy")&amp;$A17),'PM SCHEDULE'!$A$3:$B$1200,2,FALSE),"")</f>
        <v/>
      </c>
      <c r="K25" s="8" t="str">
        <f ca="1">_xlfn.IFNA(VLOOKUP((TEXT(K$10,"dd/mm/yyyy")&amp;$A17),'PM SCHEDULE'!$A$3:$B$1200,2,FALSE),"")</f>
        <v/>
      </c>
      <c r="L25" s="8" t="str">
        <f ca="1">_xlfn.IFNA(VLOOKUP((TEXT(L$10,"dd/mm/yyyy")&amp;$A17),'PM SCHEDULE'!$A$3:$B$1200,2,FALSE),"")</f>
        <v/>
      </c>
      <c r="M25" s="8" t="str">
        <f ca="1">_xlfn.IFNA(VLOOKUP((TEXT(M$10,"dd/mm/yyyy")&amp;$A17),'PM SCHEDULE'!$A$3:$B$1200,2,FALSE),"")</f>
        <v/>
      </c>
      <c r="N25" s="8" t="str">
        <f ca="1">_xlfn.IFNA(VLOOKUP((TEXT(N$10,"dd/mm/yyyy")&amp;$A17),'PM SCHEDULE'!$A$3:$B$1200,2,FALSE),"")</f>
        <v/>
      </c>
      <c r="O25" s="8" t="str">
        <f ca="1">_xlfn.IFNA(VLOOKUP((TEXT(O$10,"dd/mm/yyyy")&amp;$A17),'PM SCHEDULE'!$A$3:$B$1200,2,FALSE),"")</f>
        <v/>
      </c>
      <c r="P25" s="8" t="str">
        <f ca="1">_xlfn.IFNA(VLOOKUP((TEXT(P$10,"dd/mm/yyyy")&amp;$A17),'PM SCHEDULE'!$A$3:$B$1200,2,FALSE),"")</f>
        <v/>
      </c>
      <c r="Q25" s="8" t="str">
        <f ca="1">_xlfn.IFNA(VLOOKUP((TEXT(Q$10,"dd/mm/yyyy")&amp;$A17),'PM SCHEDULE'!$A$3:$B$1200,2,FALSE),"")</f>
        <v/>
      </c>
      <c r="R25" s="8" t="str">
        <f ca="1">_xlfn.IFNA(VLOOKUP((TEXT(R$10,"dd/mm/yyyy")&amp;$A17),'PM SCHEDULE'!$A$3:$B$1200,2,FALSE),"")</f>
        <v/>
      </c>
      <c r="S25" s="8" t="str">
        <f ca="1">_xlfn.IFNA(VLOOKUP((TEXT(S$10,"dd/mm/yyyy")&amp;$A17),'PM SCHEDULE'!$A$3:$B$1200,2,FALSE),"")</f>
        <v/>
      </c>
      <c r="T25" s="8" t="str">
        <f ca="1">_xlfn.IFNA(VLOOKUP((TEXT(T$10,"dd/mm/yyyy")&amp;$A17),'PM SCHEDULE'!$A$3:$B$1200,2,FALSE),"")</f>
        <v/>
      </c>
      <c r="U25" s="8" t="str">
        <f ca="1">_xlfn.IFNA(VLOOKUP((TEXT(U$10,"dd/mm/yyyy")&amp;$A17),'PM SCHEDULE'!$A$3:$B$1200,2,FALSE),"")</f>
        <v/>
      </c>
      <c r="V25" s="8" t="str">
        <f ca="1">_xlfn.IFNA(VLOOKUP((TEXT(V$10,"dd/mm/yyyy")&amp;$A17),'PM SCHEDULE'!$A$3:$B$1200,2,FALSE),"")</f>
        <v/>
      </c>
      <c r="W25" s="8" t="str">
        <f ca="1">_xlfn.IFNA(VLOOKUP((TEXT(W$10,"dd/mm/yyyy")&amp;$A17),'PM SCHEDULE'!$A$3:$B$1200,2,FALSE),"")</f>
        <v/>
      </c>
      <c r="X25" s="8" t="str">
        <f ca="1">_xlfn.IFNA(VLOOKUP((TEXT(X$10,"dd/mm/yyyy")&amp;$A17),'PM SCHEDULE'!$A$3:$B$1200,2,FALSE),"")</f>
        <v/>
      </c>
      <c r="Y25" s="8" t="str">
        <f ca="1">_xlfn.IFNA(VLOOKUP((TEXT(Y$10,"dd/mm/yyyy")&amp;$A17),'PM SCHEDULE'!$A$3:$B$1200,2,FALSE),"")</f>
        <v/>
      </c>
      <c r="Z25" s="8" t="str">
        <f ca="1">_xlfn.IFNA(VLOOKUP((TEXT(Z$10,"dd/mm/yyyy")&amp;$A17),'PM SCHEDULE'!$A$3:$B$1200,2,FALSE),"")</f>
        <v/>
      </c>
      <c r="AA25" s="8" t="str">
        <f ca="1">_xlfn.IFNA(VLOOKUP((TEXT(AA$10,"dd/mm/yyyy")&amp;$A17),'PM SCHEDULE'!$A$3:$B$1200,2,FALSE),"")</f>
        <v/>
      </c>
      <c r="AB25" s="8" t="str">
        <f ca="1">_xlfn.IFNA(VLOOKUP((TEXT(AB$10,"dd/mm/yyyy")&amp;$A17),'PM SCHEDULE'!$A$3:$B$1200,2,FALSE),"")</f>
        <v/>
      </c>
      <c r="AC25" s="8" t="str">
        <f ca="1">_xlfn.IFNA(VLOOKUP((TEXT(AC$10,"dd/mm/yyyy")&amp;$A17),'PM SCHEDULE'!$A$3:$B$1200,2,FALSE),"")</f>
        <v/>
      </c>
      <c r="AD25" s="8" t="str">
        <f ca="1">_xlfn.IFNA(VLOOKUP((TEXT(AD$10,"dd/mm/yyyy")&amp;$A17),'PM SCHEDULE'!$A$3:$B$1200,2,FALSE),"")</f>
        <v/>
      </c>
      <c r="AE25" s="8" t="str">
        <f ca="1">_xlfn.IFNA(VLOOKUP((TEXT(AE$10,"dd/mm/yyyy")&amp;$A17),'PM SCHEDULE'!$A$3:$B$1200,2,FALSE),"")</f>
        <v/>
      </c>
      <c r="AF25" s="8" t="str">
        <f ca="1">_xlfn.IFNA(VLOOKUP((TEXT(AF$10,"dd/mm/yyyy")&amp;$A17),'PM SCHEDULE'!$A$3:$B$1200,2,FALSE),"")</f>
        <v/>
      </c>
      <c r="AG25" s="8" t="str">
        <f ca="1">_xlfn.IFNA(VLOOKUP((TEXT(AG$10,"dd/mm/yyyy")&amp;$A17),'PM SCHEDULE'!$A$3:$B$1200,2,FALSE),"")</f>
        <v/>
      </c>
      <c r="AH25" s="8" t="str">
        <f ca="1">_xlfn.IFNA(VLOOKUP((TEXT(AH$10,"dd/mm/yyyy")&amp;$A17),'PM SCHEDULE'!$A$3:$B$1200,2,FALSE),"")</f>
        <v/>
      </c>
      <c r="AI25" s="8" t="str">
        <f ca="1">_xlfn.IFNA(VLOOKUP((TEXT(AI$10,"dd/mm/yyyy")&amp;$A17),'PM SCHEDULE'!$A$3:$B$1200,2,FALSE),"")</f>
        <v/>
      </c>
      <c r="AJ25" s="8" t="str">
        <f ca="1">_xlfn.IFNA(VLOOKUP((TEXT(AJ$10,"dd/mm/yyyy")&amp;$A17),'PM SCHEDULE'!$A$3:$B$1200,2,FALSE),"")</f>
        <v/>
      </c>
      <c r="AK25" s="8" t="str">
        <f ca="1">_xlfn.IFNA(VLOOKUP((TEXT(AK$10,"dd/mm/yyyy")&amp;$A17),'PM SCHEDULE'!$A$3:$B$1200,2,FALSE),"")</f>
        <v/>
      </c>
      <c r="AL25" s="8" t="str">
        <f ca="1">_xlfn.IFNA(VLOOKUP((TEXT(AL$10,"dd/mm/yyyy")&amp;$A17),'PM SCHEDULE'!$A$3:$B$1200,2,FALSE),"")</f>
        <v/>
      </c>
      <c r="AM25" s="8" t="str">
        <f ca="1">_xlfn.IFNA(VLOOKUP((TEXT(AM$10,"dd/mm/yyyy")&amp;$A17),'PM SCHEDULE'!$A$3:$B$1200,2,FALSE),"")</f>
        <v/>
      </c>
    </row>
    <row r="26" spans="1:39">
      <c r="A26" s="9">
        <v>24</v>
      </c>
      <c r="G26" s="137"/>
      <c r="H26" s="13"/>
      <c r="I26" s="8" t="str">
        <f ca="1">_xlfn.IFNA(VLOOKUP((TEXT(I$10,"dd/mm/yyyy")&amp;$A18),'PM SCHEDULE'!$A$3:$B$1200,2,FALSE),"")</f>
        <v/>
      </c>
      <c r="J26" s="8" t="str">
        <f ca="1">_xlfn.IFNA(VLOOKUP((TEXT(J$10,"dd/mm/yyyy")&amp;$A18),'PM SCHEDULE'!$A$3:$B$1200,2,FALSE),"")</f>
        <v/>
      </c>
      <c r="K26" s="8" t="str">
        <f ca="1">_xlfn.IFNA(VLOOKUP((TEXT(K$10,"dd/mm/yyyy")&amp;$A18),'PM SCHEDULE'!$A$3:$B$1200,2,FALSE),"")</f>
        <v/>
      </c>
      <c r="L26" s="8" t="str">
        <f ca="1">_xlfn.IFNA(VLOOKUP((TEXT(L$10,"dd/mm/yyyy")&amp;$A18),'PM SCHEDULE'!$A$3:$B$1200,2,FALSE),"")</f>
        <v/>
      </c>
      <c r="M26" s="8" t="str">
        <f ca="1">_xlfn.IFNA(VLOOKUP((TEXT(M$10,"dd/mm/yyyy")&amp;$A18),'PM SCHEDULE'!$A$3:$B$1200,2,FALSE),"")</f>
        <v/>
      </c>
      <c r="N26" s="8" t="str">
        <f ca="1">_xlfn.IFNA(VLOOKUP((TEXT(N$10,"dd/mm/yyyy")&amp;$A18),'PM SCHEDULE'!$A$3:$B$1200,2,FALSE),"")</f>
        <v/>
      </c>
      <c r="O26" s="8" t="str">
        <f ca="1">_xlfn.IFNA(VLOOKUP((TEXT(O$10,"dd/mm/yyyy")&amp;$A18),'PM SCHEDULE'!$A$3:$B$1200,2,FALSE),"")</f>
        <v/>
      </c>
      <c r="P26" s="8" t="str">
        <f ca="1">_xlfn.IFNA(VLOOKUP((TEXT(P$10,"dd/mm/yyyy")&amp;$A18),'PM SCHEDULE'!$A$3:$B$1200,2,FALSE),"")</f>
        <v/>
      </c>
      <c r="Q26" s="8" t="str">
        <f ca="1">_xlfn.IFNA(VLOOKUP((TEXT(Q$10,"dd/mm/yyyy")&amp;$A18),'PM SCHEDULE'!$A$3:$B$1200,2,FALSE),"")</f>
        <v/>
      </c>
      <c r="R26" s="8" t="str">
        <f ca="1">_xlfn.IFNA(VLOOKUP((TEXT(R$10,"dd/mm/yyyy")&amp;$A18),'PM SCHEDULE'!$A$3:$B$1200,2,FALSE),"")</f>
        <v/>
      </c>
      <c r="S26" s="8" t="str">
        <f ca="1">_xlfn.IFNA(VLOOKUP((TEXT(S$10,"dd/mm/yyyy")&amp;$A18),'PM SCHEDULE'!$A$3:$B$1200,2,FALSE),"")</f>
        <v/>
      </c>
      <c r="T26" s="8" t="str">
        <f ca="1">_xlfn.IFNA(VLOOKUP((TEXT(T$10,"dd/mm/yyyy")&amp;$A18),'PM SCHEDULE'!$A$3:$B$1200,2,FALSE),"")</f>
        <v/>
      </c>
      <c r="U26" s="8" t="str">
        <f ca="1">_xlfn.IFNA(VLOOKUP((TEXT(U$10,"dd/mm/yyyy")&amp;$A18),'PM SCHEDULE'!$A$3:$B$1200,2,FALSE),"")</f>
        <v/>
      </c>
      <c r="V26" s="8" t="str">
        <f ca="1">_xlfn.IFNA(VLOOKUP((TEXT(V$10,"dd/mm/yyyy")&amp;$A18),'PM SCHEDULE'!$A$3:$B$1200,2,FALSE),"")</f>
        <v/>
      </c>
      <c r="W26" s="8" t="str">
        <f ca="1">_xlfn.IFNA(VLOOKUP((TEXT(W$10,"dd/mm/yyyy")&amp;$A18),'PM SCHEDULE'!$A$3:$B$1200,2,FALSE),"")</f>
        <v/>
      </c>
      <c r="X26" s="8" t="str">
        <f ca="1">_xlfn.IFNA(VLOOKUP((TEXT(X$10,"dd/mm/yyyy")&amp;$A18),'PM SCHEDULE'!$A$3:$B$1200,2,FALSE),"")</f>
        <v/>
      </c>
      <c r="Y26" s="8" t="str">
        <f ca="1">_xlfn.IFNA(VLOOKUP((TEXT(Y$10,"dd/mm/yyyy")&amp;$A18),'PM SCHEDULE'!$A$3:$B$1200,2,FALSE),"")</f>
        <v/>
      </c>
      <c r="Z26" s="8" t="str">
        <f ca="1">_xlfn.IFNA(VLOOKUP((TEXT(Z$10,"dd/mm/yyyy")&amp;$A18),'PM SCHEDULE'!$A$3:$B$1200,2,FALSE),"")</f>
        <v/>
      </c>
      <c r="AA26" s="8" t="str">
        <f ca="1">_xlfn.IFNA(VLOOKUP((TEXT(AA$10,"dd/mm/yyyy")&amp;$A18),'PM SCHEDULE'!$A$3:$B$1200,2,FALSE),"")</f>
        <v/>
      </c>
      <c r="AB26" s="8" t="str">
        <f ca="1">_xlfn.IFNA(VLOOKUP((TEXT(AB$10,"dd/mm/yyyy")&amp;$A18),'PM SCHEDULE'!$A$3:$B$1200,2,FALSE),"")</f>
        <v/>
      </c>
      <c r="AC26" s="8" t="str">
        <f ca="1">_xlfn.IFNA(VLOOKUP((TEXT(AC$10,"dd/mm/yyyy")&amp;$A18),'PM SCHEDULE'!$A$3:$B$1200,2,FALSE),"")</f>
        <v/>
      </c>
      <c r="AD26" s="8" t="str">
        <f ca="1">_xlfn.IFNA(VLOOKUP((TEXT(AD$10,"dd/mm/yyyy")&amp;$A18),'PM SCHEDULE'!$A$3:$B$1200,2,FALSE),"")</f>
        <v/>
      </c>
      <c r="AE26" s="8" t="str">
        <f ca="1">_xlfn.IFNA(VLOOKUP((TEXT(AE$10,"dd/mm/yyyy")&amp;$A18),'PM SCHEDULE'!$A$3:$B$1200,2,FALSE),"")</f>
        <v/>
      </c>
      <c r="AF26" s="8" t="str">
        <f ca="1">_xlfn.IFNA(VLOOKUP((TEXT(AF$10,"dd/mm/yyyy")&amp;$A18),'PM SCHEDULE'!$A$3:$B$1200,2,FALSE),"")</f>
        <v/>
      </c>
      <c r="AG26" s="8" t="str">
        <f ca="1">_xlfn.IFNA(VLOOKUP((TEXT(AG$10,"dd/mm/yyyy")&amp;$A18),'PM SCHEDULE'!$A$3:$B$1200,2,FALSE),"")</f>
        <v/>
      </c>
      <c r="AH26" s="8" t="str">
        <f ca="1">_xlfn.IFNA(VLOOKUP((TEXT(AH$10,"dd/mm/yyyy")&amp;$A18),'PM SCHEDULE'!$A$3:$B$1200,2,FALSE),"")</f>
        <v/>
      </c>
      <c r="AI26" s="8" t="str">
        <f ca="1">_xlfn.IFNA(VLOOKUP((TEXT(AI$10,"dd/mm/yyyy")&amp;$A18),'PM SCHEDULE'!$A$3:$B$1200,2,FALSE),"")</f>
        <v/>
      </c>
      <c r="AJ26" s="8" t="str">
        <f ca="1">_xlfn.IFNA(VLOOKUP((TEXT(AJ$10,"dd/mm/yyyy")&amp;$A18),'PM SCHEDULE'!$A$3:$B$1200,2,FALSE),"")</f>
        <v/>
      </c>
      <c r="AK26" s="8" t="str">
        <f ca="1">_xlfn.IFNA(VLOOKUP((TEXT(AK$10,"dd/mm/yyyy")&amp;$A18),'PM SCHEDULE'!$A$3:$B$1200,2,FALSE),"")</f>
        <v/>
      </c>
      <c r="AL26" s="8" t="str">
        <f ca="1">_xlfn.IFNA(VLOOKUP((TEXT(AL$10,"dd/mm/yyyy")&amp;$A18),'PM SCHEDULE'!$A$3:$B$1200,2,FALSE),"")</f>
        <v/>
      </c>
      <c r="AM26" s="8" t="str">
        <f ca="1">_xlfn.IFNA(VLOOKUP((TEXT(AM$10,"dd/mm/yyyy")&amp;$A18),'PM SCHEDULE'!$A$3:$B$1200,2,FALSE),"")</f>
        <v/>
      </c>
    </row>
    <row r="27" spans="1:39">
      <c r="A27" s="9">
        <v>25</v>
      </c>
      <c r="G27" s="137"/>
      <c r="H27" s="13"/>
      <c r="I27" s="8" t="str">
        <f ca="1">_xlfn.IFNA(VLOOKUP((TEXT(I$10,"dd/mm/yyyy")&amp;$A19),'PM SCHEDULE'!$A$3:$B$1200,2,FALSE),"")</f>
        <v/>
      </c>
      <c r="J27" s="8" t="str">
        <f ca="1">_xlfn.IFNA(VLOOKUP((TEXT(J$10,"dd/mm/yyyy")&amp;$A19),'PM SCHEDULE'!$A$3:$B$1200,2,FALSE),"")</f>
        <v/>
      </c>
      <c r="K27" s="8" t="str">
        <f ca="1">_xlfn.IFNA(VLOOKUP((TEXT(K$10,"dd/mm/yyyy")&amp;$A19),'PM SCHEDULE'!$A$3:$B$1200,2,FALSE),"")</f>
        <v/>
      </c>
      <c r="L27" s="8" t="str">
        <f ca="1">_xlfn.IFNA(VLOOKUP((TEXT(L$10,"dd/mm/yyyy")&amp;$A19),'PM SCHEDULE'!$A$3:$B$1200,2,FALSE),"")</f>
        <v/>
      </c>
      <c r="M27" s="8" t="str">
        <f ca="1">_xlfn.IFNA(VLOOKUP((TEXT(M$10,"dd/mm/yyyy")&amp;$A19),'PM SCHEDULE'!$A$3:$B$1200,2,FALSE),"")</f>
        <v/>
      </c>
      <c r="N27" s="8" t="str">
        <f ca="1">_xlfn.IFNA(VLOOKUP((TEXT(N$10,"dd/mm/yyyy")&amp;$A19),'PM SCHEDULE'!$A$3:$B$1200,2,FALSE),"")</f>
        <v/>
      </c>
      <c r="O27" s="8" t="str">
        <f ca="1">_xlfn.IFNA(VLOOKUP((TEXT(O$10,"dd/mm/yyyy")&amp;$A19),'PM SCHEDULE'!$A$3:$B$1200,2,FALSE),"")</f>
        <v/>
      </c>
      <c r="P27" s="8" t="str">
        <f ca="1">_xlfn.IFNA(VLOOKUP((TEXT(P$10,"dd/mm/yyyy")&amp;$A19),'PM SCHEDULE'!$A$3:$B$1200,2,FALSE),"")</f>
        <v/>
      </c>
      <c r="Q27" s="8" t="str">
        <f ca="1">_xlfn.IFNA(VLOOKUP((TEXT(Q$10,"dd/mm/yyyy")&amp;$A19),'PM SCHEDULE'!$A$3:$B$1200,2,FALSE),"")</f>
        <v/>
      </c>
      <c r="R27" s="8" t="str">
        <f ca="1">_xlfn.IFNA(VLOOKUP((TEXT(R$10,"dd/mm/yyyy")&amp;$A19),'PM SCHEDULE'!$A$3:$B$1200,2,FALSE),"")</f>
        <v/>
      </c>
      <c r="S27" s="8" t="str">
        <f ca="1">_xlfn.IFNA(VLOOKUP((TEXT(S$10,"dd/mm/yyyy")&amp;$A19),'PM SCHEDULE'!$A$3:$B$1200,2,FALSE),"")</f>
        <v/>
      </c>
      <c r="T27" s="8" t="str">
        <f ca="1">_xlfn.IFNA(VLOOKUP((TEXT(T$10,"dd/mm/yyyy")&amp;$A19),'PM SCHEDULE'!$A$3:$B$1200,2,FALSE),"")</f>
        <v/>
      </c>
      <c r="U27" s="8" t="str">
        <f ca="1">_xlfn.IFNA(VLOOKUP((TEXT(U$10,"dd/mm/yyyy")&amp;$A19),'PM SCHEDULE'!$A$3:$B$1200,2,FALSE),"")</f>
        <v/>
      </c>
      <c r="V27" s="8" t="str">
        <f ca="1">_xlfn.IFNA(VLOOKUP((TEXT(V$10,"dd/mm/yyyy")&amp;$A19),'PM SCHEDULE'!$A$3:$B$1200,2,FALSE),"")</f>
        <v/>
      </c>
      <c r="W27" s="8" t="str">
        <f ca="1">_xlfn.IFNA(VLOOKUP((TEXT(W$10,"dd/mm/yyyy")&amp;$A19),'PM SCHEDULE'!$A$3:$B$1200,2,FALSE),"")</f>
        <v/>
      </c>
      <c r="X27" s="8" t="str">
        <f ca="1">_xlfn.IFNA(VLOOKUP((TEXT(X$10,"dd/mm/yyyy")&amp;$A19),'PM SCHEDULE'!$A$3:$B$1200,2,FALSE),"")</f>
        <v/>
      </c>
      <c r="Y27" s="8" t="str">
        <f ca="1">_xlfn.IFNA(VLOOKUP((TEXT(Y$10,"dd/mm/yyyy")&amp;$A19),'PM SCHEDULE'!$A$3:$B$1200,2,FALSE),"")</f>
        <v/>
      </c>
      <c r="Z27" s="8" t="str">
        <f ca="1">_xlfn.IFNA(VLOOKUP((TEXT(Z$10,"dd/mm/yyyy")&amp;$A19),'PM SCHEDULE'!$A$3:$B$1200,2,FALSE),"")</f>
        <v/>
      </c>
      <c r="AA27" s="8" t="str">
        <f ca="1">_xlfn.IFNA(VLOOKUP((TEXT(AA$10,"dd/mm/yyyy")&amp;$A19),'PM SCHEDULE'!$A$3:$B$1200,2,FALSE),"")</f>
        <v/>
      </c>
      <c r="AB27" s="8" t="str">
        <f ca="1">_xlfn.IFNA(VLOOKUP((TEXT(AB$10,"dd/mm/yyyy")&amp;$A19),'PM SCHEDULE'!$A$3:$B$1200,2,FALSE),"")</f>
        <v/>
      </c>
      <c r="AC27" s="8" t="str">
        <f ca="1">_xlfn.IFNA(VLOOKUP((TEXT(AC$10,"dd/mm/yyyy")&amp;$A19),'PM SCHEDULE'!$A$3:$B$1200,2,FALSE),"")</f>
        <v/>
      </c>
      <c r="AD27" s="8" t="str">
        <f ca="1">_xlfn.IFNA(VLOOKUP((TEXT(AD$10,"dd/mm/yyyy")&amp;$A19),'PM SCHEDULE'!$A$3:$B$1200,2,FALSE),"")</f>
        <v/>
      </c>
      <c r="AE27" s="8" t="str">
        <f ca="1">_xlfn.IFNA(VLOOKUP((TEXT(AE$10,"dd/mm/yyyy")&amp;$A19),'PM SCHEDULE'!$A$3:$B$1200,2,FALSE),"")</f>
        <v/>
      </c>
      <c r="AF27" s="8" t="str">
        <f ca="1">_xlfn.IFNA(VLOOKUP((TEXT(AF$10,"dd/mm/yyyy")&amp;$A19),'PM SCHEDULE'!$A$3:$B$1200,2,FALSE),"")</f>
        <v/>
      </c>
      <c r="AG27" s="8" t="str">
        <f ca="1">_xlfn.IFNA(VLOOKUP((TEXT(AG$10,"dd/mm/yyyy")&amp;$A19),'PM SCHEDULE'!$A$3:$B$1200,2,FALSE),"")</f>
        <v/>
      </c>
      <c r="AH27" s="8" t="str">
        <f ca="1">_xlfn.IFNA(VLOOKUP((TEXT(AH$10,"dd/mm/yyyy")&amp;$A19),'PM SCHEDULE'!$A$3:$B$1200,2,FALSE),"")</f>
        <v/>
      </c>
      <c r="AI27" s="8" t="str">
        <f ca="1">_xlfn.IFNA(VLOOKUP((TEXT(AI$10,"dd/mm/yyyy")&amp;$A19),'PM SCHEDULE'!$A$3:$B$1200,2,FALSE),"")</f>
        <v/>
      </c>
      <c r="AJ27" s="8" t="str">
        <f ca="1">_xlfn.IFNA(VLOOKUP((TEXT(AJ$10,"dd/mm/yyyy")&amp;$A19),'PM SCHEDULE'!$A$3:$B$1200,2,FALSE),"")</f>
        <v/>
      </c>
      <c r="AK27" s="8" t="str">
        <f ca="1">_xlfn.IFNA(VLOOKUP((TEXT(AK$10,"dd/mm/yyyy")&amp;$A19),'PM SCHEDULE'!$A$3:$B$1200,2,FALSE),"")</f>
        <v/>
      </c>
      <c r="AL27" s="8" t="str">
        <f ca="1">_xlfn.IFNA(VLOOKUP((TEXT(AL$10,"dd/mm/yyyy")&amp;$A19),'PM SCHEDULE'!$A$3:$B$1200,2,FALSE),"")</f>
        <v/>
      </c>
      <c r="AM27" s="8" t="str">
        <f ca="1">_xlfn.IFNA(VLOOKUP((TEXT(AM$10,"dd/mm/yyyy")&amp;$A19),'PM SCHEDULE'!$A$3:$B$1200,2,FALSE),"")</f>
        <v/>
      </c>
    </row>
    <row r="28" spans="1:39" ht="15.75" thickBot="1">
      <c r="A28" s="9">
        <v>26</v>
      </c>
      <c r="G28" s="138"/>
      <c r="H28" s="14"/>
      <c r="I28" s="8" t="str">
        <f ca="1">_xlfn.IFNA(VLOOKUP((TEXT(I$10,"dd/mm/yyyy")&amp;$A20),'PM SCHEDULE'!$A$3:$B$1200,2,FALSE),"")</f>
        <v/>
      </c>
      <c r="J28" s="8" t="str">
        <f ca="1">_xlfn.IFNA(VLOOKUP((TEXT(J$10,"dd/mm/yyyy")&amp;$A20),'PM SCHEDULE'!$A$3:$B$1200,2,FALSE),"")</f>
        <v/>
      </c>
      <c r="K28" s="8" t="str">
        <f ca="1">_xlfn.IFNA(VLOOKUP((TEXT(K$10,"dd/mm/yyyy")&amp;$A20),'PM SCHEDULE'!$A$3:$B$1200,2,FALSE),"")</f>
        <v/>
      </c>
      <c r="L28" s="8" t="str">
        <f ca="1">_xlfn.IFNA(VLOOKUP((TEXT(L$10,"dd/mm/yyyy")&amp;$A20),'PM SCHEDULE'!$A$3:$B$1200,2,FALSE),"")</f>
        <v/>
      </c>
      <c r="M28" s="8" t="str">
        <f ca="1">_xlfn.IFNA(VLOOKUP((TEXT(M$10,"dd/mm/yyyy")&amp;$A20),'PM SCHEDULE'!$A$3:$B$1200,2,FALSE),"")</f>
        <v/>
      </c>
      <c r="N28" s="8" t="str">
        <f ca="1">_xlfn.IFNA(VLOOKUP((TEXT(N$10,"dd/mm/yyyy")&amp;$A20),'PM SCHEDULE'!$A$3:$B$1200,2,FALSE),"")</f>
        <v/>
      </c>
      <c r="O28" s="8" t="str">
        <f ca="1">_xlfn.IFNA(VLOOKUP((TEXT(O$10,"dd/mm/yyyy")&amp;$A20),'PM SCHEDULE'!$A$3:$B$1200,2,FALSE),"")</f>
        <v/>
      </c>
      <c r="P28" s="8" t="str">
        <f ca="1">_xlfn.IFNA(VLOOKUP((TEXT(P$10,"dd/mm/yyyy")&amp;$A20),'PM SCHEDULE'!$A$3:$B$1200,2,FALSE),"")</f>
        <v/>
      </c>
      <c r="Q28" s="8" t="str">
        <f ca="1">_xlfn.IFNA(VLOOKUP((TEXT(Q$10,"dd/mm/yyyy")&amp;$A20),'PM SCHEDULE'!$A$3:$B$1200,2,FALSE),"")</f>
        <v/>
      </c>
      <c r="R28" s="8" t="str">
        <f ca="1">_xlfn.IFNA(VLOOKUP((TEXT(R$10,"dd/mm/yyyy")&amp;$A20),'PM SCHEDULE'!$A$3:$B$1200,2,FALSE),"")</f>
        <v/>
      </c>
      <c r="S28" s="8" t="str">
        <f ca="1">_xlfn.IFNA(VLOOKUP((TEXT(S$10,"dd/mm/yyyy")&amp;$A20),'PM SCHEDULE'!$A$3:$B$1200,2,FALSE),"")</f>
        <v/>
      </c>
      <c r="T28" s="8" t="str">
        <f ca="1">_xlfn.IFNA(VLOOKUP((TEXT(T$10,"dd/mm/yyyy")&amp;$A20),'PM SCHEDULE'!$A$3:$B$1200,2,FALSE),"")</f>
        <v/>
      </c>
      <c r="U28" s="8" t="str">
        <f ca="1">_xlfn.IFNA(VLOOKUP((TEXT(U$10,"dd/mm/yyyy")&amp;$A20),'PM SCHEDULE'!$A$3:$B$1200,2,FALSE),"")</f>
        <v/>
      </c>
      <c r="V28" s="8" t="str">
        <f ca="1">_xlfn.IFNA(VLOOKUP((TEXT(V$10,"dd/mm/yyyy")&amp;$A20),'PM SCHEDULE'!$A$3:$B$1200,2,FALSE),"")</f>
        <v/>
      </c>
      <c r="W28" s="8" t="str">
        <f ca="1">_xlfn.IFNA(VLOOKUP((TEXT(W$10,"dd/mm/yyyy")&amp;$A20),'PM SCHEDULE'!$A$3:$B$1200,2,FALSE),"")</f>
        <v/>
      </c>
      <c r="X28" s="8" t="str">
        <f ca="1">_xlfn.IFNA(VLOOKUP((TEXT(X$10,"dd/mm/yyyy")&amp;$A20),'PM SCHEDULE'!$A$3:$B$1200,2,FALSE),"")</f>
        <v/>
      </c>
      <c r="Y28" s="8" t="str">
        <f ca="1">_xlfn.IFNA(VLOOKUP((TEXT(Y$10,"dd/mm/yyyy")&amp;$A20),'PM SCHEDULE'!$A$3:$B$1200,2,FALSE),"")</f>
        <v/>
      </c>
      <c r="Z28" s="8" t="str">
        <f ca="1">_xlfn.IFNA(VLOOKUP((TEXT(Z$10,"dd/mm/yyyy")&amp;$A20),'PM SCHEDULE'!$A$3:$B$1200,2,FALSE),"")</f>
        <v/>
      </c>
      <c r="AA28" s="8" t="str">
        <f ca="1">_xlfn.IFNA(VLOOKUP((TEXT(AA$10,"dd/mm/yyyy")&amp;$A20),'PM SCHEDULE'!$A$3:$B$1200,2,FALSE),"")</f>
        <v/>
      </c>
      <c r="AB28" s="8" t="str">
        <f ca="1">_xlfn.IFNA(VLOOKUP((TEXT(AB$10,"dd/mm/yyyy")&amp;$A20),'PM SCHEDULE'!$A$3:$B$1200,2,FALSE),"")</f>
        <v/>
      </c>
      <c r="AC28" s="8" t="str">
        <f ca="1">_xlfn.IFNA(VLOOKUP((TEXT(AC$10,"dd/mm/yyyy")&amp;$A20),'PM SCHEDULE'!$A$3:$B$1200,2,FALSE),"")</f>
        <v/>
      </c>
      <c r="AD28" s="8" t="str">
        <f ca="1">_xlfn.IFNA(VLOOKUP((TEXT(AD$10,"dd/mm/yyyy")&amp;$A20),'PM SCHEDULE'!$A$3:$B$1200,2,FALSE),"")</f>
        <v/>
      </c>
      <c r="AE28" s="8" t="str">
        <f ca="1">_xlfn.IFNA(VLOOKUP((TEXT(AE$10,"dd/mm/yyyy")&amp;$A20),'PM SCHEDULE'!$A$3:$B$1200,2,FALSE),"")</f>
        <v/>
      </c>
      <c r="AF28" s="8" t="str">
        <f ca="1">_xlfn.IFNA(VLOOKUP((TEXT(AF$10,"dd/mm/yyyy")&amp;$A20),'PM SCHEDULE'!$A$3:$B$1200,2,FALSE),"")</f>
        <v/>
      </c>
      <c r="AG28" s="8" t="str">
        <f ca="1">_xlfn.IFNA(VLOOKUP((TEXT(AG$10,"dd/mm/yyyy")&amp;$A20),'PM SCHEDULE'!$A$3:$B$1200,2,FALSE),"")</f>
        <v/>
      </c>
      <c r="AH28" s="8" t="str">
        <f ca="1">_xlfn.IFNA(VLOOKUP((TEXT(AH$10,"dd/mm/yyyy")&amp;$A20),'PM SCHEDULE'!$A$3:$B$1200,2,FALSE),"")</f>
        <v/>
      </c>
      <c r="AI28" s="8" t="str">
        <f ca="1">_xlfn.IFNA(VLOOKUP((TEXT(AI$10,"dd/mm/yyyy")&amp;$A20),'PM SCHEDULE'!$A$3:$B$1200,2,FALSE),"")</f>
        <v/>
      </c>
      <c r="AJ28" s="8" t="str">
        <f ca="1">_xlfn.IFNA(VLOOKUP((TEXT(AJ$10,"dd/mm/yyyy")&amp;$A20),'PM SCHEDULE'!$A$3:$B$1200,2,FALSE),"")</f>
        <v/>
      </c>
      <c r="AK28" s="8" t="str">
        <f ca="1">_xlfn.IFNA(VLOOKUP((TEXT(AK$10,"dd/mm/yyyy")&amp;$A20),'PM SCHEDULE'!$A$3:$B$1200,2,FALSE),"")</f>
        <v/>
      </c>
      <c r="AL28" s="8" t="str">
        <f ca="1">_xlfn.IFNA(VLOOKUP((TEXT(AL$10,"dd/mm/yyyy")&amp;$A20),'PM SCHEDULE'!$A$3:$B$1200,2,FALSE),"")</f>
        <v/>
      </c>
      <c r="AM28" s="8" t="str">
        <f ca="1">_xlfn.IFNA(VLOOKUP((TEXT(AM$10,"dd/mm/yyyy")&amp;$A20),'PM SCHEDULE'!$A$3:$B$1200,2,FALSE),"")</f>
        <v/>
      </c>
    </row>
    <row r="29" spans="1:39">
      <c r="A29" s="9">
        <v>27</v>
      </c>
    </row>
    <row r="31" spans="1:39">
      <c r="AH31" t="e">
        <f ca="1">AND</f>
        <v>#NAME?</v>
      </c>
    </row>
    <row r="33" spans="7:40" ht="19.5">
      <c r="M33" s="29" t="s">
        <v>2644</v>
      </c>
    </row>
    <row r="36" spans="7:40" ht="21.75" thickBot="1">
      <c r="G36" s="27" t="s">
        <v>2529</v>
      </c>
      <c r="H36" s="12"/>
      <c r="I36" s="15">
        <f ca="1">COUNTIF(I38:I55,"T*")</f>
        <v>0</v>
      </c>
      <c r="J36" s="15">
        <f t="shared" ref="J36:AM36" ca="1" si="2">COUNTIF(J38:J55,"T*")</f>
        <v>0</v>
      </c>
      <c r="K36" s="15">
        <f t="shared" ca="1" si="2"/>
        <v>0</v>
      </c>
      <c r="L36" s="15">
        <f t="shared" ca="1" si="2"/>
        <v>0</v>
      </c>
      <c r="M36" s="15">
        <f t="shared" ca="1" si="2"/>
        <v>0</v>
      </c>
      <c r="N36" s="15">
        <f t="shared" ca="1" si="2"/>
        <v>0</v>
      </c>
      <c r="O36" s="15">
        <f t="shared" ca="1" si="2"/>
        <v>0</v>
      </c>
      <c r="P36" s="15">
        <f t="shared" ca="1" si="2"/>
        <v>0</v>
      </c>
      <c r="Q36" s="15">
        <f t="shared" ca="1" si="2"/>
        <v>0</v>
      </c>
      <c r="R36" s="15">
        <f t="shared" ca="1" si="2"/>
        <v>0</v>
      </c>
      <c r="S36" s="15">
        <f t="shared" ca="1" si="2"/>
        <v>0</v>
      </c>
      <c r="T36" s="15">
        <f t="shared" ca="1" si="2"/>
        <v>0</v>
      </c>
      <c r="U36" s="15">
        <f t="shared" ca="1" si="2"/>
        <v>0</v>
      </c>
      <c r="V36" s="15">
        <f t="shared" ca="1" si="2"/>
        <v>0</v>
      </c>
      <c r="W36" s="15">
        <f t="shared" ca="1" si="2"/>
        <v>0</v>
      </c>
      <c r="X36" s="15">
        <f t="shared" ca="1" si="2"/>
        <v>0</v>
      </c>
      <c r="Y36" s="15">
        <f t="shared" ca="1" si="2"/>
        <v>0</v>
      </c>
      <c r="Z36" s="15">
        <f t="shared" ca="1" si="2"/>
        <v>0</v>
      </c>
      <c r="AA36" s="15">
        <f t="shared" ca="1" si="2"/>
        <v>0</v>
      </c>
      <c r="AB36" s="15">
        <f t="shared" ca="1" si="2"/>
        <v>0</v>
      </c>
      <c r="AC36" s="15">
        <f t="shared" ca="1" si="2"/>
        <v>0</v>
      </c>
      <c r="AD36" s="15">
        <f t="shared" ca="1" si="2"/>
        <v>0</v>
      </c>
      <c r="AE36" s="15">
        <f t="shared" ca="1" si="2"/>
        <v>0</v>
      </c>
      <c r="AF36" s="15">
        <f t="shared" ca="1" si="2"/>
        <v>0</v>
      </c>
      <c r="AG36" s="15">
        <f t="shared" ca="1" si="2"/>
        <v>0</v>
      </c>
      <c r="AH36" s="15">
        <f t="shared" ca="1" si="2"/>
        <v>0</v>
      </c>
      <c r="AI36" s="15">
        <f t="shared" ca="1" si="2"/>
        <v>0</v>
      </c>
      <c r="AJ36" s="15">
        <f t="shared" ca="1" si="2"/>
        <v>0</v>
      </c>
      <c r="AK36" s="15">
        <f t="shared" ca="1" si="2"/>
        <v>0</v>
      </c>
      <c r="AL36" s="15">
        <f t="shared" ca="1" si="2"/>
        <v>0</v>
      </c>
      <c r="AM36" s="15">
        <f t="shared" ca="1" si="2"/>
        <v>0</v>
      </c>
      <c r="AN36" s="28">
        <f ca="1">SUM(I36:AM36)</f>
        <v>0</v>
      </c>
    </row>
    <row r="37" spans="7:40" ht="84.75" customHeight="1" thickBot="1">
      <c r="G37" s="6" t="s">
        <v>2530</v>
      </c>
      <c r="H37" s="12"/>
      <c r="I37" s="7">
        <f ca="1">$L$5</f>
        <v>44927</v>
      </c>
      <c r="J37" s="7">
        <f ca="1">I37+1</f>
        <v>44928</v>
      </c>
      <c r="K37" s="7">
        <f t="shared" ref="K37" ca="1" si="3">J37+1</f>
        <v>44929</v>
      </c>
      <c r="L37" s="7">
        <f t="shared" ref="L37" ca="1" si="4">K37+1</f>
        <v>44930</v>
      </c>
      <c r="M37" s="7">
        <f t="shared" ref="M37" ca="1" si="5">L37+1</f>
        <v>44931</v>
      </c>
      <c r="N37" s="7">
        <f t="shared" ref="N37" ca="1" si="6">M37+1</f>
        <v>44932</v>
      </c>
      <c r="O37" s="7">
        <f ca="1">N37+1</f>
        <v>44933</v>
      </c>
      <c r="P37" s="7">
        <f t="shared" ref="P37" ca="1" si="7">O37+1</f>
        <v>44934</v>
      </c>
      <c r="Q37" s="7">
        <f t="shared" ref="Q37" ca="1" si="8">P37+1</f>
        <v>44935</v>
      </c>
      <c r="R37" s="7">
        <f ca="1">Q37+1</f>
        <v>44936</v>
      </c>
      <c r="S37" s="7">
        <f t="shared" ref="S37" ca="1" si="9">R37+1</f>
        <v>44937</v>
      </c>
      <c r="T37" s="7">
        <f t="shared" ref="T37" ca="1" si="10">S37+1</f>
        <v>44938</v>
      </c>
      <c r="U37" s="7">
        <f t="shared" ref="U37" ca="1" si="11">T37+1</f>
        <v>44939</v>
      </c>
      <c r="V37" s="7">
        <f t="shared" ref="V37" ca="1" si="12">U37+1</f>
        <v>44940</v>
      </c>
      <c r="W37" s="7">
        <f t="shared" ref="W37" ca="1" si="13">V37+1</f>
        <v>44941</v>
      </c>
      <c r="X37" s="7">
        <f t="shared" ref="X37" ca="1" si="14">W37+1</f>
        <v>44942</v>
      </c>
      <c r="Y37" s="7">
        <f ca="1">X37+1</f>
        <v>44943</v>
      </c>
      <c r="Z37" s="7">
        <f t="shared" ref="Z37" ca="1" si="15">Y37+1</f>
        <v>44944</v>
      </c>
      <c r="AA37" s="7">
        <f ca="1">Z37+1</f>
        <v>44945</v>
      </c>
      <c r="AB37" s="7">
        <f t="shared" ref="AB37" ca="1" si="16">AA37+1</f>
        <v>44946</v>
      </c>
      <c r="AC37" s="7">
        <f t="shared" ref="AC37" ca="1" si="17">AB37+1</f>
        <v>44947</v>
      </c>
      <c r="AD37" s="7">
        <f t="shared" ref="AD37" ca="1" si="18">AC37+1</f>
        <v>44948</v>
      </c>
      <c r="AE37" s="7">
        <f t="shared" ref="AE37" ca="1" si="19">AD37+1</f>
        <v>44949</v>
      </c>
      <c r="AF37" s="7">
        <f t="shared" ref="AF37" ca="1" si="20">AE37+1</f>
        <v>44950</v>
      </c>
      <c r="AG37" s="7">
        <f t="shared" ref="AG37" ca="1" si="21">AF37+1</f>
        <v>44951</v>
      </c>
      <c r="AH37" s="7">
        <f t="shared" ref="AH37" ca="1" si="22">AG37+1</f>
        <v>44952</v>
      </c>
      <c r="AI37" s="7">
        <f t="shared" ref="AI37" ca="1" si="23">AH37+1</f>
        <v>44953</v>
      </c>
      <c r="AJ37" s="7">
        <f t="shared" ref="AJ37" ca="1" si="24">AI37+1</f>
        <v>44954</v>
      </c>
      <c r="AK37" s="7">
        <f ca="1">AJ37+1</f>
        <v>44955</v>
      </c>
      <c r="AL37" s="7">
        <f t="shared" ref="AL37" ca="1" si="25">AK37+1</f>
        <v>44956</v>
      </c>
      <c r="AM37" s="7">
        <f t="shared" ref="AM37" ca="1" si="26">AL37+1</f>
        <v>44957</v>
      </c>
    </row>
    <row r="38" spans="7:40">
      <c r="G38" s="136" t="s">
        <v>2531</v>
      </c>
      <c r="H38" s="13"/>
      <c r="I38" s="8" t="str">
        <f ca="1">_xlfn.IFNA(VLOOKUP((TEXT(I$10,"dd/mm/yyyy")&amp;$A3),'PM DONE'!$A$4:$C$9999,3,FALSE),"")</f>
        <v/>
      </c>
      <c r="J38" s="8" t="str">
        <f ca="1">_xlfn.IFNA(VLOOKUP((TEXT(J$10,"dd/mm/yyyy")&amp;$A3),'PM DONE'!$A$4:$C$9999,3,FALSE),"")</f>
        <v/>
      </c>
      <c r="K38" s="8" t="str">
        <f ca="1">_xlfn.IFNA(VLOOKUP((TEXT(K$10,"dd/mm/yyyy")&amp;$A3),'PM DONE'!$A$4:$C$9999,3,FALSE),"")</f>
        <v/>
      </c>
      <c r="L38" s="8" t="str">
        <f ca="1">_xlfn.IFNA(VLOOKUP((TEXT(L$10,"dd/mm/yyyy")&amp;$A3),'PM DONE'!$A$4:$C$9999,3,FALSE),"")</f>
        <v/>
      </c>
      <c r="M38" s="8" t="str">
        <f ca="1">_xlfn.IFNA(VLOOKUP((TEXT(M$10,"dd/mm/yyyy")&amp;$A3),'PM DONE'!$A$4:$C$9999,3,FALSE),"")</f>
        <v/>
      </c>
      <c r="N38" s="8" t="str">
        <f ca="1">_xlfn.IFNA(VLOOKUP((TEXT(N$10,"dd/mm/yyyy")&amp;$A3),'PM DONE'!$A$4:$C$9999,3,FALSE),"")</f>
        <v/>
      </c>
      <c r="O38" s="8" t="str">
        <f ca="1">_xlfn.IFNA(VLOOKUP((TEXT(O$10,"dd/mm/yyyy")&amp;$A3),'PM DONE'!$A$4:$C$9999,3,FALSE),"")</f>
        <v/>
      </c>
      <c r="P38" s="8" t="str">
        <f ca="1">_xlfn.IFNA(VLOOKUP((TEXT(P$10,"dd/mm/yyyy")&amp;$A3),'PM DONE'!$A$4:$C$9999,3,FALSE),"")</f>
        <v/>
      </c>
      <c r="Q38" s="8" t="str">
        <f ca="1">_xlfn.IFNA(VLOOKUP((TEXT(Q$10,"dd/mm/yyyy")&amp;$A3),'PM DONE'!$A$4:$C$9999,3,FALSE),"")</f>
        <v/>
      </c>
      <c r="R38" s="8" t="str">
        <f ca="1">_xlfn.IFNA(VLOOKUP((TEXT(R$10,"dd/mm/yyyy")&amp;$A3),'PM DONE'!$A$4:$C$9999,3,FALSE),"")</f>
        <v/>
      </c>
      <c r="S38" s="8" t="str">
        <f ca="1">_xlfn.IFNA(VLOOKUP((TEXT(S$10,"dd/mm/yyyy")&amp;$A3),'PM DONE'!$A$4:$C$9999,3,FALSE),"")</f>
        <v/>
      </c>
      <c r="T38" s="8" t="str">
        <f ca="1">_xlfn.IFNA(VLOOKUP((TEXT(T$10,"dd/mm/yyyy")&amp;$A3),'PM DONE'!$A$4:$C$9999,3,FALSE),"")</f>
        <v/>
      </c>
      <c r="U38" s="8" t="str">
        <f ca="1">_xlfn.IFNA(VLOOKUP((TEXT(U$10,"dd/mm/yyyy")&amp;$A3),'PM DONE'!$A$4:$C$9999,3,FALSE),"")</f>
        <v/>
      </c>
      <c r="V38" s="8" t="str">
        <f ca="1">_xlfn.IFNA(VLOOKUP((TEXT(V$10,"dd/mm/yyyy")&amp;$A3),'PM DONE'!$A$4:$C$9999,3,FALSE),"")</f>
        <v/>
      </c>
      <c r="W38" s="8" t="str">
        <f ca="1">_xlfn.IFNA(VLOOKUP((TEXT(W$10,"dd/mm/yyyy")&amp;$A3),'PM DONE'!$A$4:$C$9999,3,FALSE),"")</f>
        <v/>
      </c>
      <c r="X38" s="8" t="str">
        <f ca="1">_xlfn.IFNA(VLOOKUP((TEXT(X$10,"dd/mm/yyyy")&amp;$A3),'PM DONE'!$A$4:$C$9999,3,FALSE),"")</f>
        <v/>
      </c>
      <c r="Y38" s="8" t="str">
        <f ca="1">_xlfn.IFNA(VLOOKUP((TEXT(Y$10,"dd/mm/yyyy")&amp;$A3),'PM DONE'!$A$4:$C$9999,3,FALSE),"")</f>
        <v/>
      </c>
      <c r="Z38" s="8" t="str">
        <f ca="1">_xlfn.IFNA(VLOOKUP((TEXT(Z$10,"dd/mm/yyyy")&amp;$A3),'PM DONE'!$A$4:$C$9999,3,FALSE),"")</f>
        <v/>
      </c>
      <c r="AA38" s="8" t="str">
        <f ca="1">_xlfn.IFNA(VLOOKUP((TEXT(AA$10,"dd/mm/yyyy")&amp;$A3),'PM DONE'!$A$4:$C$9999,3,FALSE),"")</f>
        <v/>
      </c>
      <c r="AB38" s="8" t="str">
        <f ca="1">_xlfn.IFNA(VLOOKUP((TEXT(AB$10,"dd/mm/yyyy")&amp;$A3),'PM DONE'!$A$4:$C$9999,3,FALSE),"")</f>
        <v/>
      </c>
      <c r="AC38" s="8" t="str">
        <f ca="1">_xlfn.IFNA(VLOOKUP((TEXT(AC$10,"dd/mm/yyyy")&amp;$A3),'PM DONE'!$A$4:$C$9999,3,FALSE),"")</f>
        <v/>
      </c>
      <c r="AD38" s="8" t="str">
        <f ca="1">_xlfn.IFNA(VLOOKUP((TEXT(AD$10,"dd/mm/yyyy")&amp;$A3),'PM DONE'!$A$4:$C$9999,3,FALSE),"")</f>
        <v/>
      </c>
      <c r="AE38" s="8" t="str">
        <f ca="1">_xlfn.IFNA(VLOOKUP((TEXT(AE$10,"dd/mm/yyyy")&amp;$A3),'PM DONE'!$A$4:$C$9999,3,FALSE),"")</f>
        <v/>
      </c>
      <c r="AF38" s="8" t="str">
        <f ca="1">_xlfn.IFNA(VLOOKUP((TEXT(AF$10,"dd/mm/yyyy")&amp;$A3),'PM DONE'!$A$4:$C$9999,3,FALSE),"")</f>
        <v/>
      </c>
      <c r="AG38" s="8" t="str">
        <f ca="1">_xlfn.IFNA(VLOOKUP((TEXT(AG$10,"dd/mm/yyyy")&amp;$A3),'PM DONE'!$A$4:$C$9999,3,FALSE),"")</f>
        <v/>
      </c>
      <c r="AH38" s="8" t="str">
        <f ca="1">_xlfn.IFNA(VLOOKUP((TEXT(AH$10,"dd/mm/yyyy")&amp;$A3),'PM DONE'!$A$4:$C$9999,3,FALSE),"")</f>
        <v/>
      </c>
      <c r="AI38" s="8" t="str">
        <f ca="1">_xlfn.IFNA(VLOOKUP((TEXT(AI$10,"dd/mm/yyyy")&amp;$A3),'PM DONE'!$A$4:$C$9999,3,FALSE),"")</f>
        <v/>
      </c>
      <c r="AJ38" s="8" t="str">
        <f ca="1">_xlfn.IFNA(VLOOKUP((TEXT(AJ$10,"dd/mm/yyyy")&amp;$A3),'PM DONE'!$A$4:$C$9999,3,FALSE),"")</f>
        <v/>
      </c>
      <c r="AK38" s="8" t="str">
        <f ca="1">_xlfn.IFNA(VLOOKUP((TEXT(AK$10,"dd/mm/yyyy")&amp;$A3),'PM DONE'!$A$4:$C$9999,3,FALSE),"")</f>
        <v/>
      </c>
      <c r="AL38" s="8" t="str">
        <f ca="1">_xlfn.IFNA(VLOOKUP((TEXT(AL$10,"dd/mm/yyyy")&amp;$A3),'PM DONE'!$A$4:$C$9999,3,FALSE),"")</f>
        <v/>
      </c>
      <c r="AM38" s="8" t="str">
        <f ca="1">_xlfn.IFNA(VLOOKUP((TEXT(AM$10,"dd/mm/yyyy")&amp;$A3),'PM DONE'!$A$4:$C$9999,3,FALSE),"")</f>
        <v/>
      </c>
    </row>
    <row r="39" spans="7:40">
      <c r="G39" s="137"/>
      <c r="H39" s="13"/>
      <c r="I39" s="8" t="str">
        <f ca="1">_xlfn.IFNA(VLOOKUP((TEXT(I$10,"dd/mm/yyyy")&amp;$A4),'PM DONE'!$A$4:$C$9999,3,FALSE),"")</f>
        <v/>
      </c>
      <c r="J39" s="8" t="str">
        <f ca="1">_xlfn.IFNA(VLOOKUP((TEXT(J$10,"dd/mm/yyyy")&amp;$A4),'PM DONE'!$A$4:$C$9999,3,FALSE),"")</f>
        <v/>
      </c>
      <c r="K39" s="8" t="str">
        <f ca="1">_xlfn.IFNA(VLOOKUP((TEXT(K$10,"dd/mm/yyyy")&amp;$A4),'PM DONE'!$A$4:$C$9999,3,FALSE),"")</f>
        <v/>
      </c>
      <c r="L39" s="8" t="str">
        <f ca="1">_xlfn.IFNA(VLOOKUP((TEXT(L$10,"dd/mm/yyyy")&amp;$A4),'PM DONE'!$A$4:$C$9999,3,FALSE),"")</f>
        <v/>
      </c>
      <c r="M39" s="8" t="str">
        <f ca="1">_xlfn.IFNA(VLOOKUP((TEXT(M$10,"dd/mm/yyyy")&amp;$A4),'PM DONE'!$A$4:$C$9999,3,FALSE),"")</f>
        <v/>
      </c>
      <c r="N39" s="8" t="str">
        <f ca="1">_xlfn.IFNA(VLOOKUP((TEXT(N$10,"dd/mm/yyyy")&amp;$A4),'PM DONE'!$A$4:$C$9999,3,FALSE),"")</f>
        <v/>
      </c>
      <c r="O39" s="8" t="str">
        <f ca="1">_xlfn.IFNA(VLOOKUP((TEXT(O$10,"dd/mm/yyyy")&amp;$A4),'PM DONE'!$A$4:$C$9999,3,FALSE),"")</f>
        <v/>
      </c>
      <c r="P39" s="8" t="str">
        <f ca="1">_xlfn.IFNA(VLOOKUP((TEXT(P$10,"dd/mm/yyyy")&amp;$A4),'PM DONE'!$A$4:$C$9999,3,FALSE),"")</f>
        <v/>
      </c>
      <c r="Q39" s="8" t="str">
        <f ca="1">_xlfn.IFNA(VLOOKUP((TEXT(Q$10,"dd/mm/yyyy")&amp;$A4),'PM DONE'!$A$4:$C$9999,3,FALSE),"")</f>
        <v/>
      </c>
      <c r="R39" s="8" t="str">
        <f ca="1">_xlfn.IFNA(VLOOKUP((TEXT(R$10,"dd/mm/yyyy")&amp;$A4),'PM DONE'!$A$4:$C$9999,3,FALSE),"")</f>
        <v/>
      </c>
      <c r="S39" s="8" t="str">
        <f ca="1">_xlfn.IFNA(VLOOKUP((TEXT(S$10,"dd/mm/yyyy")&amp;$A4),'PM DONE'!$A$4:$C$9999,3,FALSE),"")</f>
        <v/>
      </c>
      <c r="T39" s="8" t="str">
        <f ca="1">_xlfn.IFNA(VLOOKUP((TEXT(T$10,"dd/mm/yyyy")&amp;$A4),'PM DONE'!$A$4:$C$9999,3,FALSE),"")</f>
        <v/>
      </c>
      <c r="U39" s="8" t="str">
        <f ca="1">_xlfn.IFNA(VLOOKUP((TEXT(U$10,"dd/mm/yyyy")&amp;$A4),'PM DONE'!$A$4:$C$9999,3,FALSE),"")</f>
        <v/>
      </c>
      <c r="V39" s="8" t="str">
        <f ca="1">_xlfn.IFNA(VLOOKUP((TEXT(V$10,"dd/mm/yyyy")&amp;$A4),'PM DONE'!$A$4:$C$9999,3,FALSE),"")</f>
        <v/>
      </c>
      <c r="W39" s="8" t="str">
        <f ca="1">_xlfn.IFNA(VLOOKUP((TEXT(W$10,"dd/mm/yyyy")&amp;$A4),'PM DONE'!$A$4:$C$9999,3,FALSE),"")</f>
        <v/>
      </c>
      <c r="X39" s="8" t="str">
        <f ca="1">_xlfn.IFNA(VLOOKUP((TEXT(X$10,"dd/mm/yyyy")&amp;$A4),'PM DONE'!$A$4:$C$9999,3,FALSE),"")</f>
        <v/>
      </c>
      <c r="Y39" s="8" t="str">
        <f ca="1">_xlfn.IFNA(VLOOKUP((TEXT(Y$10,"dd/mm/yyyy")&amp;$A4),'PM DONE'!$A$4:$C$9999,3,FALSE),"")</f>
        <v/>
      </c>
      <c r="Z39" s="8" t="str">
        <f ca="1">_xlfn.IFNA(VLOOKUP((TEXT(Z$10,"dd/mm/yyyy")&amp;$A4),'PM DONE'!$A$4:$C$9999,3,FALSE),"")</f>
        <v/>
      </c>
      <c r="AA39" s="8" t="str">
        <f ca="1">_xlfn.IFNA(VLOOKUP((TEXT(AA$10,"dd/mm/yyyy")&amp;$A4),'PM DONE'!$A$4:$C$9999,3,FALSE),"")</f>
        <v/>
      </c>
      <c r="AB39" s="8" t="str">
        <f ca="1">_xlfn.IFNA(VLOOKUP((TEXT(AB$10,"dd/mm/yyyy")&amp;$A4),'PM DONE'!$A$4:$C$9999,3,FALSE),"")</f>
        <v/>
      </c>
      <c r="AC39" s="8" t="str">
        <f ca="1">_xlfn.IFNA(VLOOKUP((TEXT(AC$10,"dd/mm/yyyy")&amp;$A4),'PM DONE'!$A$4:$C$9999,3,FALSE),"")</f>
        <v/>
      </c>
      <c r="AD39" s="8" t="str">
        <f ca="1">_xlfn.IFNA(VLOOKUP((TEXT(AD$10,"dd/mm/yyyy")&amp;$A4),'PM DONE'!$A$4:$C$9999,3,FALSE),"")</f>
        <v/>
      </c>
      <c r="AE39" s="8" t="str">
        <f ca="1">_xlfn.IFNA(VLOOKUP((TEXT(AE$10,"dd/mm/yyyy")&amp;$A4),'PM DONE'!$A$4:$C$9999,3,FALSE),"")</f>
        <v/>
      </c>
      <c r="AF39" s="8" t="str">
        <f ca="1">_xlfn.IFNA(VLOOKUP((TEXT(AF$10,"dd/mm/yyyy")&amp;$A4),'PM DONE'!$A$4:$C$9999,3,FALSE),"")</f>
        <v/>
      </c>
      <c r="AG39" s="8" t="str">
        <f ca="1">_xlfn.IFNA(VLOOKUP((TEXT(AG$10,"dd/mm/yyyy")&amp;$A4),'PM DONE'!$A$4:$C$9999,3,FALSE),"")</f>
        <v/>
      </c>
      <c r="AH39" s="8" t="str">
        <f ca="1">_xlfn.IFNA(VLOOKUP((TEXT(AH$10,"dd/mm/yyyy")&amp;$A4),'PM DONE'!$A$4:$C$9999,3,FALSE),"")</f>
        <v/>
      </c>
      <c r="AI39" s="8" t="str">
        <f ca="1">_xlfn.IFNA(VLOOKUP((TEXT(AI$10,"dd/mm/yyyy")&amp;$A4),'PM DONE'!$A$4:$C$9999,3,FALSE),"")</f>
        <v/>
      </c>
      <c r="AJ39" s="8" t="str">
        <f ca="1">_xlfn.IFNA(VLOOKUP((TEXT(AJ$10,"dd/mm/yyyy")&amp;$A4),'PM DONE'!$A$4:$C$9999,3,FALSE),"")</f>
        <v/>
      </c>
      <c r="AK39" s="8" t="str">
        <f ca="1">_xlfn.IFNA(VLOOKUP((TEXT(AK$10,"dd/mm/yyyy")&amp;$A4),'PM DONE'!$A$4:$C$9999,3,FALSE),"")</f>
        <v/>
      </c>
      <c r="AL39" s="8" t="str">
        <f ca="1">_xlfn.IFNA(VLOOKUP((TEXT(AL$10,"dd/mm/yyyy")&amp;$A4),'PM DONE'!$A$4:$C$9999,3,FALSE),"")</f>
        <v/>
      </c>
      <c r="AM39" s="8" t="str">
        <f ca="1">_xlfn.IFNA(VLOOKUP((TEXT(AM$10,"dd/mm/yyyy")&amp;$A4),'PM DONE'!$A$4:$C$9999,3,FALSE),"")</f>
        <v/>
      </c>
    </row>
    <row r="40" spans="7:40">
      <c r="G40" s="137"/>
      <c r="H40" s="13"/>
      <c r="I40" s="8" t="str">
        <f ca="1">_xlfn.IFNA(VLOOKUP((TEXT(I$10,"dd/mm/yyyy")&amp;$A5),'PM DONE'!$A$4:$C$9999,3,FALSE),"")</f>
        <v/>
      </c>
      <c r="J40" s="8" t="str">
        <f ca="1">_xlfn.IFNA(VLOOKUP((TEXT(J$10,"dd/mm/yyyy")&amp;$A5),'PM DONE'!$A$4:$C$9999,3,FALSE),"")</f>
        <v/>
      </c>
      <c r="K40" s="8" t="str">
        <f ca="1">_xlfn.IFNA(VLOOKUP((TEXT(K$10,"dd/mm/yyyy")&amp;$A5),'PM DONE'!$A$4:$C$9999,3,FALSE),"")</f>
        <v/>
      </c>
      <c r="L40" s="8" t="str">
        <f ca="1">_xlfn.IFNA(VLOOKUP((TEXT(L$10,"dd/mm/yyyy")&amp;$A5),'PM DONE'!$A$4:$C$9999,3,FALSE),"")</f>
        <v/>
      </c>
      <c r="M40" s="8" t="str">
        <f ca="1">_xlfn.IFNA(VLOOKUP((TEXT(M$10,"dd/mm/yyyy")&amp;$A5),'PM DONE'!$A$4:$C$9999,3,FALSE),"")</f>
        <v/>
      </c>
      <c r="N40" s="8" t="str">
        <f ca="1">_xlfn.IFNA(VLOOKUP((TEXT(N$10,"dd/mm/yyyy")&amp;$A5),'PM DONE'!$A$4:$C$9999,3,FALSE),"")</f>
        <v/>
      </c>
      <c r="O40" s="8" t="str">
        <f ca="1">_xlfn.IFNA(VLOOKUP((TEXT(O$10,"dd/mm/yyyy")&amp;$A5),'PM DONE'!$A$4:$C$9999,3,FALSE),"")</f>
        <v/>
      </c>
      <c r="P40" s="8" t="str">
        <f ca="1">_xlfn.IFNA(VLOOKUP((TEXT(P$10,"dd/mm/yyyy")&amp;$A5),'PM DONE'!$A$4:$C$9999,3,FALSE),"")</f>
        <v/>
      </c>
      <c r="Q40" s="8" t="str">
        <f ca="1">_xlfn.IFNA(VLOOKUP((TEXT(Q$10,"dd/mm/yyyy")&amp;$A5),'PM DONE'!$A$4:$C$9999,3,FALSE),"")</f>
        <v/>
      </c>
      <c r="R40" s="8" t="str">
        <f ca="1">_xlfn.IFNA(VLOOKUP((TEXT(R$10,"dd/mm/yyyy")&amp;$A5),'PM DONE'!$A$4:$C$9999,3,FALSE),"")</f>
        <v/>
      </c>
      <c r="S40" s="8" t="str">
        <f ca="1">_xlfn.IFNA(VLOOKUP((TEXT(S$10,"dd/mm/yyyy")&amp;$A5),'PM DONE'!$A$4:$C$9999,3,FALSE),"")</f>
        <v/>
      </c>
      <c r="T40" s="8" t="str">
        <f ca="1">_xlfn.IFNA(VLOOKUP((TEXT(T$10,"dd/mm/yyyy")&amp;$A5),'PM DONE'!$A$4:$C$9999,3,FALSE),"")</f>
        <v/>
      </c>
      <c r="U40" s="8" t="str">
        <f ca="1">_xlfn.IFNA(VLOOKUP((TEXT(U$10,"dd/mm/yyyy")&amp;$A5),'PM DONE'!$A$4:$C$9999,3,FALSE),"")</f>
        <v/>
      </c>
      <c r="V40" s="8" t="str">
        <f ca="1">_xlfn.IFNA(VLOOKUP((TEXT(V$10,"dd/mm/yyyy")&amp;$A5),'PM DONE'!$A$4:$C$9999,3,FALSE),"")</f>
        <v/>
      </c>
      <c r="W40" s="8" t="str">
        <f ca="1">_xlfn.IFNA(VLOOKUP((TEXT(W$10,"dd/mm/yyyy")&amp;$A5),'PM DONE'!$A$4:$C$9999,3,FALSE),"")</f>
        <v/>
      </c>
      <c r="X40" s="8" t="str">
        <f ca="1">_xlfn.IFNA(VLOOKUP((TEXT(X$10,"dd/mm/yyyy")&amp;$A5),'PM DONE'!$A$4:$C$9999,3,FALSE),"")</f>
        <v/>
      </c>
      <c r="Y40" s="8" t="str">
        <f ca="1">_xlfn.IFNA(VLOOKUP((TEXT(Y$10,"dd/mm/yyyy")&amp;$A5),'PM DONE'!$A$4:$C$9999,3,FALSE),"")</f>
        <v/>
      </c>
      <c r="Z40" s="8" t="str">
        <f ca="1">_xlfn.IFNA(VLOOKUP((TEXT(Z$10,"dd/mm/yyyy")&amp;$A5),'PM DONE'!$A$4:$C$9999,3,FALSE),"")</f>
        <v/>
      </c>
      <c r="AA40" s="8" t="str">
        <f ca="1">_xlfn.IFNA(VLOOKUP((TEXT(AA$10,"dd/mm/yyyy")&amp;$A5),'PM DONE'!$A$4:$C$9999,3,FALSE),"")</f>
        <v/>
      </c>
      <c r="AB40" s="8" t="str">
        <f ca="1">_xlfn.IFNA(VLOOKUP((TEXT(AB$10,"dd/mm/yyyy")&amp;$A5),'PM DONE'!$A$4:$C$9999,3,FALSE),"")</f>
        <v/>
      </c>
      <c r="AC40" s="8" t="str">
        <f ca="1">_xlfn.IFNA(VLOOKUP((TEXT(AC$10,"dd/mm/yyyy")&amp;$A5),'PM DONE'!$A$4:$C$9999,3,FALSE),"")</f>
        <v/>
      </c>
      <c r="AD40" s="8" t="str">
        <f ca="1">_xlfn.IFNA(VLOOKUP((TEXT(AD$10,"dd/mm/yyyy")&amp;$A5),'PM DONE'!$A$4:$C$9999,3,FALSE),"")</f>
        <v/>
      </c>
      <c r="AE40" s="8" t="str">
        <f ca="1">_xlfn.IFNA(VLOOKUP((TEXT(AE$10,"dd/mm/yyyy")&amp;$A5),'PM DONE'!$A$4:$C$9999,3,FALSE),"")</f>
        <v/>
      </c>
      <c r="AF40" s="8" t="str">
        <f ca="1">_xlfn.IFNA(VLOOKUP((TEXT(AF$10,"dd/mm/yyyy")&amp;$A5),'PM DONE'!$A$4:$C$9999,3,FALSE),"")</f>
        <v/>
      </c>
      <c r="AG40" s="8" t="str">
        <f ca="1">_xlfn.IFNA(VLOOKUP((TEXT(AG$10,"dd/mm/yyyy")&amp;$A5),'PM DONE'!$A$4:$C$9999,3,FALSE),"")</f>
        <v/>
      </c>
      <c r="AH40" s="8" t="str">
        <f ca="1">_xlfn.IFNA(VLOOKUP((TEXT(AH$10,"dd/mm/yyyy")&amp;$A5),'PM DONE'!$A$4:$C$9999,3,FALSE),"")</f>
        <v/>
      </c>
      <c r="AI40" s="8" t="str">
        <f ca="1">_xlfn.IFNA(VLOOKUP((TEXT(AI$10,"dd/mm/yyyy")&amp;$A5),'PM DONE'!$A$4:$C$9999,3,FALSE),"")</f>
        <v/>
      </c>
      <c r="AJ40" s="8" t="str">
        <f ca="1">_xlfn.IFNA(VLOOKUP((TEXT(AJ$10,"dd/mm/yyyy")&amp;$A5),'PM DONE'!$A$4:$C$9999,3,FALSE),"")</f>
        <v/>
      </c>
      <c r="AK40" s="8" t="str">
        <f ca="1">_xlfn.IFNA(VLOOKUP((TEXT(AK$10,"dd/mm/yyyy")&amp;$A5),'PM DONE'!$A$4:$C$9999,3,FALSE),"")</f>
        <v/>
      </c>
      <c r="AL40" s="8" t="str">
        <f ca="1">_xlfn.IFNA(VLOOKUP((TEXT(AL$10,"dd/mm/yyyy")&amp;$A5),'PM DONE'!$A$4:$C$9999,3,FALSE),"")</f>
        <v/>
      </c>
      <c r="AM40" s="8" t="str">
        <f ca="1">_xlfn.IFNA(VLOOKUP((TEXT(AM$10,"dd/mm/yyyy")&amp;$A5),'PM DONE'!$A$4:$C$9999,3,FALSE),"")</f>
        <v/>
      </c>
    </row>
    <row r="41" spans="7:40">
      <c r="G41" s="137"/>
      <c r="H41" s="13"/>
      <c r="I41" s="8" t="str">
        <f ca="1">_xlfn.IFNA(VLOOKUP((TEXT(I$10,"dd/mm/yyyy")&amp;$A6),'PM DONE'!$A$4:$C$9999,3,FALSE),"")</f>
        <v/>
      </c>
      <c r="J41" s="8" t="str">
        <f ca="1">_xlfn.IFNA(VLOOKUP((TEXT(J$10,"dd/mm/yyyy")&amp;$A6),'PM DONE'!$A$4:$C$9999,3,FALSE),"")</f>
        <v/>
      </c>
      <c r="K41" s="8" t="str">
        <f ca="1">_xlfn.IFNA(VLOOKUP((TEXT(K$10,"dd/mm/yyyy")&amp;$A6),'PM DONE'!$A$4:$C$9999,3,FALSE),"")</f>
        <v/>
      </c>
      <c r="L41" s="8" t="str">
        <f ca="1">_xlfn.IFNA(VLOOKUP((TEXT(L$10,"dd/mm/yyyy")&amp;$A6),'PM DONE'!$A$4:$C$9999,3,FALSE),"")</f>
        <v/>
      </c>
      <c r="M41" s="8" t="str">
        <f ca="1">_xlfn.IFNA(VLOOKUP((TEXT(M$10,"dd/mm/yyyy")&amp;$A6),'PM DONE'!$A$4:$C$9999,3,FALSE),"")</f>
        <v/>
      </c>
      <c r="N41" s="8" t="str">
        <f ca="1">_xlfn.IFNA(VLOOKUP((TEXT(N$10,"dd/mm/yyyy")&amp;$A6),'PM DONE'!$A$4:$C$9999,3,FALSE),"")</f>
        <v/>
      </c>
      <c r="O41" s="8" t="str">
        <f ca="1">_xlfn.IFNA(VLOOKUP((TEXT(O$10,"dd/mm/yyyy")&amp;$A6),'PM DONE'!$A$4:$C$9999,3,FALSE),"")</f>
        <v/>
      </c>
      <c r="P41" s="8" t="str">
        <f ca="1">_xlfn.IFNA(VLOOKUP((TEXT(P$10,"dd/mm/yyyy")&amp;$A6),'PM DONE'!$A$4:$C$9999,3,FALSE),"")</f>
        <v/>
      </c>
      <c r="Q41" s="8" t="str">
        <f ca="1">_xlfn.IFNA(VLOOKUP((TEXT(Q$10,"dd/mm/yyyy")&amp;$A6),'PM DONE'!$A$4:$C$9999,3,FALSE),"")</f>
        <v/>
      </c>
      <c r="R41" s="8" t="str">
        <f ca="1">_xlfn.IFNA(VLOOKUP((TEXT(R$10,"dd/mm/yyyy")&amp;$A6),'PM DONE'!$A$4:$C$9999,3,FALSE),"")</f>
        <v/>
      </c>
      <c r="S41" s="8" t="str">
        <f ca="1">_xlfn.IFNA(VLOOKUP((TEXT(S$10,"dd/mm/yyyy")&amp;$A6),'PM DONE'!$A$4:$C$9999,3,FALSE),"")</f>
        <v/>
      </c>
      <c r="T41" s="8" t="str">
        <f ca="1">_xlfn.IFNA(VLOOKUP((TEXT(T$10,"dd/mm/yyyy")&amp;$A6),'PM DONE'!$A$4:$C$9999,3,FALSE),"")</f>
        <v/>
      </c>
      <c r="U41" s="8" t="str">
        <f ca="1">_xlfn.IFNA(VLOOKUP((TEXT(U$10,"dd/mm/yyyy")&amp;$A6),'PM DONE'!$A$4:$C$9999,3,FALSE),"")</f>
        <v/>
      </c>
      <c r="V41" s="8" t="str">
        <f ca="1">_xlfn.IFNA(VLOOKUP((TEXT(V$10,"dd/mm/yyyy")&amp;$A6),'PM DONE'!$A$4:$C$9999,3,FALSE),"")</f>
        <v/>
      </c>
      <c r="W41" s="8" t="str">
        <f ca="1">_xlfn.IFNA(VLOOKUP((TEXT(W$10,"dd/mm/yyyy")&amp;$A6),'PM DONE'!$A$4:$C$9999,3,FALSE),"")</f>
        <v/>
      </c>
      <c r="X41" s="8" t="str">
        <f ca="1">_xlfn.IFNA(VLOOKUP((TEXT(X$10,"dd/mm/yyyy")&amp;$A6),'PM DONE'!$A$4:$C$9999,3,FALSE),"")</f>
        <v/>
      </c>
      <c r="Y41" s="8" t="str">
        <f ca="1">_xlfn.IFNA(VLOOKUP((TEXT(Y$10,"dd/mm/yyyy")&amp;$A6),'PM DONE'!$A$4:$C$9999,3,FALSE),"")</f>
        <v/>
      </c>
      <c r="Z41" s="8" t="str">
        <f ca="1">_xlfn.IFNA(VLOOKUP((TEXT(Z$10,"dd/mm/yyyy")&amp;$A6),'PM DONE'!$A$4:$C$9999,3,FALSE),"")</f>
        <v/>
      </c>
      <c r="AA41" s="8" t="str">
        <f ca="1">_xlfn.IFNA(VLOOKUP((TEXT(AA$10,"dd/mm/yyyy")&amp;$A6),'PM DONE'!$A$4:$C$9999,3,FALSE),"")</f>
        <v/>
      </c>
      <c r="AB41" s="8" t="str">
        <f ca="1">_xlfn.IFNA(VLOOKUP((TEXT(AB$10,"dd/mm/yyyy")&amp;$A6),'PM DONE'!$A$4:$C$9999,3,FALSE),"")</f>
        <v/>
      </c>
      <c r="AC41" s="8" t="str">
        <f ca="1">_xlfn.IFNA(VLOOKUP((TEXT(AC$10,"dd/mm/yyyy")&amp;$A6),'PM DONE'!$A$4:$C$9999,3,FALSE),"")</f>
        <v/>
      </c>
      <c r="AD41" s="8" t="str">
        <f ca="1">_xlfn.IFNA(VLOOKUP((TEXT(AD$10,"dd/mm/yyyy")&amp;$A6),'PM DONE'!$A$4:$C$9999,3,FALSE),"")</f>
        <v/>
      </c>
      <c r="AE41" s="8" t="str">
        <f ca="1">_xlfn.IFNA(VLOOKUP((TEXT(AE$10,"dd/mm/yyyy")&amp;$A6),'PM DONE'!$A$4:$C$9999,3,FALSE),"")</f>
        <v/>
      </c>
      <c r="AF41" s="8" t="str">
        <f ca="1">_xlfn.IFNA(VLOOKUP((TEXT(AF$10,"dd/mm/yyyy")&amp;$A6),'PM DONE'!$A$4:$C$9999,3,FALSE),"")</f>
        <v/>
      </c>
      <c r="AG41" s="8" t="str">
        <f ca="1">_xlfn.IFNA(VLOOKUP((TEXT(AG$10,"dd/mm/yyyy")&amp;$A6),'PM DONE'!$A$4:$C$9999,3,FALSE),"")</f>
        <v/>
      </c>
      <c r="AH41" s="8" t="str">
        <f ca="1">_xlfn.IFNA(VLOOKUP((TEXT(AH$10,"dd/mm/yyyy")&amp;$A6),'PM DONE'!$A$4:$C$9999,3,FALSE),"")</f>
        <v/>
      </c>
      <c r="AI41" s="8" t="str">
        <f ca="1">_xlfn.IFNA(VLOOKUP((TEXT(AI$10,"dd/mm/yyyy")&amp;$A6),'PM DONE'!$A$4:$C$9999,3,FALSE),"")</f>
        <v/>
      </c>
      <c r="AJ41" s="8" t="str">
        <f ca="1">_xlfn.IFNA(VLOOKUP((TEXT(AJ$10,"dd/mm/yyyy")&amp;$A6),'PM DONE'!$A$4:$C$9999,3,FALSE),"")</f>
        <v/>
      </c>
      <c r="AK41" s="8" t="str">
        <f ca="1">_xlfn.IFNA(VLOOKUP((TEXT(AK$10,"dd/mm/yyyy")&amp;$A6),'PM DONE'!$A$4:$C$9999,3,FALSE),"")</f>
        <v/>
      </c>
      <c r="AL41" s="8" t="str">
        <f ca="1">_xlfn.IFNA(VLOOKUP((TEXT(AL$10,"dd/mm/yyyy")&amp;$A6),'PM DONE'!$A$4:$C$9999,3,FALSE),"")</f>
        <v/>
      </c>
      <c r="AM41" s="8" t="str">
        <f ca="1">_xlfn.IFNA(VLOOKUP((TEXT(AM$10,"dd/mm/yyyy")&amp;$A6),'PM DONE'!$A$4:$C$9999,3,FALSE),"")</f>
        <v/>
      </c>
    </row>
    <row r="42" spans="7:40">
      <c r="G42" s="137"/>
      <c r="H42" s="13"/>
      <c r="I42" s="8" t="str">
        <f ca="1">_xlfn.IFNA(VLOOKUP((TEXT(I$10,"dd/mm/yyyy")&amp;$A7),'PM DONE'!$A$4:$C$9999,3,FALSE),"")</f>
        <v/>
      </c>
      <c r="J42" s="8" t="str">
        <f ca="1">_xlfn.IFNA(VLOOKUP((TEXT(J$10,"dd/mm/yyyy")&amp;$A7),'PM DONE'!$A$4:$C$9999,3,FALSE),"")</f>
        <v/>
      </c>
      <c r="K42" s="8" t="str">
        <f ca="1">_xlfn.IFNA(VLOOKUP((TEXT(K$10,"dd/mm/yyyy")&amp;$A7),'PM DONE'!$A$4:$C$9999,3,FALSE),"")</f>
        <v/>
      </c>
      <c r="L42" s="8" t="str">
        <f ca="1">_xlfn.IFNA(VLOOKUP((TEXT(L$10,"dd/mm/yyyy")&amp;$A7),'PM DONE'!$A$4:$C$9999,3,FALSE),"")</f>
        <v/>
      </c>
      <c r="M42" s="8" t="str">
        <f ca="1">_xlfn.IFNA(VLOOKUP((TEXT(M$10,"dd/mm/yyyy")&amp;$A7),'PM DONE'!$A$4:$C$9999,3,FALSE),"")</f>
        <v/>
      </c>
      <c r="N42" s="8" t="str">
        <f ca="1">_xlfn.IFNA(VLOOKUP((TEXT(N$10,"dd/mm/yyyy")&amp;$A7),'PM DONE'!$A$4:$C$9999,3,FALSE),"")</f>
        <v/>
      </c>
      <c r="O42" s="8" t="str">
        <f ca="1">_xlfn.IFNA(VLOOKUP((TEXT(O$10,"dd/mm/yyyy")&amp;$A7),'PM DONE'!$A$4:$C$9999,3,FALSE),"")</f>
        <v/>
      </c>
      <c r="P42" s="8" t="str">
        <f ca="1">_xlfn.IFNA(VLOOKUP((TEXT(P$10,"dd/mm/yyyy")&amp;$A7),'PM DONE'!$A$4:$C$9999,3,FALSE),"")</f>
        <v/>
      </c>
      <c r="Q42" s="8" t="str">
        <f ca="1">_xlfn.IFNA(VLOOKUP((TEXT(Q$10,"dd/mm/yyyy")&amp;$A7),'PM DONE'!$A$4:$C$9999,3,FALSE),"")</f>
        <v/>
      </c>
      <c r="R42" s="8" t="str">
        <f ca="1">_xlfn.IFNA(VLOOKUP((TEXT(R$10,"dd/mm/yyyy")&amp;$A7),'PM DONE'!$A$4:$C$9999,3,FALSE),"")</f>
        <v/>
      </c>
      <c r="S42" s="8" t="str">
        <f ca="1">_xlfn.IFNA(VLOOKUP((TEXT(S$10,"dd/mm/yyyy")&amp;$A7),'PM DONE'!$A$4:$C$9999,3,FALSE),"")</f>
        <v/>
      </c>
      <c r="T42" s="8" t="str">
        <f ca="1">_xlfn.IFNA(VLOOKUP((TEXT(T$10,"dd/mm/yyyy")&amp;$A7),'PM DONE'!$A$4:$C$9999,3,FALSE),"")</f>
        <v/>
      </c>
      <c r="U42" s="8" t="str">
        <f ca="1">_xlfn.IFNA(VLOOKUP((TEXT(U$10,"dd/mm/yyyy")&amp;$A7),'PM DONE'!$A$4:$C$9999,3,FALSE),"")</f>
        <v/>
      </c>
      <c r="V42" s="8" t="str">
        <f ca="1">_xlfn.IFNA(VLOOKUP((TEXT(V$10,"dd/mm/yyyy")&amp;$A7),'PM DONE'!$A$4:$C$9999,3,FALSE),"")</f>
        <v/>
      </c>
      <c r="W42" s="8" t="str">
        <f ca="1">_xlfn.IFNA(VLOOKUP((TEXT(W$10,"dd/mm/yyyy")&amp;$A7),'PM DONE'!$A$4:$C$9999,3,FALSE),"")</f>
        <v/>
      </c>
      <c r="X42" s="8" t="str">
        <f ca="1">_xlfn.IFNA(VLOOKUP((TEXT(X$10,"dd/mm/yyyy")&amp;$A7),'PM DONE'!$A$4:$C$9999,3,FALSE),"")</f>
        <v/>
      </c>
      <c r="Y42" s="8" t="str">
        <f ca="1">_xlfn.IFNA(VLOOKUP((TEXT(Y$10,"dd/mm/yyyy")&amp;$A7),'PM DONE'!$A$4:$C$9999,3,FALSE),"")</f>
        <v/>
      </c>
      <c r="Z42" s="8" t="str">
        <f ca="1">_xlfn.IFNA(VLOOKUP((TEXT(Z$10,"dd/mm/yyyy")&amp;$A7),'PM DONE'!$A$4:$C$9999,3,FALSE),"")</f>
        <v/>
      </c>
      <c r="AA42" s="8" t="str">
        <f ca="1">_xlfn.IFNA(VLOOKUP((TEXT(AA$10,"dd/mm/yyyy")&amp;$A7),'PM DONE'!$A$4:$C$9999,3,FALSE),"")</f>
        <v/>
      </c>
      <c r="AB42" s="8" t="str">
        <f ca="1">_xlfn.IFNA(VLOOKUP((TEXT(AB$10,"dd/mm/yyyy")&amp;$A7),'PM DONE'!$A$4:$C$9999,3,FALSE),"")</f>
        <v/>
      </c>
      <c r="AC42" s="8" t="str">
        <f ca="1">_xlfn.IFNA(VLOOKUP((TEXT(AC$10,"dd/mm/yyyy")&amp;$A7),'PM DONE'!$A$4:$C$9999,3,FALSE),"")</f>
        <v/>
      </c>
      <c r="AD42" s="8" t="str">
        <f ca="1">_xlfn.IFNA(VLOOKUP((TEXT(AD$10,"dd/mm/yyyy")&amp;$A7),'PM DONE'!$A$4:$C$9999,3,FALSE),"")</f>
        <v/>
      </c>
      <c r="AE42" s="8" t="str">
        <f ca="1">_xlfn.IFNA(VLOOKUP((TEXT(AE$10,"dd/mm/yyyy")&amp;$A7),'PM DONE'!$A$4:$C$9999,3,FALSE),"")</f>
        <v/>
      </c>
      <c r="AF42" s="8" t="str">
        <f ca="1">_xlfn.IFNA(VLOOKUP((TEXT(AF$10,"dd/mm/yyyy")&amp;$A7),'PM DONE'!$A$4:$C$9999,3,FALSE),"")</f>
        <v/>
      </c>
      <c r="AG42" s="8" t="str">
        <f ca="1">_xlfn.IFNA(VLOOKUP((TEXT(AG$10,"dd/mm/yyyy")&amp;$A7),'PM DONE'!$A$4:$C$9999,3,FALSE),"")</f>
        <v/>
      </c>
      <c r="AH42" s="8" t="str">
        <f ca="1">_xlfn.IFNA(VLOOKUP((TEXT(AH$10,"dd/mm/yyyy")&amp;$A7),'PM DONE'!$A$4:$C$9999,3,FALSE),"")</f>
        <v/>
      </c>
      <c r="AI42" s="8" t="str">
        <f ca="1">_xlfn.IFNA(VLOOKUP((TEXT(AI$10,"dd/mm/yyyy")&amp;$A7),'PM DONE'!$A$4:$C$9999,3,FALSE),"")</f>
        <v/>
      </c>
      <c r="AJ42" s="8" t="str">
        <f ca="1">_xlfn.IFNA(VLOOKUP((TEXT(AJ$10,"dd/mm/yyyy")&amp;$A7),'PM DONE'!$A$4:$C$9999,3,FALSE),"")</f>
        <v/>
      </c>
      <c r="AK42" s="8" t="str">
        <f ca="1">_xlfn.IFNA(VLOOKUP((TEXT(AK$10,"dd/mm/yyyy")&amp;$A7),'PM DONE'!$A$4:$C$9999,3,FALSE),"")</f>
        <v/>
      </c>
      <c r="AL42" s="8" t="str">
        <f ca="1">_xlfn.IFNA(VLOOKUP((TEXT(AL$10,"dd/mm/yyyy")&amp;$A7),'PM DONE'!$A$4:$C$9999,3,FALSE),"")</f>
        <v/>
      </c>
      <c r="AM42" s="8" t="str">
        <f ca="1">_xlfn.IFNA(VLOOKUP((TEXT(AM$10,"dd/mm/yyyy")&amp;$A7),'PM DONE'!$A$4:$C$9999,3,FALSE),"")</f>
        <v/>
      </c>
    </row>
    <row r="43" spans="7:40">
      <c r="G43" s="137"/>
      <c r="H43" s="13"/>
      <c r="I43" s="8" t="str">
        <f ca="1">_xlfn.IFNA(VLOOKUP((TEXT(I$10,"dd/mm/yyyy")&amp;$A8),'PM DONE'!$A$4:$C$9999,3,FALSE),"")</f>
        <v/>
      </c>
      <c r="J43" s="8" t="str">
        <f ca="1">_xlfn.IFNA(VLOOKUP((TEXT(J$10,"dd/mm/yyyy")&amp;$A8),'PM DONE'!$A$4:$C$9999,3,FALSE),"")</f>
        <v/>
      </c>
      <c r="K43" s="8" t="str">
        <f ca="1">_xlfn.IFNA(VLOOKUP((TEXT(K$10,"dd/mm/yyyy")&amp;$A8),'PM DONE'!$A$4:$C$9999,3,FALSE),"")</f>
        <v/>
      </c>
      <c r="L43" s="8" t="str">
        <f ca="1">_xlfn.IFNA(VLOOKUP((TEXT(L$10,"dd/mm/yyyy")&amp;$A8),'PM DONE'!$A$4:$C$9999,3,FALSE),"")</f>
        <v/>
      </c>
      <c r="M43" s="8" t="str">
        <f ca="1">_xlfn.IFNA(VLOOKUP((TEXT(M$10,"dd/mm/yyyy")&amp;$A8),'PM DONE'!$A$4:$C$9999,3,FALSE),"")</f>
        <v/>
      </c>
      <c r="N43" s="8" t="str">
        <f ca="1">_xlfn.IFNA(VLOOKUP((TEXT(N$10,"dd/mm/yyyy")&amp;$A8),'PM DONE'!$A$4:$C$9999,3,FALSE),"")</f>
        <v/>
      </c>
      <c r="O43" s="8" t="str">
        <f ca="1">_xlfn.IFNA(VLOOKUP((TEXT(O$10,"dd/mm/yyyy")&amp;$A8),'PM DONE'!$A$4:$C$9999,3,FALSE),"")</f>
        <v/>
      </c>
      <c r="P43" s="8" t="str">
        <f ca="1">_xlfn.IFNA(VLOOKUP((TEXT(P$10,"dd/mm/yyyy")&amp;$A8),'PM DONE'!$A$4:$C$9999,3,FALSE),"")</f>
        <v/>
      </c>
      <c r="Q43" s="8" t="str">
        <f ca="1">_xlfn.IFNA(VLOOKUP((TEXT(Q$10,"dd/mm/yyyy")&amp;$A8),'PM DONE'!$A$4:$C$9999,3,FALSE),"")</f>
        <v/>
      </c>
      <c r="R43" s="8" t="str">
        <f ca="1">_xlfn.IFNA(VLOOKUP((TEXT(R$10,"dd/mm/yyyy")&amp;$A8),'PM DONE'!$A$4:$C$9999,3,FALSE),"")</f>
        <v/>
      </c>
      <c r="S43" s="8" t="str">
        <f ca="1">_xlfn.IFNA(VLOOKUP((TEXT(S$10,"dd/mm/yyyy")&amp;$A8),'PM DONE'!$A$4:$C$9999,3,FALSE),"")</f>
        <v/>
      </c>
      <c r="T43" s="8" t="str">
        <f ca="1">_xlfn.IFNA(VLOOKUP((TEXT(T$10,"dd/mm/yyyy")&amp;$A8),'PM DONE'!$A$4:$C$9999,3,FALSE),"")</f>
        <v/>
      </c>
      <c r="U43" s="8" t="str">
        <f ca="1">_xlfn.IFNA(VLOOKUP((TEXT(U$10,"dd/mm/yyyy")&amp;$A8),'PM DONE'!$A$4:$C$9999,3,FALSE),"")</f>
        <v/>
      </c>
      <c r="V43" s="8" t="str">
        <f ca="1">_xlfn.IFNA(VLOOKUP((TEXT(V$10,"dd/mm/yyyy")&amp;$A8),'PM DONE'!$A$4:$C$9999,3,FALSE),"")</f>
        <v/>
      </c>
      <c r="W43" s="8" t="str">
        <f ca="1">_xlfn.IFNA(VLOOKUP((TEXT(W$10,"dd/mm/yyyy")&amp;$A8),'PM DONE'!$A$4:$C$9999,3,FALSE),"")</f>
        <v/>
      </c>
      <c r="X43" s="8" t="str">
        <f ca="1">_xlfn.IFNA(VLOOKUP((TEXT(X$10,"dd/mm/yyyy")&amp;$A8),'PM DONE'!$A$4:$C$9999,3,FALSE),"")</f>
        <v/>
      </c>
      <c r="Y43" s="8" t="str">
        <f ca="1">_xlfn.IFNA(VLOOKUP((TEXT(Y$10,"dd/mm/yyyy")&amp;$A8),'PM DONE'!$A$4:$C$9999,3,FALSE),"")</f>
        <v/>
      </c>
      <c r="Z43" s="8" t="str">
        <f ca="1">_xlfn.IFNA(VLOOKUP((TEXT(Z$10,"dd/mm/yyyy")&amp;$A8),'PM DONE'!$A$4:$C$9999,3,FALSE),"")</f>
        <v/>
      </c>
      <c r="AA43" s="8" t="str">
        <f ca="1">_xlfn.IFNA(VLOOKUP((TEXT(AA$10,"dd/mm/yyyy")&amp;$A8),'PM DONE'!$A$4:$C$9999,3,FALSE),"")</f>
        <v/>
      </c>
      <c r="AB43" s="8" t="str">
        <f ca="1">_xlfn.IFNA(VLOOKUP((TEXT(AB$10,"dd/mm/yyyy")&amp;$A8),'PM DONE'!$A$4:$C$9999,3,FALSE),"")</f>
        <v/>
      </c>
      <c r="AC43" s="8" t="str">
        <f ca="1">_xlfn.IFNA(VLOOKUP((TEXT(AC$10,"dd/mm/yyyy")&amp;$A8),'PM DONE'!$A$4:$C$9999,3,FALSE),"")</f>
        <v/>
      </c>
      <c r="AD43" s="8" t="str">
        <f ca="1">_xlfn.IFNA(VLOOKUP((TEXT(AD$10,"dd/mm/yyyy")&amp;$A8),'PM DONE'!$A$4:$C$9999,3,FALSE),"")</f>
        <v/>
      </c>
      <c r="AE43" s="8" t="str">
        <f ca="1">_xlfn.IFNA(VLOOKUP((TEXT(AE$10,"dd/mm/yyyy")&amp;$A8),'PM DONE'!$A$4:$C$9999,3,FALSE),"")</f>
        <v/>
      </c>
      <c r="AF43" s="8" t="str">
        <f ca="1">_xlfn.IFNA(VLOOKUP((TEXT(AF$10,"dd/mm/yyyy")&amp;$A8),'PM DONE'!$A$4:$C$9999,3,FALSE),"")</f>
        <v/>
      </c>
      <c r="AG43" s="8" t="str">
        <f ca="1">_xlfn.IFNA(VLOOKUP((TEXT(AG$10,"dd/mm/yyyy")&amp;$A8),'PM DONE'!$A$4:$C$9999,3,FALSE),"")</f>
        <v/>
      </c>
      <c r="AH43" s="8" t="str">
        <f ca="1">_xlfn.IFNA(VLOOKUP((TEXT(AH$10,"dd/mm/yyyy")&amp;$A8),'PM DONE'!$A$4:$C$9999,3,FALSE),"")</f>
        <v/>
      </c>
      <c r="AI43" s="8" t="str">
        <f ca="1">_xlfn.IFNA(VLOOKUP((TEXT(AI$10,"dd/mm/yyyy")&amp;$A8),'PM DONE'!$A$4:$C$9999,3,FALSE),"")</f>
        <v/>
      </c>
      <c r="AJ43" s="8" t="str">
        <f ca="1">_xlfn.IFNA(VLOOKUP((TEXT(AJ$10,"dd/mm/yyyy")&amp;$A8),'PM DONE'!$A$4:$C$9999,3,FALSE),"")</f>
        <v/>
      </c>
      <c r="AK43" s="8" t="str">
        <f ca="1">_xlfn.IFNA(VLOOKUP((TEXT(AK$10,"dd/mm/yyyy")&amp;$A8),'PM DONE'!$A$4:$C$9999,3,FALSE),"")</f>
        <v/>
      </c>
      <c r="AL43" s="8" t="str">
        <f ca="1">_xlfn.IFNA(VLOOKUP((TEXT(AL$10,"dd/mm/yyyy")&amp;$A8),'PM DONE'!$A$4:$C$9999,3,FALSE),"")</f>
        <v/>
      </c>
      <c r="AM43" s="8" t="str">
        <f ca="1">_xlfn.IFNA(VLOOKUP((TEXT(AM$10,"dd/mm/yyyy")&amp;$A8),'PM DONE'!$A$4:$C$9999,3,FALSE),"")</f>
        <v/>
      </c>
    </row>
    <row r="44" spans="7:40">
      <c r="G44" s="137"/>
      <c r="H44" s="13"/>
      <c r="I44" s="8" t="str">
        <f ca="1">_xlfn.IFNA(VLOOKUP((TEXT(I$10,"dd/mm/yyyy")&amp;$A9),'PM DONE'!$A$4:$C$9999,3,FALSE),"")</f>
        <v/>
      </c>
      <c r="J44" s="8" t="str">
        <f ca="1">_xlfn.IFNA(VLOOKUP((TEXT(J$10,"dd/mm/yyyy")&amp;$A9),'PM DONE'!$A$4:$C$9999,3,FALSE),"")</f>
        <v/>
      </c>
      <c r="K44" s="8" t="str">
        <f ca="1">_xlfn.IFNA(VLOOKUP((TEXT(K$10,"dd/mm/yyyy")&amp;$A9),'PM DONE'!$A$4:$C$9999,3,FALSE),"")</f>
        <v/>
      </c>
      <c r="L44" s="8" t="str">
        <f ca="1">_xlfn.IFNA(VLOOKUP((TEXT(L$10,"dd/mm/yyyy")&amp;$A9),'PM DONE'!$A$4:$C$9999,3,FALSE),"")</f>
        <v/>
      </c>
      <c r="M44" s="8" t="str">
        <f ca="1">_xlfn.IFNA(VLOOKUP((TEXT(M$10,"dd/mm/yyyy")&amp;$A9),'PM DONE'!$A$4:$C$9999,3,FALSE),"")</f>
        <v/>
      </c>
      <c r="N44" s="8" t="str">
        <f ca="1">_xlfn.IFNA(VLOOKUP((TEXT(N$10,"dd/mm/yyyy")&amp;$A9),'PM DONE'!$A$4:$C$9999,3,FALSE),"")</f>
        <v/>
      </c>
      <c r="O44" s="8" t="str">
        <f ca="1">_xlfn.IFNA(VLOOKUP((TEXT(O$10,"dd/mm/yyyy")&amp;$A9),'PM DONE'!$A$4:$C$9999,3,FALSE),"")</f>
        <v/>
      </c>
      <c r="P44" s="8" t="str">
        <f ca="1">_xlfn.IFNA(VLOOKUP((TEXT(P$10,"dd/mm/yyyy")&amp;$A9),'PM DONE'!$A$4:$C$9999,3,FALSE),"")</f>
        <v/>
      </c>
      <c r="Q44" s="8" t="str">
        <f ca="1">_xlfn.IFNA(VLOOKUP((TEXT(Q$10,"dd/mm/yyyy")&amp;$A9),'PM DONE'!$A$4:$C$9999,3,FALSE),"")</f>
        <v/>
      </c>
      <c r="R44" s="8" t="str">
        <f ca="1">_xlfn.IFNA(VLOOKUP((TEXT(R$10,"dd/mm/yyyy")&amp;$A9),'PM DONE'!$A$4:$C$9999,3,FALSE),"")</f>
        <v/>
      </c>
      <c r="S44" s="8" t="str">
        <f ca="1">_xlfn.IFNA(VLOOKUP((TEXT(S$10,"dd/mm/yyyy")&amp;$A9),'PM DONE'!$A$4:$C$9999,3,FALSE),"")</f>
        <v/>
      </c>
      <c r="T44" s="8" t="str">
        <f ca="1">_xlfn.IFNA(VLOOKUP((TEXT(T$10,"dd/mm/yyyy")&amp;$A9),'PM DONE'!$A$4:$C$9999,3,FALSE),"")</f>
        <v/>
      </c>
      <c r="U44" s="8" t="str">
        <f ca="1">_xlfn.IFNA(VLOOKUP((TEXT(U$10,"dd/mm/yyyy")&amp;$A9),'PM DONE'!$A$4:$C$9999,3,FALSE),"")</f>
        <v/>
      </c>
      <c r="V44" s="8" t="str">
        <f ca="1">_xlfn.IFNA(VLOOKUP((TEXT(V$10,"dd/mm/yyyy")&amp;$A9),'PM DONE'!$A$4:$C$9999,3,FALSE),"")</f>
        <v/>
      </c>
      <c r="W44" s="8" t="str">
        <f ca="1">_xlfn.IFNA(VLOOKUP((TEXT(W$10,"dd/mm/yyyy")&amp;$A9),'PM DONE'!$A$4:$C$9999,3,FALSE),"")</f>
        <v/>
      </c>
      <c r="X44" s="8" t="str">
        <f ca="1">_xlfn.IFNA(VLOOKUP((TEXT(X$10,"dd/mm/yyyy")&amp;$A9),'PM DONE'!$A$4:$C$9999,3,FALSE),"")</f>
        <v/>
      </c>
      <c r="Y44" s="8" t="str">
        <f ca="1">_xlfn.IFNA(VLOOKUP((TEXT(Y$10,"dd/mm/yyyy")&amp;$A9),'PM DONE'!$A$4:$C$9999,3,FALSE),"")</f>
        <v/>
      </c>
      <c r="Z44" s="8" t="str">
        <f ca="1">_xlfn.IFNA(VLOOKUP((TEXT(Z$10,"dd/mm/yyyy")&amp;$A9),'PM DONE'!$A$4:$C$9999,3,FALSE),"")</f>
        <v/>
      </c>
      <c r="AA44" s="8" t="str">
        <f ca="1">_xlfn.IFNA(VLOOKUP((TEXT(AA$10,"dd/mm/yyyy")&amp;$A9),'PM DONE'!$A$4:$C$9999,3,FALSE),"")</f>
        <v/>
      </c>
      <c r="AB44" s="8" t="str">
        <f ca="1">_xlfn.IFNA(VLOOKUP((TEXT(AB$10,"dd/mm/yyyy")&amp;$A9),'PM DONE'!$A$4:$C$9999,3,FALSE),"")</f>
        <v/>
      </c>
      <c r="AC44" s="8" t="str">
        <f ca="1">_xlfn.IFNA(VLOOKUP((TEXT(AC$10,"dd/mm/yyyy")&amp;$A9),'PM DONE'!$A$4:$C$9999,3,FALSE),"")</f>
        <v/>
      </c>
      <c r="AD44" s="8" t="str">
        <f ca="1">_xlfn.IFNA(VLOOKUP((TEXT(AD$10,"dd/mm/yyyy")&amp;$A9),'PM DONE'!$A$4:$C$9999,3,FALSE),"")</f>
        <v/>
      </c>
      <c r="AE44" s="8" t="str">
        <f ca="1">_xlfn.IFNA(VLOOKUP((TEXT(AE$10,"dd/mm/yyyy")&amp;$A9),'PM DONE'!$A$4:$C$9999,3,FALSE),"")</f>
        <v/>
      </c>
      <c r="AF44" s="8" t="str">
        <f ca="1">_xlfn.IFNA(VLOOKUP((TEXT(AF$10,"dd/mm/yyyy")&amp;$A9),'PM DONE'!$A$4:$C$9999,3,FALSE),"")</f>
        <v/>
      </c>
      <c r="AG44" s="8" t="str">
        <f ca="1">_xlfn.IFNA(VLOOKUP((TEXT(AG$10,"dd/mm/yyyy")&amp;$A9),'PM DONE'!$A$4:$C$9999,3,FALSE),"")</f>
        <v/>
      </c>
      <c r="AH44" s="8" t="str">
        <f ca="1">_xlfn.IFNA(VLOOKUP((TEXT(AH$10,"dd/mm/yyyy")&amp;$A9),'PM DONE'!$A$4:$C$9999,3,FALSE),"")</f>
        <v/>
      </c>
      <c r="AI44" s="8" t="str">
        <f ca="1">_xlfn.IFNA(VLOOKUP((TEXT(AI$10,"dd/mm/yyyy")&amp;$A9),'PM DONE'!$A$4:$C$9999,3,FALSE),"")</f>
        <v/>
      </c>
      <c r="AJ44" s="8" t="str">
        <f ca="1">_xlfn.IFNA(VLOOKUP((TEXT(AJ$10,"dd/mm/yyyy")&amp;$A9),'PM DONE'!$A$4:$C$9999,3,FALSE),"")</f>
        <v/>
      </c>
      <c r="AK44" s="8" t="str">
        <f ca="1">_xlfn.IFNA(VLOOKUP((TEXT(AK$10,"dd/mm/yyyy")&amp;$A9),'PM DONE'!$A$4:$C$9999,3,FALSE),"")</f>
        <v/>
      </c>
      <c r="AL44" s="8" t="str">
        <f ca="1">_xlfn.IFNA(VLOOKUP((TEXT(AL$10,"dd/mm/yyyy")&amp;$A9),'PM DONE'!$A$4:$C$9999,3,FALSE),"")</f>
        <v/>
      </c>
      <c r="AM44" s="8" t="str">
        <f ca="1">_xlfn.IFNA(VLOOKUP((TEXT(AM$10,"dd/mm/yyyy")&amp;$A9),'PM DONE'!$A$4:$C$9999,3,FALSE),"")</f>
        <v/>
      </c>
    </row>
    <row r="45" spans="7:40">
      <c r="G45" s="137"/>
      <c r="H45" s="13"/>
      <c r="I45" s="8" t="str">
        <f ca="1">_xlfn.IFNA(VLOOKUP((TEXT(I$10,"dd/mm/yyyy")&amp;$A10),'PM DONE'!$A$4:$C$9999,3,FALSE),"")</f>
        <v/>
      </c>
      <c r="J45" s="8" t="str">
        <f ca="1">_xlfn.IFNA(VLOOKUP((TEXT(J$10,"dd/mm/yyyy")&amp;$A10),'PM DONE'!$A$4:$C$9999,3,FALSE),"")</f>
        <v/>
      </c>
      <c r="K45" s="8" t="str">
        <f ca="1">_xlfn.IFNA(VLOOKUP((TEXT(K$10,"dd/mm/yyyy")&amp;$A10),'PM DONE'!$A$4:$C$9999,3,FALSE),"")</f>
        <v/>
      </c>
      <c r="L45" s="8" t="str">
        <f ca="1">_xlfn.IFNA(VLOOKUP((TEXT(L$10,"dd/mm/yyyy")&amp;$A10),'PM DONE'!$A$4:$C$9999,3,FALSE),"")</f>
        <v/>
      </c>
      <c r="M45" s="8" t="str">
        <f ca="1">_xlfn.IFNA(VLOOKUP((TEXT(M$10,"dd/mm/yyyy")&amp;$A10),'PM DONE'!$A$4:$C$9999,3,FALSE),"")</f>
        <v/>
      </c>
      <c r="N45" s="8" t="str">
        <f ca="1">_xlfn.IFNA(VLOOKUP((TEXT(N$10,"dd/mm/yyyy")&amp;$A10),'PM DONE'!$A$4:$C$9999,3,FALSE),"")</f>
        <v/>
      </c>
      <c r="O45" s="8" t="str">
        <f ca="1">_xlfn.IFNA(VLOOKUP((TEXT(O$10,"dd/mm/yyyy")&amp;$A10),'PM DONE'!$A$4:$C$9999,3,FALSE),"")</f>
        <v/>
      </c>
      <c r="P45" s="8" t="str">
        <f ca="1">_xlfn.IFNA(VLOOKUP((TEXT(P$10,"dd/mm/yyyy")&amp;$A10),'PM DONE'!$A$4:$C$9999,3,FALSE),"")</f>
        <v/>
      </c>
      <c r="Q45" s="8" t="str">
        <f ca="1">_xlfn.IFNA(VLOOKUP((TEXT(Q$10,"dd/mm/yyyy")&amp;$A10),'PM DONE'!$A$4:$C$9999,3,FALSE),"")</f>
        <v/>
      </c>
      <c r="R45" s="8" t="str">
        <f ca="1">_xlfn.IFNA(VLOOKUP((TEXT(R$10,"dd/mm/yyyy")&amp;$A10),'PM DONE'!$A$4:$C$9999,3,FALSE),"")</f>
        <v/>
      </c>
      <c r="S45" s="8" t="str">
        <f ca="1">_xlfn.IFNA(VLOOKUP((TEXT(S$10,"dd/mm/yyyy")&amp;$A10),'PM DONE'!$A$4:$C$9999,3,FALSE),"")</f>
        <v/>
      </c>
      <c r="T45" s="8" t="str">
        <f ca="1">_xlfn.IFNA(VLOOKUP((TEXT(T$10,"dd/mm/yyyy")&amp;$A10),'PM DONE'!$A$4:$C$9999,3,FALSE),"")</f>
        <v/>
      </c>
      <c r="U45" s="8" t="str">
        <f ca="1">_xlfn.IFNA(VLOOKUP((TEXT(U$10,"dd/mm/yyyy")&amp;$A10),'PM DONE'!$A$4:$C$9999,3,FALSE),"")</f>
        <v/>
      </c>
      <c r="V45" s="8" t="str">
        <f ca="1">_xlfn.IFNA(VLOOKUP((TEXT(V$10,"dd/mm/yyyy")&amp;$A10),'PM DONE'!$A$4:$C$9999,3,FALSE),"")</f>
        <v/>
      </c>
      <c r="W45" s="8" t="str">
        <f ca="1">_xlfn.IFNA(VLOOKUP((TEXT(W$10,"dd/mm/yyyy")&amp;$A10),'PM DONE'!$A$4:$C$9999,3,FALSE),"")</f>
        <v/>
      </c>
      <c r="X45" s="8" t="str">
        <f ca="1">_xlfn.IFNA(VLOOKUP((TEXT(X$10,"dd/mm/yyyy")&amp;$A10),'PM DONE'!$A$4:$C$9999,3,FALSE),"")</f>
        <v/>
      </c>
      <c r="Y45" s="8" t="str">
        <f ca="1">_xlfn.IFNA(VLOOKUP((TEXT(Y$10,"dd/mm/yyyy")&amp;$A10),'PM DONE'!$A$4:$C$9999,3,FALSE),"")</f>
        <v/>
      </c>
      <c r="Z45" s="8" t="str">
        <f ca="1">_xlfn.IFNA(VLOOKUP((TEXT(Z$10,"dd/mm/yyyy")&amp;$A10),'PM DONE'!$A$4:$C$9999,3,FALSE),"")</f>
        <v/>
      </c>
      <c r="AA45" s="8" t="str">
        <f ca="1">_xlfn.IFNA(VLOOKUP((TEXT(AA$10,"dd/mm/yyyy")&amp;$A10),'PM DONE'!$A$4:$C$9999,3,FALSE),"")</f>
        <v/>
      </c>
      <c r="AB45" s="8" t="str">
        <f ca="1">_xlfn.IFNA(VLOOKUP((TEXT(AB$10,"dd/mm/yyyy")&amp;$A10),'PM DONE'!$A$4:$C$9999,3,FALSE),"")</f>
        <v/>
      </c>
      <c r="AC45" s="8" t="str">
        <f ca="1">_xlfn.IFNA(VLOOKUP((TEXT(AC$10,"dd/mm/yyyy")&amp;$A10),'PM DONE'!$A$4:$C$9999,3,FALSE),"")</f>
        <v/>
      </c>
      <c r="AD45" s="8" t="str">
        <f ca="1">_xlfn.IFNA(VLOOKUP((TEXT(AD$10,"dd/mm/yyyy")&amp;$A10),'PM DONE'!$A$4:$C$9999,3,FALSE),"")</f>
        <v/>
      </c>
      <c r="AE45" s="8" t="str">
        <f ca="1">_xlfn.IFNA(VLOOKUP((TEXT(AE$10,"dd/mm/yyyy")&amp;$A10),'PM DONE'!$A$4:$C$9999,3,FALSE),"")</f>
        <v/>
      </c>
      <c r="AF45" s="8" t="str">
        <f ca="1">_xlfn.IFNA(VLOOKUP((TEXT(AF$10,"dd/mm/yyyy")&amp;$A10),'PM DONE'!$A$4:$C$9999,3,FALSE),"")</f>
        <v/>
      </c>
      <c r="AG45" s="8" t="str">
        <f ca="1">_xlfn.IFNA(VLOOKUP((TEXT(AG$10,"dd/mm/yyyy")&amp;$A10),'PM DONE'!$A$4:$C$9999,3,FALSE),"")</f>
        <v/>
      </c>
      <c r="AH45" s="8" t="str">
        <f ca="1">_xlfn.IFNA(VLOOKUP((TEXT(AH$10,"dd/mm/yyyy")&amp;$A10),'PM DONE'!$A$4:$C$9999,3,FALSE),"")</f>
        <v/>
      </c>
      <c r="AI45" s="8" t="str">
        <f ca="1">_xlfn.IFNA(VLOOKUP((TEXT(AI$10,"dd/mm/yyyy")&amp;$A10),'PM DONE'!$A$4:$C$9999,3,FALSE),"")</f>
        <v/>
      </c>
      <c r="AJ45" s="8" t="str">
        <f ca="1">_xlfn.IFNA(VLOOKUP((TEXT(AJ$10,"dd/mm/yyyy")&amp;$A10),'PM DONE'!$A$4:$C$9999,3,FALSE),"")</f>
        <v/>
      </c>
      <c r="AK45" s="8" t="str">
        <f ca="1">_xlfn.IFNA(VLOOKUP((TEXT(AK$10,"dd/mm/yyyy")&amp;$A10),'PM DONE'!$A$4:$C$9999,3,FALSE),"")</f>
        <v/>
      </c>
      <c r="AL45" s="8" t="str">
        <f ca="1">_xlfn.IFNA(VLOOKUP((TEXT(AL$10,"dd/mm/yyyy")&amp;$A10),'PM DONE'!$A$4:$C$9999,3,FALSE),"")</f>
        <v/>
      </c>
      <c r="AM45" s="8" t="str">
        <f ca="1">_xlfn.IFNA(VLOOKUP((TEXT(AM$10,"dd/mm/yyyy")&amp;$A10),'PM DONE'!$A$4:$C$9999,3,FALSE),"")</f>
        <v/>
      </c>
    </row>
    <row r="46" spans="7:40">
      <c r="G46" s="137"/>
      <c r="H46" s="13"/>
      <c r="I46" s="8" t="str">
        <f ca="1">_xlfn.IFNA(VLOOKUP((TEXT(I$10,"dd/mm/yyyy")&amp;$A11),'PM DONE'!$A$4:$C$9999,3,FALSE),"")</f>
        <v/>
      </c>
      <c r="J46" s="8" t="str">
        <f ca="1">_xlfn.IFNA(VLOOKUP((TEXT(J$10,"dd/mm/yyyy")&amp;$A11),'PM DONE'!$A$4:$C$9999,3,FALSE),"")</f>
        <v/>
      </c>
      <c r="K46" s="8" t="str">
        <f ca="1">_xlfn.IFNA(VLOOKUP((TEXT(K$10,"dd/mm/yyyy")&amp;$A11),'PM DONE'!$A$4:$C$9999,3,FALSE),"")</f>
        <v/>
      </c>
      <c r="L46" s="8" t="str">
        <f ca="1">_xlfn.IFNA(VLOOKUP((TEXT(L$10,"dd/mm/yyyy")&amp;$A11),'PM DONE'!$A$4:$C$9999,3,FALSE),"")</f>
        <v/>
      </c>
      <c r="M46" s="8" t="str">
        <f ca="1">_xlfn.IFNA(VLOOKUP((TEXT(M$10,"dd/mm/yyyy")&amp;$A11),'PM DONE'!$A$4:$C$9999,3,FALSE),"")</f>
        <v/>
      </c>
      <c r="N46" s="8" t="str">
        <f ca="1">_xlfn.IFNA(VLOOKUP((TEXT(N$10,"dd/mm/yyyy")&amp;$A11),'PM DONE'!$A$4:$C$9999,3,FALSE),"")</f>
        <v/>
      </c>
      <c r="O46" s="8" t="str">
        <f ca="1">_xlfn.IFNA(VLOOKUP((TEXT(O$10,"dd/mm/yyyy")&amp;$A11),'PM DONE'!$A$4:$C$9999,3,FALSE),"")</f>
        <v/>
      </c>
      <c r="P46" s="8" t="str">
        <f ca="1">_xlfn.IFNA(VLOOKUP((TEXT(P$10,"dd/mm/yyyy")&amp;$A11),'PM DONE'!$A$4:$C$9999,3,FALSE),"")</f>
        <v/>
      </c>
      <c r="Q46" s="8" t="str">
        <f ca="1">_xlfn.IFNA(VLOOKUP((TEXT(Q$10,"dd/mm/yyyy")&amp;$A11),'PM DONE'!$A$4:$C$9999,3,FALSE),"")</f>
        <v/>
      </c>
      <c r="R46" s="8" t="str">
        <f ca="1">_xlfn.IFNA(VLOOKUP((TEXT(R$10,"dd/mm/yyyy")&amp;$A11),'PM DONE'!$A$4:$C$9999,3,FALSE),"")</f>
        <v/>
      </c>
      <c r="S46" s="8" t="str">
        <f ca="1">_xlfn.IFNA(VLOOKUP((TEXT(S$10,"dd/mm/yyyy")&amp;$A11),'PM DONE'!$A$4:$C$9999,3,FALSE),"")</f>
        <v/>
      </c>
      <c r="T46" s="8" t="str">
        <f ca="1">_xlfn.IFNA(VLOOKUP((TEXT(T$10,"dd/mm/yyyy")&amp;$A11),'PM DONE'!$A$4:$C$9999,3,FALSE),"")</f>
        <v/>
      </c>
      <c r="U46" s="8" t="str">
        <f ca="1">_xlfn.IFNA(VLOOKUP((TEXT(U$10,"dd/mm/yyyy")&amp;$A11),'PM DONE'!$A$4:$C$9999,3,FALSE),"")</f>
        <v/>
      </c>
      <c r="V46" s="8" t="str">
        <f ca="1">_xlfn.IFNA(VLOOKUP((TEXT(V$10,"dd/mm/yyyy")&amp;$A11),'PM DONE'!$A$4:$C$9999,3,FALSE),"")</f>
        <v/>
      </c>
      <c r="W46" s="8" t="str">
        <f ca="1">_xlfn.IFNA(VLOOKUP((TEXT(W$10,"dd/mm/yyyy")&amp;$A11),'PM DONE'!$A$4:$C$9999,3,FALSE),"")</f>
        <v/>
      </c>
      <c r="X46" s="8" t="str">
        <f ca="1">_xlfn.IFNA(VLOOKUP((TEXT(X$10,"dd/mm/yyyy")&amp;$A11),'PM DONE'!$A$4:$C$9999,3,FALSE),"")</f>
        <v/>
      </c>
      <c r="Y46" s="8" t="str">
        <f ca="1">_xlfn.IFNA(VLOOKUP((TEXT(Y$10,"dd/mm/yyyy")&amp;$A11),'PM DONE'!$A$4:$C$9999,3,FALSE),"")</f>
        <v/>
      </c>
      <c r="Z46" s="8" t="str">
        <f ca="1">_xlfn.IFNA(VLOOKUP((TEXT(Z$10,"dd/mm/yyyy")&amp;$A11),'PM DONE'!$A$4:$C$9999,3,FALSE),"")</f>
        <v/>
      </c>
      <c r="AA46" s="8" t="str">
        <f ca="1">_xlfn.IFNA(VLOOKUP((TEXT(AA$10,"dd/mm/yyyy")&amp;$A11),'PM DONE'!$A$4:$C$9999,3,FALSE),"")</f>
        <v/>
      </c>
      <c r="AB46" s="8" t="str">
        <f ca="1">_xlfn.IFNA(VLOOKUP((TEXT(AB$10,"dd/mm/yyyy")&amp;$A11),'PM DONE'!$A$4:$C$9999,3,FALSE),"")</f>
        <v/>
      </c>
      <c r="AC46" s="8" t="str">
        <f ca="1">_xlfn.IFNA(VLOOKUP((TEXT(AC$10,"dd/mm/yyyy")&amp;$A11),'PM DONE'!$A$4:$C$9999,3,FALSE),"")</f>
        <v/>
      </c>
      <c r="AD46" s="8" t="str">
        <f ca="1">_xlfn.IFNA(VLOOKUP((TEXT(AD$10,"dd/mm/yyyy")&amp;$A11),'PM DONE'!$A$4:$C$9999,3,FALSE),"")</f>
        <v/>
      </c>
      <c r="AE46" s="8" t="str">
        <f ca="1">_xlfn.IFNA(VLOOKUP((TEXT(AE$10,"dd/mm/yyyy")&amp;$A11),'PM DONE'!$A$4:$C$9999,3,FALSE),"")</f>
        <v/>
      </c>
      <c r="AF46" s="8" t="str">
        <f ca="1">_xlfn.IFNA(VLOOKUP((TEXT(AF$10,"dd/mm/yyyy")&amp;$A11),'PM DONE'!$A$4:$C$9999,3,FALSE),"")</f>
        <v/>
      </c>
      <c r="AG46" s="8" t="str">
        <f ca="1">_xlfn.IFNA(VLOOKUP((TEXT(AG$10,"dd/mm/yyyy")&amp;$A11),'PM DONE'!$A$4:$C$9999,3,FALSE),"")</f>
        <v/>
      </c>
      <c r="AH46" s="8" t="str">
        <f ca="1">_xlfn.IFNA(VLOOKUP((TEXT(AH$10,"dd/mm/yyyy")&amp;$A11),'PM DONE'!$A$4:$C$9999,3,FALSE),"")</f>
        <v/>
      </c>
      <c r="AI46" s="8" t="str">
        <f ca="1">_xlfn.IFNA(VLOOKUP((TEXT(AI$10,"dd/mm/yyyy")&amp;$A11),'PM DONE'!$A$4:$C$9999,3,FALSE),"")</f>
        <v/>
      </c>
      <c r="AJ46" s="8" t="str">
        <f ca="1">_xlfn.IFNA(VLOOKUP((TEXT(AJ$10,"dd/mm/yyyy")&amp;$A11),'PM DONE'!$A$4:$C$9999,3,FALSE),"")</f>
        <v/>
      </c>
      <c r="AK46" s="8" t="str">
        <f ca="1">_xlfn.IFNA(VLOOKUP((TEXT(AK$10,"dd/mm/yyyy")&amp;$A11),'PM DONE'!$A$4:$C$9999,3,FALSE),"")</f>
        <v/>
      </c>
      <c r="AL46" s="8" t="str">
        <f ca="1">_xlfn.IFNA(VLOOKUP((TEXT(AL$10,"dd/mm/yyyy")&amp;$A11),'PM DONE'!$A$4:$C$9999,3,FALSE),"")</f>
        <v/>
      </c>
      <c r="AM46" s="8" t="str">
        <f ca="1">_xlfn.IFNA(VLOOKUP((TEXT(AM$10,"dd/mm/yyyy")&amp;$A11),'PM DONE'!$A$4:$C$9999,3,FALSE),"")</f>
        <v/>
      </c>
    </row>
    <row r="47" spans="7:40">
      <c r="G47" s="137"/>
      <c r="H47" s="13"/>
      <c r="I47" s="8" t="str">
        <f ca="1">_xlfn.IFNA(VLOOKUP((TEXT(I$10,"dd/mm/yyyy")&amp;$A12),'PM DONE'!$A$4:$C$9999,3,FALSE),"")</f>
        <v/>
      </c>
      <c r="J47" s="8" t="str">
        <f ca="1">_xlfn.IFNA(VLOOKUP((TEXT(J$10,"dd/mm/yyyy")&amp;$A12),'PM DONE'!$A$4:$C$9999,3,FALSE),"")</f>
        <v/>
      </c>
      <c r="K47" s="8" t="str">
        <f ca="1">_xlfn.IFNA(VLOOKUP((TEXT(K$10,"dd/mm/yyyy")&amp;$A12),'PM DONE'!$A$4:$C$9999,3,FALSE),"")</f>
        <v/>
      </c>
      <c r="L47" s="8" t="str">
        <f ca="1">_xlfn.IFNA(VLOOKUP((TEXT(L$10,"dd/mm/yyyy")&amp;$A12),'PM DONE'!$A$4:$C$9999,3,FALSE),"")</f>
        <v/>
      </c>
      <c r="M47" s="8" t="str">
        <f ca="1">_xlfn.IFNA(VLOOKUP((TEXT(M$10,"dd/mm/yyyy")&amp;$A12),'PM DONE'!$A$4:$C$9999,3,FALSE),"")</f>
        <v/>
      </c>
      <c r="N47" s="8" t="str">
        <f ca="1">_xlfn.IFNA(VLOOKUP((TEXT(N$10,"dd/mm/yyyy")&amp;$A12),'PM DONE'!$A$4:$C$9999,3,FALSE),"")</f>
        <v/>
      </c>
      <c r="O47" s="8" t="str">
        <f ca="1">_xlfn.IFNA(VLOOKUP((TEXT(O$10,"dd/mm/yyyy")&amp;$A12),'PM DONE'!$A$4:$C$9999,3,FALSE),"")</f>
        <v/>
      </c>
      <c r="P47" s="8" t="str">
        <f ca="1">_xlfn.IFNA(VLOOKUP((TEXT(P$10,"dd/mm/yyyy")&amp;$A12),'PM DONE'!$A$4:$C$9999,3,FALSE),"")</f>
        <v/>
      </c>
      <c r="Q47" s="8" t="str">
        <f ca="1">_xlfn.IFNA(VLOOKUP((TEXT(Q$10,"dd/mm/yyyy")&amp;$A12),'PM DONE'!$A$4:$C$9999,3,FALSE),"")</f>
        <v/>
      </c>
      <c r="R47" s="8" t="str">
        <f ca="1">_xlfn.IFNA(VLOOKUP((TEXT(R$10,"dd/mm/yyyy")&amp;$A12),'PM DONE'!$A$4:$C$9999,3,FALSE),"")</f>
        <v/>
      </c>
      <c r="S47" s="8" t="str">
        <f ca="1">_xlfn.IFNA(VLOOKUP((TEXT(S$10,"dd/mm/yyyy")&amp;$A12),'PM DONE'!$A$4:$C$9999,3,FALSE),"")</f>
        <v/>
      </c>
      <c r="T47" s="8" t="str">
        <f ca="1">_xlfn.IFNA(VLOOKUP((TEXT(T$10,"dd/mm/yyyy")&amp;$A12),'PM DONE'!$A$4:$C$9999,3,FALSE),"")</f>
        <v/>
      </c>
      <c r="U47" s="8" t="str">
        <f ca="1">_xlfn.IFNA(VLOOKUP((TEXT(U$10,"dd/mm/yyyy")&amp;$A12),'PM DONE'!$A$4:$C$9999,3,FALSE),"")</f>
        <v/>
      </c>
      <c r="V47" s="8" t="str">
        <f ca="1">_xlfn.IFNA(VLOOKUP((TEXT(V$10,"dd/mm/yyyy")&amp;$A12),'PM DONE'!$A$4:$C$9999,3,FALSE),"")</f>
        <v/>
      </c>
      <c r="W47" s="8" t="str">
        <f ca="1">_xlfn.IFNA(VLOOKUP((TEXT(W$10,"dd/mm/yyyy")&amp;$A12),'PM DONE'!$A$4:$C$9999,3,FALSE),"")</f>
        <v/>
      </c>
      <c r="X47" s="8" t="str">
        <f ca="1">_xlfn.IFNA(VLOOKUP((TEXT(X$10,"dd/mm/yyyy")&amp;$A12),'PM DONE'!$A$4:$C$9999,3,FALSE),"")</f>
        <v/>
      </c>
      <c r="Y47" s="8" t="str">
        <f ca="1">_xlfn.IFNA(VLOOKUP((TEXT(Y$10,"dd/mm/yyyy")&amp;$A12),'PM DONE'!$A$4:$C$9999,3,FALSE),"")</f>
        <v/>
      </c>
      <c r="Z47" s="8" t="str">
        <f ca="1">_xlfn.IFNA(VLOOKUP((TEXT(Z$10,"dd/mm/yyyy")&amp;$A12),'PM DONE'!$A$4:$C$9999,3,FALSE),"")</f>
        <v/>
      </c>
      <c r="AA47" s="8" t="str">
        <f ca="1">_xlfn.IFNA(VLOOKUP((TEXT(AA$10,"dd/mm/yyyy")&amp;$A12),'PM DONE'!$A$4:$C$9999,3,FALSE),"")</f>
        <v/>
      </c>
      <c r="AB47" s="8" t="str">
        <f ca="1">_xlfn.IFNA(VLOOKUP((TEXT(AB$10,"dd/mm/yyyy")&amp;$A12),'PM DONE'!$A$4:$C$9999,3,FALSE),"")</f>
        <v/>
      </c>
      <c r="AC47" s="8" t="str">
        <f ca="1">_xlfn.IFNA(VLOOKUP((TEXT(AC$10,"dd/mm/yyyy")&amp;$A12),'PM DONE'!$A$4:$C$9999,3,FALSE),"")</f>
        <v/>
      </c>
      <c r="AD47" s="8" t="str">
        <f ca="1">_xlfn.IFNA(VLOOKUP((TEXT(AD$10,"dd/mm/yyyy")&amp;$A12),'PM DONE'!$A$4:$C$9999,3,FALSE),"")</f>
        <v/>
      </c>
      <c r="AE47" s="8" t="str">
        <f ca="1">_xlfn.IFNA(VLOOKUP((TEXT(AE$10,"dd/mm/yyyy")&amp;$A12),'PM DONE'!$A$4:$C$9999,3,FALSE),"")</f>
        <v/>
      </c>
      <c r="AF47" s="8" t="str">
        <f ca="1">_xlfn.IFNA(VLOOKUP((TEXT(AF$10,"dd/mm/yyyy")&amp;$A12),'PM DONE'!$A$4:$C$9999,3,FALSE),"")</f>
        <v/>
      </c>
      <c r="AG47" s="8" t="str">
        <f ca="1">_xlfn.IFNA(VLOOKUP((TEXT(AG$10,"dd/mm/yyyy")&amp;$A12),'PM DONE'!$A$4:$C$9999,3,FALSE),"")</f>
        <v/>
      </c>
      <c r="AH47" s="8" t="str">
        <f ca="1">_xlfn.IFNA(VLOOKUP((TEXT(AH$10,"dd/mm/yyyy")&amp;$A12),'PM DONE'!$A$4:$C$9999,3,FALSE),"")</f>
        <v/>
      </c>
      <c r="AI47" s="8" t="str">
        <f ca="1">_xlfn.IFNA(VLOOKUP((TEXT(AI$10,"dd/mm/yyyy")&amp;$A12),'PM DONE'!$A$4:$C$9999,3,FALSE),"")</f>
        <v/>
      </c>
      <c r="AJ47" s="8" t="str">
        <f ca="1">_xlfn.IFNA(VLOOKUP((TEXT(AJ$10,"dd/mm/yyyy")&amp;$A12),'PM DONE'!$A$4:$C$9999,3,FALSE),"")</f>
        <v/>
      </c>
      <c r="AK47" s="8" t="str">
        <f ca="1">_xlfn.IFNA(VLOOKUP((TEXT(AK$10,"dd/mm/yyyy")&amp;$A12),'PM DONE'!$A$4:$C$9999,3,FALSE),"")</f>
        <v/>
      </c>
      <c r="AL47" s="8" t="str">
        <f ca="1">_xlfn.IFNA(VLOOKUP((TEXT(AL$10,"dd/mm/yyyy")&amp;$A12),'PM DONE'!$A$4:$C$9999,3,FALSE),"")</f>
        <v/>
      </c>
      <c r="AM47" s="8" t="str">
        <f ca="1">_xlfn.IFNA(VLOOKUP((TEXT(AM$10,"dd/mm/yyyy")&amp;$A12),'PM DONE'!$A$4:$C$9999,3,FALSE),"")</f>
        <v/>
      </c>
    </row>
    <row r="48" spans="7:40">
      <c r="G48" s="137"/>
      <c r="H48" s="13"/>
      <c r="I48" s="8" t="str">
        <f ca="1">_xlfn.IFNA(VLOOKUP((TEXT(I$10,"dd/mm/yyyy")&amp;$A13),'PM DONE'!$A$4:$C$9999,3,FALSE),"")</f>
        <v/>
      </c>
      <c r="J48" s="8" t="str">
        <f ca="1">_xlfn.IFNA(VLOOKUP((TEXT(J$10,"dd/mm/yyyy")&amp;$A13),'PM DONE'!$A$4:$C$9999,3,FALSE),"")</f>
        <v/>
      </c>
      <c r="K48" s="8" t="str">
        <f ca="1">_xlfn.IFNA(VLOOKUP((TEXT(K$10,"dd/mm/yyyy")&amp;$A13),'PM DONE'!$A$4:$C$9999,3,FALSE),"")</f>
        <v/>
      </c>
      <c r="L48" s="8" t="str">
        <f ca="1">_xlfn.IFNA(VLOOKUP((TEXT(L$10,"dd/mm/yyyy")&amp;$A13),'PM DONE'!$A$4:$C$9999,3,FALSE),"")</f>
        <v/>
      </c>
      <c r="M48" s="8" t="str">
        <f ca="1">_xlfn.IFNA(VLOOKUP((TEXT(M$10,"dd/mm/yyyy")&amp;$A13),'PM DONE'!$A$4:$C$9999,3,FALSE),"")</f>
        <v/>
      </c>
      <c r="N48" s="8" t="str">
        <f ca="1">_xlfn.IFNA(VLOOKUP((TEXT(N$10,"dd/mm/yyyy")&amp;$A13),'PM DONE'!$A$4:$C$9999,3,FALSE),"")</f>
        <v/>
      </c>
      <c r="O48" s="8" t="str">
        <f ca="1">_xlfn.IFNA(VLOOKUP((TEXT(O$10,"dd/mm/yyyy")&amp;$A13),'PM DONE'!$A$4:$C$9999,3,FALSE),"")</f>
        <v/>
      </c>
      <c r="P48" s="8" t="str">
        <f ca="1">_xlfn.IFNA(VLOOKUP((TEXT(P$10,"dd/mm/yyyy")&amp;$A13),'PM DONE'!$A$4:$C$9999,3,FALSE),"")</f>
        <v/>
      </c>
      <c r="Q48" s="8" t="str">
        <f ca="1">_xlfn.IFNA(VLOOKUP((TEXT(Q$10,"dd/mm/yyyy")&amp;$A13),'PM DONE'!$A$4:$C$9999,3,FALSE),"")</f>
        <v/>
      </c>
      <c r="R48" s="8" t="str">
        <f ca="1">_xlfn.IFNA(VLOOKUP((TEXT(R$10,"dd/mm/yyyy")&amp;$A13),'PM DONE'!$A$4:$C$9999,3,FALSE),"")</f>
        <v/>
      </c>
      <c r="S48" s="8" t="str">
        <f ca="1">_xlfn.IFNA(VLOOKUP((TEXT(S$10,"dd/mm/yyyy")&amp;$A13),'PM DONE'!$A$4:$C$9999,3,FALSE),"")</f>
        <v/>
      </c>
      <c r="T48" s="8" t="str">
        <f ca="1">_xlfn.IFNA(VLOOKUP((TEXT(T$10,"dd/mm/yyyy")&amp;$A13),'PM DONE'!$A$4:$C$9999,3,FALSE),"")</f>
        <v/>
      </c>
      <c r="U48" s="8" t="str">
        <f ca="1">_xlfn.IFNA(VLOOKUP((TEXT(U$10,"dd/mm/yyyy")&amp;$A13),'PM DONE'!$A$4:$C$9999,3,FALSE),"")</f>
        <v/>
      </c>
      <c r="V48" s="8" t="str">
        <f ca="1">_xlfn.IFNA(VLOOKUP((TEXT(V$10,"dd/mm/yyyy")&amp;$A13),'PM DONE'!$A$4:$C$9999,3,FALSE),"")</f>
        <v/>
      </c>
      <c r="W48" s="8" t="str">
        <f ca="1">_xlfn.IFNA(VLOOKUP((TEXT(W$10,"dd/mm/yyyy")&amp;$A13),'PM DONE'!$A$4:$C$9999,3,FALSE),"")</f>
        <v/>
      </c>
      <c r="X48" s="8" t="str">
        <f ca="1">_xlfn.IFNA(VLOOKUP((TEXT(X$10,"dd/mm/yyyy")&amp;$A13),'PM DONE'!$A$4:$C$9999,3,FALSE),"")</f>
        <v/>
      </c>
      <c r="Y48" s="8" t="str">
        <f ca="1">_xlfn.IFNA(VLOOKUP((TEXT(Y$10,"dd/mm/yyyy")&amp;$A13),'PM DONE'!$A$4:$C$9999,3,FALSE),"")</f>
        <v/>
      </c>
      <c r="Z48" s="8" t="str">
        <f ca="1">_xlfn.IFNA(VLOOKUP((TEXT(Z$10,"dd/mm/yyyy")&amp;$A13),'PM DONE'!$A$4:$C$9999,3,FALSE),"")</f>
        <v/>
      </c>
      <c r="AA48" s="8" t="str">
        <f ca="1">_xlfn.IFNA(VLOOKUP((TEXT(AA$10,"dd/mm/yyyy")&amp;$A13),'PM DONE'!$A$4:$C$9999,3,FALSE),"")</f>
        <v/>
      </c>
      <c r="AB48" s="8" t="str">
        <f ca="1">_xlfn.IFNA(VLOOKUP((TEXT(AB$10,"dd/mm/yyyy")&amp;$A13),'PM DONE'!$A$4:$C$9999,3,FALSE),"")</f>
        <v/>
      </c>
      <c r="AC48" s="8" t="str">
        <f ca="1">_xlfn.IFNA(VLOOKUP((TEXT(AC$10,"dd/mm/yyyy")&amp;$A13),'PM DONE'!$A$4:$C$9999,3,FALSE),"")</f>
        <v/>
      </c>
      <c r="AD48" s="8" t="str">
        <f ca="1">_xlfn.IFNA(VLOOKUP((TEXT(AD$10,"dd/mm/yyyy")&amp;$A13),'PM DONE'!$A$4:$C$9999,3,FALSE),"")</f>
        <v/>
      </c>
      <c r="AE48" s="8" t="str">
        <f ca="1">_xlfn.IFNA(VLOOKUP((TEXT(AE$10,"dd/mm/yyyy")&amp;$A13),'PM DONE'!$A$4:$C$9999,3,FALSE),"")</f>
        <v/>
      </c>
      <c r="AF48" s="8" t="str">
        <f ca="1">_xlfn.IFNA(VLOOKUP((TEXT(AF$10,"dd/mm/yyyy")&amp;$A13),'PM DONE'!$A$4:$C$9999,3,FALSE),"")</f>
        <v/>
      </c>
      <c r="AG48" s="8" t="str">
        <f ca="1">_xlfn.IFNA(VLOOKUP((TEXT(AG$10,"dd/mm/yyyy")&amp;$A13),'PM DONE'!$A$4:$C$9999,3,FALSE),"")</f>
        <v/>
      </c>
      <c r="AH48" s="8" t="str">
        <f ca="1">_xlfn.IFNA(VLOOKUP((TEXT(AH$10,"dd/mm/yyyy")&amp;$A13),'PM DONE'!$A$4:$C$9999,3,FALSE),"")</f>
        <v/>
      </c>
      <c r="AI48" s="8" t="str">
        <f ca="1">_xlfn.IFNA(VLOOKUP((TEXT(AI$10,"dd/mm/yyyy")&amp;$A13),'PM DONE'!$A$4:$C$9999,3,FALSE),"")</f>
        <v/>
      </c>
      <c r="AJ48" s="8" t="str">
        <f ca="1">_xlfn.IFNA(VLOOKUP((TEXT(AJ$10,"dd/mm/yyyy")&amp;$A13),'PM DONE'!$A$4:$C$9999,3,FALSE),"")</f>
        <v/>
      </c>
      <c r="AK48" s="8" t="str">
        <f ca="1">_xlfn.IFNA(VLOOKUP((TEXT(AK$10,"dd/mm/yyyy")&amp;$A13),'PM DONE'!$A$4:$C$9999,3,FALSE),"")</f>
        <v/>
      </c>
      <c r="AL48" s="8" t="str">
        <f ca="1">_xlfn.IFNA(VLOOKUP((TEXT(AL$10,"dd/mm/yyyy")&amp;$A13),'PM DONE'!$A$4:$C$9999,3,FALSE),"")</f>
        <v/>
      </c>
      <c r="AM48" s="8" t="str">
        <f ca="1">_xlfn.IFNA(VLOOKUP((TEXT(AM$10,"dd/mm/yyyy")&amp;$A13),'PM DONE'!$A$4:$C$9999,3,FALSE),"")</f>
        <v/>
      </c>
    </row>
    <row r="49" spans="7:39">
      <c r="G49" s="137"/>
      <c r="H49" s="13"/>
      <c r="I49" s="8" t="str">
        <f ca="1">_xlfn.IFNA(VLOOKUP((TEXT(I$10,"dd/mm/yyyy")&amp;$A14),'PM DONE'!$A$4:$C$9999,3,FALSE),"")</f>
        <v/>
      </c>
      <c r="J49" s="8" t="str">
        <f ca="1">_xlfn.IFNA(VLOOKUP((TEXT(J$10,"dd/mm/yyyy")&amp;$A14),'PM DONE'!$A$4:$C$9999,3,FALSE),"")</f>
        <v/>
      </c>
      <c r="K49" s="8" t="str">
        <f ca="1">_xlfn.IFNA(VLOOKUP((TEXT(K$10,"dd/mm/yyyy")&amp;$A14),'PM DONE'!$A$4:$C$9999,3,FALSE),"")</f>
        <v/>
      </c>
      <c r="L49" s="8" t="str">
        <f ca="1">_xlfn.IFNA(VLOOKUP((TEXT(L$10,"dd/mm/yyyy")&amp;$A14),'PM DONE'!$A$4:$C$9999,3,FALSE),"")</f>
        <v/>
      </c>
      <c r="M49" s="8" t="str">
        <f ca="1">_xlfn.IFNA(VLOOKUP((TEXT(M$10,"dd/mm/yyyy")&amp;$A14),'PM DONE'!$A$4:$C$9999,3,FALSE),"")</f>
        <v/>
      </c>
      <c r="N49" s="8" t="str">
        <f ca="1">_xlfn.IFNA(VLOOKUP((TEXT(N$10,"dd/mm/yyyy")&amp;$A14),'PM DONE'!$A$4:$C$9999,3,FALSE),"")</f>
        <v/>
      </c>
      <c r="O49" s="8" t="str">
        <f ca="1">_xlfn.IFNA(VLOOKUP((TEXT(O$10,"dd/mm/yyyy")&amp;$A14),'PM DONE'!$A$4:$C$9999,3,FALSE),"")</f>
        <v/>
      </c>
      <c r="P49" s="8" t="str">
        <f ca="1">_xlfn.IFNA(VLOOKUP((TEXT(P$10,"dd/mm/yyyy")&amp;$A14),'PM DONE'!$A$4:$C$9999,3,FALSE),"")</f>
        <v/>
      </c>
      <c r="Q49" s="8" t="str">
        <f ca="1">_xlfn.IFNA(VLOOKUP((TEXT(Q$10,"dd/mm/yyyy")&amp;$A14),'PM DONE'!$A$4:$C$9999,3,FALSE),"")</f>
        <v/>
      </c>
      <c r="R49" s="8" t="str">
        <f ca="1">_xlfn.IFNA(VLOOKUP((TEXT(R$10,"dd/mm/yyyy")&amp;$A14),'PM DONE'!$A$4:$C$9999,3,FALSE),"")</f>
        <v/>
      </c>
      <c r="S49" s="8" t="str">
        <f ca="1">_xlfn.IFNA(VLOOKUP((TEXT(S$10,"dd/mm/yyyy")&amp;$A14),'PM DONE'!$A$4:$C$9999,3,FALSE),"")</f>
        <v/>
      </c>
      <c r="T49" s="8" t="str">
        <f ca="1">_xlfn.IFNA(VLOOKUP((TEXT(T$10,"dd/mm/yyyy")&amp;$A14),'PM DONE'!$A$4:$C$9999,3,FALSE),"")</f>
        <v/>
      </c>
      <c r="U49" s="8" t="str">
        <f ca="1">_xlfn.IFNA(VLOOKUP((TEXT(U$10,"dd/mm/yyyy")&amp;$A14),'PM DONE'!$A$4:$C$9999,3,FALSE),"")</f>
        <v/>
      </c>
      <c r="V49" s="8" t="str">
        <f ca="1">_xlfn.IFNA(VLOOKUP((TEXT(V$10,"dd/mm/yyyy")&amp;$A14),'PM DONE'!$A$4:$C$9999,3,FALSE),"")</f>
        <v/>
      </c>
      <c r="W49" s="8" t="str">
        <f ca="1">_xlfn.IFNA(VLOOKUP((TEXT(W$10,"dd/mm/yyyy")&amp;$A14),'PM DONE'!$A$4:$C$9999,3,FALSE),"")</f>
        <v/>
      </c>
      <c r="X49" s="8" t="str">
        <f ca="1">_xlfn.IFNA(VLOOKUP((TEXT(X$10,"dd/mm/yyyy")&amp;$A14),'PM DONE'!$A$4:$C$9999,3,FALSE),"")</f>
        <v/>
      </c>
      <c r="Y49" s="8" t="str">
        <f ca="1">_xlfn.IFNA(VLOOKUP((TEXT(Y$10,"dd/mm/yyyy")&amp;$A14),'PM DONE'!$A$4:$C$9999,3,FALSE),"")</f>
        <v/>
      </c>
      <c r="Z49" s="8" t="str">
        <f ca="1">_xlfn.IFNA(VLOOKUP((TEXT(Z$10,"dd/mm/yyyy")&amp;$A14),'PM DONE'!$A$4:$C$9999,3,FALSE),"")</f>
        <v/>
      </c>
      <c r="AA49" s="8" t="str">
        <f ca="1">_xlfn.IFNA(VLOOKUP((TEXT(AA$10,"dd/mm/yyyy")&amp;$A14),'PM DONE'!$A$4:$C$9999,3,FALSE),"")</f>
        <v/>
      </c>
      <c r="AB49" s="8" t="str">
        <f ca="1">_xlfn.IFNA(VLOOKUP((TEXT(AB$10,"dd/mm/yyyy")&amp;$A14),'PM DONE'!$A$4:$C$9999,3,FALSE),"")</f>
        <v/>
      </c>
      <c r="AC49" s="8" t="str">
        <f ca="1">_xlfn.IFNA(VLOOKUP((TEXT(AC$10,"dd/mm/yyyy")&amp;$A14),'PM DONE'!$A$4:$C$9999,3,FALSE),"")</f>
        <v/>
      </c>
      <c r="AD49" s="8" t="str">
        <f ca="1">_xlfn.IFNA(VLOOKUP((TEXT(AD$10,"dd/mm/yyyy")&amp;$A14),'PM DONE'!$A$4:$C$9999,3,FALSE),"")</f>
        <v/>
      </c>
      <c r="AE49" s="8" t="str">
        <f ca="1">_xlfn.IFNA(VLOOKUP((TEXT(AE$10,"dd/mm/yyyy")&amp;$A14),'PM DONE'!$A$4:$C$9999,3,FALSE),"")</f>
        <v/>
      </c>
      <c r="AF49" s="8" t="str">
        <f ca="1">_xlfn.IFNA(VLOOKUP((TEXT(AF$10,"dd/mm/yyyy")&amp;$A14),'PM DONE'!$A$4:$C$9999,3,FALSE),"")</f>
        <v/>
      </c>
      <c r="AG49" s="8" t="str">
        <f ca="1">_xlfn.IFNA(VLOOKUP((TEXT(AG$10,"dd/mm/yyyy")&amp;$A14),'PM DONE'!$A$4:$C$9999,3,FALSE),"")</f>
        <v/>
      </c>
      <c r="AH49" s="8" t="str">
        <f ca="1">_xlfn.IFNA(VLOOKUP((TEXT(AH$10,"dd/mm/yyyy")&amp;$A14),'PM DONE'!$A$4:$C$9999,3,FALSE),"")</f>
        <v/>
      </c>
      <c r="AI49" s="8" t="str">
        <f ca="1">_xlfn.IFNA(VLOOKUP((TEXT(AI$10,"dd/mm/yyyy")&amp;$A14),'PM DONE'!$A$4:$C$9999,3,FALSE),"")</f>
        <v/>
      </c>
      <c r="AJ49" s="8" t="str">
        <f ca="1">_xlfn.IFNA(VLOOKUP((TEXT(AJ$10,"dd/mm/yyyy")&amp;$A14),'PM DONE'!$A$4:$C$9999,3,FALSE),"")</f>
        <v/>
      </c>
      <c r="AK49" s="8" t="str">
        <f ca="1">_xlfn.IFNA(VLOOKUP((TEXT(AK$10,"dd/mm/yyyy")&amp;$A14),'PM DONE'!$A$4:$C$9999,3,FALSE),"")</f>
        <v/>
      </c>
      <c r="AL49" s="8" t="str">
        <f ca="1">_xlfn.IFNA(VLOOKUP((TEXT(AL$10,"dd/mm/yyyy")&amp;$A14),'PM DONE'!$A$4:$C$9999,3,FALSE),"")</f>
        <v/>
      </c>
      <c r="AM49" s="8" t="str">
        <f ca="1">_xlfn.IFNA(VLOOKUP((TEXT(AM$10,"dd/mm/yyyy")&amp;$A14),'PM DONE'!$A$4:$C$9999,3,FALSE),"")</f>
        <v/>
      </c>
    </row>
    <row r="50" spans="7:39">
      <c r="G50" s="137"/>
      <c r="H50" s="13"/>
      <c r="I50" s="8" t="str">
        <f ca="1">_xlfn.IFNA(VLOOKUP((TEXT(I$10,"dd/mm/yyyy")&amp;$A15),'PM DONE'!$A$4:$C$9999,3,FALSE),"")</f>
        <v/>
      </c>
      <c r="J50" s="8" t="str">
        <f ca="1">_xlfn.IFNA(VLOOKUP((TEXT(J$10,"dd/mm/yyyy")&amp;$A15),'PM DONE'!$A$4:$C$9999,3,FALSE),"")</f>
        <v/>
      </c>
      <c r="K50" s="8" t="str">
        <f ca="1">_xlfn.IFNA(VLOOKUP((TEXT(K$10,"dd/mm/yyyy")&amp;$A15),'PM DONE'!$A$4:$C$9999,3,FALSE),"")</f>
        <v/>
      </c>
      <c r="L50" s="8" t="str">
        <f ca="1">_xlfn.IFNA(VLOOKUP((TEXT(L$10,"dd/mm/yyyy")&amp;$A15),'PM DONE'!$A$4:$C$9999,3,FALSE),"")</f>
        <v/>
      </c>
      <c r="M50" s="8" t="str">
        <f ca="1">_xlfn.IFNA(VLOOKUP((TEXT(M$10,"dd/mm/yyyy")&amp;$A15),'PM DONE'!$A$4:$C$9999,3,FALSE),"")</f>
        <v/>
      </c>
      <c r="N50" s="8" t="str">
        <f ca="1">_xlfn.IFNA(VLOOKUP((TEXT(N$10,"dd/mm/yyyy")&amp;$A15),'PM DONE'!$A$4:$C$9999,3,FALSE),"")</f>
        <v/>
      </c>
      <c r="O50" s="8" t="str">
        <f ca="1">_xlfn.IFNA(VLOOKUP((TEXT(O$10,"dd/mm/yyyy")&amp;$A15),'PM DONE'!$A$4:$C$9999,3,FALSE),"")</f>
        <v/>
      </c>
      <c r="P50" s="8" t="str">
        <f ca="1">_xlfn.IFNA(VLOOKUP((TEXT(P$10,"dd/mm/yyyy")&amp;$A15),'PM DONE'!$A$4:$C$9999,3,FALSE),"")</f>
        <v/>
      </c>
      <c r="Q50" s="8" t="str">
        <f ca="1">_xlfn.IFNA(VLOOKUP((TEXT(Q$10,"dd/mm/yyyy")&amp;$A15),'PM DONE'!$A$4:$C$9999,3,FALSE),"")</f>
        <v/>
      </c>
      <c r="R50" s="8" t="str">
        <f ca="1">_xlfn.IFNA(VLOOKUP((TEXT(R$10,"dd/mm/yyyy")&amp;$A15),'PM DONE'!$A$4:$C$9999,3,FALSE),"")</f>
        <v/>
      </c>
      <c r="S50" s="8" t="str">
        <f ca="1">_xlfn.IFNA(VLOOKUP((TEXT(S$10,"dd/mm/yyyy")&amp;$A15),'PM DONE'!$A$4:$C$9999,3,FALSE),"")</f>
        <v/>
      </c>
      <c r="T50" s="8" t="str">
        <f ca="1">_xlfn.IFNA(VLOOKUP((TEXT(T$10,"dd/mm/yyyy")&amp;$A15),'PM DONE'!$A$4:$C$9999,3,FALSE),"")</f>
        <v/>
      </c>
      <c r="U50" s="8" t="str">
        <f ca="1">_xlfn.IFNA(VLOOKUP((TEXT(U$10,"dd/mm/yyyy")&amp;$A15),'PM DONE'!$A$4:$C$9999,3,FALSE),"")</f>
        <v/>
      </c>
      <c r="V50" s="8" t="str">
        <f ca="1">_xlfn.IFNA(VLOOKUP((TEXT(V$10,"dd/mm/yyyy")&amp;$A15),'PM DONE'!$A$4:$C$9999,3,FALSE),"")</f>
        <v/>
      </c>
      <c r="W50" s="8" t="str">
        <f ca="1">_xlfn.IFNA(VLOOKUP((TEXT(W$10,"dd/mm/yyyy")&amp;$A15),'PM DONE'!$A$4:$C$9999,3,FALSE),"")</f>
        <v/>
      </c>
      <c r="X50" s="8" t="str">
        <f ca="1">_xlfn.IFNA(VLOOKUP((TEXT(X$10,"dd/mm/yyyy")&amp;$A15),'PM DONE'!$A$4:$C$9999,3,FALSE),"")</f>
        <v/>
      </c>
      <c r="Y50" s="8" t="str">
        <f ca="1">_xlfn.IFNA(VLOOKUP((TEXT(Y$10,"dd/mm/yyyy")&amp;$A15),'PM DONE'!$A$4:$C$9999,3,FALSE),"")</f>
        <v/>
      </c>
      <c r="Z50" s="8" t="str">
        <f ca="1">_xlfn.IFNA(VLOOKUP((TEXT(Z$10,"dd/mm/yyyy")&amp;$A15),'PM DONE'!$A$4:$C$9999,3,FALSE),"")</f>
        <v/>
      </c>
      <c r="AA50" s="8" t="str">
        <f ca="1">_xlfn.IFNA(VLOOKUP((TEXT(AA$10,"dd/mm/yyyy")&amp;$A15),'PM DONE'!$A$4:$C$9999,3,FALSE),"")</f>
        <v/>
      </c>
      <c r="AB50" s="8" t="str">
        <f ca="1">_xlfn.IFNA(VLOOKUP((TEXT(AB$10,"dd/mm/yyyy")&amp;$A15),'PM DONE'!$A$4:$C$9999,3,FALSE),"")</f>
        <v/>
      </c>
      <c r="AC50" s="8" t="str">
        <f ca="1">_xlfn.IFNA(VLOOKUP((TEXT(AC$10,"dd/mm/yyyy")&amp;$A15),'PM DONE'!$A$4:$C$9999,3,FALSE),"")</f>
        <v/>
      </c>
      <c r="AD50" s="8" t="str">
        <f ca="1">_xlfn.IFNA(VLOOKUP((TEXT(AD$10,"dd/mm/yyyy")&amp;$A15),'PM DONE'!$A$4:$C$9999,3,FALSE),"")</f>
        <v/>
      </c>
      <c r="AE50" s="8" t="str">
        <f ca="1">_xlfn.IFNA(VLOOKUP((TEXT(AE$10,"dd/mm/yyyy")&amp;$A15),'PM DONE'!$A$4:$C$9999,3,FALSE),"")</f>
        <v/>
      </c>
      <c r="AF50" s="8" t="str">
        <f ca="1">_xlfn.IFNA(VLOOKUP((TEXT(AF$10,"dd/mm/yyyy")&amp;$A15),'PM DONE'!$A$4:$C$9999,3,FALSE),"")</f>
        <v/>
      </c>
      <c r="AG50" s="8" t="str">
        <f ca="1">_xlfn.IFNA(VLOOKUP((TEXT(AG$10,"dd/mm/yyyy")&amp;$A15),'PM DONE'!$A$4:$C$9999,3,FALSE),"")</f>
        <v/>
      </c>
      <c r="AH50" s="8" t="str">
        <f ca="1">_xlfn.IFNA(VLOOKUP((TEXT(AH$10,"dd/mm/yyyy")&amp;$A15),'PM DONE'!$A$4:$C$9999,3,FALSE),"")</f>
        <v/>
      </c>
      <c r="AI50" s="8" t="str">
        <f ca="1">_xlfn.IFNA(VLOOKUP((TEXT(AI$10,"dd/mm/yyyy")&amp;$A15),'PM DONE'!$A$4:$C$9999,3,FALSE),"")</f>
        <v/>
      </c>
      <c r="AJ50" s="8" t="str">
        <f ca="1">_xlfn.IFNA(VLOOKUP((TEXT(AJ$10,"dd/mm/yyyy")&amp;$A15),'PM DONE'!$A$4:$C$9999,3,FALSE),"")</f>
        <v/>
      </c>
      <c r="AK50" s="8" t="str">
        <f ca="1">_xlfn.IFNA(VLOOKUP((TEXT(AK$10,"dd/mm/yyyy")&amp;$A15),'PM DONE'!$A$4:$C$9999,3,FALSE),"")</f>
        <v/>
      </c>
      <c r="AL50" s="8" t="str">
        <f ca="1">_xlfn.IFNA(VLOOKUP((TEXT(AL$10,"dd/mm/yyyy")&amp;$A15),'PM DONE'!$A$4:$C$9999,3,FALSE),"")</f>
        <v/>
      </c>
      <c r="AM50" s="8" t="str">
        <f ca="1">_xlfn.IFNA(VLOOKUP((TEXT(AM$10,"dd/mm/yyyy")&amp;$A15),'PM DONE'!$A$4:$C$9999,3,FALSE),"")</f>
        <v/>
      </c>
    </row>
    <row r="51" spans="7:39">
      <c r="G51" s="137"/>
      <c r="H51" s="13"/>
      <c r="I51" s="8" t="str">
        <f ca="1">_xlfn.IFNA(VLOOKUP((TEXT(I$10,"dd/mm/yyyy")&amp;$A16),'PM DONE'!$A$4:$C$9999,3,FALSE),"")</f>
        <v/>
      </c>
      <c r="J51" s="8" t="str">
        <f ca="1">_xlfn.IFNA(VLOOKUP((TEXT(J$10,"dd/mm/yyyy")&amp;$A16),'PM DONE'!$A$4:$C$9999,3,FALSE),"")</f>
        <v/>
      </c>
      <c r="K51" s="8" t="str">
        <f ca="1">_xlfn.IFNA(VLOOKUP((TEXT(K$10,"dd/mm/yyyy")&amp;$A16),'PM DONE'!$A$4:$C$9999,3,FALSE),"")</f>
        <v/>
      </c>
      <c r="L51" s="8" t="str">
        <f ca="1">_xlfn.IFNA(VLOOKUP((TEXT(L$10,"dd/mm/yyyy")&amp;$A16),'PM DONE'!$A$4:$C$9999,3,FALSE),"")</f>
        <v/>
      </c>
      <c r="M51" s="8" t="str">
        <f ca="1">_xlfn.IFNA(VLOOKUP((TEXT(M$10,"dd/mm/yyyy")&amp;$A16),'PM DONE'!$A$4:$C$9999,3,FALSE),"")</f>
        <v/>
      </c>
      <c r="N51" s="8" t="str">
        <f ca="1">_xlfn.IFNA(VLOOKUP((TEXT(N$10,"dd/mm/yyyy")&amp;$A16),'PM DONE'!$A$4:$C$9999,3,FALSE),"")</f>
        <v/>
      </c>
      <c r="O51" s="8" t="str">
        <f ca="1">_xlfn.IFNA(VLOOKUP((TEXT(O$10,"dd/mm/yyyy")&amp;$A16),'PM DONE'!$A$4:$C$9999,3,FALSE),"")</f>
        <v/>
      </c>
      <c r="P51" s="8" t="str">
        <f ca="1">_xlfn.IFNA(VLOOKUP((TEXT(P$10,"dd/mm/yyyy")&amp;$A16),'PM DONE'!$A$4:$C$9999,3,FALSE),"")</f>
        <v/>
      </c>
      <c r="Q51" s="8" t="str">
        <f ca="1">_xlfn.IFNA(VLOOKUP((TEXT(Q$10,"dd/mm/yyyy")&amp;$A16),'PM DONE'!$A$4:$C$9999,3,FALSE),"")</f>
        <v/>
      </c>
      <c r="R51" s="8" t="str">
        <f ca="1">_xlfn.IFNA(VLOOKUP((TEXT(R$10,"dd/mm/yyyy")&amp;$A16),'PM DONE'!$A$4:$C$9999,3,FALSE),"")</f>
        <v/>
      </c>
      <c r="S51" s="8" t="str">
        <f ca="1">_xlfn.IFNA(VLOOKUP((TEXT(S$10,"dd/mm/yyyy")&amp;$A16),'PM DONE'!$A$4:$C$9999,3,FALSE),"")</f>
        <v/>
      </c>
      <c r="T51" s="8" t="str">
        <f ca="1">_xlfn.IFNA(VLOOKUP((TEXT(T$10,"dd/mm/yyyy")&amp;$A16),'PM DONE'!$A$4:$C$9999,3,FALSE),"")</f>
        <v/>
      </c>
      <c r="U51" s="8" t="str">
        <f ca="1">_xlfn.IFNA(VLOOKUP((TEXT(U$10,"dd/mm/yyyy")&amp;$A16),'PM DONE'!$A$4:$C$9999,3,FALSE),"")</f>
        <v/>
      </c>
      <c r="V51" s="8" t="str">
        <f ca="1">_xlfn.IFNA(VLOOKUP((TEXT(V$10,"dd/mm/yyyy")&amp;$A16),'PM DONE'!$A$4:$C$9999,3,FALSE),"")</f>
        <v/>
      </c>
      <c r="W51" s="8" t="str">
        <f ca="1">_xlfn.IFNA(VLOOKUP((TEXT(W$10,"dd/mm/yyyy")&amp;$A16),'PM DONE'!$A$4:$C$9999,3,FALSE),"")</f>
        <v/>
      </c>
      <c r="X51" s="8" t="str">
        <f ca="1">_xlfn.IFNA(VLOOKUP((TEXT(X$10,"dd/mm/yyyy")&amp;$A16),'PM DONE'!$A$4:$C$9999,3,FALSE),"")</f>
        <v/>
      </c>
      <c r="Y51" s="8" t="str">
        <f ca="1">_xlfn.IFNA(VLOOKUP((TEXT(Y$10,"dd/mm/yyyy")&amp;$A16),'PM DONE'!$A$4:$C$9999,3,FALSE),"")</f>
        <v/>
      </c>
      <c r="Z51" s="8" t="str">
        <f ca="1">_xlfn.IFNA(VLOOKUP((TEXT(Z$10,"dd/mm/yyyy")&amp;$A16),'PM DONE'!$A$4:$C$9999,3,FALSE),"")</f>
        <v/>
      </c>
      <c r="AA51" s="8" t="str">
        <f ca="1">_xlfn.IFNA(VLOOKUP((TEXT(AA$10,"dd/mm/yyyy")&amp;$A16),'PM DONE'!$A$4:$C$9999,3,FALSE),"")</f>
        <v/>
      </c>
      <c r="AB51" s="8" t="str">
        <f ca="1">_xlfn.IFNA(VLOOKUP((TEXT(AB$10,"dd/mm/yyyy")&amp;$A16),'PM DONE'!$A$4:$C$9999,3,FALSE),"")</f>
        <v/>
      </c>
      <c r="AC51" s="8" t="str">
        <f ca="1">_xlfn.IFNA(VLOOKUP((TEXT(AC$10,"dd/mm/yyyy")&amp;$A16),'PM DONE'!$A$4:$C$9999,3,FALSE),"")</f>
        <v/>
      </c>
      <c r="AD51" s="8" t="str">
        <f ca="1">_xlfn.IFNA(VLOOKUP((TEXT(AD$10,"dd/mm/yyyy")&amp;$A16),'PM DONE'!$A$4:$C$9999,3,FALSE),"")</f>
        <v/>
      </c>
      <c r="AE51" s="8" t="str">
        <f ca="1">_xlfn.IFNA(VLOOKUP((TEXT(AE$10,"dd/mm/yyyy")&amp;$A16),'PM DONE'!$A$4:$C$9999,3,FALSE),"")</f>
        <v/>
      </c>
      <c r="AF51" s="8" t="str">
        <f ca="1">_xlfn.IFNA(VLOOKUP((TEXT(AF$10,"dd/mm/yyyy")&amp;$A16),'PM DONE'!$A$4:$C$9999,3,FALSE),"")</f>
        <v/>
      </c>
      <c r="AG51" s="8" t="str">
        <f ca="1">_xlfn.IFNA(VLOOKUP((TEXT(AG$10,"dd/mm/yyyy")&amp;$A16),'PM DONE'!$A$4:$C$9999,3,FALSE),"")</f>
        <v/>
      </c>
      <c r="AH51" s="8" t="str">
        <f ca="1">_xlfn.IFNA(VLOOKUP((TEXT(AH$10,"dd/mm/yyyy")&amp;$A16),'PM DONE'!$A$4:$C$9999,3,FALSE),"")</f>
        <v/>
      </c>
      <c r="AI51" s="8" t="str">
        <f ca="1">_xlfn.IFNA(VLOOKUP((TEXT(AI$10,"dd/mm/yyyy")&amp;$A16),'PM DONE'!$A$4:$C$9999,3,FALSE),"")</f>
        <v/>
      </c>
      <c r="AJ51" s="8" t="str">
        <f ca="1">_xlfn.IFNA(VLOOKUP((TEXT(AJ$10,"dd/mm/yyyy")&amp;$A16),'PM DONE'!$A$4:$C$9999,3,FALSE),"")</f>
        <v/>
      </c>
      <c r="AK51" s="8" t="str">
        <f ca="1">_xlfn.IFNA(VLOOKUP((TEXT(AK$10,"dd/mm/yyyy")&amp;$A16),'PM DONE'!$A$4:$C$9999,3,FALSE),"")</f>
        <v/>
      </c>
      <c r="AL51" s="8" t="str">
        <f ca="1">_xlfn.IFNA(VLOOKUP((TEXT(AL$10,"dd/mm/yyyy")&amp;$A16),'PM DONE'!$A$4:$C$9999,3,FALSE),"")</f>
        <v/>
      </c>
      <c r="AM51" s="8" t="str">
        <f ca="1">_xlfn.IFNA(VLOOKUP((TEXT(AM$10,"dd/mm/yyyy")&amp;$A16),'PM DONE'!$A$4:$C$9999,3,FALSE),"")</f>
        <v/>
      </c>
    </row>
    <row r="52" spans="7:39">
      <c r="G52" s="137"/>
      <c r="H52" s="13"/>
      <c r="I52" s="8" t="str">
        <f ca="1">_xlfn.IFNA(VLOOKUP((TEXT(I$10,"dd/mm/yyyy")&amp;$A17),'PM DONE'!$A$4:$C$9999,3,FALSE),"")</f>
        <v/>
      </c>
      <c r="J52" s="8" t="str">
        <f ca="1">_xlfn.IFNA(VLOOKUP((TEXT(J$10,"dd/mm/yyyy")&amp;$A17),'PM DONE'!$A$4:$C$9999,3,FALSE),"")</f>
        <v/>
      </c>
      <c r="K52" s="8" t="str">
        <f ca="1">_xlfn.IFNA(VLOOKUP((TEXT(K$10,"dd/mm/yyyy")&amp;$A17),'PM DONE'!$A$4:$C$9999,3,FALSE),"")</f>
        <v/>
      </c>
      <c r="L52" s="8" t="str">
        <f ca="1">_xlfn.IFNA(VLOOKUP((TEXT(L$10,"dd/mm/yyyy")&amp;$A17),'PM DONE'!$A$4:$C$9999,3,FALSE),"")</f>
        <v/>
      </c>
      <c r="M52" s="8" t="str">
        <f ca="1">_xlfn.IFNA(VLOOKUP((TEXT(M$10,"dd/mm/yyyy")&amp;$A17),'PM DONE'!$A$4:$C$9999,3,FALSE),"")</f>
        <v/>
      </c>
      <c r="N52" s="8" t="str">
        <f ca="1">_xlfn.IFNA(VLOOKUP((TEXT(N$10,"dd/mm/yyyy")&amp;$A17),'PM DONE'!$A$4:$C$9999,3,FALSE),"")</f>
        <v/>
      </c>
      <c r="O52" s="8" t="str">
        <f ca="1">_xlfn.IFNA(VLOOKUP((TEXT(O$10,"dd/mm/yyyy")&amp;$A17),'PM DONE'!$A$4:$C$9999,3,FALSE),"")</f>
        <v/>
      </c>
      <c r="P52" s="8" t="str">
        <f ca="1">_xlfn.IFNA(VLOOKUP((TEXT(P$10,"dd/mm/yyyy")&amp;$A17),'PM DONE'!$A$4:$C$9999,3,FALSE),"")</f>
        <v/>
      </c>
      <c r="Q52" s="8" t="str">
        <f ca="1">_xlfn.IFNA(VLOOKUP((TEXT(Q$10,"dd/mm/yyyy")&amp;$A17),'PM DONE'!$A$4:$C$9999,3,FALSE),"")</f>
        <v/>
      </c>
      <c r="R52" s="8" t="str">
        <f ca="1">_xlfn.IFNA(VLOOKUP((TEXT(R$10,"dd/mm/yyyy")&amp;$A17),'PM DONE'!$A$4:$C$9999,3,FALSE),"")</f>
        <v/>
      </c>
      <c r="S52" s="8" t="str">
        <f ca="1">_xlfn.IFNA(VLOOKUP((TEXT(S$10,"dd/mm/yyyy")&amp;$A17),'PM DONE'!$A$4:$C$9999,3,FALSE),"")</f>
        <v/>
      </c>
      <c r="T52" s="8" t="str">
        <f ca="1">_xlfn.IFNA(VLOOKUP((TEXT(T$10,"dd/mm/yyyy")&amp;$A17),'PM DONE'!$A$4:$C$9999,3,FALSE),"")</f>
        <v/>
      </c>
      <c r="U52" s="8" t="str">
        <f ca="1">_xlfn.IFNA(VLOOKUP((TEXT(U$10,"dd/mm/yyyy")&amp;$A17),'PM DONE'!$A$4:$C$9999,3,FALSE),"")</f>
        <v/>
      </c>
      <c r="V52" s="8" t="str">
        <f ca="1">_xlfn.IFNA(VLOOKUP((TEXT(V$10,"dd/mm/yyyy")&amp;$A17),'PM DONE'!$A$4:$C$9999,3,FALSE),"")</f>
        <v/>
      </c>
      <c r="W52" s="8" t="str">
        <f ca="1">_xlfn.IFNA(VLOOKUP((TEXT(W$10,"dd/mm/yyyy")&amp;$A17),'PM DONE'!$A$4:$C$9999,3,FALSE),"")</f>
        <v/>
      </c>
      <c r="X52" s="8" t="str">
        <f ca="1">_xlfn.IFNA(VLOOKUP((TEXT(X$10,"dd/mm/yyyy")&amp;$A17),'PM DONE'!$A$4:$C$9999,3,FALSE),"")</f>
        <v/>
      </c>
      <c r="Y52" s="8" t="str">
        <f ca="1">_xlfn.IFNA(VLOOKUP((TEXT(Y$10,"dd/mm/yyyy")&amp;$A17),'PM DONE'!$A$4:$C$9999,3,FALSE),"")</f>
        <v/>
      </c>
      <c r="Z52" s="8" t="str">
        <f ca="1">_xlfn.IFNA(VLOOKUP((TEXT(Z$10,"dd/mm/yyyy")&amp;$A17),'PM DONE'!$A$4:$C$9999,3,FALSE),"")</f>
        <v/>
      </c>
      <c r="AA52" s="8" t="str">
        <f ca="1">_xlfn.IFNA(VLOOKUP((TEXT(AA$10,"dd/mm/yyyy")&amp;$A17),'PM DONE'!$A$4:$C$9999,3,FALSE),"")</f>
        <v/>
      </c>
      <c r="AB52" s="8" t="str">
        <f ca="1">_xlfn.IFNA(VLOOKUP((TEXT(AB$10,"dd/mm/yyyy")&amp;$A17),'PM DONE'!$A$4:$C$9999,3,FALSE),"")</f>
        <v/>
      </c>
      <c r="AC52" s="8" t="str">
        <f ca="1">_xlfn.IFNA(VLOOKUP((TEXT(AC$10,"dd/mm/yyyy")&amp;$A17),'PM DONE'!$A$4:$C$9999,3,FALSE),"")</f>
        <v/>
      </c>
      <c r="AD52" s="8" t="str">
        <f ca="1">_xlfn.IFNA(VLOOKUP((TEXT(AD$10,"dd/mm/yyyy")&amp;$A17),'PM DONE'!$A$4:$C$9999,3,FALSE),"")</f>
        <v/>
      </c>
      <c r="AE52" s="8" t="str">
        <f ca="1">_xlfn.IFNA(VLOOKUP((TEXT(AE$10,"dd/mm/yyyy")&amp;$A17),'PM DONE'!$A$4:$C$9999,3,FALSE),"")</f>
        <v/>
      </c>
      <c r="AF52" s="8" t="str">
        <f ca="1">_xlfn.IFNA(VLOOKUP((TEXT(AF$10,"dd/mm/yyyy")&amp;$A17),'PM DONE'!$A$4:$C$9999,3,FALSE),"")</f>
        <v/>
      </c>
      <c r="AG52" s="8" t="str">
        <f ca="1">_xlfn.IFNA(VLOOKUP((TEXT(AG$10,"dd/mm/yyyy")&amp;$A17),'PM DONE'!$A$4:$C$9999,3,FALSE),"")</f>
        <v/>
      </c>
      <c r="AH52" s="8" t="str">
        <f ca="1">_xlfn.IFNA(VLOOKUP((TEXT(AH$10,"dd/mm/yyyy")&amp;$A17),'PM DONE'!$A$4:$C$9999,3,FALSE),"")</f>
        <v/>
      </c>
      <c r="AI52" s="8" t="str">
        <f ca="1">_xlfn.IFNA(VLOOKUP((TEXT(AI$10,"dd/mm/yyyy")&amp;$A17),'PM DONE'!$A$4:$C$9999,3,FALSE),"")</f>
        <v/>
      </c>
      <c r="AJ52" s="8" t="str">
        <f ca="1">_xlfn.IFNA(VLOOKUP((TEXT(AJ$10,"dd/mm/yyyy")&amp;$A17),'PM DONE'!$A$4:$C$9999,3,FALSE),"")</f>
        <v/>
      </c>
      <c r="AK52" s="8" t="str">
        <f ca="1">_xlfn.IFNA(VLOOKUP((TEXT(AK$10,"dd/mm/yyyy")&amp;$A17),'PM DONE'!$A$4:$C$9999,3,FALSE),"")</f>
        <v/>
      </c>
      <c r="AL52" s="8" t="str">
        <f ca="1">_xlfn.IFNA(VLOOKUP((TEXT(AL$10,"dd/mm/yyyy")&amp;$A17),'PM DONE'!$A$4:$C$9999,3,FALSE),"")</f>
        <v/>
      </c>
      <c r="AM52" s="8" t="str">
        <f ca="1">_xlfn.IFNA(VLOOKUP((TEXT(AM$10,"dd/mm/yyyy")&amp;$A17),'PM DONE'!$A$4:$C$9999,3,FALSE),"")</f>
        <v/>
      </c>
    </row>
    <row r="53" spans="7:39">
      <c r="G53" s="137"/>
      <c r="H53" s="13"/>
      <c r="I53" s="8" t="str">
        <f ca="1">_xlfn.IFNA(VLOOKUP((TEXT(I$10,"dd/mm/yyyy")&amp;$A18),'PM DONE'!$A$4:$C$9999,3,FALSE),"")</f>
        <v/>
      </c>
      <c r="J53" s="8" t="str">
        <f ca="1">_xlfn.IFNA(VLOOKUP((TEXT(J$10,"dd/mm/yyyy")&amp;$A18),'PM DONE'!$A$4:$C$9999,3,FALSE),"")</f>
        <v/>
      </c>
      <c r="K53" s="8" t="str">
        <f ca="1">_xlfn.IFNA(VLOOKUP((TEXT(K$10,"dd/mm/yyyy")&amp;$A18),'PM DONE'!$A$4:$C$9999,3,FALSE),"")</f>
        <v/>
      </c>
      <c r="L53" s="8" t="str">
        <f ca="1">_xlfn.IFNA(VLOOKUP((TEXT(L$10,"dd/mm/yyyy")&amp;$A18),'PM DONE'!$A$4:$C$9999,3,FALSE),"")</f>
        <v/>
      </c>
      <c r="M53" s="8" t="str">
        <f ca="1">_xlfn.IFNA(VLOOKUP((TEXT(M$10,"dd/mm/yyyy")&amp;$A18),'PM DONE'!$A$4:$C$9999,3,FALSE),"")</f>
        <v/>
      </c>
      <c r="N53" s="8" t="str">
        <f ca="1">_xlfn.IFNA(VLOOKUP((TEXT(N$10,"dd/mm/yyyy")&amp;$A18),'PM DONE'!$A$4:$C$9999,3,FALSE),"")</f>
        <v/>
      </c>
      <c r="O53" s="8" t="str">
        <f ca="1">_xlfn.IFNA(VLOOKUP((TEXT(O$10,"dd/mm/yyyy")&amp;$A18),'PM DONE'!$A$4:$C$9999,3,FALSE),"")</f>
        <v/>
      </c>
      <c r="P53" s="8" t="str">
        <f ca="1">_xlfn.IFNA(VLOOKUP((TEXT(P$10,"dd/mm/yyyy")&amp;$A18),'PM DONE'!$A$4:$C$9999,3,FALSE),"")</f>
        <v/>
      </c>
      <c r="Q53" s="8" t="str">
        <f ca="1">_xlfn.IFNA(VLOOKUP((TEXT(Q$10,"dd/mm/yyyy")&amp;$A18),'PM DONE'!$A$4:$C$9999,3,FALSE),"")</f>
        <v/>
      </c>
      <c r="R53" s="8" t="str">
        <f ca="1">_xlfn.IFNA(VLOOKUP((TEXT(R$10,"dd/mm/yyyy")&amp;$A18),'PM DONE'!$A$4:$C$9999,3,FALSE),"")</f>
        <v/>
      </c>
      <c r="S53" s="8" t="str">
        <f ca="1">_xlfn.IFNA(VLOOKUP((TEXT(S$10,"dd/mm/yyyy")&amp;$A18),'PM DONE'!$A$4:$C$9999,3,FALSE),"")</f>
        <v/>
      </c>
      <c r="T53" s="8" t="str">
        <f ca="1">_xlfn.IFNA(VLOOKUP((TEXT(T$10,"dd/mm/yyyy")&amp;$A18),'PM DONE'!$A$4:$C$9999,3,FALSE),"")</f>
        <v/>
      </c>
      <c r="U53" s="8" t="str">
        <f ca="1">_xlfn.IFNA(VLOOKUP((TEXT(U$10,"dd/mm/yyyy")&amp;$A18),'PM DONE'!$A$4:$C$9999,3,FALSE),"")</f>
        <v/>
      </c>
      <c r="V53" s="8" t="str">
        <f ca="1">_xlfn.IFNA(VLOOKUP((TEXT(V$10,"dd/mm/yyyy")&amp;$A18),'PM DONE'!$A$4:$C$9999,3,FALSE),"")</f>
        <v/>
      </c>
      <c r="W53" s="8" t="str">
        <f ca="1">_xlfn.IFNA(VLOOKUP((TEXT(W$10,"dd/mm/yyyy")&amp;$A18),'PM DONE'!$A$4:$C$9999,3,FALSE),"")</f>
        <v/>
      </c>
      <c r="X53" s="8" t="str">
        <f ca="1">_xlfn.IFNA(VLOOKUP((TEXT(X$10,"dd/mm/yyyy")&amp;$A18),'PM DONE'!$A$4:$C$9999,3,FALSE),"")</f>
        <v/>
      </c>
      <c r="Y53" s="8" t="str">
        <f ca="1">_xlfn.IFNA(VLOOKUP((TEXT(Y$10,"dd/mm/yyyy")&amp;$A18),'PM DONE'!$A$4:$C$9999,3,FALSE),"")</f>
        <v/>
      </c>
      <c r="Z53" s="8" t="str">
        <f ca="1">_xlfn.IFNA(VLOOKUP((TEXT(Z$10,"dd/mm/yyyy")&amp;$A18),'PM DONE'!$A$4:$C$9999,3,FALSE),"")</f>
        <v/>
      </c>
      <c r="AA53" s="8" t="str">
        <f ca="1">_xlfn.IFNA(VLOOKUP((TEXT(AA$10,"dd/mm/yyyy")&amp;$A18),'PM DONE'!$A$4:$C$9999,3,FALSE),"")</f>
        <v/>
      </c>
      <c r="AB53" s="8" t="str">
        <f ca="1">_xlfn.IFNA(VLOOKUP((TEXT(AB$10,"dd/mm/yyyy")&amp;$A18),'PM DONE'!$A$4:$C$9999,3,FALSE),"")</f>
        <v/>
      </c>
      <c r="AC53" s="8" t="str">
        <f ca="1">_xlfn.IFNA(VLOOKUP((TEXT(AC$10,"dd/mm/yyyy")&amp;$A18),'PM DONE'!$A$4:$C$9999,3,FALSE),"")</f>
        <v/>
      </c>
      <c r="AD53" s="8" t="str">
        <f ca="1">_xlfn.IFNA(VLOOKUP((TEXT(AD$10,"dd/mm/yyyy")&amp;$A18),'PM DONE'!$A$4:$C$9999,3,FALSE),"")</f>
        <v/>
      </c>
      <c r="AE53" s="8" t="str">
        <f ca="1">_xlfn.IFNA(VLOOKUP((TEXT(AE$10,"dd/mm/yyyy")&amp;$A18),'PM DONE'!$A$4:$C$9999,3,FALSE),"")</f>
        <v/>
      </c>
      <c r="AF53" s="8" t="str">
        <f ca="1">_xlfn.IFNA(VLOOKUP((TEXT(AF$10,"dd/mm/yyyy")&amp;$A18),'PM DONE'!$A$4:$C$9999,3,FALSE),"")</f>
        <v/>
      </c>
      <c r="AG53" s="8" t="str">
        <f ca="1">_xlfn.IFNA(VLOOKUP((TEXT(AG$10,"dd/mm/yyyy")&amp;$A18),'PM DONE'!$A$4:$C$9999,3,FALSE),"")</f>
        <v/>
      </c>
      <c r="AH53" s="8" t="str">
        <f ca="1">_xlfn.IFNA(VLOOKUP((TEXT(AH$10,"dd/mm/yyyy")&amp;$A18),'PM DONE'!$A$4:$C$9999,3,FALSE),"")</f>
        <v/>
      </c>
      <c r="AI53" s="8" t="str">
        <f ca="1">_xlfn.IFNA(VLOOKUP((TEXT(AI$10,"dd/mm/yyyy")&amp;$A18),'PM DONE'!$A$4:$C$9999,3,FALSE),"")</f>
        <v/>
      </c>
      <c r="AJ53" s="8" t="str">
        <f ca="1">_xlfn.IFNA(VLOOKUP((TEXT(AJ$10,"dd/mm/yyyy")&amp;$A18),'PM DONE'!$A$4:$C$9999,3,FALSE),"")</f>
        <v/>
      </c>
      <c r="AK53" s="8" t="str">
        <f ca="1">_xlfn.IFNA(VLOOKUP((TEXT(AK$10,"dd/mm/yyyy")&amp;$A18),'PM DONE'!$A$4:$C$9999,3,FALSE),"")</f>
        <v/>
      </c>
      <c r="AL53" s="8" t="str">
        <f ca="1">_xlfn.IFNA(VLOOKUP((TEXT(AL$10,"dd/mm/yyyy")&amp;$A18),'PM DONE'!$A$4:$C$9999,3,FALSE),"")</f>
        <v/>
      </c>
      <c r="AM53" s="8" t="str">
        <f ca="1">_xlfn.IFNA(VLOOKUP((TEXT(AM$10,"dd/mm/yyyy")&amp;$A18),'PM DONE'!$A$4:$C$9999,3,FALSE),"")</f>
        <v/>
      </c>
    </row>
    <row r="54" spans="7:39">
      <c r="G54" s="137"/>
      <c r="H54" s="13"/>
      <c r="I54" s="8" t="str">
        <f ca="1">_xlfn.IFNA(VLOOKUP((TEXT(I$10,"dd/mm/yyyy")&amp;$A19),'PM DONE'!$A$4:$C$9999,3,FALSE),"")</f>
        <v/>
      </c>
      <c r="J54" s="8" t="str">
        <f ca="1">_xlfn.IFNA(VLOOKUP((TEXT(J$10,"dd/mm/yyyy")&amp;$A19),'PM DONE'!$A$4:$C$9999,3,FALSE),"")</f>
        <v/>
      </c>
      <c r="K54" s="8" t="str">
        <f ca="1">_xlfn.IFNA(VLOOKUP((TEXT(K$10,"dd/mm/yyyy")&amp;$A19),'PM DONE'!$A$4:$C$9999,3,FALSE),"")</f>
        <v/>
      </c>
      <c r="L54" s="8" t="str">
        <f ca="1">_xlfn.IFNA(VLOOKUP((TEXT(L$10,"dd/mm/yyyy")&amp;$A19),'PM DONE'!$A$4:$C$9999,3,FALSE),"")</f>
        <v/>
      </c>
      <c r="M54" s="8" t="str">
        <f ca="1">_xlfn.IFNA(VLOOKUP((TEXT(M$10,"dd/mm/yyyy")&amp;$A19),'PM DONE'!$A$4:$C$9999,3,FALSE),"")</f>
        <v/>
      </c>
      <c r="N54" s="8" t="str">
        <f ca="1">_xlfn.IFNA(VLOOKUP((TEXT(N$10,"dd/mm/yyyy")&amp;$A19),'PM DONE'!$A$4:$C$9999,3,FALSE),"")</f>
        <v/>
      </c>
      <c r="O54" s="8" t="str">
        <f ca="1">_xlfn.IFNA(VLOOKUP((TEXT(O$10,"dd/mm/yyyy")&amp;$A19),'PM DONE'!$A$4:$C$9999,3,FALSE),"")</f>
        <v/>
      </c>
      <c r="P54" s="8" t="str">
        <f ca="1">_xlfn.IFNA(VLOOKUP((TEXT(P$10,"dd/mm/yyyy")&amp;$A19),'PM DONE'!$A$4:$C$9999,3,FALSE),"")</f>
        <v/>
      </c>
      <c r="Q54" s="8" t="str">
        <f ca="1">_xlfn.IFNA(VLOOKUP((TEXT(Q$10,"dd/mm/yyyy")&amp;$A19),'PM DONE'!$A$4:$C$9999,3,FALSE),"")</f>
        <v/>
      </c>
      <c r="R54" s="8" t="str">
        <f ca="1">_xlfn.IFNA(VLOOKUP((TEXT(R$10,"dd/mm/yyyy")&amp;$A19),'PM DONE'!$A$4:$C$9999,3,FALSE),"")</f>
        <v/>
      </c>
      <c r="S54" s="8" t="str">
        <f ca="1">_xlfn.IFNA(VLOOKUP((TEXT(S$10,"dd/mm/yyyy")&amp;$A19),'PM DONE'!$A$4:$C$9999,3,FALSE),"")</f>
        <v/>
      </c>
      <c r="T54" s="8" t="str">
        <f ca="1">_xlfn.IFNA(VLOOKUP((TEXT(T$10,"dd/mm/yyyy")&amp;$A19),'PM DONE'!$A$4:$C$9999,3,FALSE),"")</f>
        <v/>
      </c>
      <c r="U54" s="8" t="str">
        <f ca="1">_xlfn.IFNA(VLOOKUP((TEXT(U$10,"dd/mm/yyyy")&amp;$A19),'PM DONE'!$A$4:$C$9999,3,FALSE),"")</f>
        <v/>
      </c>
      <c r="V54" s="8" t="str">
        <f ca="1">_xlfn.IFNA(VLOOKUP((TEXT(V$10,"dd/mm/yyyy")&amp;$A19),'PM DONE'!$A$4:$C$9999,3,FALSE),"")</f>
        <v/>
      </c>
      <c r="W54" s="8" t="str">
        <f ca="1">_xlfn.IFNA(VLOOKUP((TEXT(W$10,"dd/mm/yyyy")&amp;$A19),'PM DONE'!$A$4:$C$9999,3,FALSE),"")</f>
        <v/>
      </c>
      <c r="X54" s="8" t="str">
        <f ca="1">_xlfn.IFNA(VLOOKUP((TEXT(X$10,"dd/mm/yyyy")&amp;$A19),'PM DONE'!$A$4:$C$9999,3,FALSE),"")</f>
        <v/>
      </c>
      <c r="Y54" s="8" t="str">
        <f ca="1">_xlfn.IFNA(VLOOKUP((TEXT(Y$10,"dd/mm/yyyy")&amp;$A19),'PM DONE'!$A$4:$C$9999,3,FALSE),"")</f>
        <v/>
      </c>
      <c r="Z54" s="8" t="str">
        <f ca="1">_xlfn.IFNA(VLOOKUP((TEXT(Z$10,"dd/mm/yyyy")&amp;$A19),'PM DONE'!$A$4:$C$9999,3,FALSE),"")</f>
        <v/>
      </c>
      <c r="AA54" s="8" t="str">
        <f ca="1">_xlfn.IFNA(VLOOKUP((TEXT(AA$10,"dd/mm/yyyy")&amp;$A19),'PM DONE'!$A$4:$C$9999,3,FALSE),"")</f>
        <v/>
      </c>
      <c r="AB54" s="8" t="str">
        <f ca="1">_xlfn.IFNA(VLOOKUP((TEXT(AB$10,"dd/mm/yyyy")&amp;$A19),'PM DONE'!$A$4:$C$9999,3,FALSE),"")</f>
        <v/>
      </c>
      <c r="AC54" s="8" t="str">
        <f ca="1">_xlfn.IFNA(VLOOKUP((TEXT(AC$10,"dd/mm/yyyy")&amp;$A19),'PM DONE'!$A$4:$C$9999,3,FALSE),"")</f>
        <v/>
      </c>
      <c r="AD54" s="8" t="str">
        <f ca="1">_xlfn.IFNA(VLOOKUP((TEXT(AD$10,"dd/mm/yyyy")&amp;$A19),'PM DONE'!$A$4:$C$9999,3,FALSE),"")</f>
        <v/>
      </c>
      <c r="AE54" s="8" t="str">
        <f ca="1">_xlfn.IFNA(VLOOKUP((TEXT(AE$10,"dd/mm/yyyy")&amp;$A19),'PM DONE'!$A$4:$C$9999,3,FALSE),"")</f>
        <v/>
      </c>
      <c r="AF54" s="8" t="str">
        <f ca="1">_xlfn.IFNA(VLOOKUP((TEXT(AF$10,"dd/mm/yyyy")&amp;$A19),'PM DONE'!$A$4:$C$9999,3,FALSE),"")</f>
        <v/>
      </c>
      <c r="AG54" s="8" t="str">
        <f ca="1">_xlfn.IFNA(VLOOKUP((TEXT(AG$10,"dd/mm/yyyy")&amp;$A19),'PM DONE'!$A$4:$C$9999,3,FALSE),"")</f>
        <v/>
      </c>
      <c r="AH54" s="8" t="str">
        <f ca="1">_xlfn.IFNA(VLOOKUP((TEXT(AH$10,"dd/mm/yyyy")&amp;$A19),'PM DONE'!$A$4:$C$9999,3,FALSE),"")</f>
        <v/>
      </c>
      <c r="AI54" s="8" t="str">
        <f ca="1">_xlfn.IFNA(VLOOKUP((TEXT(AI$10,"dd/mm/yyyy")&amp;$A19),'PM DONE'!$A$4:$C$9999,3,FALSE),"")</f>
        <v/>
      </c>
      <c r="AJ54" s="8" t="str">
        <f ca="1">_xlfn.IFNA(VLOOKUP((TEXT(AJ$10,"dd/mm/yyyy")&amp;$A19),'PM DONE'!$A$4:$C$9999,3,FALSE),"")</f>
        <v/>
      </c>
      <c r="AK54" s="8" t="str">
        <f ca="1">_xlfn.IFNA(VLOOKUP((TEXT(AK$10,"dd/mm/yyyy")&amp;$A19),'PM DONE'!$A$4:$C$9999,3,FALSE),"")</f>
        <v/>
      </c>
      <c r="AL54" s="8" t="str">
        <f ca="1">_xlfn.IFNA(VLOOKUP((TEXT(AL$10,"dd/mm/yyyy")&amp;$A19),'PM DONE'!$A$4:$C$9999,3,FALSE),"")</f>
        <v/>
      </c>
      <c r="AM54" s="8" t="str">
        <f ca="1">_xlfn.IFNA(VLOOKUP((TEXT(AM$10,"dd/mm/yyyy")&amp;$A19),'PM DONE'!$A$4:$C$9999,3,FALSE),"")</f>
        <v/>
      </c>
    </row>
    <row r="55" spans="7:39" ht="15.75" thickBot="1">
      <c r="G55" s="138"/>
      <c r="H55" s="14"/>
      <c r="I55" s="8" t="str">
        <f ca="1">_xlfn.IFNA(VLOOKUP((TEXT(I$10,"dd/mm/yyyy")&amp;$A20),'PM DONE'!$A$4:$C$9999,3,FALSE),"")</f>
        <v/>
      </c>
      <c r="J55" s="8" t="str">
        <f ca="1">_xlfn.IFNA(VLOOKUP((TEXT(J$10,"dd/mm/yyyy")&amp;$A20),'PM DONE'!$A$4:$C$9999,3,FALSE),"")</f>
        <v/>
      </c>
      <c r="K55" s="8" t="str">
        <f ca="1">_xlfn.IFNA(VLOOKUP((TEXT(K$10,"dd/mm/yyyy")&amp;$A20),'PM DONE'!$A$4:$C$9999,3,FALSE),"")</f>
        <v/>
      </c>
      <c r="L55" s="8" t="str">
        <f ca="1">_xlfn.IFNA(VLOOKUP((TEXT(L$10,"dd/mm/yyyy")&amp;$A20),'PM DONE'!$A$4:$C$9999,3,FALSE),"")</f>
        <v/>
      </c>
      <c r="M55" s="8" t="str">
        <f ca="1">_xlfn.IFNA(VLOOKUP((TEXT(M$10,"dd/mm/yyyy")&amp;$A20),'PM DONE'!$A$4:$C$9999,3,FALSE),"")</f>
        <v/>
      </c>
      <c r="N55" s="8" t="str">
        <f ca="1">_xlfn.IFNA(VLOOKUP((TEXT(N$10,"dd/mm/yyyy")&amp;$A20),'PM DONE'!$A$4:$C$9999,3,FALSE),"")</f>
        <v/>
      </c>
      <c r="O55" s="8" t="str">
        <f ca="1">_xlfn.IFNA(VLOOKUP((TEXT(O$10,"dd/mm/yyyy")&amp;$A20),'PM DONE'!$A$4:$C$9999,3,FALSE),"")</f>
        <v/>
      </c>
      <c r="P55" s="8" t="str">
        <f ca="1">_xlfn.IFNA(VLOOKUP((TEXT(P$10,"dd/mm/yyyy")&amp;$A20),'PM DONE'!$A$4:$C$9999,3,FALSE),"")</f>
        <v/>
      </c>
      <c r="Q55" s="8" t="str">
        <f ca="1">_xlfn.IFNA(VLOOKUP((TEXT(Q$10,"dd/mm/yyyy")&amp;$A20),'PM DONE'!$A$4:$C$9999,3,FALSE),"")</f>
        <v/>
      </c>
      <c r="R55" s="8" t="str">
        <f ca="1">_xlfn.IFNA(VLOOKUP((TEXT(R$10,"dd/mm/yyyy")&amp;$A20),'PM DONE'!$A$4:$C$9999,3,FALSE),"")</f>
        <v/>
      </c>
      <c r="S55" s="8" t="str">
        <f ca="1">_xlfn.IFNA(VLOOKUP((TEXT(S$10,"dd/mm/yyyy")&amp;$A20),'PM DONE'!$A$4:$C$9999,3,FALSE),"")</f>
        <v/>
      </c>
      <c r="T55" s="8" t="str">
        <f ca="1">_xlfn.IFNA(VLOOKUP((TEXT(T$10,"dd/mm/yyyy")&amp;$A20),'PM DONE'!$A$4:$C$9999,3,FALSE),"")</f>
        <v/>
      </c>
      <c r="U55" s="8" t="str">
        <f ca="1">_xlfn.IFNA(VLOOKUP((TEXT(U$10,"dd/mm/yyyy")&amp;$A20),'PM DONE'!$A$4:$C$9999,3,FALSE),"")</f>
        <v/>
      </c>
      <c r="V55" s="8" t="str">
        <f ca="1">_xlfn.IFNA(VLOOKUP((TEXT(V$10,"dd/mm/yyyy")&amp;$A20),'PM DONE'!$A$4:$C$9999,3,FALSE),"")</f>
        <v/>
      </c>
      <c r="W55" s="8" t="str">
        <f ca="1">_xlfn.IFNA(VLOOKUP((TEXT(W$10,"dd/mm/yyyy")&amp;$A20),'PM DONE'!$A$4:$C$9999,3,FALSE),"")</f>
        <v/>
      </c>
      <c r="X55" s="8" t="str">
        <f ca="1">_xlfn.IFNA(VLOOKUP((TEXT(X$10,"dd/mm/yyyy")&amp;$A20),'PM DONE'!$A$4:$C$9999,3,FALSE),"")</f>
        <v/>
      </c>
      <c r="Y55" s="8" t="str">
        <f ca="1">_xlfn.IFNA(VLOOKUP((TEXT(Y$10,"dd/mm/yyyy")&amp;$A20),'PM DONE'!$A$4:$C$9999,3,FALSE),"")</f>
        <v/>
      </c>
      <c r="Z55" s="8" t="str">
        <f ca="1">_xlfn.IFNA(VLOOKUP((TEXT(Z$10,"dd/mm/yyyy")&amp;$A20),'PM DONE'!$A$4:$C$9999,3,FALSE),"")</f>
        <v/>
      </c>
      <c r="AA55" s="8" t="str">
        <f ca="1">_xlfn.IFNA(VLOOKUP((TEXT(AA$10,"dd/mm/yyyy")&amp;$A20),'PM DONE'!$A$4:$C$9999,3,FALSE),"")</f>
        <v/>
      </c>
      <c r="AB55" s="8" t="str">
        <f ca="1">_xlfn.IFNA(VLOOKUP((TEXT(AB$10,"dd/mm/yyyy")&amp;$A20),'PM DONE'!$A$4:$C$9999,3,FALSE),"")</f>
        <v/>
      </c>
      <c r="AC55" s="8" t="str">
        <f ca="1">_xlfn.IFNA(VLOOKUP((TEXT(AC$10,"dd/mm/yyyy")&amp;$A20),'PM DONE'!$A$4:$C$9999,3,FALSE),"")</f>
        <v/>
      </c>
      <c r="AD55" s="8" t="str">
        <f ca="1">_xlfn.IFNA(VLOOKUP((TEXT(AD$10,"dd/mm/yyyy")&amp;$A20),'PM DONE'!$A$4:$C$9999,3,FALSE),"")</f>
        <v/>
      </c>
      <c r="AE55" s="8" t="str">
        <f ca="1">_xlfn.IFNA(VLOOKUP((TEXT(AE$10,"dd/mm/yyyy")&amp;$A20),'PM DONE'!$A$4:$C$9999,3,FALSE),"")</f>
        <v/>
      </c>
      <c r="AF55" s="8" t="str">
        <f ca="1">_xlfn.IFNA(VLOOKUP((TEXT(AF$10,"dd/mm/yyyy")&amp;$A20),'PM DONE'!$A$4:$C$9999,3,FALSE),"")</f>
        <v/>
      </c>
      <c r="AG55" s="8" t="str">
        <f ca="1">_xlfn.IFNA(VLOOKUP((TEXT(AG$10,"dd/mm/yyyy")&amp;$A20),'PM DONE'!$A$4:$C$9999,3,FALSE),"")</f>
        <v/>
      </c>
      <c r="AH55" s="8" t="str">
        <f ca="1">_xlfn.IFNA(VLOOKUP((TEXT(AH$10,"dd/mm/yyyy")&amp;$A20),'PM DONE'!$A$4:$C$9999,3,FALSE),"")</f>
        <v/>
      </c>
      <c r="AI55" s="8" t="str">
        <f ca="1">_xlfn.IFNA(VLOOKUP((TEXT(AI$10,"dd/mm/yyyy")&amp;$A20),'PM DONE'!$A$4:$C$9999,3,FALSE),"")</f>
        <v/>
      </c>
      <c r="AJ55" s="8" t="str">
        <f ca="1">_xlfn.IFNA(VLOOKUP((TEXT(AJ$10,"dd/mm/yyyy")&amp;$A20),'PM DONE'!$A$4:$C$9999,3,FALSE),"")</f>
        <v/>
      </c>
      <c r="AK55" s="8" t="str">
        <f ca="1">_xlfn.IFNA(VLOOKUP((TEXT(AK$10,"dd/mm/yyyy")&amp;$A20),'PM DONE'!$A$4:$C$9999,3,FALSE),"")</f>
        <v/>
      </c>
      <c r="AL55" s="8" t="str">
        <f ca="1">_xlfn.IFNA(VLOOKUP((TEXT(AL$10,"dd/mm/yyyy")&amp;$A20),'PM DONE'!$A$4:$C$9999,3,FALSE),"")</f>
        <v/>
      </c>
      <c r="AM55" s="8" t="str">
        <f ca="1">_xlfn.IFNA(VLOOKUP((TEXT(AM$10,"dd/mm/yyyy")&amp;$A20),'PM DONE'!$A$4:$C$9999,3,FALSE),"")</f>
        <v/>
      </c>
    </row>
    <row r="56" spans="7:39" ht="17.25" thickBot="1">
      <c r="I56" s="26"/>
    </row>
    <row r="57" spans="7:39" ht="17.25" thickBot="1">
      <c r="I57" s="26"/>
    </row>
  </sheetData>
  <sheetProtection algorithmName="SHA-512" hashValue="tRBSP1BiGdymg4JrUpNU8qOq4TRoL2gmWV3HMSun8tJapnw0EWLuqIiLVmBVpXv1CH0k01bneUVQsDmecN+C/w==" saltValue="7Nx7sYDEyH+P9SowF9zYfA==" spinCount="100000" sheet="1" scenarios="1" insertColumns="0" insertRows="0" sort="0" autoFilter="0"/>
  <mergeCells count="3">
    <mergeCell ref="L5:N5"/>
    <mergeCell ref="G11:G28"/>
    <mergeCell ref="G38:G55"/>
  </mergeCells>
  <conditionalFormatting sqref="I38:AM55 I11:AM28">
    <cfRule type="expression" priority="1" stopIfTrue="1">
      <formula>I11=""</formula>
    </cfRule>
    <cfRule type="duplicateValues" dxfId="1" priority="2"/>
  </conditionalFormatting>
  <pageMargins left="0.7" right="0.7" top="0.75" bottom="0.75" header="0.3" footer="0.3"/>
  <pageSetup paperSize="9" orientation="portrait" horizontalDpi="4294967295" verticalDpi="4294967295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stopIfTrue="1" id="{EDA8CC28-DBE3-4AB5-B7F7-7551AB7E80A3}">
            <xm:f>VLOOKUP(I11,'PM SCHEDULE'!$B$3:$N$1200,13,FALSE)="true"</xm:f>
            <x14:dxf>
              <font>
                <color rgb="FFFF0000"/>
              </font>
            </x14:dxf>
          </x14:cfRule>
          <xm:sqref>I11:AM28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61D839-7D06-47E5-8C6D-52913B0A1CA0}">
          <x14:formula1>
            <xm:f>setting!$C$2:$C$95</xm:f>
          </x14:formula1>
          <xm:sqref>L5:N5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CADB-57C1-429A-B93A-3C6263ED0D2C}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79B0-EE65-4EC0-BA5C-6A6E3E8E5702}">
  <sheetPr codeName="Sheet4"/>
  <dimension ref="A2:C96"/>
  <sheetViews>
    <sheetView topLeftCell="A19" workbookViewId="0">
      <selection activeCell="C25" sqref="C25"/>
    </sheetView>
  </sheetViews>
  <sheetFormatPr defaultRowHeight="15"/>
  <cols>
    <col min="3" max="3" width="15.5703125" bestFit="1" customWidth="1"/>
  </cols>
  <sheetData>
    <row r="2" spans="1:3">
      <c r="C2" s="5">
        <v>44197</v>
      </c>
    </row>
    <row r="3" spans="1:3">
      <c r="C3" s="5">
        <v>44228</v>
      </c>
    </row>
    <row r="4" spans="1:3">
      <c r="A4">
        <v>1</v>
      </c>
      <c r="C4" s="5">
        <v>44256</v>
      </c>
    </row>
    <row r="5" spans="1:3">
      <c r="A5">
        <v>2</v>
      </c>
      <c r="C5" s="5">
        <v>44287</v>
      </c>
    </row>
    <row r="6" spans="1:3">
      <c r="C6" s="5">
        <v>44317</v>
      </c>
    </row>
    <row r="7" spans="1:3">
      <c r="C7" s="5">
        <v>44348</v>
      </c>
    </row>
    <row r="8" spans="1:3">
      <c r="C8" s="5">
        <v>44378</v>
      </c>
    </row>
    <row r="9" spans="1:3">
      <c r="C9" s="5">
        <v>44409</v>
      </c>
    </row>
    <row r="10" spans="1:3">
      <c r="C10" s="5">
        <v>44440</v>
      </c>
    </row>
    <row r="11" spans="1:3">
      <c r="C11" s="5">
        <v>44470</v>
      </c>
    </row>
    <row r="12" spans="1:3">
      <c r="C12" s="5">
        <v>44501</v>
      </c>
    </row>
    <row r="13" spans="1:3">
      <c r="C13" s="5">
        <v>44531</v>
      </c>
    </row>
    <row r="14" spans="1:3">
      <c r="C14" s="5">
        <v>44562</v>
      </c>
    </row>
    <row r="15" spans="1:3">
      <c r="C15" s="5">
        <v>44593</v>
      </c>
    </row>
    <row r="16" spans="1:3">
      <c r="C16" s="5">
        <v>44621</v>
      </c>
    </row>
    <row r="17" spans="3:3">
      <c r="C17" s="5">
        <v>44652</v>
      </c>
    </row>
    <row r="18" spans="3:3">
      <c r="C18" s="5">
        <v>44682</v>
      </c>
    </row>
    <row r="19" spans="3:3">
      <c r="C19" s="5">
        <v>44713</v>
      </c>
    </row>
    <row r="20" spans="3:3">
      <c r="C20" s="5">
        <v>44743</v>
      </c>
    </row>
    <row r="21" spans="3:3">
      <c r="C21" s="5">
        <v>44774</v>
      </c>
    </row>
    <row r="22" spans="3:3">
      <c r="C22" s="5">
        <v>44805</v>
      </c>
    </row>
    <row r="23" spans="3:3">
      <c r="C23" s="5">
        <v>44835</v>
      </c>
    </row>
    <row r="24" spans="3:3">
      <c r="C24" s="5">
        <v>44866</v>
      </c>
    </row>
    <row r="25" spans="3:3">
      <c r="C25" s="5">
        <v>44896</v>
      </c>
    </row>
    <row r="26" spans="3:3">
      <c r="C26" s="5">
        <v>44927</v>
      </c>
    </row>
    <row r="27" spans="3:3">
      <c r="C27" s="5">
        <v>44958</v>
      </c>
    </row>
    <row r="28" spans="3:3">
      <c r="C28" s="5">
        <v>44986</v>
      </c>
    </row>
    <row r="29" spans="3:3">
      <c r="C29" s="5">
        <v>45017</v>
      </c>
    </row>
    <row r="30" spans="3:3">
      <c r="C30" s="5">
        <v>45047</v>
      </c>
    </row>
    <row r="31" spans="3:3">
      <c r="C31" s="5">
        <v>45078</v>
      </c>
    </row>
    <row r="32" spans="3:3">
      <c r="C32" s="5">
        <v>45108</v>
      </c>
    </row>
    <row r="33" spans="3:3">
      <c r="C33" s="5">
        <v>45139</v>
      </c>
    </row>
    <row r="34" spans="3:3">
      <c r="C34" s="5">
        <v>45170</v>
      </c>
    </row>
    <row r="35" spans="3:3">
      <c r="C35" s="5">
        <v>45200</v>
      </c>
    </row>
    <row r="36" spans="3:3">
      <c r="C36" s="5">
        <v>45231</v>
      </c>
    </row>
    <row r="37" spans="3:3">
      <c r="C37" s="5">
        <v>45261</v>
      </c>
    </row>
    <row r="38" spans="3:3">
      <c r="C38" s="5">
        <v>45292</v>
      </c>
    </row>
    <row r="39" spans="3:3">
      <c r="C39" s="5">
        <v>45323</v>
      </c>
    </row>
    <row r="40" spans="3:3">
      <c r="C40" s="5">
        <v>45352</v>
      </c>
    </row>
    <row r="41" spans="3:3">
      <c r="C41" s="5">
        <v>45383</v>
      </c>
    </row>
    <row r="42" spans="3:3">
      <c r="C42" s="5">
        <v>45413</v>
      </c>
    </row>
    <row r="43" spans="3:3">
      <c r="C43" s="5">
        <v>45444</v>
      </c>
    </row>
    <row r="44" spans="3:3">
      <c r="C44" s="5">
        <v>45474</v>
      </c>
    </row>
    <row r="45" spans="3:3">
      <c r="C45" s="5">
        <v>45505</v>
      </c>
    </row>
    <row r="46" spans="3:3">
      <c r="C46" s="5">
        <v>45536</v>
      </c>
    </row>
    <row r="47" spans="3:3">
      <c r="C47" s="5">
        <v>45566</v>
      </c>
    </row>
    <row r="48" spans="3:3">
      <c r="C48" s="5">
        <v>45597</v>
      </c>
    </row>
    <row r="49" spans="3:3">
      <c r="C49" s="5">
        <v>45627</v>
      </c>
    </row>
    <row r="50" spans="3:3">
      <c r="C50" s="5">
        <v>45658</v>
      </c>
    </row>
    <row r="51" spans="3:3">
      <c r="C51" s="5">
        <v>45689</v>
      </c>
    </row>
    <row r="52" spans="3:3">
      <c r="C52" s="5">
        <v>45717</v>
      </c>
    </row>
    <row r="53" spans="3:3">
      <c r="C53" s="5">
        <v>45748</v>
      </c>
    </row>
    <row r="54" spans="3:3">
      <c r="C54" s="5">
        <v>45778</v>
      </c>
    </row>
    <row r="55" spans="3:3">
      <c r="C55" s="5">
        <v>45809</v>
      </c>
    </row>
    <row r="56" spans="3:3">
      <c r="C56" s="5">
        <v>45839</v>
      </c>
    </row>
    <row r="57" spans="3:3">
      <c r="C57" s="5">
        <v>45870</v>
      </c>
    </row>
    <row r="58" spans="3:3">
      <c r="C58" s="5">
        <v>45901</v>
      </c>
    </row>
    <row r="59" spans="3:3">
      <c r="C59" s="5">
        <v>45931</v>
      </c>
    </row>
    <row r="60" spans="3:3">
      <c r="C60" s="5">
        <v>45962</v>
      </c>
    </row>
    <row r="61" spans="3:3">
      <c r="C61" s="5">
        <v>45992</v>
      </c>
    </row>
    <row r="62" spans="3:3">
      <c r="C62" s="5">
        <v>46023</v>
      </c>
    </row>
    <row r="63" spans="3:3">
      <c r="C63" s="5">
        <v>46054</v>
      </c>
    </row>
    <row r="64" spans="3:3">
      <c r="C64" s="5">
        <v>46082</v>
      </c>
    </row>
    <row r="65" spans="3:3">
      <c r="C65" s="5">
        <v>46113</v>
      </c>
    </row>
    <row r="66" spans="3:3">
      <c r="C66" s="5">
        <v>46143</v>
      </c>
    </row>
    <row r="67" spans="3:3">
      <c r="C67" s="5">
        <v>46174</v>
      </c>
    </row>
    <row r="68" spans="3:3">
      <c r="C68" s="5">
        <v>46204</v>
      </c>
    </row>
    <row r="69" spans="3:3">
      <c r="C69" s="5">
        <v>46235</v>
      </c>
    </row>
    <row r="70" spans="3:3">
      <c r="C70" s="5">
        <v>46266</v>
      </c>
    </row>
    <row r="71" spans="3:3">
      <c r="C71" s="5">
        <v>46296</v>
      </c>
    </row>
    <row r="72" spans="3:3">
      <c r="C72" s="5">
        <v>46327</v>
      </c>
    </row>
    <row r="73" spans="3:3">
      <c r="C73" s="5">
        <v>46357</v>
      </c>
    </row>
    <row r="74" spans="3:3">
      <c r="C74" s="5">
        <v>46388</v>
      </c>
    </row>
    <row r="75" spans="3:3">
      <c r="C75" s="5">
        <v>46419</v>
      </c>
    </row>
    <row r="76" spans="3:3">
      <c r="C76" s="5">
        <v>46447</v>
      </c>
    </row>
    <row r="77" spans="3:3">
      <c r="C77" s="5">
        <v>46478</v>
      </c>
    </row>
    <row r="78" spans="3:3">
      <c r="C78" s="5">
        <v>46508</v>
      </c>
    </row>
    <row r="79" spans="3:3">
      <c r="C79" s="5">
        <v>46539</v>
      </c>
    </row>
    <row r="80" spans="3:3">
      <c r="C80" s="5">
        <v>46569</v>
      </c>
    </row>
    <row r="81" spans="3:3">
      <c r="C81" s="5">
        <v>46600</v>
      </c>
    </row>
    <row r="82" spans="3:3">
      <c r="C82" s="5">
        <v>46631</v>
      </c>
    </row>
    <row r="83" spans="3:3">
      <c r="C83" s="5">
        <v>46661</v>
      </c>
    </row>
    <row r="84" spans="3:3">
      <c r="C84" s="5">
        <v>46692</v>
      </c>
    </row>
    <row r="85" spans="3:3">
      <c r="C85" s="5">
        <v>46722</v>
      </c>
    </row>
    <row r="86" spans="3:3">
      <c r="C86" s="5">
        <v>46753</v>
      </c>
    </row>
    <row r="87" spans="3:3">
      <c r="C87" s="5">
        <v>46784</v>
      </c>
    </row>
    <row r="88" spans="3:3">
      <c r="C88" s="5">
        <v>46813</v>
      </c>
    </row>
    <row r="89" spans="3:3">
      <c r="C89" s="5">
        <v>46844</v>
      </c>
    </row>
    <row r="90" spans="3:3">
      <c r="C90" s="5">
        <v>46874</v>
      </c>
    </row>
    <row r="91" spans="3:3">
      <c r="C91" s="5">
        <v>46905</v>
      </c>
    </row>
    <row r="92" spans="3:3">
      <c r="C92" s="5">
        <v>46935</v>
      </c>
    </row>
    <row r="93" spans="3:3">
      <c r="C93" s="5">
        <v>46966</v>
      </c>
    </row>
    <row r="94" spans="3:3">
      <c r="C94" s="5">
        <v>46997</v>
      </c>
    </row>
    <row r="95" spans="3:3">
      <c r="C95" s="5">
        <v>47027</v>
      </c>
    </row>
    <row r="96" spans="3:3">
      <c r="C96" s="5">
        <v>47058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 DONE</vt:lpstr>
      <vt:lpstr>PM SCHEDULE</vt:lpstr>
      <vt:lpstr>PM PER DAY</vt:lpstr>
      <vt:lpstr>Sheet1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Omonade</dc:creator>
  <cp:lastModifiedBy>Christopher E. Omonade</cp:lastModifiedBy>
  <dcterms:created xsi:type="dcterms:W3CDTF">2022-12-20T15:43:11Z</dcterms:created>
  <dcterms:modified xsi:type="dcterms:W3CDTF">2023-02-14T14:21:26Z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6c9c09-a753-4721-baf7-4eaaf31a22a7_Enabled">
    <vt:lpwstr>true</vt:lpwstr>
  </property>
  <property fmtid="{D5CDD505-2E9C-101B-9397-08002B2CF9AE}" pid="3" name="MSIP_Label_936c9c09-a753-4721-baf7-4eaaf31a22a7_SetDate">
    <vt:lpwstr>2022-12-20T16:36:54Z</vt:lpwstr>
  </property>
  <property fmtid="{D5CDD505-2E9C-101B-9397-08002B2CF9AE}" pid="4" name="MSIP_Label_936c9c09-a753-4721-baf7-4eaaf31a22a7_Method">
    <vt:lpwstr>Privileged</vt:lpwstr>
  </property>
  <property fmtid="{D5CDD505-2E9C-101B-9397-08002B2CF9AE}" pid="5" name="MSIP_Label_936c9c09-a753-4721-baf7-4eaaf31a22a7_Name">
    <vt:lpwstr>936c9c09-a753-4721-baf7-4eaaf31a22a7</vt:lpwstr>
  </property>
  <property fmtid="{D5CDD505-2E9C-101B-9397-08002B2CF9AE}" pid="6" name="MSIP_Label_936c9c09-a753-4721-baf7-4eaaf31a22a7_SiteId">
    <vt:lpwstr>9cfc061d-de6e-4c54-87bd-1e019be81db0</vt:lpwstr>
  </property>
  <property fmtid="{D5CDD505-2E9C-101B-9397-08002B2CF9AE}" pid="7" name="MSIP_Label_936c9c09-a753-4721-baf7-4eaaf31a22a7_ActionId">
    <vt:lpwstr>5133cdd1-7ffb-48d1-963f-04f9d50fe2f8</vt:lpwstr>
  </property>
  <property fmtid="{D5CDD505-2E9C-101B-9397-08002B2CF9AE}" pid="8" name="MSIP_Label_936c9c09-a753-4721-baf7-4eaaf31a22a7_ContentBits">
    <vt:lpwstr>0</vt:lpwstr>
  </property>
</Properties>
</file>