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hartEx1.xml" ContentType="application/vnd.ms-office.chartex+xml"/>
  <Override PartName="/xl/charts/colors100.xml" ContentType="application/vnd.ms-office.chartcolorstyle+xml"/>
  <Override PartName="/xl/charts/style10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Hub_repos\datacamp_excel_projects\3_Projects+and+Datasets\Exercises and Datasets\Workbooks\"/>
    </mc:Choice>
  </mc:AlternateContent>
  <xr:revisionPtr revIDLastSave="0" documentId="13_ncr:1_{569785E4-11F2-419A-AA39-87F1787F05BB}" xr6:coauthVersionLast="45" xr6:coauthVersionMax="47" xr10:uidLastSave="{00000000-0000-0000-0000-000000000000}"/>
  <bookViews>
    <workbookView xWindow="20370" yWindow="-120" windowWidth="21840" windowHeight="13290" tabRatio="659" firstSheet="5" activeTab="8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6" r:id="rId10"/>
    <sheet name="Seasonality" sheetId="17" r:id="rId11"/>
    <sheet name="Colorful charts" sheetId="18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8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12" i="16"/>
  <c r="H11" i="16"/>
  <c r="H10" i="16"/>
  <c r="H9" i="16"/>
  <c r="H8" i="16"/>
  <c r="H7" i="16"/>
  <c r="H6" i="16"/>
  <c r="H5" i="16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7" i="3"/>
  <c r="F13" i="3"/>
  <c r="F5" i="3"/>
  <c r="F12" i="3"/>
  <c r="F19" i="3"/>
  <c r="F15" i="3"/>
  <c r="F20" i="3"/>
  <c r="F11" i="3"/>
  <c r="F16" i="3"/>
  <c r="F6" i="3"/>
  <c r="F8" i="3"/>
  <c r="F17" i="3"/>
  <c r="F9" i="3"/>
  <c r="F10" i="3"/>
</calcChain>
</file>

<file path=xl/sharedStrings.xml><?xml version="1.0" encoding="utf-8"?>
<sst xmlns="http://schemas.openxmlformats.org/spreadsheetml/2006/main" count="130119" uniqueCount="10995">
  <si>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</si>
  <si>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</si>
  <si>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</si>
  <si>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</si>
  <si>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</si>
  <si>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</si>
  <si>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</si>
  <si>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</si>
  <si>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</si>
  <si>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</si>
  <si>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</si>
  <si>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</si>
  <si>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</si>
  <si>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</si>
  <si>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</si>
  <si>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</si>
  <si>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</si>
  <si>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</si>
  <si>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</si>
  <si>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</si>
  <si>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</si>
  <si>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</si>
  <si>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</si>
  <si>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</si>
  <si>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</si>
  <si>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</si>
  <si>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</si>
  <si>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</si>
  <si>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</si>
  <si>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</si>
  <si>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</si>
  <si>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</si>
  <si>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</si>
  <si>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</si>
  <si>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</si>
  <si>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</si>
  <si>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</si>
  <si>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</si>
  <si>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</si>
  <si>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</si>
  <si>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</si>
  <si>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</si>
  <si>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</si>
  <si>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</si>
  <si>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</si>
  <si>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</si>
  <si>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</si>
  <si>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</si>
  <si>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</si>
  <si>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</si>
  <si>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</si>
  <si>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</si>
  <si>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</si>
  <si>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</si>
  <si>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</si>
  <si>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</si>
  <si>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</si>
  <si>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</si>
  <si>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</si>
  <si>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</si>
  <si>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</si>
  <si>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</si>
  <si>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</si>
  <si>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</si>
  <si>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</si>
  <si>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</si>
  <si>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</si>
  <si>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</si>
  <si>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</si>
  <si>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</si>
  <si>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</si>
  <si>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</si>
  <si>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</si>
  <si>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</si>
  <si>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</si>
  <si>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</si>
  <si>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</si>
  <si>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</si>
  <si>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</si>
  <si>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</si>
  <si>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</si>
  <si>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</si>
  <si>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</si>
  <si>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</si>
  <si>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</si>
  <si>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</si>
  <si>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</si>
  <si>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</si>
  <si>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</si>
  <si>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</si>
  <si>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</si>
  <si>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</si>
  <si>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</si>
  <si>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</si>
  <si>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</si>
  <si>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</si>
  <si>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</si>
  <si>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</si>
  <si>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</si>
  <si>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</si>
  <si>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</si>
  <si>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</si>
  <si>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</si>
  <si>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</si>
  <si>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</si>
  <si>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</si>
  <si>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</si>
  <si>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</si>
  <si>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</si>
  <si>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</si>
  <si>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</si>
  <si>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</si>
  <si>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</si>
  <si>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</si>
  <si>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</si>
  <si>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</si>
  <si>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</si>
  <si>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</si>
  <si>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</si>
  <si>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</si>
  <si>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</si>
  <si>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</si>
  <si>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</si>
  <si>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</si>
  <si>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</si>
  <si>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</si>
  <si>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</si>
  <si>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</si>
  <si>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</si>
  <si>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</si>
  <si>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</si>
  <si>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</si>
  <si>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</si>
  <si>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</si>
  <si>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</si>
  <si>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</si>
  <si>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</si>
  <si>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</si>
  <si>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</si>
  <si>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</si>
  <si>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</si>
  <si>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</si>
  <si>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</si>
  <si>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</si>
  <si>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</si>
  <si>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</si>
  <si>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</si>
  <si>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</si>
  <si>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</si>
  <si>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</si>
  <si>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</si>
  <si>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</si>
  <si>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</si>
  <si>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</si>
  <si>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</si>
  <si>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</si>
  <si>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</si>
  <si>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</si>
  <si>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</si>
  <si>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</si>
  <si>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</si>
  <si>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</si>
  <si>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</si>
  <si>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</si>
  <si>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</si>
  <si>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</si>
  <si>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</si>
  <si>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</si>
  <si>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</si>
  <si>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</si>
  <si>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</si>
  <si>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</si>
  <si>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</si>
  <si>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</si>
  <si>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</si>
  <si>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</si>
  <si>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</si>
  <si>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</si>
  <si>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</si>
  <si>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</si>
  <si>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</si>
  <si>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</si>
  <si>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</si>
  <si>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</si>
  <si>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</si>
  <si>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</si>
  <si>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</si>
  <si>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</si>
  <si>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</si>
  <si>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</si>
  <si>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</si>
  <si>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</si>
  <si>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</si>
  <si>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</si>
  <si>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</si>
  <si>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</si>
  <si>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</si>
  <si>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</si>
  <si>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</si>
  <si>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</si>
  <si>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</si>
  <si>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</si>
  <si>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</si>
  <si>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</si>
  <si>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</si>
  <si>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</si>
  <si>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</si>
  <si>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</si>
  <si>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</si>
  <si>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</si>
  <si>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</si>
  <si>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</si>
  <si>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</si>
  <si>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</si>
  <si>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</si>
  <si>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</si>
  <si>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</si>
  <si>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</si>
  <si>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</si>
  <si>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</si>
  <si>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</si>
  <si>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</si>
  <si>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</si>
  <si>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</si>
  <si>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</si>
  <si>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</si>
  <si>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</si>
  <si>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</si>
  <si>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</si>
  <si>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</si>
  <si>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</si>
  <si>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</si>
  <si>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</si>
  <si>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</si>
  <si>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</si>
  <si>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</si>
  <si>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</si>
  <si>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</si>
  <si>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</si>
  <si>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</si>
  <si>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</si>
  <si>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</si>
  <si>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</si>
  <si>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</si>
  <si>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</si>
  <si>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</si>
  <si>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</si>
  <si>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</si>
  <si>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</si>
  <si>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</si>
  <si>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</si>
  <si>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</si>
  <si>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</si>
  <si>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</si>
  <si>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</si>
  <si>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</si>
  <si>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</si>
  <si>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</si>
  <si>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</si>
  <si>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</si>
  <si>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</si>
  <si>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</si>
  <si>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</si>
  <si>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</si>
  <si>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</si>
  <si>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</si>
  <si>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</si>
  <si>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</si>
  <si>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</si>
  <si>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</si>
  <si>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</si>
  <si>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</si>
  <si>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</si>
  <si>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</si>
  <si>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</si>
  <si>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</si>
  <si>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</si>
  <si>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</si>
  <si>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</si>
  <si>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</si>
  <si>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</si>
  <si>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</si>
  <si>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</si>
  <si>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</si>
  <si>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</si>
  <si>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</si>
  <si>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</si>
  <si>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</si>
  <si>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</si>
  <si>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</si>
  <si>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</si>
  <si>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</si>
  <si>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</si>
  <si>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</si>
  <si>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</si>
  <si>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</si>
  <si>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</si>
  <si>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</si>
  <si>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</si>
  <si>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</si>
  <si>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</si>
  <si>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</si>
  <si>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</si>
  <si>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</si>
  <si>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</si>
  <si>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</si>
  <si>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</si>
  <si>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</si>
  <si>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</si>
  <si>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</si>
  <si>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</si>
  <si>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</si>
  <si>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</si>
  <si>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</si>
  <si>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</si>
  <si>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</si>
  <si>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</si>
  <si>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</si>
  <si>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</si>
  <si>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</si>
  <si>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</si>
  <si>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</si>
  <si>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</si>
  <si>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</si>
  <si>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</si>
  <si>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</si>
  <si>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</si>
  <si>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</si>
  <si>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</si>
  <si>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</si>
  <si>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</si>
  <si>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</si>
  <si>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</si>
  <si>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</si>
  <si>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</si>
  <si>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</si>
  <si>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</si>
  <si>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</si>
  <si>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</si>
  <si>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</si>
  <si>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</si>
  <si>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</si>
  <si>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</si>
  <si>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</si>
  <si>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</si>
  <si>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</si>
  <si>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</si>
  <si>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</si>
  <si>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</si>
  <si>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</si>
  <si>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</si>
  <si>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</si>
  <si>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</si>
  <si>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</si>
  <si>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</si>
  <si>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</si>
  <si>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</si>
  <si>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</si>
  <si>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</si>
  <si>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</si>
  <si>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</si>
  <si>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</si>
  <si>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</si>
  <si>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</si>
  <si>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</si>
  <si>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</si>
  <si>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</si>
  <si>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</si>
  <si>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</si>
  <si>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</si>
  <si>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</si>
  <si>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</si>
  <si>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</si>
  <si>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</si>
  <si>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</si>
  <si>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</si>
  <si>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</si>
  <si>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</si>
  <si>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</si>
  <si>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</si>
  <si>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</si>
  <si>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</si>
  <si>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</si>
  <si>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</si>
  <si>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</si>
  <si>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</si>
  <si>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</si>
  <si>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</si>
  <si>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</si>
  <si>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</si>
  <si>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</si>
  <si>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</si>
  <si>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</si>
  <si>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</si>
  <si>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</si>
  <si>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</si>
  <si>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</si>
  <si>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</si>
  <si>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</si>
  <si>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</si>
  <si>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</si>
  <si>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</si>
  <si>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</si>
  <si>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</si>
  <si>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</si>
  <si>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</si>
  <si>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</si>
  <si>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</si>
  <si>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</si>
  <si>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</si>
  <si>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</si>
  <si>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</si>
  <si>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</si>
  <si>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</si>
  <si>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</si>
  <si>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</si>
  <si>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</si>
  <si>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</si>
  <si>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</si>
  <si>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</si>
  <si>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</si>
  <si>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</si>
  <si>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</si>
  <si>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</si>
  <si>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</si>
  <si>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</si>
  <si>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</si>
  <si>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</si>
  <si>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</si>
  <si>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</si>
  <si>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</si>
  <si>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</si>
  <si>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</si>
  <si>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</si>
  <si>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</si>
  <si>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</si>
  <si>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</si>
  <si>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</si>
  <si>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</si>
  <si>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</si>
  <si>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</si>
  <si>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</si>
  <si>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</si>
  <si>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</si>
  <si>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</si>
  <si>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</si>
  <si>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</si>
  <si>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</si>
  <si>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</si>
  <si>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</si>
  <si>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</si>
  <si>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</si>
  <si>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</si>
  <si>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</si>
  <si>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</si>
  <si>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</si>
  <si>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</si>
  <si>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</si>
  <si>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</si>
  <si>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</si>
  <si>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</si>
  <si>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</si>
  <si>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</si>
  <si>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</si>
  <si>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</si>
  <si>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</si>
  <si>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</si>
  <si>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</si>
  <si>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</si>
  <si>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</si>
  <si>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</si>
  <si>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</si>
  <si>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</si>
  <si>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</si>
  <si>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</si>
  <si>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</si>
  <si>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</si>
  <si>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</si>
  <si>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</si>
  <si>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</si>
  <si>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</si>
  <si>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</si>
  <si>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</si>
  <si>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</si>
  <si>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</si>
  <si>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</si>
  <si>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</si>
  <si>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</si>
  <si>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</si>
  <si>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</si>
  <si>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</si>
  <si>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</si>
  <si>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</si>
  <si>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</si>
  <si>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</si>
  <si>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</si>
  <si>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</si>
  <si>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</si>
  <si>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</si>
  <si>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</si>
  <si>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</si>
  <si>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</si>
  <si>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</si>
  <si>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</si>
  <si>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</si>
  <si>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</si>
  <si>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</si>
  <si>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</si>
  <si>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</si>
  <si>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</si>
  <si>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</si>
  <si>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</si>
  <si>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</si>
  <si>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</si>
  <si>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</si>
  <si>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</si>
  <si>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</si>
  <si>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</si>
  <si>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</si>
  <si>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</si>
  <si>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</si>
  <si>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</si>
  <si>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</si>
  <si>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</si>
  <si>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</si>
  <si>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</si>
  <si>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</si>
  <si>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</si>
  <si>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</si>
  <si>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</si>
  <si>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</si>
  <si>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</si>
  <si>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</si>
  <si>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</si>
  <si>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</si>
  <si>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</si>
  <si>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</si>
  <si>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</si>
  <si>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</si>
  <si>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</si>
  <si>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</si>
  <si>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</si>
  <si>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</si>
  <si>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</si>
  <si>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</si>
  <si>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</si>
  <si>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</si>
  <si>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</si>
  <si>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</si>
  <si>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</si>
  <si>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</si>
  <si>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</si>
  <si>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</si>
  <si>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</si>
  <si>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</si>
  <si>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</si>
  <si>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</si>
  <si>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</si>
  <si>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</si>
  <si>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</si>
  <si>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</si>
  <si>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</si>
  <si>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</si>
  <si>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</si>
  <si>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</si>
  <si>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</si>
  <si>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</si>
  <si>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</si>
  <si>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</si>
  <si>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</si>
  <si>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</si>
  <si>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</si>
  <si>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</si>
  <si>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</si>
  <si>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</si>
  <si>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</si>
  <si>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</si>
  <si>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</si>
  <si>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</si>
  <si>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</si>
  <si>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</si>
  <si>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</si>
  <si>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</si>
  <si>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</si>
  <si>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</si>
  <si>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</si>
  <si>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</si>
  <si>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</si>
  <si>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</si>
  <si>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</si>
  <si>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</si>
  <si>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</si>
  <si>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</si>
  <si>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</si>
  <si>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</si>
  <si>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</si>
  <si>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</si>
  <si>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</si>
  <si>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</si>
  <si>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</si>
  <si>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</si>
  <si>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</si>
  <si>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</si>
  <si>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</si>
  <si>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</si>
  <si>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</si>
  <si>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</si>
  <si>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</si>
  <si>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</si>
  <si>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</si>
  <si>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</si>
  <si>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</si>
  <si>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</si>
  <si>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</si>
  <si>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</si>
  <si>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</si>
  <si>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</si>
  <si>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</si>
  <si>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</si>
  <si>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</si>
  <si>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</si>
  <si>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</si>
  <si>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</si>
  <si>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</si>
  <si>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</si>
  <si>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</si>
  <si>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</si>
  <si>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</si>
  <si>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</si>
  <si>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</si>
  <si>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</si>
  <si>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</si>
  <si>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</si>
  <si>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</si>
  <si>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</si>
  <si>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</si>
  <si>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</si>
  <si>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</si>
  <si>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</si>
  <si>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</si>
  <si>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</si>
  <si>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</si>
  <si>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</si>
  <si>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</si>
  <si>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</si>
  <si>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</si>
  <si>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</si>
  <si>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</si>
  <si>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</si>
  <si>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</si>
  <si>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</si>
  <si>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</si>
  <si>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</si>
  <si>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</si>
  <si>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</si>
  <si>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</si>
  <si>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</si>
  <si>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</si>
  <si>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</si>
  <si>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</si>
  <si>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</si>
  <si>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</si>
  <si>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</si>
  <si>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</si>
  <si>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</si>
  <si>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</si>
  <si>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</si>
  <si>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</si>
  <si>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</si>
  <si>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</si>
  <si>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</si>
  <si>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</si>
  <si>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</si>
  <si>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</si>
  <si>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</si>
  <si>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</si>
  <si>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</si>
  <si>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</si>
  <si>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</si>
  <si>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</si>
  <si>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</si>
  <si>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</si>
  <si>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</si>
  <si>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</si>
  <si>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</si>
  <si>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</si>
  <si>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</si>
  <si>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</si>
  <si>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</si>
  <si>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</si>
  <si>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</si>
  <si>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</si>
  <si>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</si>
  <si>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</si>
  <si>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</si>
  <si>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</si>
  <si>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</si>
  <si>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</si>
  <si>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</si>
  <si>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</si>
  <si>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</si>
  <si>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</si>
  <si>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</si>
  <si>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</si>
  <si>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</si>
  <si>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</si>
  <si>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</si>
  <si>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</si>
  <si>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</si>
  <si>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</si>
  <si>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</si>
  <si>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</si>
  <si>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</si>
  <si>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</si>
  <si>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</si>
  <si>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</si>
  <si>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</si>
  <si>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</si>
  <si>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</si>
  <si>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</si>
  <si>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</si>
  <si>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</si>
  <si>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</si>
  <si>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</si>
  <si>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</si>
  <si>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</si>
  <si>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</si>
  <si>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</si>
  <si>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</si>
  <si>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</si>
  <si>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</si>
  <si>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</si>
  <si>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</si>
  <si>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</si>
  <si>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</si>
  <si>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</si>
  <si>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</si>
  <si>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</si>
  <si>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</si>
  <si>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</si>
  <si>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</si>
  <si>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</si>
  <si>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</si>
  <si>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</si>
  <si>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</si>
  <si>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</si>
  <si>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</si>
  <si>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</si>
  <si>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</si>
  <si>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</si>
  <si>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</si>
  <si>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</si>
  <si>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</si>
  <si>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</si>
  <si>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</si>
  <si>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</si>
  <si>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</si>
  <si>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</si>
  <si>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</si>
  <si>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</si>
  <si>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</si>
  <si>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</si>
  <si>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</si>
  <si>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</si>
  <si>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</si>
  <si>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</si>
  <si>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</si>
  <si>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</si>
  <si>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</si>
  <si>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</si>
  <si>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</si>
  <si>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</si>
  <si>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</si>
  <si>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</si>
  <si>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</si>
  <si>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</si>
  <si>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</si>
  <si>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</si>
  <si>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</si>
  <si>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</si>
  <si>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</si>
  <si>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</si>
  <si>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</si>
  <si>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</si>
  <si>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</si>
  <si>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</si>
  <si>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</si>
  <si>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</si>
  <si>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</si>
  <si>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</si>
  <si>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</si>
  <si>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</si>
  <si>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</si>
  <si>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</si>
  <si>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</si>
  <si>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</si>
  <si>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</si>
  <si>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</si>
  <si>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</si>
  <si>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</si>
  <si>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</si>
  <si>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</si>
  <si>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</si>
  <si>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</si>
  <si>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</si>
  <si>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</si>
  <si>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</si>
  <si>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</si>
  <si>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</si>
  <si>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</si>
  <si>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</si>
  <si>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</si>
  <si>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</si>
  <si>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</si>
  <si>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</si>
  <si>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</si>
  <si>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</si>
  <si>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</si>
  <si>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</si>
  <si>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</si>
  <si>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</si>
  <si>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</si>
  <si>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</si>
  <si>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</si>
  <si>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</si>
  <si>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</si>
  <si>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</si>
  <si>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</si>
  <si>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</si>
  <si>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</si>
  <si>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</si>
  <si>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</si>
  <si>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</si>
  <si>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</si>
  <si>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</si>
  <si>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</si>
  <si>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</si>
  <si>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</si>
  <si>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</si>
  <si>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</si>
  <si>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</si>
  <si>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</si>
  <si>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</si>
  <si>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</si>
  <si>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</si>
  <si>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</si>
  <si>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</si>
  <si>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</si>
  <si>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</si>
  <si>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</si>
  <si>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</si>
  <si>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</si>
  <si>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</si>
  <si>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</si>
  <si>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</si>
  <si>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</si>
  <si>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</si>
  <si>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</si>
  <si>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</si>
  <si>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</si>
  <si>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</si>
  <si>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</si>
  <si>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</si>
  <si>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</si>
  <si>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</si>
  <si>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</si>
  <si>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</si>
  <si>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</si>
  <si>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</si>
  <si>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</si>
  <si>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</si>
  <si>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</si>
  <si>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</si>
  <si>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</si>
  <si>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</si>
  <si>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</si>
  <si>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</si>
  <si>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</si>
  <si>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</si>
  <si>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</si>
  <si>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</si>
  <si>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</si>
  <si>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</si>
  <si>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</si>
  <si>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</si>
  <si>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</si>
  <si>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</si>
  <si>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</si>
  <si>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</si>
  <si>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</si>
  <si>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</si>
  <si>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</si>
  <si>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</si>
  <si>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</si>
  <si>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</si>
  <si>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</si>
  <si>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</si>
  <si>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</si>
  <si>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</si>
  <si>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</si>
  <si>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</si>
  <si>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</si>
  <si>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</si>
  <si>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</si>
  <si>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</si>
  <si>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</si>
  <si>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</si>
  <si>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</si>
  <si>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</si>
  <si>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</si>
  <si>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</si>
  <si>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</si>
  <si>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</si>
  <si>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</si>
  <si>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</si>
  <si>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</si>
  <si>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</si>
  <si>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</si>
  <si>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</si>
  <si>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</si>
  <si>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</si>
  <si>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</si>
  <si>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</si>
  <si>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</si>
  <si>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</si>
  <si>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</si>
  <si>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</si>
  <si>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</si>
  <si>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</si>
  <si>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</si>
  <si>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</si>
  <si>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</si>
  <si>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</si>
  <si>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</si>
  <si>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</si>
  <si>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</si>
  <si>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</si>
  <si>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</si>
  <si>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</si>
  <si>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</si>
  <si>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</si>
  <si>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</si>
  <si>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</si>
  <si>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</si>
  <si>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</si>
  <si>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</si>
  <si>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</si>
  <si>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</si>
  <si>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</si>
  <si>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</si>
  <si>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</si>
  <si>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</si>
  <si>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</si>
  <si>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</si>
  <si>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</si>
  <si>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</si>
  <si>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</si>
  <si>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</si>
  <si>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</si>
  <si>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</si>
  <si>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</si>
  <si>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</si>
  <si>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</si>
  <si>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</si>
  <si>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</si>
  <si>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</si>
  <si>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</si>
  <si>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</si>
  <si>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</si>
  <si>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</si>
  <si>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</si>
  <si>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</si>
  <si>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</si>
  <si>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</si>
  <si>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</si>
  <si>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</si>
  <si>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</si>
  <si>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</si>
  <si>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</si>
  <si>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</si>
  <si>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</si>
  <si>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</si>
  <si>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</si>
  <si>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</si>
  <si>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</si>
  <si>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</si>
  <si>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</si>
  <si>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</si>
  <si>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</si>
  <si>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</si>
  <si>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</si>
  <si>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</si>
  <si>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</si>
  <si>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</si>
  <si>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</si>
  <si>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</si>
  <si>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</si>
  <si>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</si>
  <si>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</si>
  <si>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</si>
  <si>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</si>
  <si>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</si>
  <si>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</si>
  <si>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</si>
  <si>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</si>
  <si>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</si>
  <si>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</si>
  <si>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</si>
  <si>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</si>
  <si>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</si>
  <si>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</si>
  <si>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</si>
  <si>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</si>
  <si>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</si>
  <si>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</si>
  <si>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</si>
  <si>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</si>
  <si>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</si>
  <si>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</si>
  <si>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</si>
  <si>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</si>
  <si>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</si>
  <si>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</si>
  <si>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</si>
  <si>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</si>
  <si>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</si>
  <si>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</si>
  <si>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</si>
  <si>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</si>
  <si>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</si>
  <si>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</si>
  <si>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</si>
  <si>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</si>
  <si>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</si>
  <si>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</si>
  <si>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</si>
  <si>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</si>
  <si>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</si>
  <si>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</si>
  <si>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</si>
  <si>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</si>
  <si>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</si>
  <si>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</si>
  <si>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</si>
  <si>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</si>
  <si>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</si>
  <si>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</si>
  <si>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</si>
  <si>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</si>
  <si>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</si>
  <si>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</si>
  <si>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</si>
  <si>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</si>
  <si>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</si>
  <si>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</si>
  <si>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</si>
  <si>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</si>
  <si>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</si>
  <si>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</si>
  <si>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</si>
  <si>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</si>
  <si>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</si>
  <si>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</si>
  <si>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</si>
  <si>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</si>
  <si>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</si>
  <si>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</si>
  <si>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</si>
  <si>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</si>
  <si>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</si>
  <si>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</si>
  <si>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</si>
  <si>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</si>
  <si>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</si>
  <si>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</si>
  <si>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</si>
  <si>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</si>
  <si>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</si>
  <si>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</si>
  <si>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</si>
  <si>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</si>
  <si>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</si>
  <si>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</si>
  <si>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</si>
  <si>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</si>
  <si>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</si>
  <si>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</si>
  <si>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</si>
  <si>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</si>
  <si>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</si>
  <si>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</si>
  <si>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</si>
  <si>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</si>
  <si>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</si>
  <si>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</si>
  <si>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</si>
  <si>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</si>
  <si>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</si>
  <si>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</si>
  <si>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</si>
  <si>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</si>
  <si>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</si>
  <si>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</si>
  <si>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</si>
  <si>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</si>
  <si>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</si>
  <si>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</si>
  <si>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</si>
  <si>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</si>
  <si>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</si>
  <si>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</si>
  <si>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</si>
  <si>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</si>
  <si>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</si>
  <si>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</si>
  <si>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</si>
  <si>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</si>
  <si>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</si>
  <si>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</si>
  <si>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</si>
  <si>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</si>
  <si>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</si>
  <si>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</si>
  <si>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</si>
  <si>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</si>
  <si>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</si>
  <si>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</si>
  <si>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</si>
  <si>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</si>
  <si>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</si>
  <si>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</si>
  <si>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</si>
  <si>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</si>
  <si>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</si>
  <si>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</si>
  <si>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</si>
  <si>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</si>
  <si>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</si>
  <si>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</si>
  <si>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</si>
  <si>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</si>
  <si>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</si>
  <si>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</si>
  <si>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</si>
  <si>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</si>
  <si>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</si>
  <si>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</si>
  <si>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</si>
  <si>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</si>
  <si>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</si>
  <si>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</si>
  <si>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</si>
  <si>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</si>
  <si>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</si>
  <si>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</si>
  <si>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</si>
  <si>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</si>
  <si>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</si>
  <si>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</si>
  <si>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</si>
  <si>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</si>
  <si>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</si>
  <si>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</si>
  <si>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</si>
  <si>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</si>
  <si>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</si>
  <si>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</si>
  <si>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</si>
  <si>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</si>
  <si>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</si>
  <si>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</si>
  <si>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</si>
  <si>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</si>
  <si>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</si>
  <si>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</si>
  <si>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</si>
  <si>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</si>
  <si>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</si>
  <si>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</si>
  <si>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</si>
  <si>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</si>
  <si>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</si>
  <si>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</si>
  <si>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</si>
  <si>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</si>
  <si>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</si>
  <si>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</si>
  <si>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</si>
  <si>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</si>
  <si>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</si>
  <si>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</si>
  <si>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</si>
  <si>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</si>
  <si>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</si>
  <si>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</si>
  <si>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</si>
  <si>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</si>
  <si>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</si>
  <si>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</si>
  <si>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</si>
  <si>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</si>
  <si>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</si>
  <si>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</si>
  <si>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</si>
  <si>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</si>
  <si>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</si>
  <si>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</si>
  <si>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</si>
  <si>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</si>
  <si>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</si>
  <si>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</si>
  <si>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</si>
  <si>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</si>
  <si>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</si>
  <si>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</si>
  <si>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</si>
  <si>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</si>
  <si>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</si>
  <si>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</si>
  <si>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</si>
  <si>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</si>
  <si>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</si>
  <si>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</si>
  <si>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</si>
  <si>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</si>
  <si>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</si>
  <si>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</si>
  <si>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</si>
  <si>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</si>
  <si>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</si>
  <si>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</si>
  <si>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</si>
  <si>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</si>
  <si>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</si>
  <si>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</si>
  <si>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</si>
  <si>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</si>
  <si>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</si>
  <si>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</si>
  <si>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</si>
  <si>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</si>
  <si>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</si>
  <si>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</si>
  <si>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</si>
  <si>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</si>
  <si>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</si>
  <si>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</si>
  <si>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</si>
  <si>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</si>
  <si>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</si>
  <si>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</si>
  <si>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</si>
  <si>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</si>
  <si>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</si>
  <si>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</si>
  <si>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</si>
  <si>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</si>
  <si>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</si>
  <si>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</si>
  <si>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</si>
  <si>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</si>
  <si>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</si>
  <si>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</si>
  <si>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</si>
  <si>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</si>
  <si>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</si>
  <si>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</si>
  <si>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</si>
  <si>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</si>
  <si>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</si>
  <si>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</si>
  <si>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</si>
  <si>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</si>
  <si>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</si>
  <si>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</si>
  <si>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</si>
  <si>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</si>
  <si>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</si>
  <si>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</si>
  <si>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</si>
  <si>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</si>
  <si>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</si>
  <si>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</si>
  <si>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</si>
  <si>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</si>
  <si>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</si>
  <si>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</si>
  <si>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</si>
  <si>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</si>
  <si>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</si>
  <si>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</si>
  <si>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</si>
  <si>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</si>
  <si>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</si>
  <si>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</si>
  <si>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</si>
  <si>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</si>
  <si>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</si>
  <si>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</si>
  <si>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</si>
  <si>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</si>
  <si>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</si>
  <si>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</si>
  <si>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</si>
  <si>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</si>
  <si>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</si>
  <si>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</si>
  <si>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</si>
  <si>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</si>
  <si>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</si>
  <si>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</si>
  <si>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</si>
  <si>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</si>
  <si>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</si>
  <si>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</si>
  <si>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</si>
  <si>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</si>
  <si>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</si>
  <si>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</si>
  <si>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</si>
  <si>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</si>
  <si>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</si>
  <si>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</si>
  <si>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</si>
  <si>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</si>
  <si>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</si>
  <si>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</si>
  <si>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</si>
  <si>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</si>
  <si>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</si>
  <si>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</si>
  <si>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</si>
  <si>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</si>
  <si>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</si>
  <si>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</si>
  <si>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</si>
  <si>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</si>
  <si>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</si>
  <si>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</si>
  <si>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</si>
  <si>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</si>
  <si>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</si>
  <si>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</si>
  <si>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</si>
  <si>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</si>
  <si>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</si>
  <si>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</si>
  <si>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</si>
  <si>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</si>
  <si>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</si>
  <si>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</si>
  <si>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</si>
  <si>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</si>
  <si>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</si>
  <si>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</si>
  <si>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</si>
  <si>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</si>
  <si>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</si>
  <si>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</si>
  <si>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</si>
  <si>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</si>
  <si>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</si>
  <si>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</si>
  <si>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</si>
  <si>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</si>
  <si>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</si>
  <si>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</si>
  <si>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</si>
  <si>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</si>
  <si>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</si>
  <si>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</si>
  <si>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</si>
  <si>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</si>
  <si>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</si>
  <si>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</si>
  <si>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</si>
  <si>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</si>
  <si>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</si>
  <si>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</si>
  <si>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</si>
  <si>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</si>
  <si>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</si>
  <si>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</si>
  <si>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</si>
  <si>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</si>
  <si>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</si>
  <si>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</si>
  <si>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</si>
  <si>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</si>
  <si>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</si>
  <si>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</si>
  <si>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</si>
  <si>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</si>
  <si>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</si>
  <si>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</si>
  <si>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</si>
  <si>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</si>
  <si>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</si>
  <si>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</si>
  <si>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</si>
  <si>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</si>
  <si>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</si>
  <si>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</si>
  <si>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</si>
  <si>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</si>
  <si>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</si>
  <si>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</si>
  <si>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</si>
  <si>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</si>
  <si>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</si>
  <si>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</si>
  <si>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</si>
  <si>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</si>
  <si>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</si>
  <si>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</si>
  <si>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</si>
  <si>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</si>
  <si>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</si>
  <si>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</si>
  <si>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</si>
  <si>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</si>
  <si>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</si>
  <si>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</si>
  <si>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</si>
  <si>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</si>
  <si>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</si>
  <si>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</si>
  <si>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</si>
  <si>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</si>
  <si>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</si>
  <si>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</si>
  <si>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</si>
  <si>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</si>
  <si>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</si>
  <si>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</si>
  <si>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</si>
  <si>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</si>
  <si>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</si>
  <si>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</si>
  <si>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</si>
  <si>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</si>
  <si>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</si>
  <si>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</si>
  <si>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</si>
  <si>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</si>
  <si>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</si>
  <si>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</si>
  <si>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</si>
  <si>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</si>
  <si>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</si>
  <si>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</si>
  <si>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</si>
  <si>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</si>
  <si>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</si>
  <si>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</si>
  <si>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</si>
  <si>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</si>
  <si>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</si>
  <si>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</si>
  <si>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</si>
  <si>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</si>
  <si>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</si>
  <si>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</si>
  <si>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</si>
  <si>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</si>
  <si>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</si>
  <si>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</si>
  <si>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</si>
  <si>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</si>
  <si>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</si>
  <si>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</si>
  <si>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</si>
  <si>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</si>
  <si>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</si>
  <si>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</si>
  <si>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</si>
  <si>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</si>
  <si>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</si>
  <si>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</si>
  <si>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</si>
  <si>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</si>
  <si>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</si>
  <si>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</si>
  <si>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</si>
  <si>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</si>
  <si>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</si>
  <si>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</si>
  <si>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</si>
  <si>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</si>
  <si>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</si>
  <si>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</si>
  <si>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</si>
  <si>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</si>
  <si>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</si>
  <si>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</si>
  <si>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</si>
  <si>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</si>
  <si>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</si>
  <si>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</si>
  <si>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</si>
  <si>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</si>
  <si>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</si>
  <si>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</si>
  <si>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</si>
  <si>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</si>
  <si>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</si>
  <si>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</si>
  <si>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</si>
  <si>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</si>
  <si>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</si>
  <si>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</si>
  <si>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</si>
  <si>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</si>
  <si>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</si>
  <si>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</si>
  <si>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</si>
  <si>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</si>
  <si>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</si>
  <si>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</si>
  <si>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</si>
  <si>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</si>
  <si>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</si>
  <si>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</si>
  <si>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</si>
  <si>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</si>
  <si>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</si>
  <si>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</si>
  <si>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</si>
  <si>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</si>
  <si>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</si>
  <si>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</si>
  <si>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</si>
  <si>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</si>
  <si>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</si>
  <si>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</si>
  <si>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</si>
  <si>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</si>
  <si>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</si>
  <si>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</si>
  <si>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</si>
  <si>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</si>
  <si>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</si>
  <si>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</si>
  <si>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</si>
  <si>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</si>
  <si>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</si>
  <si>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</si>
  <si>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</si>
  <si>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</si>
  <si>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</si>
  <si>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</si>
  <si>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</si>
  <si>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</si>
  <si>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</si>
  <si>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</si>
  <si>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</si>
  <si>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</si>
  <si>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</si>
  <si>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</si>
  <si>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</si>
  <si>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</si>
  <si>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</si>
  <si>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</si>
  <si>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</si>
  <si>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</si>
  <si>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</si>
  <si>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</si>
  <si>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</si>
  <si>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</si>
  <si>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</si>
  <si>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</si>
  <si>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</si>
  <si>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</si>
  <si>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</si>
  <si>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</si>
  <si>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</si>
  <si>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</si>
  <si>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</si>
  <si>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</si>
  <si>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</si>
  <si>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</si>
  <si>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</si>
  <si>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</si>
  <si>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</si>
  <si>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</si>
  <si>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</si>
  <si>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</si>
  <si>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</si>
  <si>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</si>
  <si>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</si>
  <si>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</si>
  <si>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</si>
  <si>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</si>
  <si>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</si>
  <si>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</si>
  <si>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</si>
  <si>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</si>
  <si>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</si>
  <si>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</si>
  <si>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</si>
  <si>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</si>
  <si>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</si>
  <si>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</si>
  <si>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</si>
  <si>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</si>
  <si>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</si>
  <si>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</si>
  <si>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</si>
  <si>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</si>
  <si>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</si>
  <si>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</si>
  <si>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</si>
  <si>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</si>
  <si>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</si>
  <si>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</si>
  <si>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</si>
  <si>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</si>
  <si>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</si>
  <si>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</si>
  <si>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</si>
  <si>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</si>
  <si>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</si>
  <si>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</si>
  <si>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</si>
  <si>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</si>
  <si>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</si>
  <si>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</si>
  <si>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</si>
  <si>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</si>
  <si>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</si>
  <si>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</si>
  <si>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</si>
  <si>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</si>
  <si>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</si>
  <si>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</si>
  <si>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</si>
  <si>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</si>
  <si>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</si>
  <si>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</si>
  <si>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</si>
  <si>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</si>
  <si>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</si>
  <si>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</si>
  <si>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</si>
  <si>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</si>
  <si>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</si>
  <si>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</si>
  <si>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</si>
  <si>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</si>
  <si>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</si>
  <si>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</si>
  <si>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</si>
  <si>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</si>
  <si>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</si>
  <si>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</si>
  <si>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</si>
  <si>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</si>
  <si>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</si>
  <si>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</si>
  <si>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</si>
  <si>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</si>
  <si>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</si>
  <si>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</si>
  <si>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</si>
  <si>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</si>
  <si>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</si>
  <si>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</si>
  <si>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</si>
  <si>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</si>
  <si>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</si>
  <si>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</si>
  <si>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</si>
  <si>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</si>
  <si>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</si>
  <si>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</si>
  <si>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</si>
  <si>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</si>
  <si>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</si>
  <si>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</si>
  <si>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</si>
  <si>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</si>
  <si>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</si>
  <si>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</si>
  <si>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</si>
  <si>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</si>
  <si>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</si>
  <si>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</si>
  <si>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</si>
  <si>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</si>
  <si>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</si>
  <si>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</si>
  <si>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</si>
  <si>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</si>
  <si>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</si>
  <si>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</si>
  <si>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</si>
  <si>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</si>
  <si>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</si>
  <si>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</si>
  <si>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</si>
  <si>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</si>
  <si>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</si>
  <si>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</si>
  <si>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</si>
  <si>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</si>
  <si>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</si>
  <si>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</si>
  <si>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</si>
  <si>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</si>
  <si>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</si>
  <si>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</si>
  <si>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</si>
  <si>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</si>
  <si>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</si>
  <si>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</si>
  <si>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</si>
  <si>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</si>
  <si>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</si>
  <si>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</si>
  <si>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</si>
  <si>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</si>
  <si>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</si>
  <si>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</si>
  <si>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</si>
  <si>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</si>
  <si>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</si>
  <si>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</si>
  <si>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</si>
  <si>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</si>
  <si>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</si>
  <si>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</si>
  <si>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</si>
  <si>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</si>
  <si>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</si>
  <si>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</si>
  <si>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</si>
  <si>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</si>
  <si>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</si>
  <si>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</si>
  <si>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</si>
  <si>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</si>
  <si>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</si>
  <si>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</si>
  <si>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</si>
  <si>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</si>
  <si>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</si>
  <si>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</si>
  <si>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</si>
  <si>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</si>
  <si>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</si>
  <si>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</si>
  <si>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</si>
  <si>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</si>
  <si>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</si>
  <si>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</si>
  <si>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</si>
  <si>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</si>
  <si>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</si>
  <si>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</si>
  <si>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</si>
  <si>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</si>
  <si>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</si>
  <si>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</si>
  <si>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</si>
  <si>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</si>
  <si>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</si>
  <si>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</si>
  <si>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</si>
  <si>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</si>
  <si>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</si>
  <si>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</si>
  <si>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</si>
  <si>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</si>
  <si>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</si>
  <si>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</si>
  <si>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</si>
  <si>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</si>
  <si>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</si>
  <si>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</si>
  <si>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</si>
  <si>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</si>
  <si>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</si>
  <si>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</si>
  <si>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</si>
  <si>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</si>
  <si>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</si>
  <si>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</si>
  <si>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</si>
  <si>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</si>
  <si>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</si>
  <si>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</si>
  <si>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</si>
  <si>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</si>
  <si>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</si>
  <si>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</si>
  <si>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</si>
  <si>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</si>
  <si>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</si>
  <si>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</si>
  <si>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</si>
  <si>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</si>
  <si>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</si>
  <si>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</si>
  <si>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</si>
  <si>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</si>
  <si>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</si>
  <si>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</si>
  <si>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</si>
  <si>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</si>
  <si>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</si>
  <si>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</si>
  <si>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</si>
  <si>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</si>
  <si>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</si>
  <si>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</si>
  <si>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</si>
  <si>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</si>
  <si>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</si>
  <si>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</si>
  <si>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</si>
  <si>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</si>
  <si>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</si>
  <si>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</si>
  <si>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</si>
  <si>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</si>
  <si>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</si>
  <si>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</si>
  <si>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</si>
  <si>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</si>
  <si>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</si>
  <si>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</si>
  <si>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</si>
  <si>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</si>
  <si>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</si>
  <si>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</si>
  <si>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</si>
  <si>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</si>
  <si>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</si>
  <si>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</si>
  <si>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</si>
  <si>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</si>
  <si>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</si>
  <si>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</si>
  <si>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</si>
  <si>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</si>
  <si>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</si>
  <si>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</si>
  <si>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</si>
  <si>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</si>
  <si>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</si>
  <si>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</si>
  <si>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</si>
  <si>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</si>
  <si>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</si>
  <si>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</si>
  <si>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</si>
  <si>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</si>
  <si>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</si>
  <si>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</si>
  <si>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</si>
  <si>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</si>
  <si>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</si>
  <si>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</si>
  <si>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</si>
  <si>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</si>
  <si>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</si>
  <si>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</si>
  <si>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</si>
  <si>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</si>
  <si>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</si>
  <si>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</si>
  <si>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</si>
  <si>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</si>
  <si>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</si>
  <si>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</si>
  <si>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</si>
  <si>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</si>
  <si>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</si>
  <si>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</si>
  <si>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</si>
  <si>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</si>
  <si>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</si>
  <si>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</si>
  <si>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</si>
  <si>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</si>
  <si>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</si>
  <si>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</si>
  <si>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</si>
  <si>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</si>
  <si>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</si>
  <si>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</si>
  <si>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</si>
  <si>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</si>
  <si>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</si>
  <si>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</si>
  <si>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</si>
  <si>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</si>
  <si>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</si>
  <si>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</si>
  <si>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</si>
  <si>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</si>
  <si>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</si>
  <si>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</si>
  <si>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</si>
  <si>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</si>
  <si>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</si>
  <si>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</si>
  <si>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</si>
  <si>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</si>
  <si>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</si>
  <si>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</si>
  <si>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</si>
  <si>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</si>
  <si>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</si>
  <si>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</si>
  <si>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</si>
  <si>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</si>
  <si>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</si>
  <si>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</si>
  <si>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</si>
  <si>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</si>
  <si>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</si>
  <si>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</si>
  <si>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</si>
  <si>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</si>
  <si>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</si>
  <si>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</si>
  <si>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</si>
  <si>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</si>
  <si>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</si>
  <si>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</si>
  <si>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</si>
  <si>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</si>
  <si>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</si>
  <si>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</si>
  <si>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</si>
  <si>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</si>
  <si>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</si>
  <si>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</si>
  <si>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</si>
  <si>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</si>
  <si>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</si>
  <si>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</si>
  <si>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</si>
  <si>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</si>
  <si>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</si>
  <si>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</si>
  <si>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</si>
  <si>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</si>
  <si>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</si>
  <si>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</si>
  <si>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</si>
  <si>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</si>
  <si>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</si>
  <si>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</si>
  <si>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</si>
  <si>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</si>
  <si>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</si>
  <si>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</si>
  <si>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</si>
  <si>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</si>
  <si>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</si>
  <si>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</si>
  <si>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</si>
  <si>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</si>
  <si>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</si>
  <si>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</si>
  <si>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</si>
  <si>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</si>
  <si>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</si>
  <si>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</si>
  <si>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</si>
  <si>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</si>
  <si>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</si>
  <si>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</si>
  <si>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</si>
  <si>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</si>
  <si>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</si>
  <si>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</si>
  <si>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</si>
  <si>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</si>
  <si>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</si>
  <si>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</si>
  <si>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</si>
  <si>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</si>
  <si>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</si>
  <si>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</si>
  <si>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</si>
  <si>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</si>
  <si>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</si>
  <si>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</si>
  <si>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</si>
  <si>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</si>
  <si>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</si>
  <si>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</si>
  <si>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</si>
  <si>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</si>
  <si>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</si>
  <si>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</si>
  <si>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</si>
  <si>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</si>
  <si>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</si>
  <si>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</si>
  <si>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</si>
  <si>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</si>
  <si>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</si>
  <si>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</si>
  <si>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</si>
  <si>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</si>
  <si>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</si>
  <si>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</si>
  <si>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</si>
  <si>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</si>
  <si>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</si>
  <si>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</si>
  <si>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</si>
  <si>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</si>
  <si>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</si>
  <si>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</si>
  <si>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</si>
  <si>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</si>
  <si>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</si>
  <si>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</si>
  <si>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</si>
  <si>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</si>
  <si>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</si>
  <si>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</si>
  <si>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</si>
  <si>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</si>
  <si>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</si>
  <si>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</si>
  <si>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</si>
  <si>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</si>
  <si>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</si>
  <si>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</si>
  <si>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</si>
  <si>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</si>
  <si>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</si>
  <si>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</si>
  <si>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</si>
  <si>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</si>
  <si>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</si>
  <si>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</si>
  <si>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</si>
  <si>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</si>
  <si>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</si>
  <si>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</si>
  <si>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</si>
  <si>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</si>
  <si>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</si>
  <si>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</si>
  <si>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</si>
  <si>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</si>
  <si>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</si>
  <si>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</si>
  <si>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</si>
  <si>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</si>
  <si>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</si>
  <si>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</si>
  <si>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</si>
  <si>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</si>
  <si>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</si>
  <si>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</si>
  <si>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</si>
  <si>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</si>
  <si>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</si>
  <si>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</si>
  <si>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</si>
  <si>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</si>
  <si>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</si>
  <si>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</si>
  <si>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</si>
  <si>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</si>
  <si>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</si>
  <si>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</si>
  <si>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</si>
  <si>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</si>
  <si>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</si>
  <si>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</si>
  <si>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</si>
  <si>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</si>
  <si>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</si>
  <si>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</si>
  <si>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</si>
  <si>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</si>
  <si>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</si>
  <si>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</si>
  <si>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</si>
  <si>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</si>
  <si>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</si>
  <si>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</si>
  <si>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</si>
  <si>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</si>
  <si>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</si>
  <si>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</si>
  <si>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</si>
  <si>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</si>
  <si>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</si>
  <si>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</si>
  <si>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</si>
  <si>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</si>
  <si>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</si>
  <si>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</si>
  <si>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</si>
  <si>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</si>
  <si>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</si>
  <si>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</si>
  <si>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</si>
  <si>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</si>
  <si>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</si>
  <si>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</si>
  <si>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</si>
  <si>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</si>
  <si>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</si>
  <si>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</si>
  <si>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</si>
  <si>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</si>
  <si>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</si>
  <si>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</si>
  <si>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</si>
  <si>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</si>
  <si>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</si>
  <si>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</si>
  <si>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</si>
  <si>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</si>
  <si>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</si>
  <si>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</si>
  <si>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</si>
  <si>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</si>
  <si>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</si>
  <si>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</si>
  <si>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</si>
  <si>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</si>
  <si>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</si>
  <si>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</si>
  <si>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</si>
  <si>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</si>
  <si>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</si>
  <si>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</si>
  <si>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</si>
  <si>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</si>
  <si>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</si>
  <si>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</si>
  <si>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</si>
  <si>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</si>
  <si>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</si>
  <si>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</si>
  <si>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</si>
  <si>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</si>
  <si>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</si>
  <si>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</si>
  <si>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</si>
  <si>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</si>
  <si>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</si>
  <si>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</si>
  <si>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</si>
  <si>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</si>
  <si>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</si>
  <si>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</si>
  <si>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</si>
  <si>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</si>
  <si>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</si>
  <si>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</si>
  <si>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</si>
  <si>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</si>
  <si>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</si>
  <si>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</si>
  <si>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</si>
  <si>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</si>
  <si>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</si>
  <si>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</si>
  <si>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</si>
  <si>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</si>
  <si>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</si>
  <si>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</si>
  <si>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</si>
  <si>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</si>
  <si>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</si>
  <si>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</si>
  <si>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</si>
  <si>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</si>
  <si>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</si>
  <si>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</si>
  <si>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</si>
  <si>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</si>
  <si>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</si>
  <si>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</si>
  <si>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</si>
  <si>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</si>
  <si>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</si>
  <si>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</si>
  <si>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</si>
  <si>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</si>
  <si>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</si>
  <si>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</si>
  <si>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</si>
  <si>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</si>
  <si>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</si>
  <si>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</si>
  <si>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</si>
  <si>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</si>
  <si>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</si>
  <si>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</si>
  <si>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</si>
  <si>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</si>
  <si>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</si>
  <si>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</si>
  <si>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</si>
  <si>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</si>
  <si>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</si>
  <si>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</si>
  <si>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</si>
  <si>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</si>
  <si>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</si>
  <si>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</si>
  <si>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</si>
  <si>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</si>
  <si>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</si>
  <si>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</si>
  <si>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</si>
  <si>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</si>
  <si>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</si>
  <si>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</si>
  <si>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</si>
  <si>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</si>
  <si>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</si>
  <si>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</si>
  <si>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</si>
  <si>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</si>
  <si>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</si>
  <si>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</si>
  <si>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</si>
  <si>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</si>
  <si>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</si>
  <si>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</si>
  <si>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</si>
  <si>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</si>
  <si>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</si>
  <si>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</si>
  <si>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</si>
  <si>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</si>
  <si>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</si>
  <si>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</si>
  <si>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</si>
  <si>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</si>
  <si>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</si>
  <si>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</si>
  <si>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</si>
  <si>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</si>
  <si>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</si>
  <si>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</si>
  <si>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</si>
  <si>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</si>
  <si>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</si>
  <si>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</si>
  <si>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</si>
  <si>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</si>
  <si>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</si>
  <si>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</si>
  <si>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</si>
  <si>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</si>
  <si>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</si>
  <si>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</si>
  <si>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</si>
  <si>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</si>
  <si>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</si>
  <si>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</si>
  <si>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</si>
  <si>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</si>
  <si>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</si>
  <si>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</si>
  <si>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</si>
  <si>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</si>
  <si>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</si>
  <si>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</si>
  <si>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</si>
  <si>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</si>
  <si>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</si>
  <si>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</si>
  <si>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</si>
  <si>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</si>
  <si>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</si>
  <si>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</si>
  <si>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</si>
  <si>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</si>
  <si>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</si>
  <si>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</si>
  <si>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</si>
  <si>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</si>
  <si>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</si>
  <si>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</si>
  <si>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</si>
  <si>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</si>
  <si>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</si>
  <si>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</si>
  <si>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</si>
  <si>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</si>
  <si>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</si>
  <si>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</si>
  <si>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</si>
  <si>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</si>
  <si>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</si>
  <si>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</si>
  <si>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</si>
  <si>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</si>
  <si>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</si>
  <si>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</si>
  <si>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</si>
  <si>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</si>
  <si>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</si>
  <si>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</si>
  <si>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</si>
  <si>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</si>
  <si>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</si>
  <si>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</si>
  <si>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</si>
  <si>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</si>
  <si>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</si>
  <si>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</si>
  <si>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</si>
  <si>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</si>
  <si>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</si>
  <si>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</si>
  <si>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</si>
  <si>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</si>
  <si>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</si>
  <si>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</si>
  <si>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</si>
  <si>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</si>
  <si>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</si>
  <si>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</si>
  <si>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</si>
  <si>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</si>
  <si>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</si>
  <si>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</si>
  <si>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</si>
  <si>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</si>
  <si>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</si>
  <si>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</si>
  <si>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</si>
  <si>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</si>
  <si>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</si>
  <si>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</si>
  <si>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</si>
  <si>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</si>
  <si>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</si>
  <si>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</si>
  <si>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</si>
  <si>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</si>
  <si>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</si>
  <si>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</si>
  <si>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</si>
  <si>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</si>
  <si>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</si>
  <si>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</si>
  <si>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</si>
  <si>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</si>
  <si>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</si>
  <si>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</si>
  <si>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</si>
  <si>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</si>
  <si>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</si>
  <si>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</si>
  <si>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</si>
  <si>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</si>
  <si>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</si>
  <si>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</si>
  <si>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</si>
  <si>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</si>
  <si>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</si>
  <si>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</si>
  <si>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</si>
  <si>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</si>
  <si>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</si>
  <si>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</si>
  <si>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</si>
  <si>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</si>
  <si>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</si>
  <si>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</si>
  <si>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</si>
  <si>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</si>
  <si>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</si>
  <si>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</si>
  <si>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</si>
  <si>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</si>
  <si>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</si>
  <si>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</si>
  <si>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</si>
  <si>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</si>
  <si>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</si>
  <si>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</si>
  <si>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</si>
  <si>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</si>
  <si>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</si>
  <si>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</si>
  <si>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</si>
  <si>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</si>
  <si>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</si>
  <si>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</si>
  <si>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</si>
  <si>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</si>
  <si>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</si>
  <si>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</si>
  <si>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</si>
  <si>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</si>
  <si>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</si>
  <si>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</si>
  <si>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</si>
  <si>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</si>
  <si>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</si>
  <si>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</si>
  <si>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</si>
  <si>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</si>
  <si>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</si>
  <si>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</si>
  <si>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</si>
  <si>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</si>
  <si>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</si>
  <si>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</si>
  <si>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</si>
  <si>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</si>
  <si>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</si>
  <si>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</si>
  <si>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</si>
  <si>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</si>
  <si>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</si>
  <si>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</si>
  <si>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</si>
  <si>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</si>
  <si>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</si>
  <si>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</si>
  <si>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</si>
  <si>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</si>
  <si>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</si>
  <si>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</si>
  <si>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</si>
  <si>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</si>
  <si>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</si>
  <si>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</si>
  <si>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</si>
  <si>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</si>
  <si>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</si>
  <si>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</si>
  <si>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</si>
  <si>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</si>
  <si>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</si>
  <si>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</si>
  <si>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</si>
  <si>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</si>
  <si>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</si>
  <si>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</si>
  <si>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</si>
  <si>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</si>
  <si>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</si>
  <si>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</si>
  <si>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</si>
  <si>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</si>
  <si>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</si>
  <si>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</si>
  <si>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</si>
  <si>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</si>
  <si>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</si>
  <si>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</si>
  <si>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</si>
  <si>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</si>
  <si>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</si>
  <si>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</si>
  <si>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</si>
  <si>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</si>
  <si>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</si>
  <si>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</si>
  <si>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</si>
  <si>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</si>
  <si>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</si>
  <si>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</si>
  <si>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</si>
  <si>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</si>
  <si>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</si>
  <si>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</si>
  <si>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</si>
  <si>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</si>
  <si>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</si>
  <si>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</si>
  <si>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</si>
  <si>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</si>
  <si>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</si>
  <si>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</si>
  <si>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</si>
  <si>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</si>
  <si>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</si>
  <si>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</si>
  <si>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</si>
  <si>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</si>
  <si>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</si>
  <si>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</si>
  <si>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</si>
  <si>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</si>
  <si>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</si>
  <si>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</si>
  <si>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</si>
  <si>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</si>
  <si>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</si>
  <si>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</si>
  <si>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</si>
  <si>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</si>
  <si>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</si>
  <si>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</si>
  <si>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</si>
  <si>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</si>
  <si>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</si>
  <si>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</si>
  <si>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</si>
  <si>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</si>
  <si>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</si>
  <si>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</si>
  <si>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</si>
  <si>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</si>
  <si>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</si>
  <si>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</si>
  <si>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</si>
  <si>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</si>
  <si>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</si>
  <si>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</si>
  <si>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</si>
  <si>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</si>
  <si>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</si>
  <si>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</si>
  <si>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</si>
  <si>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</si>
  <si>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</si>
  <si>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</si>
  <si>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</si>
  <si>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</si>
  <si>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</si>
  <si>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</si>
  <si>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</si>
  <si>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</si>
  <si>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</si>
  <si>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</si>
  <si>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</si>
  <si>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</si>
  <si>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</si>
  <si>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</si>
  <si>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</si>
  <si>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</si>
  <si>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</si>
  <si>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</si>
  <si>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</si>
  <si>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</si>
  <si>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</si>
  <si>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</si>
  <si>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</si>
  <si>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</si>
  <si>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</si>
  <si>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</si>
  <si>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</si>
  <si>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</si>
  <si>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</si>
  <si>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</si>
  <si>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</si>
  <si>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</si>
  <si>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</si>
  <si>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</si>
  <si>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</si>
  <si>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</si>
  <si>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</si>
  <si>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</si>
  <si>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</si>
  <si>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</si>
  <si>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</si>
  <si>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</si>
  <si>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</si>
  <si>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</si>
  <si>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</si>
  <si>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</si>
  <si>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</si>
  <si>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</si>
  <si>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</si>
  <si>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</si>
  <si>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</si>
  <si>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</si>
  <si>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</si>
  <si>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</si>
  <si>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</si>
  <si>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</si>
  <si>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</si>
  <si>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</si>
  <si>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</si>
  <si>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</si>
  <si>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</si>
  <si>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</si>
  <si>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</si>
  <si>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</si>
  <si>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</si>
  <si>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</si>
  <si>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</si>
  <si>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</si>
  <si>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</si>
  <si>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</si>
  <si>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</si>
  <si>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</si>
  <si>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</si>
  <si>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</si>
  <si>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</si>
  <si>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</si>
  <si>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</si>
  <si>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</si>
  <si>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</si>
  <si>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</si>
  <si>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</si>
  <si>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</si>
  <si>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</si>
  <si>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</si>
  <si>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</si>
  <si>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</si>
  <si>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</si>
  <si>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</si>
  <si>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</si>
  <si>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</si>
  <si>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</si>
  <si>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</si>
  <si>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</si>
  <si>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</si>
  <si>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</si>
  <si>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</si>
  <si>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</si>
  <si>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</si>
  <si>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</si>
  <si>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</si>
  <si>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</si>
  <si>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</si>
  <si>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</si>
  <si>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</si>
  <si>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</si>
  <si>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</si>
  <si>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</si>
  <si>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</si>
  <si>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</si>
  <si>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</si>
  <si>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</si>
  <si>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</si>
  <si>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</si>
  <si>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</si>
  <si>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</si>
  <si>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</si>
  <si>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</si>
  <si>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</si>
  <si>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</si>
  <si>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</si>
  <si>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</si>
  <si>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</si>
  <si>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</si>
  <si>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</si>
  <si>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</si>
  <si>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</si>
  <si>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</si>
  <si>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</si>
  <si>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</si>
  <si>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</si>
  <si>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</si>
  <si>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</si>
  <si>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</si>
  <si>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</si>
  <si>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</si>
  <si>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</si>
  <si>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</si>
  <si>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</si>
  <si>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</si>
  <si>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</si>
  <si>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</si>
  <si>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</si>
  <si>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</si>
  <si>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</si>
  <si>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</si>
  <si>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</si>
  <si>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</si>
  <si>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</si>
  <si>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</si>
  <si>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</si>
  <si>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</si>
  <si>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</si>
  <si>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</si>
  <si>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</si>
  <si>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</si>
  <si>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</si>
  <si>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</si>
  <si>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</si>
  <si>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</si>
  <si>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</si>
  <si>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</si>
  <si>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</si>
  <si>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</si>
  <si>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</si>
  <si>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</si>
  <si>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</si>
  <si>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</si>
  <si>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</si>
  <si>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</si>
  <si>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</si>
  <si>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</si>
  <si>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</si>
  <si>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</si>
  <si>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</si>
  <si>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</si>
  <si>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</si>
  <si>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</si>
  <si>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</si>
  <si>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</si>
  <si>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</si>
  <si>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</si>
  <si>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</si>
  <si>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</si>
  <si>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</si>
  <si>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</si>
  <si>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</si>
  <si>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</si>
  <si>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</si>
  <si>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</si>
  <si>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</si>
  <si>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</si>
  <si>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</si>
  <si>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</si>
  <si>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</si>
  <si>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</si>
  <si>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</si>
  <si>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</si>
  <si>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</si>
  <si>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</si>
  <si>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</si>
  <si>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</si>
  <si>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</si>
  <si>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</si>
  <si>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</si>
  <si>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</si>
  <si>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</si>
  <si>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</si>
  <si>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</si>
  <si>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</si>
  <si>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</si>
  <si>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</si>
  <si>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</si>
  <si>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</si>
  <si>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</si>
  <si>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</si>
  <si>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</si>
  <si>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</si>
  <si>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</si>
  <si>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</si>
  <si>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</si>
  <si>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</si>
  <si>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</si>
  <si>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</si>
  <si>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</si>
  <si>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</si>
  <si>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</si>
  <si>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</si>
  <si>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</si>
  <si>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</si>
  <si>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</si>
  <si>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</si>
  <si>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</si>
  <si>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</si>
  <si>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</si>
  <si>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</si>
  <si>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</si>
  <si>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</si>
  <si>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</si>
  <si>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</si>
  <si>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</si>
  <si>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</si>
  <si>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</si>
  <si>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</si>
  <si>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</si>
  <si>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</si>
  <si>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</si>
  <si>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</si>
  <si>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</si>
  <si>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</si>
  <si>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</si>
  <si>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</si>
  <si>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</si>
  <si>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</si>
  <si>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</si>
  <si>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</si>
  <si>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</si>
  <si>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</si>
  <si>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</si>
  <si>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</si>
  <si>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</si>
  <si>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</si>
  <si>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</si>
  <si>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</si>
  <si>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</si>
  <si>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</si>
  <si>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</si>
  <si>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</si>
  <si>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</si>
  <si>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</si>
  <si>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</si>
  <si>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</si>
  <si>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</si>
  <si>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</si>
  <si>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</si>
  <si>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</si>
  <si>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</si>
  <si>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</si>
  <si>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</si>
  <si>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</si>
  <si>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</si>
  <si>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</si>
  <si>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</si>
  <si>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</si>
  <si>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</si>
  <si>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</si>
  <si>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</si>
  <si>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</si>
  <si>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</si>
  <si>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</si>
  <si>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</si>
  <si>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</si>
  <si>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</si>
  <si>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</si>
  <si>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</si>
  <si>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</si>
  <si>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</si>
  <si>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</si>
  <si>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</si>
  <si>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</si>
  <si>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</si>
  <si>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</si>
  <si>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</si>
  <si>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</si>
  <si>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</si>
  <si>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</si>
  <si>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</si>
  <si>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</si>
  <si>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</si>
  <si>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</si>
  <si>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</si>
  <si>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</si>
  <si>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</si>
  <si>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</si>
  <si>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</si>
  <si>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</si>
  <si>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</si>
  <si>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</si>
  <si>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</si>
  <si>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</si>
  <si>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</si>
  <si>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</si>
  <si>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</si>
  <si>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</si>
  <si>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</si>
  <si>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</si>
  <si>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</si>
  <si>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</si>
  <si>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</si>
  <si>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</si>
  <si>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</si>
  <si>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</si>
  <si>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</si>
  <si>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</si>
  <si>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</si>
  <si>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</si>
  <si>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</si>
  <si>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</si>
  <si>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</si>
  <si>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</si>
  <si>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</si>
  <si>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</si>
  <si>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</si>
  <si>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</si>
  <si>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</si>
  <si>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</si>
  <si>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</si>
  <si>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</si>
  <si>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</si>
  <si>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</si>
  <si>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</si>
  <si>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</si>
  <si>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</si>
  <si>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</si>
  <si>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</si>
  <si>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</si>
  <si>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</si>
  <si>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</si>
  <si>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</si>
  <si>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</si>
  <si>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</si>
  <si>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</si>
  <si>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</si>
  <si>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</si>
  <si>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</si>
  <si>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</si>
  <si>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</si>
  <si>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</si>
  <si>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</si>
  <si>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</si>
  <si>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</si>
  <si>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</si>
  <si>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</si>
  <si>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</si>
  <si>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</si>
  <si>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</si>
  <si>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</si>
  <si>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</si>
  <si>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</si>
  <si>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</si>
  <si>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</si>
  <si>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</si>
  <si>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</si>
  <si>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</si>
  <si>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</si>
  <si>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</si>
  <si>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</si>
  <si>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</si>
  <si>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</si>
  <si>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</si>
  <si>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</si>
  <si>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</si>
  <si>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</si>
  <si>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</si>
  <si>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</si>
  <si>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</si>
  <si>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</si>
  <si>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</si>
  <si>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</si>
  <si>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</si>
  <si>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</si>
  <si>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</si>
  <si>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</si>
  <si>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</si>
  <si>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</si>
  <si>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</si>
  <si>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</si>
  <si>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</si>
  <si>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</si>
  <si>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</si>
  <si>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</si>
  <si>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</si>
  <si>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</si>
  <si>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</si>
  <si>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</si>
  <si>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</si>
  <si>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</si>
  <si>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</si>
  <si>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</si>
  <si>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</si>
  <si>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</si>
  <si>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</si>
  <si>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</si>
  <si>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</si>
  <si>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</si>
  <si>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</si>
  <si>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</si>
  <si>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</si>
  <si>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</si>
  <si>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</si>
  <si>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</si>
  <si>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</si>
  <si>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</si>
  <si>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</si>
  <si>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</si>
  <si>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</si>
  <si>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</si>
  <si>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</si>
  <si>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</si>
  <si>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</si>
  <si>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</si>
  <si>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</si>
  <si>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</si>
  <si>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</si>
  <si>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</si>
  <si>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</si>
  <si>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</si>
  <si>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</si>
  <si>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</si>
  <si>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</si>
  <si>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</si>
  <si>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</si>
  <si>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</si>
  <si>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</si>
  <si>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</si>
  <si>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</si>
  <si>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</si>
  <si>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</si>
  <si>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</si>
  <si>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</si>
  <si>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</si>
  <si>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</si>
  <si>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</si>
  <si>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</si>
  <si>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</si>
  <si>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</si>
  <si>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</si>
  <si>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</si>
  <si>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</si>
  <si>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</si>
  <si>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</si>
  <si>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</si>
  <si>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</si>
  <si>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</si>
  <si>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</si>
  <si>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</si>
  <si>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</si>
  <si>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</si>
  <si>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</si>
  <si>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</si>
  <si>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</si>
  <si>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</si>
  <si>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</si>
  <si>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</si>
  <si>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</si>
  <si>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</si>
  <si>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</si>
  <si>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</si>
  <si>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</si>
  <si>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</si>
  <si>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</si>
  <si>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</si>
  <si>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</si>
  <si>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</si>
  <si>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</si>
  <si>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</si>
  <si>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</si>
  <si>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</si>
  <si>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</si>
  <si>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</si>
  <si>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</si>
  <si>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</si>
  <si>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</si>
  <si>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</si>
  <si>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</si>
  <si>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</si>
  <si>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</si>
  <si>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</si>
  <si>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</si>
  <si>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</si>
  <si>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</si>
  <si>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</si>
  <si>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</si>
  <si>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</si>
  <si>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</si>
  <si>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</si>
  <si>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</si>
  <si>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</si>
  <si>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</si>
  <si>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</si>
  <si>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</si>
  <si>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</si>
  <si>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</si>
  <si>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</si>
  <si>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</si>
  <si>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</si>
  <si>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</si>
  <si>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</si>
  <si>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</si>
  <si>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</si>
  <si>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</si>
  <si>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</si>
  <si>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</si>
  <si>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</si>
  <si>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</si>
  <si>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</si>
  <si>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</si>
  <si>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</si>
  <si>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</si>
  <si>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</si>
  <si>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</si>
  <si>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</si>
  <si>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</si>
  <si>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</si>
  <si>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</si>
  <si>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</si>
  <si>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</si>
  <si>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</si>
  <si>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</si>
  <si>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</si>
  <si>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</si>
  <si>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</si>
  <si>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</si>
  <si>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</si>
  <si>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</si>
  <si>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</si>
  <si>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</si>
  <si>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</si>
  <si>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</si>
  <si>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</si>
  <si>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</si>
  <si>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</si>
  <si>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</si>
  <si>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</si>
  <si>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</si>
  <si>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</si>
  <si>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</si>
  <si>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</si>
  <si>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</si>
  <si>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</si>
  <si>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</si>
  <si>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</si>
  <si>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</si>
  <si>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</si>
  <si>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</si>
  <si>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</si>
  <si>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</si>
  <si>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</si>
  <si>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</si>
  <si>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</si>
  <si>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</si>
  <si>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</si>
  <si>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</si>
  <si>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</si>
  <si>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</si>
  <si>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</si>
  <si>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</si>
  <si>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</si>
  <si>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</si>
  <si>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</si>
  <si>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</si>
  <si>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</si>
  <si>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</si>
  <si>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</si>
  <si>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</si>
  <si>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</si>
  <si>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</si>
  <si>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</si>
  <si>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</si>
  <si>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</si>
  <si>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</si>
  <si>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</si>
  <si>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</si>
  <si>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</si>
  <si>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</si>
  <si>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</si>
  <si>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</si>
  <si>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</si>
  <si>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</si>
  <si>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</si>
  <si>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</si>
  <si>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</si>
  <si>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</si>
  <si>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</si>
  <si>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</si>
  <si>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</si>
  <si>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</si>
  <si>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</si>
  <si>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</si>
  <si>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</si>
  <si>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</si>
  <si>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</si>
  <si>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</si>
  <si>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</si>
  <si>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</si>
  <si>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</si>
  <si>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</si>
  <si>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</si>
  <si>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</si>
  <si>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</si>
  <si>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</si>
  <si>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</si>
  <si>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</si>
  <si>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</si>
  <si>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</si>
  <si>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</si>
  <si>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</si>
  <si>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</si>
  <si>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</si>
  <si>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</si>
  <si>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</si>
  <si>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</si>
  <si>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</si>
  <si>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</si>
  <si>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</si>
  <si>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</si>
  <si>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</si>
  <si>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</si>
  <si>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</si>
  <si>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</si>
  <si>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</si>
  <si>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</si>
  <si>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</si>
  <si>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</si>
  <si>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</si>
  <si>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</si>
  <si>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</si>
  <si>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</si>
  <si>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</si>
  <si>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</si>
  <si>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</si>
  <si>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</si>
  <si>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</si>
  <si>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</si>
  <si>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</si>
  <si>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</si>
  <si>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</si>
  <si>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</si>
  <si>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</si>
  <si>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</si>
  <si>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</si>
  <si>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</si>
  <si>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</si>
  <si>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</si>
  <si>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</si>
  <si>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</si>
  <si>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</si>
  <si>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</si>
  <si>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</si>
  <si>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</si>
  <si>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</si>
  <si>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</si>
  <si>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</si>
  <si>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</si>
  <si>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</si>
  <si>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</si>
  <si>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</si>
  <si>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</si>
  <si>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</si>
  <si>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</si>
  <si>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</si>
  <si>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</si>
  <si>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</si>
  <si>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</si>
  <si>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</si>
  <si>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</si>
  <si>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</si>
  <si>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</si>
  <si>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</si>
  <si>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</si>
  <si>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</si>
  <si>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</si>
  <si>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</si>
  <si>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</si>
  <si>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</si>
  <si>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</si>
  <si>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</si>
  <si>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</si>
  <si>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</si>
  <si>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</si>
  <si>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</si>
  <si>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</si>
  <si>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</si>
  <si>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</si>
  <si>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</si>
  <si>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</si>
  <si>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</si>
  <si>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</si>
  <si>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</si>
  <si>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</si>
  <si>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</si>
  <si>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</si>
  <si>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</si>
  <si>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</si>
  <si>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</si>
  <si>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</si>
  <si>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</si>
  <si>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</si>
  <si>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</si>
  <si>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</si>
  <si>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</si>
  <si>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</si>
  <si>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</si>
  <si>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</si>
  <si>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</si>
  <si>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</si>
  <si>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</si>
  <si>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</si>
  <si>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</si>
  <si>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</si>
  <si>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</si>
  <si>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</si>
  <si>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</si>
  <si>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</si>
  <si>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</si>
  <si>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</si>
  <si>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</si>
  <si>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</si>
  <si>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</si>
  <si>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</si>
  <si>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</si>
  <si>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</si>
  <si>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</si>
  <si>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</si>
  <si>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</si>
  <si>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</si>
  <si>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</si>
  <si>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</si>
  <si>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</si>
  <si>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</si>
  <si>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</si>
  <si>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</si>
  <si>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</si>
  <si>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</si>
  <si>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</si>
  <si>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</si>
  <si>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</si>
  <si>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</si>
  <si>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</si>
  <si>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</si>
  <si>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</si>
  <si>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</si>
  <si>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</si>
  <si>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</si>
  <si>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</si>
  <si>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</si>
  <si>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</si>
  <si>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</si>
  <si>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</si>
  <si>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</si>
  <si>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</si>
  <si>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</si>
  <si>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</si>
  <si>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</si>
  <si>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</si>
  <si>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</si>
  <si>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</si>
  <si>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</si>
  <si>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</si>
  <si>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</si>
  <si>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</si>
  <si>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</si>
  <si>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</si>
  <si>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</si>
  <si>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</si>
  <si>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</si>
  <si>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</si>
  <si>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</si>
  <si>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</si>
  <si>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</si>
  <si>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</si>
  <si>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</si>
  <si>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</si>
  <si>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</si>
  <si>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</si>
  <si>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</si>
  <si>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</si>
  <si>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</si>
  <si>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</si>
  <si>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</si>
  <si>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</si>
  <si>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</si>
  <si>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</si>
  <si>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</si>
  <si>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</si>
  <si>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</si>
  <si>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</si>
  <si>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</si>
  <si>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</si>
  <si>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</si>
  <si>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</si>
  <si>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</si>
  <si>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</si>
  <si>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</si>
  <si>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</si>
  <si>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</si>
  <si>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</si>
  <si>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</si>
  <si>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</si>
  <si>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</si>
  <si>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</si>
  <si>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</si>
  <si>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</si>
  <si>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</si>
  <si>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</si>
  <si>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</si>
  <si>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</si>
  <si>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</si>
  <si>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</si>
  <si>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</si>
  <si>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</si>
  <si>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</si>
  <si>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</si>
  <si>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</si>
  <si>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</si>
  <si>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</si>
  <si>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</si>
  <si>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</si>
  <si>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</si>
  <si>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</si>
  <si>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</si>
  <si>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</si>
  <si>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</si>
  <si>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</si>
  <si>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</si>
  <si>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</si>
  <si>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</si>
  <si>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</si>
  <si>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</si>
  <si>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</si>
  <si>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</si>
  <si>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</si>
  <si>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</si>
  <si>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</si>
  <si>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</si>
  <si>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</si>
  <si>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</si>
  <si>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</si>
  <si>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</si>
  <si>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</si>
  <si>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</si>
  <si>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</si>
  <si>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</si>
  <si>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</si>
  <si>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</si>
  <si>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</si>
  <si>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</si>
  <si>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</si>
  <si>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</si>
  <si>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</si>
  <si>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</si>
  <si>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</si>
  <si>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</si>
  <si>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</si>
  <si>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</si>
  <si>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</si>
  <si>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</si>
  <si>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</si>
  <si>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</si>
  <si>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</si>
  <si>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</si>
  <si>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</si>
  <si>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</si>
  <si>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</si>
  <si>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</si>
  <si>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</si>
  <si>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</si>
  <si>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</si>
  <si>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</si>
  <si>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</si>
  <si>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</si>
  <si>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</si>
  <si>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</si>
  <si>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</si>
  <si>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</si>
  <si>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</si>
  <si>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</si>
  <si>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</si>
  <si>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</si>
  <si>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</si>
  <si>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</si>
  <si>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</si>
  <si>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</si>
  <si>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</si>
  <si>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</si>
  <si>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</si>
  <si>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</si>
  <si>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</si>
  <si>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</si>
  <si>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</si>
  <si>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</si>
  <si>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</si>
  <si>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</si>
  <si>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</si>
  <si>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</si>
  <si>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</si>
  <si>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</si>
  <si>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</si>
  <si>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</si>
  <si>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</si>
  <si>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</si>
  <si>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</si>
  <si>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</si>
  <si>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</si>
  <si>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</si>
  <si>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</si>
  <si>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</si>
  <si>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</si>
  <si>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</si>
  <si>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</si>
  <si>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</si>
  <si>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</si>
  <si>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</si>
  <si>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</si>
  <si>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</si>
  <si>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</si>
  <si>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</si>
  <si>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</si>
  <si>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</si>
  <si>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</si>
  <si>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</si>
  <si>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</si>
  <si>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</si>
  <si>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</si>
  <si>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</si>
  <si>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</si>
  <si>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</si>
  <si>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</si>
  <si>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</si>
  <si>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</si>
  <si>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</si>
  <si>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</si>
  <si>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</si>
  <si>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</si>
  <si>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</si>
  <si>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</si>
  <si>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</si>
  <si>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</si>
  <si>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</si>
  <si>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</si>
  <si>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</si>
  <si>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</si>
  <si>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</si>
  <si>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</si>
  <si>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</si>
  <si>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</si>
  <si>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</si>
  <si>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</si>
  <si>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</si>
  <si>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</si>
  <si>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</si>
  <si>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</si>
  <si>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</si>
  <si>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</si>
  <si>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</si>
  <si>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</si>
  <si>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</si>
  <si>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</si>
  <si>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</si>
  <si>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</si>
  <si>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</si>
  <si>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</si>
  <si>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</si>
  <si>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</si>
  <si>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</si>
  <si>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</si>
  <si>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</si>
  <si>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</si>
  <si>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</si>
  <si>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</si>
  <si>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</si>
  <si>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</si>
  <si>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</si>
  <si>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</si>
  <si>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</si>
  <si>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</si>
  <si>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</si>
  <si>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</si>
  <si>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</si>
  <si>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</si>
  <si>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</si>
  <si>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</si>
  <si>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</si>
  <si>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</si>
  <si>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</si>
  <si>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</si>
  <si>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</si>
  <si>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</si>
  <si>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</si>
  <si>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</si>
  <si>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</si>
  <si>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</si>
  <si>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</si>
  <si>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</si>
  <si>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</si>
  <si>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</si>
  <si>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</si>
  <si>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</si>
  <si>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</si>
  <si>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</si>
  <si>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</si>
  <si>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</si>
  <si>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</si>
  <si>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</si>
  <si>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</si>
  <si>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</si>
  <si>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</si>
  <si>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</si>
  <si>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</si>
  <si>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</si>
  <si>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</si>
  <si>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</si>
  <si>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</si>
  <si>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</si>
  <si>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</si>
  <si>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</si>
  <si>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</si>
  <si>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</si>
  <si>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</si>
  <si>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</si>
  <si>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</si>
  <si>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</si>
  <si>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</si>
  <si>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</si>
  <si>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</si>
  <si>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</si>
  <si>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</si>
  <si>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</si>
  <si>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</si>
  <si>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</si>
  <si>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</si>
  <si>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</si>
  <si>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</si>
  <si>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</si>
  <si>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</si>
  <si>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</si>
  <si>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</si>
  <si>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</si>
  <si>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</si>
  <si>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</si>
  <si>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</si>
  <si>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</si>
  <si>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</si>
  <si>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</si>
  <si>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</si>
  <si>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</si>
  <si>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</si>
  <si>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</si>
  <si>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</si>
  <si>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</si>
  <si>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</si>
  <si>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</si>
  <si>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</si>
  <si>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</si>
  <si>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</si>
  <si>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</si>
  <si>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</si>
  <si>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</si>
  <si>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</si>
  <si>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</si>
  <si>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</si>
  <si>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</si>
  <si>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</si>
  <si>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</si>
  <si>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</si>
  <si>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</si>
  <si>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</si>
  <si>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</si>
  <si>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</si>
  <si>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</si>
  <si>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</si>
  <si>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</si>
  <si>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</si>
  <si>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</si>
  <si>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</si>
  <si>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</si>
  <si>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</si>
  <si>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</si>
  <si>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</si>
  <si>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</si>
  <si>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</si>
  <si>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</si>
  <si>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</si>
  <si>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</si>
  <si>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</si>
  <si>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</si>
  <si>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</si>
  <si>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</si>
  <si>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</si>
  <si>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</si>
  <si>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</si>
  <si>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</si>
  <si>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</si>
  <si>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</si>
  <si>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</si>
  <si>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</si>
  <si>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</si>
  <si>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</si>
  <si>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</si>
  <si>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</si>
  <si>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</si>
  <si>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</si>
  <si>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</si>
  <si>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</si>
  <si>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</si>
  <si>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</si>
  <si>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</si>
  <si>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</si>
  <si>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</si>
  <si>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</si>
  <si>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</si>
  <si>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</si>
  <si>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</si>
  <si>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</si>
  <si>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</si>
  <si>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</si>
  <si>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</si>
  <si>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</si>
  <si>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</si>
  <si>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</si>
  <si>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</si>
  <si>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</si>
  <si>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</si>
  <si>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</si>
  <si>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</si>
  <si>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</si>
  <si>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</si>
  <si>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</si>
  <si>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</si>
  <si>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</si>
  <si>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</si>
  <si>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</si>
  <si>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</si>
  <si>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</si>
  <si>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</si>
  <si>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</si>
  <si>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</si>
  <si>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</si>
  <si>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</si>
  <si>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</si>
  <si>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</si>
  <si>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</si>
  <si>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</si>
  <si>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</si>
  <si>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</si>
  <si>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</si>
  <si>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</si>
  <si>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</si>
  <si>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</si>
  <si>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</si>
  <si>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</si>
  <si>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</si>
  <si>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</si>
  <si>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</si>
  <si>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</si>
  <si>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</si>
  <si>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</si>
  <si>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</si>
  <si>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</si>
  <si>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</si>
  <si>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</si>
  <si>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</si>
  <si>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</si>
  <si>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</si>
  <si>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</si>
  <si>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</si>
  <si>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</si>
  <si>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</si>
  <si>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</si>
  <si>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</si>
  <si>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</si>
  <si>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</si>
  <si>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</si>
  <si>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</si>
  <si>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</si>
  <si>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</si>
  <si>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</si>
  <si>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</si>
  <si>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</si>
  <si>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</si>
  <si>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</si>
  <si>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</si>
  <si>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</si>
  <si>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</si>
  <si>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</si>
  <si>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</si>
  <si>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</si>
  <si>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</si>
  <si>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</si>
  <si>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</si>
  <si>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</si>
  <si>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</si>
  <si>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</si>
  <si>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</si>
  <si>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</si>
  <si>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</si>
  <si>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</si>
  <si>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</si>
  <si>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</si>
  <si>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</si>
  <si>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</si>
  <si>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</si>
  <si>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</si>
  <si>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</si>
  <si>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</si>
  <si>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</si>
  <si>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</si>
  <si>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</si>
  <si>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</si>
  <si>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</si>
  <si>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</si>
  <si>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</si>
  <si>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</si>
  <si>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</si>
  <si>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</si>
  <si>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</si>
  <si>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</si>
  <si>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</si>
  <si>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</si>
  <si>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</si>
  <si>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</si>
  <si>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</si>
  <si>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</si>
  <si>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</si>
  <si>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</si>
  <si>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</si>
  <si>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</si>
  <si>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</si>
  <si>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</si>
  <si>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</si>
  <si>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</si>
  <si>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</si>
  <si>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</si>
  <si>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</si>
  <si>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</si>
  <si>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</si>
  <si>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</si>
  <si>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</si>
  <si>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</si>
  <si>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</si>
  <si>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</si>
  <si>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</si>
  <si>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</si>
  <si>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</si>
  <si>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</si>
  <si>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</si>
  <si>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</si>
  <si>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</si>
  <si>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</si>
  <si>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</si>
  <si>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</si>
  <si>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</si>
  <si>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</si>
  <si>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</si>
  <si>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</si>
  <si>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</si>
  <si>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</si>
  <si>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</si>
  <si>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</si>
  <si>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</si>
  <si>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</si>
  <si>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</si>
  <si>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</si>
  <si>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</si>
  <si>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</si>
  <si>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</si>
  <si>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</si>
  <si>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</si>
  <si>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</si>
  <si>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</si>
  <si>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</si>
  <si>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</si>
  <si>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</si>
  <si>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</si>
  <si>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</si>
  <si>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</si>
  <si>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</si>
  <si>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</si>
  <si>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</si>
  <si>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</si>
  <si>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</si>
  <si>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</si>
  <si>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</si>
  <si>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</si>
  <si>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</si>
  <si>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</si>
  <si>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</si>
  <si>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</si>
  <si>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</si>
  <si>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</si>
  <si>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</si>
  <si>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</si>
  <si>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</si>
  <si>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</si>
  <si>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</si>
  <si>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</si>
  <si>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</si>
  <si>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</si>
  <si>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</si>
  <si>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</si>
  <si>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</si>
  <si>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</si>
  <si>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</si>
  <si>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</si>
  <si>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</si>
  <si>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</si>
  <si>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</si>
  <si>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</si>
  <si>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</si>
  <si>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</si>
  <si>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</si>
  <si>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</si>
  <si>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</si>
  <si>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</si>
  <si>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</si>
  <si>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</si>
  <si>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</si>
  <si>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</si>
  <si>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</si>
  <si>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</si>
  <si>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</si>
  <si>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</si>
  <si>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</si>
  <si>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</si>
  <si>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</si>
  <si>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</si>
  <si>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</si>
  <si>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</si>
  <si>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</si>
  <si>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</si>
  <si>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</si>
  <si>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</si>
  <si>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</si>
  <si>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</si>
  <si>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</si>
  <si>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</si>
  <si>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</si>
  <si>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</si>
  <si>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</si>
  <si>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</si>
  <si>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</si>
  <si>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</si>
  <si>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</si>
  <si>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</si>
  <si>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</si>
  <si>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</si>
  <si>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</si>
  <si>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</si>
  <si>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</si>
  <si>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</si>
  <si>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</si>
  <si>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</si>
  <si>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</si>
  <si>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</si>
  <si>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</si>
  <si>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</si>
  <si>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</si>
  <si>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</si>
  <si>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</si>
  <si>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</si>
  <si>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</si>
  <si>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</si>
  <si>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</si>
  <si>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</si>
  <si>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</si>
  <si>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</si>
  <si>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</si>
  <si>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</si>
  <si>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</si>
  <si>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</si>
  <si>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</si>
  <si>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</si>
  <si>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</si>
  <si>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</si>
  <si>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</si>
  <si>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</si>
  <si>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</si>
  <si>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</si>
  <si>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</si>
  <si>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</si>
  <si>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</si>
  <si>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</si>
  <si>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</si>
  <si>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</si>
  <si>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</si>
  <si>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</si>
  <si>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</si>
  <si>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</si>
  <si>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</si>
  <si>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</si>
  <si>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</si>
  <si>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</si>
  <si>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</si>
  <si>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</si>
  <si>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</si>
  <si>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</si>
  <si>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</si>
  <si>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</si>
  <si>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</si>
  <si>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</si>
  <si>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</si>
  <si>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</si>
  <si>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</si>
  <si>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</si>
  <si>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</si>
  <si>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</si>
  <si>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</si>
  <si>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</si>
  <si>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</si>
  <si>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</si>
  <si>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</si>
  <si>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</si>
  <si>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</si>
  <si>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</si>
  <si>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</si>
  <si>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</si>
  <si>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</si>
  <si>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</si>
  <si>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</si>
  <si>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</si>
  <si>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</si>
  <si>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</si>
  <si>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</si>
  <si>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</si>
  <si>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</si>
  <si>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</si>
  <si>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</si>
  <si>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</si>
  <si>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</si>
  <si>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</si>
  <si>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</si>
  <si>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</si>
  <si>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</si>
  <si>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</si>
  <si>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</si>
  <si>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</si>
  <si>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</si>
  <si>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</si>
  <si>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</si>
  <si>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</si>
  <si>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</si>
  <si>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</si>
  <si>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</si>
  <si>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</si>
  <si>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</si>
  <si>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</si>
  <si>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</si>
  <si>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</si>
  <si>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</si>
  <si>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</si>
  <si>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</si>
  <si>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</si>
  <si>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</si>
  <si>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</si>
  <si>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</si>
  <si>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</si>
  <si>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</si>
  <si>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</si>
  <si>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</si>
  <si>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</si>
  <si>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</si>
  <si>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</si>
  <si>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</si>
  <si>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</si>
  <si>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</si>
  <si>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</si>
  <si>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</si>
  <si>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</si>
  <si>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</si>
  <si>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</si>
  <si>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</si>
  <si>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</si>
  <si>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</si>
  <si>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</si>
  <si>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</si>
  <si>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</si>
  <si>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</si>
  <si>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</si>
  <si>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</si>
  <si>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</si>
  <si>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</si>
  <si>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</si>
  <si>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</si>
  <si>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</si>
  <si>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</si>
  <si>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</si>
  <si>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</si>
  <si>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</si>
  <si>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</si>
  <si>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</si>
  <si>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</si>
  <si>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</si>
  <si>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</si>
  <si>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</si>
  <si>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</si>
  <si>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</si>
  <si>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</si>
  <si>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</si>
  <si>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</si>
  <si>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</si>
  <si>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</si>
  <si>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</si>
  <si>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</si>
  <si>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</si>
  <si>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</si>
  <si>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</si>
  <si>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</si>
  <si>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</si>
  <si>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</si>
  <si>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</si>
  <si>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</si>
  <si>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</si>
  <si>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</si>
  <si>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</si>
  <si>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</si>
  <si>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</si>
  <si>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</si>
  <si>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</si>
  <si>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</si>
  <si>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</si>
  <si>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</si>
  <si>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</si>
  <si>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</si>
  <si>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</si>
  <si>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</si>
  <si>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</si>
  <si>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</si>
  <si>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</si>
  <si>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</si>
  <si>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</si>
  <si>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</si>
  <si>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</si>
  <si>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</si>
  <si>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</si>
  <si>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</si>
  <si>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</si>
  <si>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</si>
  <si>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</si>
  <si>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</si>
  <si>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</si>
  <si>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</si>
  <si>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</si>
  <si>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</si>
  <si>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</si>
  <si>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</si>
  <si>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</si>
  <si>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</si>
  <si>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</si>
  <si>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</si>
  <si>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</si>
  <si>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</si>
  <si>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</si>
  <si>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</si>
  <si>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</si>
  <si>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</si>
  <si>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</si>
  <si>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</si>
  <si>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</si>
  <si>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</si>
  <si>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</si>
  <si>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</si>
  <si>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</si>
  <si>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</si>
  <si>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</si>
  <si>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</si>
  <si>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</si>
  <si>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</si>
  <si>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</si>
  <si>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</si>
  <si>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</si>
  <si>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</si>
  <si>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</si>
  <si>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</si>
  <si>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</si>
  <si>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</si>
  <si>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</si>
  <si>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</si>
  <si>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</si>
  <si>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</si>
  <si>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</si>
  <si>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</si>
  <si>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</si>
  <si>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</si>
  <si>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</si>
  <si>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</si>
  <si>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</si>
  <si>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</si>
  <si>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</si>
  <si>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</si>
  <si>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</si>
  <si>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</si>
  <si>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</si>
  <si>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</si>
  <si>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</si>
  <si>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</si>
  <si>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</si>
  <si>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</si>
  <si>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</si>
  <si>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</si>
  <si>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</si>
  <si>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</si>
  <si>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</si>
  <si>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</si>
  <si>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</si>
  <si>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</si>
  <si>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</si>
  <si>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</si>
  <si>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</si>
  <si>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</si>
  <si>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</si>
  <si>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</si>
  <si>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</si>
  <si>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</si>
  <si>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</si>
  <si>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</si>
  <si>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</si>
  <si>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</si>
  <si>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</si>
  <si>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</si>
  <si>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</si>
  <si>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</si>
  <si>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</si>
  <si>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</si>
  <si>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</si>
  <si>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</si>
  <si>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</si>
  <si>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</si>
  <si>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</si>
  <si>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</si>
  <si>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</si>
  <si>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</si>
  <si>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</si>
  <si>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</si>
  <si>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</si>
  <si>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</si>
  <si>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</si>
  <si>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</si>
  <si>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</si>
  <si>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</si>
  <si>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</si>
  <si>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</si>
  <si>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</si>
  <si>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</si>
  <si>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</si>
  <si>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</si>
  <si>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</si>
  <si>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</si>
  <si>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</si>
  <si>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</si>
  <si>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</si>
  <si>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</si>
  <si>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</si>
  <si>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</si>
  <si>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</si>
  <si>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</si>
  <si>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</si>
  <si>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</si>
  <si>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</si>
  <si>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</si>
  <si>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</si>
  <si>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</si>
  <si>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</si>
  <si>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</si>
  <si>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</si>
  <si>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</si>
  <si>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</si>
  <si>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</si>
  <si>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</si>
  <si>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</si>
  <si>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</si>
  <si>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</si>
  <si>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</si>
  <si>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</si>
  <si>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</si>
  <si>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</si>
  <si>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</si>
  <si>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</si>
  <si>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</si>
  <si>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</si>
  <si>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</si>
  <si>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</si>
  <si>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</si>
  <si>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</si>
  <si>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</si>
  <si>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</si>
  <si>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</si>
  <si>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</si>
  <si>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</si>
  <si>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</si>
  <si>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</si>
  <si>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</si>
  <si>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</si>
  <si>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</si>
  <si>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</si>
  <si>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</si>
  <si>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</si>
  <si>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</si>
  <si>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</si>
  <si>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</si>
  <si>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</si>
  <si>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</si>
  <si>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</si>
  <si>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</si>
  <si>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</si>
  <si>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</si>
  <si>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</si>
  <si>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</si>
  <si>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</si>
  <si>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</si>
  <si>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</si>
  <si>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</si>
  <si>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</si>
  <si>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</si>
  <si>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</si>
  <si>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</si>
  <si>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</si>
  <si>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</si>
  <si>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</si>
  <si>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</si>
  <si>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</si>
  <si>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</si>
  <si>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</si>
  <si>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</si>
  <si>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</si>
  <si>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</si>
  <si>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</si>
  <si>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</si>
  <si>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</si>
  <si>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</si>
  <si>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</si>
  <si>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</si>
  <si>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</si>
  <si>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</si>
  <si>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</si>
  <si>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</si>
  <si>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</si>
  <si>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</si>
  <si>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</si>
  <si>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</si>
  <si>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</si>
  <si>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</si>
  <si>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</si>
  <si>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</si>
  <si>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</si>
  <si>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</si>
  <si>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</si>
  <si>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</si>
  <si>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</si>
  <si>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</si>
  <si>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</si>
  <si>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</si>
  <si>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</si>
  <si>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</si>
  <si>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</si>
  <si>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</si>
  <si>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</si>
  <si>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</si>
  <si>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</si>
  <si>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</si>
  <si>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</si>
  <si>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</si>
  <si>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</si>
  <si>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</si>
  <si>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</si>
  <si>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</si>
  <si>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</si>
  <si>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</si>
  <si>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</si>
  <si>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</si>
  <si>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</si>
  <si>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</si>
  <si>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</si>
  <si>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</si>
  <si>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</si>
  <si>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</si>
  <si>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</si>
  <si>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</si>
  <si>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</si>
  <si>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</si>
  <si>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</si>
  <si>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</si>
  <si>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</si>
  <si>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</si>
  <si>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</si>
  <si>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</si>
  <si>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</si>
  <si>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</si>
  <si>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</si>
  <si>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</si>
  <si>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</si>
  <si>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</si>
  <si>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</si>
  <si>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</si>
  <si>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</si>
  <si>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</si>
  <si>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</si>
  <si>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</si>
  <si>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</si>
  <si>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</si>
  <si>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</si>
  <si>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</si>
  <si>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</si>
  <si>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</si>
  <si>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</si>
  <si>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</si>
  <si>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</si>
  <si>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</si>
  <si>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</si>
  <si>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</si>
  <si>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</si>
  <si>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</si>
  <si>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</si>
  <si>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</si>
  <si>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</si>
  <si>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</si>
  <si>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</si>
  <si>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</si>
  <si>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</si>
  <si>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</si>
  <si>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</si>
  <si>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</si>
  <si>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</si>
  <si>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</si>
  <si>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</si>
  <si>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</si>
  <si>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</si>
  <si>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</si>
  <si>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</si>
  <si>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</si>
  <si>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</si>
  <si>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</si>
  <si>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</si>
  <si>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</si>
  <si>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</si>
  <si>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</si>
  <si>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</si>
  <si>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</si>
  <si>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</si>
  <si>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</si>
  <si>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</si>
  <si>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</si>
  <si>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</si>
  <si>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</si>
  <si>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</si>
  <si>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</si>
  <si>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</si>
  <si>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</si>
  <si>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</si>
  <si>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</si>
  <si>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</si>
  <si>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</si>
  <si>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</si>
  <si>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</si>
  <si>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</si>
  <si>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</si>
  <si>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</si>
  <si>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</si>
  <si>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</si>
  <si>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</si>
  <si>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</si>
  <si>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</si>
  <si>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</si>
  <si>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</si>
  <si>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</si>
  <si>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</si>
  <si>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</si>
  <si>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</si>
  <si>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</si>
  <si>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</si>
  <si>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</si>
  <si>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</si>
  <si>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</si>
  <si>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</si>
  <si>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</si>
  <si>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</si>
  <si>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</si>
  <si>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</si>
  <si>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</si>
  <si>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</si>
  <si>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</si>
  <si>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</si>
  <si>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</si>
  <si>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</si>
  <si>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</si>
  <si>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</si>
  <si>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</si>
  <si>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</si>
  <si>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</si>
  <si>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</si>
  <si>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</si>
  <si>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</si>
  <si>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</si>
  <si>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</si>
  <si>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</si>
  <si>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</si>
  <si>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</si>
  <si>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</si>
  <si>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</si>
  <si>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</si>
  <si>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</si>
  <si>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</si>
  <si>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</si>
  <si>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</si>
  <si>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</si>
  <si>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</si>
  <si>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</si>
  <si>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</si>
  <si>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</si>
  <si>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</si>
  <si>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</si>
  <si>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</si>
  <si>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</si>
  <si>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</si>
  <si>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</si>
  <si>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</si>
  <si>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</si>
  <si>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</si>
  <si>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</si>
  <si>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</si>
  <si>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</si>
  <si>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</si>
  <si>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</si>
  <si>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</si>
  <si>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</si>
  <si>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</si>
  <si>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</si>
  <si>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</si>
  <si>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</si>
  <si>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</si>
  <si>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</si>
  <si>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</si>
  <si>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</si>
  <si>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</si>
  <si>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</si>
  <si>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</si>
  <si>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</si>
  <si>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</si>
  <si>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</si>
  <si>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</si>
  <si>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</si>
  <si>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</si>
  <si>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</si>
  <si>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</si>
  <si>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</si>
  <si>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</si>
  <si>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</si>
  <si>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</si>
  <si>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</si>
  <si>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</si>
  <si>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</si>
  <si>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</si>
  <si>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</si>
  <si>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</si>
  <si>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</si>
  <si>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</si>
  <si>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</si>
  <si>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</si>
  <si>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</si>
  <si>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</si>
  <si>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</si>
  <si>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</si>
  <si>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</si>
  <si>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</si>
  <si>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</si>
  <si>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</si>
  <si>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</si>
  <si>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</si>
  <si>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</si>
  <si>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</si>
  <si>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</si>
  <si>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</si>
  <si>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</si>
  <si>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</si>
  <si>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</si>
  <si>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</si>
  <si>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</si>
  <si>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</si>
  <si>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</si>
  <si>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</si>
  <si>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</si>
  <si>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</si>
  <si>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</si>
  <si>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</si>
  <si>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</si>
  <si>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</si>
  <si>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</si>
  <si>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</si>
  <si>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</si>
  <si>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</si>
  <si>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</si>
  <si>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</si>
  <si>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</si>
  <si>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</si>
  <si>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</si>
  <si>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</si>
  <si>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</si>
  <si>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</si>
  <si>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</si>
  <si>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</si>
  <si>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</si>
  <si>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</si>
  <si>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</si>
  <si>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</si>
  <si>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</si>
  <si>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</si>
  <si>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</si>
  <si>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</si>
  <si>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</si>
  <si>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</si>
  <si>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</si>
  <si>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</si>
  <si>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</si>
  <si>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</si>
  <si>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</si>
  <si>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</si>
  <si>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</si>
  <si>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</si>
  <si>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</si>
  <si>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</si>
  <si>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</si>
  <si>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</si>
  <si>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</si>
  <si>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</si>
  <si>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</si>
  <si>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</si>
  <si>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</si>
  <si>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</si>
  <si>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</si>
  <si>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</si>
  <si>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</si>
  <si>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</si>
  <si>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</si>
  <si>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</si>
  <si>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</si>
  <si>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</si>
  <si>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</si>
  <si>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</si>
  <si>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</si>
  <si>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</si>
  <si>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</si>
  <si>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</si>
  <si>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</si>
  <si>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</si>
  <si>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</si>
  <si>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</si>
  <si>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</si>
  <si>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</si>
  <si>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</si>
  <si>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</si>
  <si>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</si>
  <si>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</si>
  <si>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</si>
  <si>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</si>
  <si>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</si>
  <si>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</si>
  <si>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</si>
  <si>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</si>
  <si>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</si>
  <si>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</si>
  <si>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</si>
  <si>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</si>
  <si>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</si>
  <si>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</si>
  <si>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</si>
  <si>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</si>
  <si>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</si>
  <si>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</si>
  <si>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</si>
  <si>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</si>
  <si>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</si>
  <si>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</si>
  <si>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</si>
  <si>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</si>
  <si>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</si>
  <si>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</si>
  <si>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</si>
  <si>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</si>
  <si>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</si>
  <si>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</si>
  <si>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</si>
  <si>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</si>
  <si>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</si>
  <si>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</si>
  <si>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</si>
  <si>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</si>
  <si>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</si>
  <si>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</si>
  <si>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</si>
  <si>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</si>
  <si>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</si>
  <si>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</si>
  <si>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</si>
  <si>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</si>
  <si>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</si>
  <si>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</si>
  <si>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</si>
  <si>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</si>
  <si>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</si>
  <si>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</si>
  <si>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</si>
  <si>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</si>
  <si>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</si>
  <si>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</si>
  <si>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</si>
  <si>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</si>
  <si>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</si>
  <si>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</si>
  <si>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</si>
  <si>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</si>
  <si>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</si>
  <si>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</si>
  <si>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</si>
  <si>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</si>
  <si>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</si>
  <si>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</si>
  <si>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</si>
  <si>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</si>
  <si>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</si>
  <si>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</si>
  <si>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</si>
  <si>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</si>
  <si>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</si>
  <si>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</si>
  <si>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</si>
  <si>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</si>
  <si>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</si>
  <si>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</si>
  <si>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</si>
  <si>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</si>
  <si>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</si>
  <si>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</si>
  <si>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</si>
  <si>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</si>
  <si>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</si>
  <si>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</si>
  <si>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</si>
  <si>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</si>
  <si>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</si>
  <si>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</si>
  <si>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</si>
  <si>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</si>
  <si>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</si>
  <si>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</si>
  <si>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</si>
  <si>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</si>
  <si>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</si>
  <si>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</si>
  <si>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</si>
  <si>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</si>
  <si>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</si>
  <si>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</si>
  <si>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</si>
  <si>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</si>
  <si>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</si>
  <si>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</si>
  <si>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</si>
  <si>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</si>
  <si>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</si>
  <si>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</si>
  <si>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</si>
  <si>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</si>
  <si>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</si>
  <si>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</si>
  <si>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</si>
  <si>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</si>
  <si>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</si>
  <si>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</si>
  <si>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</si>
  <si>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</si>
  <si>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</si>
  <si>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</si>
  <si>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</si>
  <si>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</si>
  <si>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</si>
  <si>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</si>
  <si>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</si>
  <si>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</si>
  <si>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</si>
  <si>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</si>
  <si>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</si>
  <si>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</si>
  <si>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</si>
  <si>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</si>
  <si>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</si>
  <si>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</si>
  <si>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</si>
  <si>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</si>
  <si>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</si>
  <si>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</si>
  <si>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</si>
  <si>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</si>
  <si>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</si>
  <si>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</si>
  <si>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</si>
  <si>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</si>
  <si>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</si>
  <si>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</si>
  <si>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</si>
  <si>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</si>
  <si>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</si>
  <si>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</si>
  <si>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</si>
  <si>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</si>
  <si>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</si>
  <si>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</si>
  <si>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</si>
  <si>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</si>
  <si>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</si>
  <si>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</si>
  <si>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</si>
  <si>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</si>
  <si>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</si>
  <si>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</si>
  <si>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</si>
  <si>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</si>
  <si>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</si>
  <si>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</si>
  <si>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</si>
  <si>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</si>
  <si>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</si>
  <si>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</si>
  <si>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</si>
  <si>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</si>
  <si>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</si>
  <si>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</si>
  <si>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</si>
  <si>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</si>
  <si>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</si>
  <si>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</si>
  <si>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</si>
  <si>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</si>
  <si>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</si>
  <si>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</si>
  <si>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</si>
  <si>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</si>
  <si>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</si>
  <si>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</si>
  <si>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</si>
  <si>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</si>
  <si>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</si>
  <si>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</si>
  <si>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</si>
  <si>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</si>
  <si>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</si>
  <si>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</si>
  <si>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</si>
  <si>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</si>
  <si>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</si>
  <si>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</si>
  <si>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</si>
  <si>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</si>
  <si>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</si>
  <si>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</si>
  <si>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</si>
  <si>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</si>
  <si>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</si>
  <si>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</si>
  <si>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</si>
  <si>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</si>
  <si>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</si>
  <si>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</si>
  <si>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</si>
  <si>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</si>
  <si>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</si>
  <si>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</si>
  <si>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</si>
  <si>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</si>
  <si>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</si>
  <si>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</si>
  <si>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</si>
  <si>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</si>
  <si>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</si>
  <si>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</si>
  <si>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</si>
  <si>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</si>
  <si>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</si>
  <si>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</si>
  <si>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</si>
  <si>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</si>
  <si>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</si>
  <si>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</si>
  <si>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</si>
  <si>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</si>
  <si>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</si>
  <si>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</si>
  <si>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</si>
  <si>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</si>
  <si>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</si>
  <si>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</si>
  <si>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</si>
  <si>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</si>
  <si>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</si>
  <si>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</si>
  <si>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</si>
  <si>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</si>
  <si>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</si>
  <si>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</si>
  <si>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</si>
  <si>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</si>
  <si>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</si>
  <si>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</si>
  <si>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</si>
  <si>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</si>
  <si>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</si>
  <si>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</si>
  <si>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</si>
  <si>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</si>
  <si>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</si>
  <si>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</si>
  <si>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</si>
  <si>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</si>
  <si>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</si>
  <si>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</si>
  <si>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</si>
  <si>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</si>
  <si>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</si>
  <si>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</si>
  <si>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</si>
  <si>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</si>
  <si>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</si>
  <si>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</si>
  <si>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</si>
  <si>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</si>
  <si>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</si>
  <si>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</si>
  <si>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</si>
  <si>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</si>
  <si>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</si>
  <si>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</si>
  <si>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</si>
  <si>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</si>
  <si>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</si>
  <si>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</si>
  <si>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</si>
  <si>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</si>
  <si>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</si>
  <si>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</si>
  <si>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</si>
  <si>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</si>
  <si>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</si>
  <si>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</si>
  <si>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</si>
  <si>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</si>
  <si>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</si>
  <si>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</si>
  <si>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</si>
  <si>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</si>
  <si>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</si>
  <si>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</si>
  <si>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</si>
  <si>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</si>
  <si>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</si>
  <si>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</si>
  <si>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</si>
  <si>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</si>
  <si>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</si>
  <si>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</si>
  <si>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</si>
  <si>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</si>
  <si>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</si>
  <si>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</si>
  <si>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</si>
  <si>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</si>
  <si>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</si>
  <si>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</si>
  <si>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</si>
  <si>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</si>
  <si>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</si>
  <si>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</si>
  <si>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</si>
  <si>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</si>
  <si>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</si>
  <si>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</si>
  <si>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</si>
  <si>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</si>
  <si>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</si>
  <si>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</si>
  <si>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</si>
  <si>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</si>
  <si>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</si>
  <si>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</si>
  <si>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</si>
  <si>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</si>
  <si>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</si>
  <si>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</si>
  <si>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</si>
  <si>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</si>
  <si>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</si>
  <si>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</si>
  <si>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</si>
  <si>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</si>
  <si>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</si>
  <si>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</si>
  <si>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</si>
  <si>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</si>
  <si>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</si>
  <si>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</si>
  <si>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</si>
  <si>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</si>
  <si>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</si>
  <si>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</si>
  <si>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</si>
  <si>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</si>
  <si>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</si>
  <si>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</si>
  <si>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</si>
  <si>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</si>
  <si>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</si>
  <si>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</si>
  <si>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</si>
  <si>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</si>
  <si>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</si>
  <si>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</si>
  <si>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</si>
  <si>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</si>
  <si>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</si>
  <si>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</si>
  <si>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</si>
  <si>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</si>
  <si>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</si>
  <si>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</si>
  <si>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</si>
  <si>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</si>
  <si>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</si>
  <si>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</si>
  <si>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</si>
  <si>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</si>
  <si>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</si>
  <si>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</si>
  <si>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</si>
  <si>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</si>
  <si>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</si>
  <si>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</si>
  <si>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</si>
  <si>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</si>
  <si>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</si>
  <si>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</si>
  <si>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</si>
  <si>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</si>
  <si>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</si>
  <si>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</si>
  <si>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</si>
  <si>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</si>
  <si>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</si>
  <si>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</si>
  <si>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</si>
  <si>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</si>
  <si>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</si>
  <si>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</si>
  <si>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</si>
  <si>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</si>
  <si>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</si>
  <si>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</si>
  <si>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</si>
  <si>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</si>
  <si>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</si>
  <si>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</si>
  <si>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</si>
  <si>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</si>
  <si>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</si>
  <si>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</si>
  <si>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</si>
  <si>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</si>
  <si>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</si>
  <si>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</si>
  <si>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</si>
  <si>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</si>
  <si>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</si>
  <si>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</si>
  <si>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</si>
  <si>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</si>
  <si>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</si>
  <si>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</si>
  <si>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</si>
  <si>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</si>
  <si>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</si>
  <si>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</si>
  <si>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</si>
  <si>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</si>
  <si>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</si>
  <si>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</si>
  <si>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</si>
  <si>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</si>
  <si>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</si>
  <si>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</si>
  <si>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</si>
  <si>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</si>
  <si>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</si>
  <si>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</si>
  <si>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</si>
  <si>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</si>
  <si>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</si>
  <si>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</si>
  <si>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</si>
  <si>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</si>
  <si>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</si>
  <si>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</si>
  <si>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</si>
  <si>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</si>
  <si>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</si>
  <si>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</si>
  <si>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</si>
  <si>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</si>
  <si>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</si>
  <si>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</si>
  <si>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</si>
  <si>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</si>
  <si>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</si>
  <si>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</si>
  <si>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</si>
  <si>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</si>
  <si>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</si>
  <si>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</si>
  <si>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</si>
  <si>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</si>
  <si>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</si>
  <si>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</si>
  <si>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</si>
  <si>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</si>
  <si>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</si>
  <si>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</si>
  <si>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</si>
  <si>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</si>
  <si>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</si>
  <si>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</si>
  <si>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</si>
  <si>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</si>
  <si>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</si>
  <si>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</si>
  <si>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</si>
  <si>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</si>
  <si>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</si>
  <si>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</si>
  <si>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</si>
  <si>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</si>
  <si>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</si>
  <si>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</si>
  <si>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</si>
  <si>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</si>
  <si>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</si>
  <si>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</si>
  <si>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</si>
  <si>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</si>
  <si>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</si>
  <si>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</si>
  <si>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</si>
  <si>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</si>
  <si>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</si>
  <si>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</si>
  <si>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</si>
  <si>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</si>
  <si>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</si>
  <si>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</si>
  <si>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</si>
  <si>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</si>
  <si>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</si>
  <si>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</si>
  <si>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</si>
  <si>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</si>
  <si>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</si>
  <si>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</si>
  <si>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</si>
  <si>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</si>
  <si>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</si>
  <si>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</si>
  <si>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</si>
  <si>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</si>
  <si>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</si>
  <si>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</si>
  <si>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</si>
  <si>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</si>
  <si>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</si>
  <si>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</si>
  <si>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</si>
  <si>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</si>
  <si>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</si>
  <si>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</si>
  <si>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</si>
  <si>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</si>
  <si>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</si>
  <si>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</si>
  <si>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</si>
  <si>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</si>
  <si>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</si>
  <si>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</si>
  <si>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</si>
  <si>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</si>
  <si>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</si>
  <si>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</si>
  <si>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</si>
  <si>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</si>
  <si>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</si>
  <si>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</si>
  <si>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</si>
  <si>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</si>
  <si>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</si>
  <si>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</si>
  <si>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</si>
  <si>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</si>
  <si>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</si>
  <si>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</si>
  <si>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</si>
  <si>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</si>
  <si>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</si>
  <si>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</si>
  <si>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</si>
  <si>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</si>
  <si>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</si>
  <si>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</si>
  <si>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</si>
  <si>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</si>
  <si>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</si>
  <si>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</si>
  <si>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</si>
  <si>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</si>
  <si>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</si>
  <si>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</si>
  <si>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</si>
  <si>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</si>
  <si>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</si>
  <si>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</si>
  <si>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</si>
  <si>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</si>
  <si>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</si>
  <si>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</si>
  <si>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</si>
  <si>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</si>
  <si>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</si>
  <si>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</si>
  <si>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</si>
  <si>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</si>
  <si>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</si>
  <si>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</si>
  <si>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</si>
  <si>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</si>
  <si>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</si>
  <si>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</si>
  <si>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</si>
  <si>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</si>
  <si>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</si>
  <si>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</si>
  <si>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</si>
  <si>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</si>
  <si>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</si>
  <si>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</si>
  <si>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</si>
  <si>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</si>
  <si>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</si>
  <si>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</si>
  <si>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</si>
  <si>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</si>
  <si>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</si>
  <si>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</si>
  <si>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</si>
  <si>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</si>
  <si>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</si>
  <si>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</si>
  <si>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</si>
  <si>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</si>
  <si>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</si>
  <si>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</si>
  <si>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</si>
  <si>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</si>
  <si>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</si>
  <si>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</si>
  <si>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</si>
  <si>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</si>
  <si>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</si>
  <si>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</si>
  <si>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</si>
  <si>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</si>
  <si>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</si>
  <si>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</si>
  <si>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</si>
  <si>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</si>
  <si>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</si>
  <si>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</si>
  <si>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</si>
  <si>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</si>
  <si>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</si>
  <si>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</si>
  <si>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</si>
  <si>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</si>
  <si>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</si>
  <si>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</si>
  <si>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</si>
  <si>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</si>
  <si>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</si>
  <si>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</si>
  <si>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</si>
  <si>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</si>
  <si>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</si>
  <si>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</si>
  <si>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</si>
  <si>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</si>
  <si>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</si>
  <si>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</si>
  <si>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</si>
  <si>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</si>
  <si>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</si>
  <si>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</si>
  <si>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</si>
  <si>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</si>
  <si>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</si>
  <si>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</si>
  <si>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</si>
  <si>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</si>
  <si>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</si>
  <si>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</si>
  <si>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</si>
  <si>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</si>
  <si>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</si>
  <si>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</si>
  <si>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</si>
  <si>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</si>
  <si>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</si>
  <si>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</si>
  <si>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</si>
  <si>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</si>
  <si>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</si>
  <si>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</si>
  <si>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</si>
  <si>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</si>
  <si>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</si>
  <si>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</si>
  <si>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</si>
  <si>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</si>
  <si>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</si>
  <si>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</si>
  <si>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</si>
  <si>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</si>
  <si>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</si>
  <si>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</si>
  <si>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</si>
  <si>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</si>
  <si>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</si>
  <si>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</si>
  <si>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</si>
  <si>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</si>
  <si>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</si>
  <si>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</si>
  <si>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</si>
  <si>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</si>
  <si>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</si>
  <si>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</si>
  <si>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</si>
  <si>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</si>
  <si>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</si>
  <si>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</si>
  <si>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</si>
  <si>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</si>
  <si>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</si>
  <si>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</si>
  <si>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</si>
  <si>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</si>
  <si>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</si>
  <si>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</si>
  <si>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</si>
  <si>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</si>
  <si>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</si>
  <si>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</si>
  <si>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</si>
  <si>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</si>
  <si>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</si>
  <si>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</si>
  <si>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</si>
  <si>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</si>
  <si>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</si>
  <si>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</si>
  <si>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</si>
  <si>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</si>
  <si>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</si>
  <si>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</si>
  <si>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</si>
  <si>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</si>
  <si>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</si>
  <si>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</si>
  <si>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</si>
  <si>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</si>
  <si>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</si>
  <si>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</si>
  <si>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</si>
  <si>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</si>
  <si>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</si>
  <si>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</si>
  <si>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</si>
  <si>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</si>
  <si>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</si>
  <si>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</si>
  <si>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</si>
  <si>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</si>
  <si>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</si>
  <si>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</si>
  <si>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</si>
  <si>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</si>
  <si>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</si>
  <si>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</si>
  <si>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</si>
  <si>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</si>
  <si>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</si>
  <si>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</si>
  <si>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</si>
  <si>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</si>
  <si>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</si>
  <si>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</si>
  <si>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</si>
  <si>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</si>
  <si>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</si>
  <si>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</si>
  <si>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</si>
  <si>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</si>
  <si>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</si>
  <si>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</si>
  <si>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</si>
  <si>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</si>
  <si>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</si>
  <si>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</si>
  <si>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</si>
  <si>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</si>
  <si>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</si>
  <si>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</si>
  <si>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</si>
  <si>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</si>
  <si>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</si>
  <si>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</si>
  <si>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</si>
  <si>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</si>
  <si>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</si>
  <si>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</si>
  <si>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</si>
  <si>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</si>
  <si>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</si>
  <si>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</si>
  <si>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</si>
  <si>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</si>
  <si>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</si>
  <si>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</si>
  <si>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</si>
  <si>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</si>
  <si>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</si>
  <si>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</si>
  <si>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</si>
  <si>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</si>
  <si>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</si>
  <si>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</si>
  <si>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</si>
  <si>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</si>
  <si>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</si>
  <si>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</si>
  <si>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</si>
  <si>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</si>
  <si>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</si>
  <si>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</si>
  <si>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</si>
  <si>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</si>
  <si>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</si>
  <si>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</si>
  <si>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</si>
  <si>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</si>
  <si>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</si>
  <si>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</si>
  <si>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</si>
  <si>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</si>
  <si>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</si>
  <si>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</si>
  <si>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</si>
  <si>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</si>
  <si>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</si>
  <si>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</si>
  <si>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</si>
  <si>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</si>
  <si>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</si>
  <si>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</si>
  <si>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</si>
  <si>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</si>
  <si>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</si>
  <si>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</si>
  <si>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</si>
  <si>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</si>
  <si>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</si>
  <si>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</si>
  <si>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</si>
  <si>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</si>
  <si>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</si>
  <si>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</si>
  <si>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</si>
  <si>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</si>
  <si>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</si>
  <si>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</si>
  <si>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</si>
  <si>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</si>
  <si>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</si>
  <si>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</si>
  <si>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</si>
  <si>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</si>
  <si>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</si>
  <si>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</si>
  <si>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</si>
  <si>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</si>
  <si>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</si>
  <si>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</si>
  <si>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</si>
  <si>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</si>
  <si>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</si>
  <si>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</si>
  <si>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</si>
  <si>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</si>
  <si>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</si>
  <si>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</si>
  <si>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</si>
  <si>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</si>
  <si>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</si>
  <si>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</si>
  <si>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</si>
  <si>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</si>
  <si>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</si>
  <si>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</si>
  <si>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</si>
  <si>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</si>
  <si>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</si>
  <si>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</si>
  <si>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</si>
  <si>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</si>
  <si>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</si>
  <si>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</si>
  <si>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</si>
  <si>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</si>
  <si>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</si>
  <si>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</si>
  <si>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</si>
  <si>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</si>
  <si>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</si>
  <si>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</si>
  <si>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</si>
  <si>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</si>
  <si>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</si>
  <si>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</si>
  <si>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</si>
  <si>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</si>
  <si>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</si>
  <si>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</si>
  <si>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</si>
  <si>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</si>
  <si>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</si>
  <si>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</si>
  <si>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</si>
  <si>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</si>
  <si>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</si>
  <si>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</si>
  <si>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</si>
  <si>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</si>
  <si>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</si>
  <si>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</si>
  <si>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</si>
  <si>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</si>
  <si>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</si>
  <si>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</si>
  <si>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</si>
  <si>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</si>
  <si>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</si>
  <si>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</si>
  <si>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</si>
  <si>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</si>
  <si>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</si>
  <si>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</si>
  <si>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</si>
  <si>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</si>
  <si>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</si>
  <si>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</si>
  <si>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</si>
  <si>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</si>
  <si>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</si>
  <si>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</si>
  <si>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</si>
  <si>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</si>
  <si>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</si>
  <si>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</si>
  <si>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</si>
  <si>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</si>
  <si>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</si>
  <si>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</si>
  <si>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</si>
  <si>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</si>
  <si>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</si>
  <si>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</si>
  <si>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</si>
  <si>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</si>
  <si>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</si>
  <si>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</si>
  <si>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</si>
  <si>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</si>
  <si>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</si>
  <si>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</si>
  <si>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</si>
  <si>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</si>
  <si>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</si>
  <si>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</si>
  <si>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</si>
  <si>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</si>
  <si>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</si>
  <si>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</si>
  <si>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</si>
  <si>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</si>
  <si>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</si>
  <si>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</si>
  <si>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</si>
  <si>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</si>
  <si>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</si>
  <si>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</si>
  <si>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</si>
  <si>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</si>
  <si>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</si>
  <si>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</si>
  <si>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</si>
  <si>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</si>
  <si>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</si>
  <si>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</si>
  <si>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</si>
  <si>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</si>
  <si>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</si>
  <si>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</si>
  <si>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</si>
  <si>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</si>
  <si>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</si>
  <si>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</si>
  <si>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</si>
  <si>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</si>
  <si>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</si>
  <si>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</si>
  <si>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</si>
  <si>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</si>
  <si>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</si>
  <si>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</si>
  <si>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</si>
  <si>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</si>
  <si>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</si>
  <si>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</si>
  <si>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</si>
  <si>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</si>
  <si>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</si>
  <si>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</si>
  <si>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</si>
  <si>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</si>
  <si>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</si>
  <si>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</si>
  <si>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</si>
  <si>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</si>
  <si>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</si>
  <si>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</si>
  <si>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</si>
  <si>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</si>
  <si>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</si>
  <si>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</si>
  <si>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</si>
  <si>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</si>
  <si>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</si>
  <si>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</si>
  <si>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</si>
  <si>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</si>
  <si>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</si>
  <si>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</si>
  <si>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</si>
  <si>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</si>
  <si>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</si>
  <si>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</si>
  <si>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</si>
  <si>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</si>
  <si>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</si>
  <si>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</si>
  <si>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</si>
  <si>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</si>
  <si>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</si>
  <si>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</si>
  <si>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</si>
  <si>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</si>
  <si>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</si>
  <si>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</si>
  <si>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</si>
  <si>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</si>
  <si>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</si>
  <si>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</si>
  <si>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</si>
  <si>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</si>
  <si>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</si>
  <si>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</si>
  <si>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</si>
  <si>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</si>
  <si>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</si>
  <si>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</si>
  <si>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</si>
  <si>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</si>
  <si>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</si>
  <si>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</si>
  <si>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</si>
  <si>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</si>
  <si>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</si>
  <si>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</si>
  <si>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</si>
  <si>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</si>
  <si>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</si>
  <si>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</si>
  <si>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</si>
  <si>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</si>
  <si>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</si>
  <si>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</si>
  <si>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</si>
  <si>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</si>
  <si>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</si>
  <si>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</si>
  <si>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</si>
  <si>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</si>
  <si>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</si>
  <si>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</si>
  <si>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</si>
  <si>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</si>
  <si>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</si>
  <si>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</si>
  <si>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</si>
  <si>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</si>
  <si>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</si>
  <si>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</si>
  <si>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</si>
  <si>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</si>
  <si>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</si>
  <si>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</si>
  <si>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</si>
  <si>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</si>
  <si>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</si>
  <si>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</si>
  <si>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</si>
  <si>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</si>
  <si>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</si>
  <si>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</si>
  <si>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</si>
  <si>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</si>
  <si>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</si>
  <si>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</si>
  <si>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</si>
  <si>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</si>
  <si>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</si>
  <si>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</si>
  <si>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</si>
  <si>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</si>
  <si>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</si>
  <si>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</si>
  <si>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</si>
  <si>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</si>
  <si>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</si>
  <si>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</si>
  <si>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</si>
  <si>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</si>
  <si>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</si>
  <si>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</si>
  <si>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</si>
  <si>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</si>
  <si>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</si>
  <si>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</si>
  <si>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</si>
  <si>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</si>
  <si>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</si>
  <si>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</si>
  <si>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</si>
  <si>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</si>
  <si>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</si>
  <si>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</si>
  <si>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</si>
  <si>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</si>
  <si>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</si>
  <si>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</si>
  <si>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</si>
  <si>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</si>
  <si>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</si>
  <si>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</si>
  <si>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</si>
  <si>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</si>
  <si>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</si>
  <si>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</si>
  <si>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</si>
  <si>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</si>
  <si>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</si>
  <si>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</si>
  <si>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</si>
  <si>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</si>
  <si>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</si>
  <si>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</si>
  <si>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</si>
  <si>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</si>
  <si>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</si>
  <si>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</si>
  <si>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</si>
  <si>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</si>
  <si>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</si>
  <si>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</si>
  <si>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</si>
  <si>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</si>
  <si>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</si>
  <si>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</si>
  <si>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</si>
  <si>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</si>
  <si>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</si>
  <si>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</si>
  <si>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</si>
  <si>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</si>
  <si>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</si>
  <si>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</si>
  <si>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</si>
  <si>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</si>
  <si>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</si>
  <si>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</si>
  <si>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</si>
  <si>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</si>
  <si>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</si>
  <si>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</si>
  <si>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</si>
  <si>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</si>
  <si>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</si>
  <si>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</si>
  <si>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</si>
  <si>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</si>
  <si>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</si>
  <si>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</si>
  <si>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</si>
  <si>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</si>
  <si>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</si>
  <si>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</si>
  <si>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</si>
  <si>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</si>
  <si>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</si>
  <si>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</si>
  <si>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</si>
  <si>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</si>
  <si>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</si>
  <si>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</si>
  <si>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</si>
  <si>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</si>
  <si>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</si>
  <si>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</si>
  <si>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</si>
  <si>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</si>
  <si>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</si>
  <si>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</si>
  <si>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</si>
  <si>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</si>
  <si>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</si>
  <si>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</si>
  <si>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</si>
  <si>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</si>
  <si>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</si>
  <si>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</si>
  <si>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</si>
  <si>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</si>
  <si>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</si>
  <si>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</si>
  <si>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</si>
  <si>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</si>
  <si>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</si>
  <si>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</si>
  <si>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</si>
  <si>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</si>
  <si>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</si>
  <si>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</si>
  <si>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</si>
  <si>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</si>
  <si>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</si>
  <si>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</si>
  <si>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</si>
  <si>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</si>
  <si>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</si>
  <si>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</si>
  <si>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</si>
  <si>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</si>
  <si>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</si>
  <si>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</si>
  <si>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</si>
  <si>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</si>
  <si>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</si>
  <si>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</si>
  <si>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</si>
  <si>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</si>
  <si>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</si>
  <si>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</si>
  <si>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</si>
  <si>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</si>
  <si>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</si>
  <si>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</si>
  <si>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</si>
  <si>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</si>
  <si>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</si>
  <si>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</si>
  <si>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</si>
  <si>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</si>
  <si>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</si>
  <si>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</si>
  <si>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</si>
  <si>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</si>
  <si>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</si>
  <si>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</si>
  <si>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</si>
  <si>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</si>
  <si>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</si>
  <si>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</si>
  <si>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</si>
  <si>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</si>
  <si>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</si>
  <si>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</si>
  <si>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</si>
  <si>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</si>
  <si>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</si>
  <si>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</si>
  <si>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</si>
  <si>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</si>
  <si>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</si>
  <si>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</si>
  <si>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</si>
  <si>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</si>
  <si>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</si>
  <si>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</si>
  <si>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</si>
  <si>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</si>
  <si>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</si>
  <si>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</si>
  <si>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</si>
  <si>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</si>
  <si>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</si>
  <si>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</si>
  <si>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</si>
  <si>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</si>
  <si>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</si>
  <si>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</si>
  <si>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</si>
  <si>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</si>
  <si>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</si>
  <si>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</si>
  <si>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</si>
  <si>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</si>
  <si>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</si>
  <si>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</si>
  <si>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</si>
  <si>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</si>
  <si>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</si>
  <si>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</si>
  <si>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</si>
  <si>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</si>
  <si>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</si>
  <si>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</si>
  <si>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</si>
  <si>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</si>
  <si>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</si>
  <si>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</si>
  <si>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</si>
  <si>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</si>
  <si>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</si>
  <si>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</si>
  <si>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</si>
  <si>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</si>
  <si>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</si>
  <si>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</si>
  <si>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</si>
  <si>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</si>
  <si>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</si>
  <si>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</si>
  <si>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</si>
  <si>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</si>
  <si>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</si>
  <si>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</si>
  <si>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</si>
  <si>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</si>
  <si>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</si>
  <si>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</si>
  <si>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</si>
  <si>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</si>
  <si>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</si>
  <si>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</si>
  <si>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</si>
  <si>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</si>
  <si>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</si>
  <si>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</si>
  <si>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</si>
  <si>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</si>
  <si>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</si>
  <si>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</si>
  <si>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</si>
  <si>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</si>
  <si>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</si>
  <si>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</si>
  <si>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</si>
  <si>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</si>
  <si>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</si>
  <si>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</si>
  <si>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</si>
  <si>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</si>
  <si>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</si>
  <si>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</si>
  <si>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</si>
  <si>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</si>
  <si>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</si>
  <si>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</si>
  <si>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</si>
  <si>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</si>
  <si>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</si>
  <si>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</si>
  <si>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</si>
  <si>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</si>
  <si>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</si>
  <si>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</si>
  <si>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</si>
  <si>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</si>
  <si>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</si>
  <si>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</si>
  <si>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</si>
  <si>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</si>
  <si>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</si>
  <si>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</si>
  <si>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</si>
  <si>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</si>
  <si>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</si>
  <si>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</si>
  <si>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</si>
  <si>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</si>
  <si>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</si>
  <si>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</si>
  <si>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</si>
  <si>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</si>
  <si>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</si>
  <si>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</si>
  <si>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</si>
  <si>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</si>
  <si>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</si>
  <si>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</si>
  <si>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</si>
  <si>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</si>
  <si>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</si>
  <si>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</si>
  <si>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</si>
  <si>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</si>
  <si>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</si>
  <si>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</si>
  <si>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</si>
  <si>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</si>
  <si>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</si>
  <si>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</si>
  <si>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</si>
  <si>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</si>
  <si>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</si>
  <si>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</si>
  <si>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</si>
  <si>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</si>
  <si>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</si>
  <si>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</si>
  <si>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</si>
  <si>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</si>
  <si>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</si>
  <si>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</si>
  <si>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</si>
  <si>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</si>
  <si>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</si>
  <si>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</si>
  <si>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</si>
  <si>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</si>
  <si>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</si>
  <si>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</si>
  <si>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</si>
  <si>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</si>
  <si>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</si>
  <si>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</si>
  <si>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</si>
  <si>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</si>
  <si>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</si>
  <si>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</si>
  <si>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</si>
  <si>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</si>
  <si>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</si>
  <si>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</si>
  <si>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</si>
  <si>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</si>
  <si>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</si>
  <si>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</si>
  <si>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</si>
  <si>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</si>
  <si>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</si>
  <si>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</si>
  <si>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</si>
  <si>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</si>
  <si>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</si>
  <si>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</si>
  <si>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</si>
  <si>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</si>
  <si>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</si>
  <si>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</si>
  <si>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</si>
  <si>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</si>
  <si>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</si>
  <si>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</si>
  <si>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</si>
  <si>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</si>
  <si>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</si>
  <si>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</si>
  <si>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</si>
  <si>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</si>
  <si>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</si>
  <si>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</si>
  <si>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</si>
  <si>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</si>
  <si>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</si>
  <si>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</si>
  <si>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</si>
  <si>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</si>
  <si>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</si>
  <si>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</si>
  <si>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</si>
  <si>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</si>
  <si>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</si>
  <si>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</si>
  <si>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</si>
  <si>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</si>
  <si>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</si>
  <si>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</si>
  <si>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</si>
  <si>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</si>
  <si>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</si>
  <si>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</si>
  <si>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</si>
  <si>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</si>
  <si>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</si>
  <si>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</si>
  <si>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</si>
  <si>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</si>
  <si>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</si>
  <si>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</si>
  <si>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</si>
  <si>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</si>
  <si>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</si>
  <si>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</si>
  <si>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</si>
  <si>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</si>
  <si>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</si>
  <si>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</si>
  <si>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</si>
  <si>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</si>
  <si>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</si>
  <si>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</si>
  <si>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</si>
  <si>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</si>
  <si>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</si>
  <si>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</si>
  <si>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</si>
  <si>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</si>
  <si>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</si>
  <si>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</si>
  <si>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</si>
  <si>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</si>
  <si>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</si>
  <si>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</si>
  <si>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</si>
  <si>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</si>
  <si>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</si>
  <si>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</si>
  <si>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</si>
  <si>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</si>
  <si>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</si>
  <si>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</si>
  <si>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</si>
  <si>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</si>
  <si>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</si>
  <si>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</si>
  <si>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</si>
  <si>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</si>
  <si>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</si>
  <si>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</si>
  <si>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</si>
  <si>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</si>
  <si>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</si>
  <si>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</si>
  <si>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</si>
  <si>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</si>
  <si>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</si>
  <si>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</si>
  <si>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</si>
  <si>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</si>
  <si>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</si>
  <si>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</si>
  <si>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</si>
  <si>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</si>
  <si>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</si>
  <si>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</si>
  <si>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</si>
  <si>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</si>
  <si>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</si>
  <si>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</si>
  <si>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</si>
  <si>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</si>
  <si>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</si>
  <si>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</si>
  <si>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</si>
  <si>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</si>
  <si>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</si>
  <si>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</si>
  <si>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</si>
  <si>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</si>
  <si>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</si>
  <si>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</si>
  <si>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</si>
  <si>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</si>
  <si>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</si>
  <si>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</si>
  <si>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</si>
  <si>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</si>
  <si>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</si>
  <si>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</si>
  <si>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</si>
  <si>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</si>
  <si>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</si>
  <si>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</si>
  <si>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</si>
  <si>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</si>
  <si>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</si>
  <si>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</si>
  <si>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</si>
  <si>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</si>
  <si>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</si>
  <si>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</si>
  <si>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</si>
  <si>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</si>
  <si>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</si>
  <si>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</si>
  <si>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</si>
  <si>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</si>
  <si>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</si>
  <si>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</si>
  <si>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</si>
  <si>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</si>
  <si>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</si>
  <si>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</si>
  <si>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</si>
  <si>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</si>
  <si>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</si>
  <si>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</si>
  <si>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</si>
  <si>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</si>
  <si>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</si>
  <si>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</si>
  <si>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</si>
  <si>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</si>
  <si>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</si>
  <si>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</si>
  <si>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</si>
  <si>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</si>
  <si>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</si>
  <si>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</si>
  <si>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</si>
  <si>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</si>
  <si>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</si>
  <si>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</si>
  <si>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</si>
  <si>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</si>
  <si>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</si>
  <si>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</si>
  <si>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</si>
  <si>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</si>
  <si>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</si>
  <si>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</si>
  <si>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</si>
  <si>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</si>
  <si>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</si>
  <si>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</si>
  <si>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</si>
  <si>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</si>
  <si>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</si>
  <si>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</si>
  <si>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</si>
  <si>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</si>
  <si>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</si>
  <si>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</si>
  <si>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</si>
  <si>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</si>
  <si>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</si>
  <si>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</si>
  <si>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</si>
  <si>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</si>
  <si>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</si>
  <si>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</si>
  <si>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</si>
  <si>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</si>
  <si>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</si>
  <si>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</si>
  <si>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</si>
  <si>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</si>
  <si>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</si>
  <si>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</si>
  <si>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</si>
  <si>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</si>
  <si>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</si>
  <si>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</si>
  <si>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</si>
  <si>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</si>
  <si>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</si>
  <si>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</si>
  <si>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</si>
  <si>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</si>
  <si>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</si>
  <si>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</si>
  <si>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</si>
  <si>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</si>
  <si>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</si>
  <si>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</si>
  <si>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</si>
  <si>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</si>
  <si>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</si>
  <si>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</si>
  <si>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</si>
  <si>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</si>
  <si>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</si>
  <si>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</si>
  <si>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</si>
  <si>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</si>
  <si>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</si>
  <si>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</si>
  <si>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</si>
  <si>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</si>
  <si>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</si>
  <si>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</si>
  <si>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</si>
  <si>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</si>
  <si>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</si>
  <si>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</si>
  <si>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</si>
  <si>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</si>
  <si>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</si>
  <si>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</si>
  <si>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</si>
  <si>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</si>
  <si>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</si>
  <si>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</si>
  <si>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</si>
  <si>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</si>
  <si>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</si>
  <si>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</si>
  <si>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</si>
  <si>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</si>
  <si>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</si>
  <si>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</si>
  <si>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</si>
  <si>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</si>
  <si>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</si>
  <si>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</si>
  <si>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</si>
  <si>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</si>
  <si>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</si>
  <si>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</si>
  <si>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</si>
  <si>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</si>
  <si>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</si>
  <si>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</si>
  <si>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</si>
  <si>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</si>
  <si>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</si>
  <si>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</si>
  <si>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</si>
  <si>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</si>
  <si>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</si>
  <si>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</si>
  <si>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</si>
  <si>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</si>
  <si>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</si>
  <si>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</si>
  <si>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</si>
  <si>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</si>
  <si>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</si>
  <si>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</si>
  <si>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</si>
  <si>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</si>
  <si>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</si>
  <si>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</si>
  <si>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</si>
  <si>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</si>
  <si>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</si>
  <si>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</si>
  <si>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</si>
  <si>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</si>
  <si>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</si>
  <si>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</si>
  <si>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</si>
  <si>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</si>
  <si>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</si>
  <si>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</si>
  <si>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</si>
  <si>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</si>
  <si>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</si>
  <si>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</si>
  <si>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</si>
  <si>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</si>
  <si>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</si>
  <si>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</si>
  <si>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</si>
  <si>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</si>
  <si>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</si>
  <si>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</si>
  <si>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</si>
  <si>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</si>
  <si>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</si>
  <si>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</si>
  <si>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</si>
  <si>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</si>
  <si>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</si>
  <si>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</si>
  <si>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</si>
  <si>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</si>
  <si>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</si>
  <si>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</si>
  <si>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</si>
  <si>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</si>
  <si>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</si>
  <si>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</si>
  <si>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</si>
  <si>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</si>
  <si>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</si>
  <si>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</si>
  <si>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</si>
  <si>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</si>
  <si>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</si>
  <si>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</si>
  <si>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</si>
  <si>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</si>
  <si>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</si>
  <si>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</si>
  <si>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</si>
  <si>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</si>
  <si>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</si>
  <si>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</si>
  <si>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</si>
  <si>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</si>
  <si>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</si>
  <si>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</si>
  <si>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</si>
  <si>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</si>
  <si>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</si>
  <si>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</si>
  <si>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</si>
  <si>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</si>
  <si>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</si>
  <si>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</si>
  <si>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</si>
  <si>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</si>
  <si>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</si>
  <si>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</si>
  <si>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</si>
  <si>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</si>
  <si>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</si>
  <si>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</si>
  <si>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</si>
  <si>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</si>
  <si>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</si>
  <si>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</si>
  <si>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</si>
  <si>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</si>
  <si>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</si>
  <si>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</si>
  <si>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</si>
  <si>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</si>
  <si>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</si>
  <si>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</si>
  <si>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</si>
  <si>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</si>
  <si>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</si>
  <si>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</si>
  <si>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</si>
  <si>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</si>
  <si>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</si>
  <si>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</si>
  <si>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</si>
  <si>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</si>
  <si>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</si>
  <si>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</si>
  <si>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</si>
  <si>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</si>
  <si>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</si>
  <si>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</si>
  <si>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</si>
  <si>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</si>
  <si>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</si>
  <si>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</si>
  <si>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</si>
  <si>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</si>
  <si>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</si>
  <si>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</si>
  <si>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</si>
  <si>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</si>
  <si>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</si>
  <si>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</si>
  <si>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</si>
  <si>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</si>
  <si>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</si>
  <si>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</si>
  <si>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</si>
  <si>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</si>
  <si>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</si>
  <si>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</si>
  <si>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</si>
  <si>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</si>
  <si>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</si>
  <si>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</si>
  <si>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</si>
  <si>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</si>
  <si>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</si>
  <si>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</si>
  <si>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</si>
  <si>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</si>
  <si>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</si>
  <si>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</si>
  <si>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</si>
  <si>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</si>
  <si>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</si>
  <si>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</si>
  <si>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</si>
  <si>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</si>
  <si>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</si>
  <si>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</si>
  <si>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</si>
  <si>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</si>
  <si>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</si>
  <si>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</si>
  <si>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</si>
  <si>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</si>
  <si>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</si>
  <si>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</si>
  <si>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</si>
  <si>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</si>
  <si>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</si>
  <si>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</si>
  <si>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</si>
  <si>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</si>
  <si>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</si>
  <si>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</si>
  <si>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</si>
  <si>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</si>
  <si>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</si>
  <si>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</si>
  <si>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</si>
  <si>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</si>
  <si>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</si>
  <si>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</si>
  <si>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</si>
  <si>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</si>
  <si>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</si>
  <si>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</si>
  <si>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</si>
  <si>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</si>
  <si>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</si>
  <si>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</si>
  <si>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</si>
  <si>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</si>
  <si>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</si>
  <si>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</si>
  <si>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</si>
  <si>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</si>
  <si>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</si>
  <si>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</si>
  <si>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</si>
  <si>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</si>
  <si>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</si>
  <si>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</si>
  <si>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</si>
  <si>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</si>
  <si>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</si>
  <si>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</si>
  <si>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</si>
  <si>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</si>
  <si>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</si>
  <si>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</si>
  <si>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</si>
  <si>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</si>
  <si>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</si>
  <si>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</si>
  <si>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</si>
  <si>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</si>
  <si>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</si>
  <si>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</si>
  <si>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</si>
  <si>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</si>
  <si>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</si>
  <si>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</si>
  <si>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</si>
  <si>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</si>
  <si>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</si>
  <si>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</si>
  <si>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</si>
  <si>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</si>
  <si>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</si>
  <si>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</si>
  <si>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</si>
  <si>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</si>
  <si>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</si>
  <si>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</si>
  <si>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</si>
  <si>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</si>
  <si>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</si>
  <si>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</si>
  <si>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</si>
  <si>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</si>
  <si>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</si>
  <si>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</si>
  <si>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</si>
  <si>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</si>
  <si>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</si>
  <si>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</si>
  <si>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</si>
  <si>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</si>
  <si>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</si>
  <si>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</si>
  <si>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</si>
  <si>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</si>
  <si>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</si>
  <si>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</si>
  <si>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</si>
  <si>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</si>
  <si>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</si>
  <si>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</si>
  <si>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</si>
  <si>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</si>
  <si>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</si>
  <si>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</si>
  <si>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</si>
  <si>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</si>
  <si>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</si>
  <si>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</si>
  <si>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</si>
  <si>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</si>
  <si>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</si>
  <si>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</si>
  <si>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</si>
  <si>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</si>
  <si>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</si>
  <si>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</si>
  <si>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</si>
  <si>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</si>
  <si>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</si>
  <si>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</si>
  <si>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</si>
  <si>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</si>
  <si>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</si>
  <si>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</si>
  <si>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</si>
  <si>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</si>
  <si>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</si>
  <si>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</si>
  <si>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</si>
  <si>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</si>
  <si>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</si>
  <si>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</si>
  <si>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</si>
  <si>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</si>
  <si>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</si>
  <si>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</si>
  <si>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</si>
  <si>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</si>
  <si>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</si>
  <si>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</si>
  <si>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</si>
  <si>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</si>
  <si>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</si>
  <si>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</si>
  <si>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</si>
  <si>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</si>
  <si>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</si>
  <si>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</si>
  <si>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</si>
  <si>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</si>
  <si>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</si>
  <si>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</si>
  <si>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</si>
  <si>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</si>
  <si>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</si>
  <si>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</si>
  <si>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</si>
  <si>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</si>
  <si>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</si>
  <si>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</si>
  <si>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</si>
  <si>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</si>
  <si>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</si>
  <si>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</si>
  <si>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</si>
  <si>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</si>
  <si>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</si>
  <si>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</si>
  <si>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</si>
  <si>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</si>
  <si>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</si>
  <si>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</si>
  <si>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</si>
  <si>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</si>
  <si>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</si>
  <si>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</si>
  <si>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</si>
  <si>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</si>
  <si>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</si>
  <si>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</si>
  <si>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</si>
  <si>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</si>
  <si>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</si>
  <si>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</si>
  <si>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</si>
  <si>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</si>
  <si>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</si>
  <si>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</si>
  <si>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</si>
  <si>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</si>
  <si>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</si>
  <si>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</si>
  <si>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</si>
  <si>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</si>
  <si>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</si>
  <si>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</si>
  <si>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</si>
  <si>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</si>
  <si>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</si>
  <si>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</si>
  <si>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</si>
  <si>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</si>
  <si>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</si>
  <si>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</si>
  <si>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</si>
  <si>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</si>
  <si>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</si>
  <si>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</si>
  <si>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</si>
  <si>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</si>
  <si>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</si>
  <si>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</si>
  <si>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</si>
  <si>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</si>
  <si>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</si>
  <si>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</si>
  <si>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</si>
  <si>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</si>
  <si>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</si>
  <si>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</si>
  <si>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</si>
  <si>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</si>
  <si>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</si>
  <si>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</si>
  <si>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</si>
  <si>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</si>
  <si>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</si>
  <si>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</si>
  <si>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</si>
  <si>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</si>
  <si>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</si>
  <si>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</si>
  <si>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</si>
  <si>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</si>
  <si>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</si>
  <si>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</si>
  <si>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</si>
  <si>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</si>
  <si>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</si>
  <si>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</si>
  <si>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</si>
  <si>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</si>
  <si>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</si>
  <si>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</si>
  <si>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</si>
  <si>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</si>
  <si>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</si>
  <si>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</si>
  <si>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</si>
  <si>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</si>
  <si>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</si>
  <si>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</si>
  <si>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</si>
  <si>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</si>
  <si>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</si>
  <si>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</si>
  <si>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</si>
  <si>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</si>
  <si>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</si>
  <si>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</si>
  <si>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</si>
  <si>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</si>
  <si>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</si>
  <si>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</si>
  <si>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</si>
  <si>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</si>
  <si>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</si>
  <si>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</si>
  <si>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</si>
  <si>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</si>
  <si>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</si>
  <si>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</si>
  <si>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</si>
  <si>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</si>
  <si>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</si>
  <si>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</si>
  <si>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</si>
  <si>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</si>
  <si>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</si>
  <si>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</si>
  <si>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</si>
  <si>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</si>
  <si>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</si>
  <si>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</si>
  <si>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</si>
  <si>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</si>
  <si>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</si>
  <si>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</si>
  <si>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</si>
  <si>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</si>
  <si>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</si>
  <si>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</si>
  <si>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</si>
  <si>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</si>
  <si>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</si>
  <si>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</si>
  <si>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</si>
  <si>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</si>
  <si>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</si>
  <si>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</si>
  <si>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</si>
  <si>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</si>
  <si>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</si>
  <si>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</si>
  <si>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</si>
  <si>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</si>
  <si>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</si>
  <si>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</si>
  <si>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</si>
  <si>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</si>
  <si>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</si>
  <si>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</si>
  <si>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</si>
  <si>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</si>
  <si>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</si>
  <si>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</si>
  <si>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</si>
  <si>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</si>
  <si>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</si>
  <si>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</si>
  <si>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</si>
  <si>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</si>
  <si>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</si>
  <si>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</si>
  <si>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</si>
  <si>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</si>
  <si>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</si>
  <si>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</si>
  <si>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</si>
  <si>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</si>
  <si>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</si>
  <si>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</si>
  <si>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</si>
  <si>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</si>
  <si>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</si>
  <si>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</si>
  <si>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</si>
  <si>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</si>
  <si>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</si>
  <si>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</si>
  <si>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</si>
  <si>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</si>
  <si>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</si>
  <si>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</si>
  <si>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</si>
  <si>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</si>
  <si>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</si>
  <si>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</si>
  <si>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</si>
  <si>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</si>
  <si>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</si>
  <si>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</si>
  <si>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</si>
  <si>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</si>
  <si>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</si>
  <si>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</si>
  <si>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</si>
  <si>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</si>
  <si>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</si>
  <si>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</si>
  <si>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</si>
  <si>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</si>
  <si>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</si>
  <si>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</si>
  <si>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</si>
  <si>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</si>
  <si>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</si>
  <si>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</si>
  <si>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</si>
  <si>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</si>
  <si>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</si>
  <si>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</si>
  <si>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</si>
  <si>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</si>
  <si>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</si>
  <si>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</si>
  <si>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</si>
  <si>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</si>
  <si>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</si>
  <si>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</si>
  <si>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</si>
  <si>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</si>
  <si>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</si>
  <si>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</si>
  <si>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</si>
  <si>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</si>
  <si>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</si>
  <si>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</si>
  <si>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</si>
  <si>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</si>
  <si>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</si>
  <si>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</si>
  <si>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</si>
  <si>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</si>
  <si>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</si>
  <si>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</si>
  <si>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</si>
  <si>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</si>
  <si>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</si>
  <si>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</si>
  <si>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</si>
  <si>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</si>
  <si>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</si>
  <si>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</si>
  <si>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</si>
  <si>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</si>
  <si>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</si>
  <si>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</si>
  <si>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</si>
  <si>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</si>
  <si>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</si>
  <si>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</si>
  <si>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</si>
  <si>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</si>
  <si>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</si>
  <si>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</si>
  <si>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</si>
  <si>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</si>
  <si>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</si>
  <si>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</si>
  <si>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</si>
  <si>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</si>
  <si>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</si>
  <si>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</si>
  <si>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</si>
  <si>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</si>
  <si>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</si>
  <si>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</si>
  <si>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</si>
  <si>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</si>
  <si>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</si>
  <si>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</si>
  <si>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</si>
  <si>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</si>
  <si>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</si>
  <si>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</si>
  <si>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</si>
  <si>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</si>
  <si>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</si>
  <si>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</si>
  <si>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</si>
  <si>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</si>
  <si>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</si>
  <si>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</si>
  <si>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</si>
  <si>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</si>
  <si>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</si>
  <si>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</si>
  <si>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</si>
  <si>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</si>
  <si>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</si>
  <si>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</si>
  <si>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</si>
  <si>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</si>
  <si>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</si>
  <si>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</si>
  <si>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</si>
  <si>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</si>
  <si>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</si>
  <si>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</si>
  <si>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</si>
  <si>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</si>
  <si>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</si>
  <si>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</si>
  <si>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</si>
  <si>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</si>
  <si>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</si>
  <si>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</si>
  <si>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</si>
  <si>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</si>
  <si>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</si>
  <si>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</si>
  <si>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</si>
  <si>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</si>
  <si>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</si>
  <si>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</si>
  <si>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</si>
  <si>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</si>
  <si>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</si>
  <si>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</si>
  <si>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</si>
  <si>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</si>
  <si>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</si>
  <si>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</si>
  <si>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</si>
  <si>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</si>
  <si>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</si>
  <si>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</si>
  <si>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</si>
  <si>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</si>
  <si>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</si>
  <si>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</si>
  <si>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</si>
  <si>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</si>
  <si>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</si>
  <si>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</si>
  <si>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</si>
  <si>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</si>
  <si>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</si>
  <si>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</si>
  <si>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</si>
  <si>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</si>
  <si>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</si>
  <si>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</si>
  <si>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</si>
  <si>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</si>
  <si>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</si>
  <si>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</si>
  <si>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</si>
  <si>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</si>
  <si>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</si>
  <si>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</si>
  <si>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</si>
  <si>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</si>
  <si>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</si>
  <si>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</si>
  <si>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</si>
  <si>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</si>
  <si>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</si>
  <si>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</si>
  <si>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</si>
  <si>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</si>
  <si>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</si>
  <si>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</si>
  <si>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</si>
  <si>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</si>
  <si>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</si>
  <si>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</si>
  <si>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</si>
  <si>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</si>
  <si>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</si>
  <si>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</si>
  <si>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</si>
  <si>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</si>
  <si>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</si>
  <si>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</si>
  <si>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</si>
  <si>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</si>
  <si>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</si>
  <si>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</si>
  <si>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</si>
  <si>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</si>
  <si>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</si>
  <si>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</si>
  <si>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</si>
  <si>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</si>
  <si>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</si>
  <si>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</si>
  <si>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</si>
  <si>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</si>
  <si>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</si>
  <si>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</si>
  <si>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</si>
  <si>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</si>
  <si>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</si>
  <si>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</si>
  <si>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</si>
  <si>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</si>
  <si>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</si>
  <si>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</si>
  <si>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</si>
  <si>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</si>
  <si>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</si>
  <si>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</si>
  <si>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</si>
  <si>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</si>
  <si>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</si>
  <si>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</si>
  <si>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</si>
  <si>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</si>
  <si>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</si>
  <si>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</si>
  <si>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</si>
  <si>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</si>
  <si>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</si>
  <si>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</si>
  <si>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</si>
  <si>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</si>
  <si>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</si>
  <si>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</si>
  <si>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</si>
  <si>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</si>
  <si>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</si>
  <si>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</si>
  <si>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</si>
  <si>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</si>
  <si>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</si>
  <si>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</si>
  <si>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</si>
  <si>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</si>
  <si>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</si>
  <si>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</si>
  <si>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</si>
  <si>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</si>
  <si>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</si>
  <si>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</si>
  <si>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</si>
  <si>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</si>
  <si>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</si>
  <si>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</si>
  <si>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</si>
  <si>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</si>
  <si>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</si>
  <si>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</si>
  <si>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</si>
  <si>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</si>
  <si>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</si>
  <si>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</si>
  <si>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</si>
  <si>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</si>
  <si>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</si>
  <si>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</si>
  <si>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</si>
  <si>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</si>
  <si>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</si>
  <si>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</si>
  <si>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</si>
  <si>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</si>
  <si>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</si>
  <si>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</si>
  <si>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</si>
  <si>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</si>
  <si>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</si>
  <si>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</si>
  <si>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</si>
  <si>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</si>
  <si>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</si>
  <si>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</si>
  <si>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</si>
  <si>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</si>
  <si>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</si>
  <si>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</si>
  <si>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</si>
  <si>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</si>
  <si>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</si>
  <si>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</si>
  <si>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</si>
  <si>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</si>
  <si>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</si>
  <si>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</si>
  <si>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</si>
  <si>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</si>
  <si>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</si>
  <si>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</si>
  <si>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</si>
  <si>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</si>
  <si>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</si>
  <si>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</si>
  <si>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</si>
  <si>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</si>
  <si>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</si>
  <si>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</si>
  <si>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</si>
  <si>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</si>
  <si>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</si>
  <si>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</si>
  <si>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</si>
  <si>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</si>
  <si>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</si>
  <si>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</si>
  <si>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</si>
  <si>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</si>
  <si>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</si>
  <si>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</si>
  <si>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</si>
  <si>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</si>
  <si>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</si>
  <si>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</si>
  <si>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</si>
  <si>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</si>
  <si>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</si>
  <si>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</si>
  <si>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</si>
  <si>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</si>
  <si>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</si>
  <si>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</si>
  <si>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</si>
  <si>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</si>
  <si>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</si>
  <si>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</si>
  <si>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</si>
  <si>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</si>
  <si>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</si>
  <si>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</si>
  <si>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</si>
  <si>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</si>
  <si>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</si>
  <si>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</si>
  <si>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</si>
  <si>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</si>
  <si>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</si>
  <si>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</si>
  <si>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</si>
  <si>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</si>
  <si>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</si>
  <si>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</si>
  <si>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</si>
  <si>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</si>
  <si>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</si>
  <si>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</si>
  <si>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</si>
  <si>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</si>
  <si>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</si>
  <si>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</si>
  <si>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</si>
  <si>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</si>
  <si>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</si>
  <si>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</si>
  <si>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</si>
  <si>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</si>
  <si>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</si>
  <si>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</si>
  <si>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</si>
  <si>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</si>
  <si>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</si>
  <si>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</si>
  <si>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</si>
  <si>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</si>
  <si>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</si>
  <si>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</si>
  <si>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</si>
  <si>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</si>
  <si>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</si>
  <si>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</si>
  <si>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</si>
  <si>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</si>
  <si>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</si>
  <si>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</si>
  <si>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</si>
  <si>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</si>
  <si>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</si>
  <si>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</si>
  <si>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</si>
  <si>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</si>
  <si>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</si>
  <si>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</si>
  <si>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</si>
  <si>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</si>
  <si>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</si>
  <si>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</si>
  <si>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</si>
  <si>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</si>
  <si>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</si>
  <si>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</si>
  <si>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</si>
  <si>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</si>
  <si>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</si>
  <si>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</si>
  <si>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</si>
  <si>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</si>
  <si>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</si>
  <si>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</si>
  <si>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</si>
  <si>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</si>
  <si>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</si>
  <si>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</si>
  <si>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</si>
  <si>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</si>
  <si>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</si>
  <si>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</si>
  <si>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</si>
  <si>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</si>
  <si>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</si>
  <si>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</si>
  <si>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</si>
  <si>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</si>
  <si>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</si>
  <si>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</si>
  <si>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</si>
  <si>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</si>
  <si>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</si>
  <si>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</si>
  <si>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</si>
  <si>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</si>
  <si>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</si>
  <si>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</si>
  <si>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</si>
  <si>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</si>
  <si>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</si>
  <si>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</si>
  <si>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</si>
  <si>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</si>
  <si>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</si>
  <si>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</si>
  <si>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</si>
  <si>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</si>
  <si>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</si>
  <si>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</si>
  <si>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</si>
  <si>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</si>
  <si>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</si>
  <si>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</si>
  <si>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</si>
  <si>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</si>
  <si>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</si>
  <si>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</si>
  <si>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</si>
  <si>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</si>
  <si>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</si>
  <si>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</si>
  <si>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</si>
  <si>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</si>
  <si>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</si>
  <si>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</si>
  <si>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</si>
  <si>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</si>
  <si>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</si>
  <si>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</si>
  <si>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</si>
  <si>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</si>
  <si>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</si>
  <si>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</si>
  <si>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</si>
  <si>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</si>
  <si>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</si>
  <si>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</si>
  <si>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</si>
  <si>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</si>
  <si>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</si>
  <si>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</si>
  <si>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</si>
  <si>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</si>
  <si>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</si>
  <si>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</si>
  <si>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</si>
  <si>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</si>
  <si>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</si>
  <si>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</si>
  <si>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</si>
  <si>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</si>
  <si>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</si>
  <si>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</si>
  <si>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</si>
  <si>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</si>
  <si>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</si>
  <si>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</si>
  <si>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</si>
  <si>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</si>
  <si>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</si>
  <si>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</si>
  <si>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</si>
  <si>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</si>
  <si>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</si>
  <si>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</si>
  <si>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</si>
  <si>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</si>
  <si>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</si>
  <si>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</si>
  <si>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</si>
  <si>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</si>
  <si>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</si>
  <si>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</si>
  <si>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</si>
  <si>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</si>
  <si>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</si>
  <si>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</si>
  <si>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</si>
  <si>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</si>
  <si>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</si>
  <si>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</si>
  <si>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</si>
  <si>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</si>
  <si>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</si>
  <si>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</si>
  <si>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</si>
  <si>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</si>
  <si>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</si>
  <si>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</si>
  <si>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</si>
  <si>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</si>
  <si>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</si>
  <si>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</si>
  <si>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</si>
  <si>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</si>
  <si>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</si>
  <si>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</si>
  <si>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</si>
  <si>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</si>
  <si>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</si>
  <si>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</si>
  <si>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</si>
  <si>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</si>
  <si>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</si>
  <si>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</si>
  <si>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</si>
  <si>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</si>
  <si>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</si>
  <si>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</si>
  <si>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</si>
  <si>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</si>
  <si>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</si>
  <si>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</si>
  <si>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</si>
  <si>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</si>
  <si>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</si>
  <si>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</si>
  <si>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</si>
  <si>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</si>
  <si>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</si>
  <si>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</si>
  <si>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</si>
  <si>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</si>
  <si>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</si>
  <si>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</si>
  <si>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</si>
  <si>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</si>
  <si>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</si>
  <si>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</si>
  <si>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</si>
  <si>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</si>
  <si>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</si>
  <si>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</si>
  <si>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</si>
  <si>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</si>
  <si>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</si>
  <si>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</si>
  <si>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</si>
  <si>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</si>
  <si>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</si>
  <si>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</si>
  <si>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</si>
  <si>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</si>
  <si>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</si>
  <si>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</si>
  <si>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</si>
  <si>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</si>
  <si>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</si>
  <si>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</si>
  <si>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</si>
  <si>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</si>
  <si>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</si>
  <si>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</si>
  <si>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</si>
  <si>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</si>
  <si>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</si>
  <si>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</si>
  <si>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</si>
  <si>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</si>
  <si>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</si>
  <si>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</si>
  <si>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</si>
  <si>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</si>
  <si>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</si>
  <si>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</si>
  <si>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</si>
  <si>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</si>
  <si>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</si>
  <si>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</si>
  <si>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</si>
  <si>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</si>
  <si>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</si>
  <si>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</si>
  <si>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</si>
  <si>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</si>
  <si>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</si>
  <si>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</si>
  <si>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</si>
  <si>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</si>
  <si>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</si>
  <si>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</si>
  <si>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</si>
  <si>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</si>
  <si>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</si>
  <si>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</si>
  <si>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</si>
  <si>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</si>
  <si>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</si>
  <si>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</si>
  <si>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</si>
  <si>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</si>
  <si>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</si>
  <si>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</si>
  <si>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</si>
  <si>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</si>
  <si>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</si>
  <si>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</si>
  <si>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</si>
  <si>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</si>
  <si>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</si>
  <si>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</si>
  <si>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</si>
  <si>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</si>
  <si>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</si>
  <si>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</si>
  <si>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</si>
  <si>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</si>
  <si>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</si>
  <si>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</si>
  <si>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</si>
  <si>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</si>
  <si>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</si>
  <si>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</si>
  <si>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</si>
  <si>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</si>
  <si>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</si>
  <si>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</si>
  <si>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</si>
  <si>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</si>
  <si>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</si>
  <si>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</si>
  <si>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</si>
  <si>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</si>
  <si>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</si>
  <si>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</si>
  <si>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</si>
  <si>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</si>
  <si>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</si>
  <si>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</si>
  <si>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</si>
  <si>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</si>
  <si>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</si>
  <si>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</si>
  <si>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</si>
  <si>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</si>
  <si>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</si>
  <si>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</si>
  <si>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</si>
  <si>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</si>
  <si>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</si>
  <si>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</si>
  <si>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</si>
  <si>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</si>
  <si>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</si>
  <si>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</si>
  <si>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</si>
  <si>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</si>
  <si>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</si>
  <si>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</si>
  <si>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</si>
  <si>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</si>
  <si>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</si>
  <si>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</si>
  <si>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</si>
  <si>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</si>
  <si>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</si>
  <si>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</si>
  <si>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</si>
  <si>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</si>
  <si>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</si>
  <si>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</si>
  <si>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</si>
  <si>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</si>
  <si>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</si>
  <si>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</si>
  <si>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</si>
  <si>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</si>
  <si>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</si>
  <si>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</si>
  <si>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</si>
  <si>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</si>
  <si>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</si>
  <si>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</si>
  <si>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</si>
  <si>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</si>
  <si>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</si>
  <si>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</si>
  <si>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</si>
  <si>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</si>
  <si>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</si>
  <si>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</si>
  <si>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</si>
  <si>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</si>
  <si>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</si>
  <si>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</si>
  <si>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</si>
  <si>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</si>
  <si>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</si>
  <si>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</si>
  <si>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</si>
  <si>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</si>
  <si>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</si>
  <si>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</si>
  <si>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</si>
  <si>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</si>
  <si>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</si>
  <si>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</si>
  <si>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</si>
  <si>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</si>
  <si>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</si>
  <si>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</si>
  <si>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</si>
  <si>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</si>
  <si>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</si>
  <si>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</si>
  <si>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</si>
  <si>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</si>
  <si>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</si>
  <si>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</si>
  <si>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</si>
  <si>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</si>
  <si>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</si>
  <si>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</si>
  <si>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</si>
  <si>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</si>
  <si>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</si>
  <si>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</si>
  <si>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</si>
  <si>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</si>
  <si>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</si>
  <si>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</si>
  <si>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</si>
  <si>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</si>
  <si>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</si>
  <si>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</si>
  <si>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</si>
  <si>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</si>
  <si>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</si>
  <si>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</si>
  <si>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</si>
  <si>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</si>
  <si>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</si>
  <si>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</si>
  <si>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</si>
  <si>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</si>
  <si>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</si>
  <si>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</si>
  <si>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</si>
  <si>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</si>
  <si>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</si>
  <si>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</si>
  <si>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</si>
  <si>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</si>
  <si>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</si>
  <si>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</si>
  <si>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</si>
  <si>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</si>
  <si>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</si>
  <si>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</si>
  <si>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</si>
  <si>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</si>
  <si>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</si>
  <si>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</si>
  <si>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</si>
  <si>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</si>
  <si>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</si>
  <si>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</si>
  <si>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</si>
  <si>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</si>
  <si>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</si>
  <si>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</si>
  <si>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</si>
  <si>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</si>
  <si>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</si>
  <si>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</si>
  <si>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</si>
  <si>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</si>
  <si>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</si>
  <si>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</si>
  <si>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</si>
  <si>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</si>
  <si>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</si>
  <si>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</si>
  <si>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</si>
  <si>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</si>
  <si>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</si>
  <si>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</si>
  <si>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</si>
  <si>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</si>
  <si>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</si>
  <si>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</si>
  <si>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</si>
  <si>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</si>
  <si>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</si>
  <si>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</si>
  <si>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</si>
  <si>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</si>
  <si>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</si>
  <si>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</si>
  <si>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</si>
  <si>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</si>
  <si>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</si>
  <si>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</si>
  <si>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</si>
  <si>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</si>
  <si>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</si>
  <si>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</si>
  <si>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</si>
  <si>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</si>
  <si>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</si>
  <si>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</si>
  <si>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</si>
  <si>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</si>
  <si>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</si>
  <si>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</si>
  <si>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</si>
  <si>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</si>
  <si>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</si>
  <si>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</si>
  <si>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</si>
  <si>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</si>
  <si>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</si>
  <si>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</si>
  <si>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</si>
  <si>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</si>
  <si>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</si>
  <si>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</si>
  <si>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</si>
  <si>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</si>
  <si>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</si>
  <si>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</si>
  <si>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</si>
  <si>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</si>
  <si>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</si>
  <si>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</si>
  <si>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</si>
  <si>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</si>
  <si>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</si>
  <si>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</si>
  <si>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</si>
  <si>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</si>
  <si>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</si>
  <si>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</si>
  <si>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</si>
  <si>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</si>
  <si>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</si>
  <si>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</si>
  <si>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</si>
  <si>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</si>
  <si>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</si>
  <si>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</si>
  <si>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</si>
  <si>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</si>
  <si>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</si>
  <si>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</si>
  <si>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</si>
  <si>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</si>
  <si>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</si>
  <si>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</si>
  <si>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</si>
  <si>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</si>
  <si>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</si>
  <si>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</si>
  <si>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</si>
  <si>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</si>
  <si>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</si>
  <si>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</si>
  <si>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</si>
  <si>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</si>
  <si>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</si>
  <si>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</si>
  <si>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</si>
  <si>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</si>
  <si>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</si>
  <si>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</si>
  <si>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</si>
  <si>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</si>
  <si>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</si>
  <si>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</si>
  <si>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</si>
  <si>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</si>
  <si>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</si>
  <si>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</si>
  <si>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</si>
  <si>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</si>
  <si>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</si>
  <si>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</si>
  <si>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</si>
  <si>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</si>
  <si>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</si>
  <si>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</si>
  <si>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</si>
  <si>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</si>
  <si>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</si>
  <si>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</si>
  <si>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</si>
  <si>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</si>
  <si>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</si>
  <si>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</si>
  <si>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</si>
  <si>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</si>
  <si>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</si>
  <si>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</si>
  <si>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</si>
  <si>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</si>
  <si>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</si>
  <si>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</si>
  <si>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</si>
  <si>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</si>
  <si>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</si>
  <si>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</si>
  <si>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</si>
  <si>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</si>
  <si>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</si>
  <si>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</si>
  <si>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</si>
  <si>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</si>
  <si>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</si>
  <si>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</si>
  <si>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</si>
  <si>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</si>
  <si>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</si>
  <si>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</si>
  <si>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</si>
  <si>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</si>
  <si>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</si>
  <si>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</si>
  <si>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</si>
  <si>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</si>
  <si>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</si>
  <si>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</si>
  <si>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</si>
  <si>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</si>
  <si>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</si>
  <si>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</si>
  <si>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</si>
  <si>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</si>
  <si>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</si>
  <si>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</si>
  <si>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</si>
  <si>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</si>
  <si>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</si>
  <si>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</si>
  <si>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</si>
  <si>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</si>
  <si>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</si>
  <si>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</si>
  <si>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</si>
  <si>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</si>
  <si>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</si>
  <si>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</si>
  <si>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</si>
  <si>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</si>
  <si>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</si>
  <si>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</si>
  <si>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</si>
  <si>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</si>
  <si>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</si>
  <si>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</si>
  <si>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</si>
  <si>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</si>
  <si>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</si>
  <si>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</si>
  <si>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</si>
  <si>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</si>
  <si>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</si>
  <si>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</si>
  <si>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</si>
  <si>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</si>
  <si>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</si>
  <si>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</si>
  <si>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</si>
  <si>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</si>
  <si>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</si>
  <si>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</si>
  <si>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</si>
  <si>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</si>
  <si>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</si>
  <si>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</si>
  <si>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</si>
  <si>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</si>
  <si>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</si>
  <si>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</si>
  <si>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</si>
  <si>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</si>
  <si>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</si>
  <si>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</si>
  <si>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</si>
  <si>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</si>
  <si>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</si>
  <si>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</si>
  <si>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</si>
  <si>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</si>
  <si>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</si>
  <si>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</si>
  <si>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</si>
  <si>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</si>
  <si>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</si>
  <si>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</si>
  <si>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</si>
  <si>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</si>
  <si>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</si>
  <si>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</si>
  <si>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</si>
  <si>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</si>
  <si>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</si>
  <si>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</si>
  <si>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</si>
  <si>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</si>
  <si>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</si>
  <si>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</si>
  <si>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</si>
  <si>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</si>
  <si>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</si>
  <si>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</si>
  <si>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</si>
  <si>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</si>
  <si>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</si>
  <si>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</si>
  <si>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</si>
  <si>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</si>
  <si>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</si>
  <si>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</si>
  <si>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</si>
  <si>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</si>
  <si>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</si>
  <si>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</si>
  <si>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</si>
  <si>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</si>
  <si>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</si>
  <si>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</si>
  <si>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</si>
  <si>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</si>
  <si>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</si>
  <si>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</si>
  <si>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</si>
  <si>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</si>
  <si>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</si>
  <si>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</si>
  <si>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</si>
  <si>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</si>
  <si>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</si>
  <si>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</si>
  <si>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</si>
  <si>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</si>
  <si>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</si>
  <si>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</si>
  <si>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</si>
  <si>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</si>
  <si>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</si>
  <si>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</si>
  <si>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</si>
  <si>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</si>
  <si>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</si>
  <si>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</si>
  <si>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</si>
  <si>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</si>
  <si>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</si>
  <si>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</si>
  <si>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</si>
  <si>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</si>
  <si>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</si>
  <si>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</si>
  <si>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</si>
  <si>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</si>
  <si>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</si>
  <si>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</si>
  <si>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</si>
  <si>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</si>
  <si>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</si>
  <si>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</si>
  <si>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</si>
  <si>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</si>
  <si>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</si>
  <si>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</si>
  <si>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</si>
  <si>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</si>
  <si>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</si>
  <si>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</si>
  <si>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</si>
  <si>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</si>
  <si>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</si>
  <si>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</si>
  <si>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</si>
  <si>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</si>
  <si>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</si>
  <si>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</si>
  <si>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</si>
  <si>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</si>
  <si>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</si>
  <si>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</si>
  <si>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</si>
  <si>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</si>
  <si>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</si>
  <si>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</si>
  <si>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</si>
  <si>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</si>
  <si>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</si>
  <si>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</si>
  <si>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</si>
  <si>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</si>
  <si>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</si>
  <si>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</si>
  <si>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</si>
  <si>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</si>
  <si>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</si>
  <si>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</si>
  <si>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</si>
  <si>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</si>
  <si>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</si>
  <si>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</si>
  <si>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</si>
  <si>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</si>
  <si>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</si>
  <si>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</si>
  <si>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</si>
  <si>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</si>
  <si>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</si>
  <si>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</si>
  <si>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</si>
  <si>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</si>
  <si>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</si>
  <si>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</si>
  <si>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</si>
  <si>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</si>
  <si>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</si>
  <si>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</si>
  <si>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</si>
  <si>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</si>
  <si>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</si>
  <si>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</si>
  <si>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</si>
  <si>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</si>
  <si>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</si>
  <si>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</si>
  <si>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</si>
  <si>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</si>
  <si>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</si>
  <si>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</si>
  <si>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</si>
  <si>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</si>
  <si>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</si>
  <si>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</si>
  <si>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</si>
  <si>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</si>
  <si>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</si>
  <si>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</si>
  <si>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</si>
  <si>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</si>
  <si>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</si>
  <si>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</si>
  <si>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</si>
  <si>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</si>
  <si>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</si>
  <si>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</si>
  <si>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</si>
  <si>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</si>
  <si>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</si>
  <si>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</si>
  <si>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</si>
  <si>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</si>
  <si>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</si>
  <si>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</si>
  <si>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</si>
  <si>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</si>
  <si>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</si>
  <si>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</si>
  <si>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</si>
  <si>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</si>
  <si>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</si>
  <si>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</si>
  <si>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</si>
  <si>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</si>
  <si>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</si>
  <si>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</si>
  <si>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</si>
  <si>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</si>
  <si>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</si>
  <si>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</si>
  <si>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</si>
  <si>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</si>
  <si>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</si>
  <si>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</si>
  <si>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</si>
  <si>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</si>
  <si>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</si>
  <si>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</si>
  <si>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</si>
  <si>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</si>
  <si>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</si>
  <si>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</si>
  <si>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</si>
  <si>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</si>
  <si>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</si>
  <si>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</si>
  <si>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</si>
  <si>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</si>
  <si>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</si>
  <si>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</si>
  <si>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</si>
  <si>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</si>
  <si>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</si>
  <si>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</si>
  <si>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</si>
  <si>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</si>
  <si>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</si>
  <si>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</si>
  <si>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</si>
  <si>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</si>
  <si>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</si>
  <si>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</si>
  <si>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</si>
  <si>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</si>
  <si>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</si>
  <si>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</si>
  <si>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</si>
  <si>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</si>
  <si>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</si>
  <si>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</si>
  <si>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</si>
  <si>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</si>
  <si>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</si>
  <si>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</si>
  <si>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</si>
  <si>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</si>
  <si>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</si>
  <si>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</si>
  <si>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</si>
  <si>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</si>
  <si>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</si>
  <si>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</si>
  <si>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</si>
  <si>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</si>
  <si>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</si>
  <si>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</si>
  <si>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</si>
  <si>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</si>
  <si>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</si>
  <si>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</si>
  <si>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</si>
  <si>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</si>
  <si>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</si>
  <si>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</si>
  <si>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</si>
  <si>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</si>
  <si>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</si>
  <si>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</si>
  <si>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</si>
  <si>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</si>
  <si>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</si>
  <si>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</si>
  <si>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</si>
  <si>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</si>
  <si>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</si>
  <si>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</si>
  <si>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</si>
  <si>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</si>
  <si>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</si>
  <si>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</si>
  <si>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</si>
  <si>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</si>
  <si>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</si>
  <si>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</si>
  <si>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</si>
  <si>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</si>
  <si>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</si>
  <si>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</si>
  <si>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</si>
  <si>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</si>
  <si>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</si>
  <si>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</si>
  <si>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</si>
  <si>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</si>
  <si>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</si>
  <si>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</si>
  <si>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</si>
  <si>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</si>
  <si>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</si>
  <si>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</si>
  <si>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</si>
  <si>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</si>
  <si>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</si>
  <si>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</si>
  <si>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</si>
  <si>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</si>
  <si>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</si>
  <si>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</si>
  <si>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</si>
  <si>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</si>
  <si>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</si>
  <si>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</si>
  <si>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</si>
  <si>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</si>
  <si>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</si>
  <si>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</si>
  <si>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</si>
  <si>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</si>
  <si>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</si>
  <si>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</si>
  <si>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</si>
  <si>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</si>
  <si>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</si>
  <si>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</si>
  <si>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</si>
  <si>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</si>
  <si>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</si>
  <si>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</si>
  <si>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</si>
  <si>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</si>
  <si>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</si>
  <si>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</si>
  <si>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</si>
  <si>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</si>
  <si>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</si>
  <si>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</si>
  <si>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</si>
  <si>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</si>
  <si>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</si>
  <si>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</si>
  <si>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</si>
  <si>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</si>
  <si>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</si>
  <si>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</si>
  <si>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</si>
  <si>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</si>
  <si>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</si>
  <si>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</si>
  <si>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</si>
  <si>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</si>
  <si>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</si>
  <si>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</si>
  <si>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</si>
  <si>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</si>
  <si>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</si>
  <si>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</si>
  <si>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</si>
  <si>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</si>
  <si>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</si>
  <si>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</si>
  <si>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</si>
  <si>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</si>
  <si>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</si>
  <si>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</si>
  <si>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</si>
  <si>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</si>
  <si>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</si>
  <si>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</si>
  <si>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</si>
  <si>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</si>
  <si>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</si>
  <si>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</si>
  <si>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</si>
  <si>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</si>
  <si>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</si>
  <si>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</si>
  <si>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</si>
  <si>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</si>
  <si>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</si>
  <si>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</si>
  <si>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</si>
  <si>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</si>
  <si>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</si>
  <si>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</si>
  <si>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</si>
  <si>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</si>
  <si>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</si>
  <si>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</si>
  <si>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</si>
  <si>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</si>
  <si>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</si>
  <si>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</si>
  <si>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</si>
  <si>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</si>
  <si>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</si>
  <si>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</si>
  <si>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</si>
  <si>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</si>
  <si>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</si>
  <si>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</si>
  <si>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</si>
  <si>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</si>
  <si>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</si>
  <si>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</si>
  <si>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</si>
  <si>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</si>
  <si>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</si>
  <si>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</si>
  <si>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</si>
  <si>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</si>
  <si>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</si>
  <si>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</si>
  <si>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</si>
  <si>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</si>
  <si>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</si>
  <si>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</si>
  <si>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</si>
  <si>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</si>
  <si>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</si>
  <si>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</si>
  <si>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</si>
  <si>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</si>
  <si>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</si>
  <si>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</si>
  <si>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</si>
  <si>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</si>
  <si>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</si>
  <si>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</si>
  <si>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</si>
  <si>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</si>
  <si>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</si>
  <si>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</si>
  <si>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</si>
  <si>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</si>
  <si>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</si>
  <si>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</si>
  <si>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</si>
  <si>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</si>
  <si>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</si>
  <si>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</si>
  <si>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</si>
  <si>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</si>
  <si>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</si>
  <si>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</si>
  <si>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</si>
  <si>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</si>
  <si>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</si>
  <si>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</si>
  <si>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</si>
  <si>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</si>
  <si>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</si>
  <si>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</si>
  <si>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</si>
  <si>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</si>
  <si>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</si>
  <si>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</si>
  <si>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</si>
  <si>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</si>
  <si>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</si>
  <si>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</si>
  <si>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</si>
  <si>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</si>
  <si>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</si>
  <si>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</si>
  <si>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</si>
  <si>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</si>
  <si>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</si>
  <si>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</si>
  <si>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</si>
  <si>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</si>
  <si>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</si>
  <si>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</si>
  <si>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</si>
  <si>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</si>
  <si>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</si>
  <si>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</si>
  <si>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</si>
  <si>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</si>
  <si>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</si>
  <si>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</si>
  <si>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</si>
  <si>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</si>
  <si>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</si>
  <si>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</si>
  <si>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</si>
  <si>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</si>
  <si>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</si>
  <si>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</si>
  <si>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</si>
  <si>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</si>
  <si>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</si>
  <si>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</si>
  <si>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</si>
  <si>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</si>
  <si>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</si>
  <si>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</si>
  <si>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</si>
  <si>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</si>
  <si>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</si>
  <si>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</si>
  <si>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</si>
  <si>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</si>
  <si>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</si>
  <si>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</si>
  <si>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</si>
  <si>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</si>
  <si>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</si>
  <si>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</si>
  <si>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</si>
  <si>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</si>
  <si>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</si>
  <si>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</si>
  <si>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</si>
  <si>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</si>
  <si>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</si>
  <si>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</si>
  <si>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</si>
  <si>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</si>
  <si>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</si>
  <si>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</si>
  <si>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</si>
  <si>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</si>
  <si>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</si>
  <si>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</si>
  <si>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</si>
  <si>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</si>
  <si>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</si>
  <si>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</si>
  <si>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</si>
  <si>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</si>
  <si>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</si>
  <si>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</si>
  <si>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</si>
  <si>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</si>
  <si>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</si>
  <si>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</si>
  <si>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</si>
  <si>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</si>
  <si>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</si>
  <si>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</si>
  <si>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</si>
  <si>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</si>
  <si>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</si>
  <si>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</si>
  <si>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</si>
  <si>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</si>
  <si>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</si>
  <si>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</si>
  <si>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</si>
  <si>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</si>
  <si>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</si>
  <si>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</si>
  <si>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</si>
  <si>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</si>
  <si>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</si>
  <si>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</si>
  <si>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</si>
  <si>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</si>
  <si>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</si>
  <si>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</si>
  <si>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</si>
  <si>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</si>
  <si>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</si>
  <si>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</si>
  <si>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</si>
  <si>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</si>
  <si>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</si>
  <si>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</si>
  <si>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</si>
  <si>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</si>
  <si>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</si>
  <si>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</si>
  <si>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</si>
  <si>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</si>
  <si>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</si>
  <si>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</si>
  <si>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</si>
  <si>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</si>
  <si>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</si>
  <si>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</si>
  <si>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</si>
  <si>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</si>
  <si>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</si>
  <si>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</si>
  <si>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</si>
  <si>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</si>
  <si>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</si>
  <si>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</si>
  <si>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</si>
  <si>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</si>
  <si>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</si>
  <si>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</si>
  <si>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</si>
  <si>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</si>
  <si>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</si>
  <si>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</si>
  <si>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</si>
  <si>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</si>
  <si>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</si>
  <si>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</si>
  <si>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</si>
  <si>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</si>
  <si>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</si>
  <si>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</si>
  <si>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</si>
  <si>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</si>
  <si>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</si>
  <si>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</si>
  <si>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</si>
  <si>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</si>
  <si>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</si>
  <si>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</si>
  <si>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</si>
  <si>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</si>
  <si>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</si>
  <si>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</si>
  <si>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</si>
  <si>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</si>
  <si>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</si>
  <si>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</si>
  <si>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</si>
  <si>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</si>
  <si>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</si>
  <si>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</si>
  <si>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</si>
  <si>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</si>
  <si>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</si>
  <si>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</si>
  <si>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</si>
  <si>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</si>
  <si>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</si>
  <si>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</si>
  <si>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</si>
  <si>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</si>
  <si>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</si>
  <si>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</si>
  <si>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</si>
  <si>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</si>
  <si>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</si>
  <si>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</si>
  <si>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</si>
  <si>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</si>
  <si>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</si>
  <si>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</si>
  <si>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</si>
  <si>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</si>
  <si>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</si>
  <si>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</si>
  <si>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</si>
  <si>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</si>
  <si>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</si>
  <si>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</si>
  <si>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</si>
  <si>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</si>
  <si>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</si>
  <si>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</si>
  <si>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</si>
  <si>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</si>
  <si>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</si>
  <si>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</si>
  <si>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</si>
  <si>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</si>
  <si>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</si>
  <si>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</si>
  <si>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</si>
  <si>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</si>
  <si>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</si>
  <si>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</si>
  <si>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</si>
  <si>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</si>
  <si>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</si>
  <si>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</si>
  <si>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</si>
  <si>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</si>
  <si>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</si>
  <si>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</si>
  <si>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</si>
  <si>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</si>
  <si>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</si>
  <si>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</si>
  <si>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</si>
  <si>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</si>
  <si>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</si>
  <si>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</si>
  <si>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</si>
  <si>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</si>
  <si>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</si>
  <si>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</si>
  <si>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</si>
  <si>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</si>
  <si>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</si>
  <si>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</si>
  <si>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</si>
  <si>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</si>
  <si>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</si>
  <si>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</si>
  <si>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</si>
  <si>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</si>
  <si>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</si>
  <si>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</si>
  <si>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</si>
  <si>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</si>
  <si>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</si>
  <si>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</si>
  <si>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</si>
  <si>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</si>
  <si>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</si>
  <si>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</si>
  <si>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</si>
  <si>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</si>
  <si>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</si>
  <si>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</si>
  <si>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</si>
  <si>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</si>
  <si>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</si>
  <si>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</si>
  <si>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</si>
  <si>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</si>
  <si>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</si>
  <si>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</si>
  <si>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</si>
  <si>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</si>
  <si>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</si>
  <si>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</si>
  <si>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</si>
  <si>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</si>
  <si>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</si>
  <si>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</si>
  <si>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</si>
  <si>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</si>
  <si>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</si>
  <si>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</si>
  <si>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</si>
  <si>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</si>
  <si>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</si>
  <si>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</si>
  <si>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</si>
  <si>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</si>
  <si>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</si>
  <si>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</si>
  <si>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</si>
  <si>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</si>
  <si>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</si>
  <si>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</si>
  <si>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</si>
  <si>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</si>
  <si>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</si>
  <si>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</si>
  <si>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</si>
  <si>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</si>
  <si>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</si>
  <si>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</si>
  <si>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</si>
  <si>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</si>
  <si>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</si>
  <si>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</si>
  <si>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</si>
  <si>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</si>
  <si>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</si>
  <si>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</si>
  <si>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</si>
  <si>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</si>
  <si>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</si>
  <si>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</si>
  <si>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</si>
  <si>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</si>
  <si>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</si>
  <si>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</si>
  <si>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</si>
  <si>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</si>
  <si>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</si>
  <si>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</si>
  <si>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</si>
  <si>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</si>
  <si>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</si>
  <si>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</si>
  <si>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</si>
  <si>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</si>
  <si>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</si>
  <si>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</si>
  <si>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</si>
  <si>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</si>
  <si>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</si>
  <si>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</si>
  <si>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</si>
  <si>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</si>
  <si>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</si>
  <si>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</si>
  <si>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</si>
  <si>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</si>
  <si>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</si>
  <si>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</si>
  <si>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</si>
  <si>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</si>
  <si>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</si>
  <si>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</si>
  <si>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</si>
  <si>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</si>
  <si>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</si>
  <si>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</si>
  <si>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</si>
  <si>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</si>
  <si>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</si>
  <si>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</si>
  <si>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</si>
  <si>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</si>
  <si>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</si>
  <si>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</si>
  <si>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</si>
  <si>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</si>
  <si>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</si>
  <si>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</si>
  <si>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</si>
  <si>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</si>
  <si>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</si>
  <si>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</si>
  <si>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</si>
  <si>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</si>
  <si>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</si>
  <si>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</si>
  <si>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</si>
  <si>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</si>
  <si>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</si>
  <si>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</si>
  <si>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</si>
  <si>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</si>
  <si>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</si>
  <si>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</si>
  <si>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</si>
  <si>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</si>
  <si>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</si>
  <si>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</si>
  <si>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</si>
  <si>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</si>
  <si>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</si>
  <si>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</si>
  <si>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</si>
  <si>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</si>
  <si>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</si>
  <si>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</si>
  <si>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</si>
  <si>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</si>
  <si>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</si>
  <si>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</si>
  <si>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</si>
  <si>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</si>
  <si>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</si>
  <si>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</si>
  <si>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</si>
  <si>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</si>
  <si>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</si>
  <si>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</si>
  <si>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</si>
  <si>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</si>
  <si>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</si>
  <si>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</si>
  <si>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</si>
  <si>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</si>
  <si>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</si>
  <si>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</si>
  <si>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</si>
  <si>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</si>
  <si>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</si>
  <si>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</si>
  <si>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</si>
  <si>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</si>
  <si>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</si>
  <si>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</si>
  <si>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</si>
  <si>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</si>
  <si>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</si>
  <si>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</si>
  <si>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</si>
  <si>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</si>
  <si>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</si>
  <si>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</si>
  <si>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</si>
  <si>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</si>
  <si>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</si>
  <si>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</si>
  <si>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</si>
  <si>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</si>
  <si>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</si>
  <si>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</si>
  <si>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</si>
  <si>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</si>
  <si>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</si>
  <si>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</si>
  <si>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</si>
  <si>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</si>
  <si>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</si>
  <si>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</si>
  <si>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</si>
  <si>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</si>
  <si>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</si>
  <si>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</si>
  <si>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</si>
  <si>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</si>
  <si>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</si>
  <si>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</si>
  <si>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</si>
  <si>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</si>
  <si>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</si>
  <si>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</si>
  <si>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</si>
  <si>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</si>
  <si>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</si>
  <si>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</si>
  <si>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</si>
  <si>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</si>
  <si>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</si>
  <si>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</si>
  <si>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</si>
  <si>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</si>
  <si>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</si>
  <si>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</si>
  <si>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</si>
  <si>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</si>
  <si>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</si>
  <si>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</si>
  <si>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</si>
  <si>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</si>
  <si>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</si>
  <si>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</si>
  <si>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</si>
  <si>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</si>
  <si>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</si>
  <si>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</si>
  <si>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</si>
  <si>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</si>
  <si>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</si>
  <si>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</si>
  <si>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</si>
  <si>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</si>
  <si>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</si>
  <si>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</si>
  <si>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</si>
  <si>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</si>
  <si>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</si>
  <si>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</si>
  <si>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</si>
  <si>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</si>
  <si>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</si>
  <si>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</si>
  <si>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</si>
  <si>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</si>
  <si>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</si>
  <si>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</si>
  <si>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</si>
  <si>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</si>
  <si>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</si>
  <si>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</si>
  <si>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</si>
  <si>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</si>
  <si>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</si>
  <si>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</si>
  <si>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</si>
  <si>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</si>
  <si>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</si>
  <si>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</si>
  <si>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</si>
  <si>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</si>
  <si>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</si>
  <si>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</si>
  <si>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</si>
  <si>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</si>
  <si>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</si>
  <si>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</si>
  <si>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</si>
  <si>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</si>
  <si>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</si>
  <si>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</si>
  <si>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</si>
  <si>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</si>
  <si>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</si>
  <si>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</si>
  <si>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</si>
  <si>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</si>
  <si>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</si>
  <si>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</si>
  <si>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</si>
  <si>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</si>
  <si>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</si>
  <si>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</si>
  <si>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</si>
  <si>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</si>
  <si>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</si>
  <si>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</si>
  <si>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</si>
  <si>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</si>
  <si>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</si>
  <si>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</si>
  <si>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</si>
  <si>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</si>
  <si>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</si>
  <si>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</si>
  <si>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</si>
  <si>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</si>
  <si>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</si>
  <si>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</si>
  <si>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</si>
  <si>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</si>
  <si>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</si>
  <si>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</si>
  <si>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</si>
  <si>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</si>
  <si>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</si>
  <si>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</si>
  <si>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</si>
  <si>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</si>
  <si>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</si>
  <si>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</si>
  <si>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</si>
  <si>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</si>
  <si>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</si>
  <si>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</si>
  <si>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</si>
  <si>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</si>
  <si>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</si>
  <si>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</si>
  <si>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</si>
  <si>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</si>
  <si>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</si>
  <si>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</si>
  <si>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</si>
  <si>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</si>
  <si>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</si>
  <si>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</si>
  <si>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</si>
  <si>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</si>
  <si>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</si>
  <si>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</si>
  <si>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</si>
  <si>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</si>
  <si>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</si>
  <si>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</si>
  <si>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</si>
  <si>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</si>
  <si>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</si>
  <si>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</si>
  <si>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</si>
  <si>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</si>
  <si>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</si>
  <si>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</si>
  <si>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</si>
  <si>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</si>
  <si>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</si>
  <si>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</si>
  <si>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</si>
  <si>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</si>
  <si>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</si>
  <si>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</si>
  <si>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</si>
  <si>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</si>
  <si>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</si>
  <si>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</si>
  <si>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</si>
  <si>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</si>
  <si>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</si>
  <si>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</si>
  <si>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</si>
  <si>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</si>
  <si>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</si>
  <si>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</si>
  <si>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</si>
  <si>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</si>
  <si>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</si>
  <si>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</si>
  <si>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</si>
  <si>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</si>
  <si>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</si>
  <si>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</si>
  <si>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</si>
  <si>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</si>
  <si>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</si>
  <si>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</si>
  <si>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</si>
  <si>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</si>
  <si>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</si>
  <si>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</si>
  <si>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</si>
  <si>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</si>
  <si>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</si>
  <si>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</si>
  <si>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</si>
  <si>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</si>
  <si>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</si>
  <si>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</si>
  <si>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</si>
  <si>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</si>
  <si>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</si>
  <si>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</si>
  <si>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</si>
  <si>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</si>
  <si>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</si>
  <si>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</si>
  <si>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</si>
  <si>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</si>
  <si>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</si>
  <si>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</si>
  <si>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</si>
  <si>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</si>
  <si>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</si>
  <si>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</si>
  <si>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</si>
  <si>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</si>
  <si>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</si>
  <si>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</si>
  <si>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</si>
  <si>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</si>
  <si>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</si>
  <si>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</si>
  <si>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</si>
  <si>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</si>
  <si>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</si>
  <si>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</si>
  <si>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</si>
  <si>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</si>
  <si>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</si>
  <si>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</si>
  <si>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</si>
  <si>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</si>
  <si>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</si>
  <si>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</si>
  <si>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</si>
  <si>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</si>
  <si>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</si>
  <si>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</si>
  <si>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</si>
  <si>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</si>
  <si>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</si>
  <si>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</si>
  <si>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</si>
  <si>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</si>
  <si>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</si>
  <si>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</si>
  <si>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</si>
  <si>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</si>
  <si>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</si>
  <si>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</si>
  <si>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</si>
  <si>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</si>
  <si>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</si>
  <si>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</si>
  <si>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</si>
  <si>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</si>
  <si>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</si>
  <si>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</si>
  <si>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</si>
  <si>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</si>
  <si>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</si>
  <si>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</si>
  <si>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</si>
  <si>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</si>
  <si>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</si>
  <si>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</si>
  <si>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</si>
  <si>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</si>
  <si>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</si>
  <si>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</si>
  <si>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</si>
  <si>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</si>
  <si>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</si>
  <si>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</si>
  <si>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</si>
  <si>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</si>
  <si>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</si>
  <si>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</si>
  <si>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</si>
  <si>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</si>
  <si>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</si>
  <si>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</si>
  <si>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</si>
  <si>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</si>
  <si>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</si>
  <si>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</si>
  <si>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</si>
  <si>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</si>
  <si>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</si>
  <si>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</si>
  <si>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</si>
  <si>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</si>
  <si>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</si>
  <si>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</si>
  <si>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</si>
  <si>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</si>
  <si>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</si>
  <si>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</si>
  <si>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</si>
  <si>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</si>
  <si>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</si>
  <si>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</si>
  <si>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</si>
  <si>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</si>
  <si>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</si>
  <si>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</si>
  <si>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</si>
  <si>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</si>
  <si>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</si>
  <si>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</si>
  <si>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</si>
  <si>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</si>
  <si>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</si>
  <si>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</si>
  <si>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</si>
  <si>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</si>
  <si>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</si>
  <si>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</si>
  <si>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</si>
  <si>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</si>
  <si>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</si>
  <si>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</si>
  <si>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</si>
  <si>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</si>
  <si>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</si>
  <si>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</si>
  <si>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</si>
  <si>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</si>
  <si>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</si>
  <si>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</si>
  <si>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</si>
  <si>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</si>
  <si>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</si>
  <si>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</si>
  <si>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</si>
  <si>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</si>
  <si>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</si>
  <si>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</si>
  <si>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</si>
  <si>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</si>
  <si>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</si>
  <si>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</si>
  <si>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</si>
  <si>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</si>
  <si>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</si>
  <si>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</si>
  <si>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</si>
  <si>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</si>
  <si>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</si>
  <si>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</si>
  <si>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</si>
  <si>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</si>
  <si>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</si>
  <si>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</si>
  <si>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</si>
  <si>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</si>
  <si>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</si>
  <si>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</si>
  <si>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</si>
  <si>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</si>
  <si>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</si>
  <si>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</si>
  <si>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</si>
  <si>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</si>
  <si>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</si>
  <si>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</si>
  <si>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</si>
  <si>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</si>
  <si>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</si>
  <si>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</si>
  <si>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</si>
  <si>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</si>
  <si>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</si>
  <si>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</si>
  <si>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</si>
  <si>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</si>
  <si>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</si>
  <si>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</si>
  <si>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</si>
  <si>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</si>
  <si>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</si>
  <si>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</si>
  <si>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</si>
  <si>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</si>
  <si>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</si>
  <si>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</si>
  <si>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</si>
  <si>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</si>
  <si>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</si>
  <si>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</si>
  <si>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</si>
  <si>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</si>
  <si>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</si>
  <si>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</si>
  <si>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</si>
  <si>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</si>
  <si>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</si>
  <si>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</si>
  <si>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</si>
  <si>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</si>
  <si>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</si>
  <si>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</si>
  <si>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</si>
  <si>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</si>
  <si>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</si>
  <si>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</si>
  <si>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</si>
  <si>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</si>
  <si>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</si>
  <si>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</si>
  <si>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</si>
  <si>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</si>
  <si>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</si>
  <si>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</si>
  <si>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</si>
  <si>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</si>
  <si>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</si>
  <si>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</si>
  <si>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</si>
  <si>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</si>
  <si>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</si>
  <si>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</si>
  <si>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</si>
  <si>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</si>
  <si>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</si>
  <si>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</si>
  <si>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</si>
  <si>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</si>
  <si>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</si>
  <si>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</si>
  <si>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</si>
  <si>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</si>
  <si>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</si>
  <si>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</si>
  <si>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</si>
  <si>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</si>
  <si>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</si>
  <si>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</si>
  <si>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</si>
  <si>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</si>
  <si>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</si>
  <si>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</si>
  <si>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</si>
  <si>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</si>
  <si>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</si>
  <si>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</si>
  <si>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</si>
  <si>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</si>
  <si>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</si>
  <si>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</si>
  <si>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</si>
  <si>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</si>
  <si>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</si>
  <si>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</si>
  <si>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</si>
  <si>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</si>
  <si>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</si>
  <si>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</si>
  <si>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</si>
  <si>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</si>
  <si>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</si>
  <si>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</si>
  <si>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</si>
  <si>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</si>
  <si>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</si>
  <si>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</si>
  <si>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</si>
  <si>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</si>
  <si>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</si>
  <si>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</si>
  <si>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</si>
  <si>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</si>
  <si>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</si>
  <si>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</si>
  <si>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</si>
  <si>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</si>
  <si>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</si>
  <si>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</si>
  <si>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</si>
  <si>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</si>
  <si>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</si>
  <si>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</si>
  <si>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</si>
  <si>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</si>
  <si>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</si>
  <si>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</si>
  <si>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</si>
  <si>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</si>
  <si>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</si>
  <si>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</si>
  <si>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</si>
  <si>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</si>
  <si>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</si>
  <si>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</si>
  <si>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</si>
  <si>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</si>
  <si>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</si>
  <si>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</si>
  <si>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</si>
  <si>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</si>
  <si>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</si>
  <si>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</si>
  <si>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</si>
  <si>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</si>
  <si>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</si>
  <si>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</si>
  <si>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</si>
  <si>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</si>
  <si>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</si>
  <si>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</si>
  <si>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</si>
  <si>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</si>
  <si>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</si>
  <si>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</si>
  <si>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</si>
  <si>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</si>
  <si>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</si>
  <si>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</si>
  <si>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</si>
  <si>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</si>
  <si>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</si>
  <si>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</si>
  <si>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</si>
  <si>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</si>
  <si>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</si>
  <si>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</si>
  <si>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</si>
  <si>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</si>
  <si>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</si>
  <si>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</si>
  <si>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</si>
  <si>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</si>
  <si>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</si>
  <si>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</si>
  <si>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</si>
  <si>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</si>
  <si>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</si>
  <si>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</si>
  <si>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</si>
  <si>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</si>
  <si>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</si>
  <si>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</si>
  <si>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</si>
  <si>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</si>
  <si>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</si>
  <si>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</si>
  <si>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</si>
  <si>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</si>
  <si>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</si>
  <si>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</si>
  <si>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</si>
  <si>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</si>
  <si>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</si>
  <si>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</si>
  <si>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</si>
  <si>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</si>
  <si>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</si>
  <si>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</si>
  <si>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</si>
  <si>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</si>
  <si>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</si>
  <si>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</si>
  <si>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</si>
  <si>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</si>
  <si>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</si>
  <si>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</si>
  <si>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</si>
  <si>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</si>
  <si>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</si>
  <si>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</si>
  <si>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</si>
  <si>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</si>
  <si>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</si>
  <si>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</si>
  <si>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</si>
  <si>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</si>
  <si>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</si>
  <si>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</si>
  <si>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</si>
  <si>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</si>
  <si>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</si>
  <si>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</si>
  <si>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</si>
  <si>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</si>
  <si>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</si>
  <si>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</si>
  <si>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</si>
  <si>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</si>
  <si>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</si>
  <si>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</si>
  <si>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</si>
  <si>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</si>
  <si>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</si>
  <si>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</si>
  <si>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</si>
  <si>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</si>
  <si>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</si>
  <si>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</si>
  <si>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</si>
  <si>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</si>
  <si>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</si>
  <si>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</si>
  <si>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</si>
  <si>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</si>
  <si>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</si>
  <si>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</si>
  <si>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</si>
  <si>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</si>
  <si>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</si>
  <si>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</si>
  <si>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</si>
  <si>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</si>
  <si>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</si>
  <si>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</si>
  <si>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</si>
  <si>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</si>
  <si>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</si>
  <si>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</si>
  <si>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</si>
  <si>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</si>
  <si>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</si>
  <si>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</si>
  <si>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</si>
  <si>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</si>
  <si>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</si>
  <si>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</si>
  <si>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</si>
  <si>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</si>
  <si>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</si>
  <si>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</si>
  <si>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</si>
  <si>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</si>
  <si>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</si>
  <si>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</si>
  <si>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</si>
  <si>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</si>
  <si>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</si>
  <si>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</si>
  <si>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</si>
  <si>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</si>
  <si>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</si>
  <si>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</si>
  <si>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</si>
  <si>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</si>
  <si>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</si>
  <si>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</si>
  <si>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</si>
  <si>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</si>
  <si>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</si>
  <si>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</si>
  <si>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</si>
  <si>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</si>
  <si>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</si>
  <si>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</si>
  <si>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</si>
  <si>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</si>
  <si>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</si>
  <si>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</si>
  <si>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</si>
  <si>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</si>
  <si>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</si>
  <si>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</si>
  <si>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</si>
  <si>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</si>
  <si>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</si>
  <si>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</si>
  <si>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</si>
  <si>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</si>
  <si>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</si>
  <si>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</si>
  <si>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</si>
  <si>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</si>
  <si>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</si>
  <si>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</si>
  <si>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</si>
  <si>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</si>
  <si>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</si>
  <si>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</si>
  <si>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</si>
  <si>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</si>
  <si>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</si>
  <si>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</si>
  <si>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</si>
  <si>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</si>
  <si>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</si>
  <si>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</si>
  <si>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</si>
  <si>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</si>
  <si>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</si>
  <si>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</si>
  <si>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</si>
  <si>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</si>
  <si>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</si>
  <si>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</si>
  <si>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</si>
  <si>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</si>
  <si>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</si>
  <si>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</si>
  <si>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</si>
  <si>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</si>
  <si>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</si>
  <si>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</si>
  <si>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</si>
  <si>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</si>
  <si>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</si>
  <si>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</si>
  <si>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</si>
  <si>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</si>
  <si>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</si>
  <si>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</si>
  <si>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</si>
  <si>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</si>
  <si>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</si>
  <si>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</si>
  <si>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</si>
  <si>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</si>
  <si>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</si>
  <si>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</si>
  <si>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</si>
  <si>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</si>
  <si>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</si>
  <si>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</si>
  <si>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</si>
  <si>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</si>
  <si>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</si>
  <si>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</si>
  <si>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</si>
  <si>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</si>
  <si>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</si>
  <si>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</si>
  <si>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</si>
  <si>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</si>
  <si>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</si>
  <si>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</si>
  <si>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</si>
  <si>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</si>
  <si>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</si>
  <si>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</si>
  <si>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</si>
  <si>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</si>
  <si>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</si>
  <si>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</si>
  <si>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</si>
  <si>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</si>
  <si>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</si>
  <si>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</si>
  <si>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</si>
  <si>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</si>
  <si>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</si>
  <si>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</si>
  <si>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</si>
  <si>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</si>
  <si>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</si>
  <si>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</si>
  <si>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</si>
  <si>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</si>
  <si>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</si>
  <si>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</si>
  <si>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</si>
  <si>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</si>
  <si>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</si>
  <si>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</si>
  <si>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</si>
  <si>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</si>
  <si>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</si>
  <si>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</si>
  <si>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</si>
  <si>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</si>
  <si>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</si>
  <si>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</si>
  <si>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</si>
  <si>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</si>
  <si>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</si>
  <si>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</si>
  <si>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</si>
  <si>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</si>
  <si>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</si>
  <si>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</si>
  <si>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</si>
  <si>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</si>
  <si>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</si>
  <si>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</si>
  <si>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</si>
  <si>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</si>
  <si>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</si>
  <si>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</si>
  <si>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</si>
  <si>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</si>
  <si>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</si>
  <si>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</si>
  <si>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</si>
  <si>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</si>
  <si>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</si>
  <si>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</si>
  <si>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</si>
  <si>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</si>
  <si>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</si>
  <si>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</si>
  <si>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</si>
  <si>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</si>
  <si>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</si>
  <si>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</si>
  <si>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</si>
  <si>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</si>
  <si>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</si>
  <si>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</si>
  <si>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</si>
  <si>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</si>
  <si>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</si>
  <si>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</si>
  <si>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</si>
  <si>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</si>
  <si>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</si>
  <si>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</si>
  <si>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</si>
  <si>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</si>
  <si>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</si>
  <si>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</si>
  <si>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</si>
  <si>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</si>
  <si>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</si>
  <si>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</si>
  <si>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</si>
  <si>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</si>
  <si>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</si>
  <si>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</si>
  <si>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</si>
  <si>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</si>
  <si>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</si>
  <si>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</si>
  <si>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</si>
  <si>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</si>
  <si>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</si>
  <si>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</si>
  <si>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</si>
  <si>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</si>
  <si>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</si>
  <si>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</si>
  <si>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</si>
  <si>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</si>
  <si>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</si>
  <si>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</si>
  <si>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</si>
  <si>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</si>
  <si>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</si>
  <si>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</si>
  <si>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</si>
  <si>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</si>
  <si>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</si>
  <si>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</si>
  <si>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</si>
  <si>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</si>
  <si>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</si>
  <si>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</si>
  <si>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</si>
  <si>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</si>
  <si>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</si>
  <si>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</si>
  <si>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</si>
  <si>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</si>
  <si>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</si>
  <si>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</si>
  <si>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</si>
  <si>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</si>
  <si>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</si>
  <si>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</si>
  <si>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</si>
  <si>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</si>
  <si>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</si>
  <si>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</si>
  <si>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</si>
  <si>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</si>
  <si>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</si>
  <si>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</si>
  <si>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</si>
  <si>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</si>
  <si>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</si>
  <si>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</si>
  <si>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</si>
  <si>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</si>
  <si>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</si>
  <si>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</si>
  <si>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</si>
  <si>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</si>
  <si>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</si>
  <si>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</si>
  <si>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</si>
  <si>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</si>
  <si>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</si>
  <si>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</si>
  <si>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</si>
  <si>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</si>
  <si>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</si>
  <si>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</si>
  <si>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</si>
  <si>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</si>
  <si>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</si>
  <si>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</si>
  <si>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</si>
  <si>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</si>
  <si>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</si>
  <si>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</si>
  <si>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</si>
  <si>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</si>
  <si>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</si>
  <si>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</si>
  <si>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</si>
  <si>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</si>
  <si>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</si>
  <si>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</si>
  <si>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</si>
  <si>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</si>
  <si>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</si>
  <si>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</si>
  <si>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</si>
  <si>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</si>
  <si>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</si>
  <si>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</si>
  <si>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</si>
  <si>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</si>
  <si>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</si>
  <si>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</si>
  <si>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</si>
  <si>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</si>
  <si>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</si>
  <si>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</si>
  <si>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</si>
  <si>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</si>
  <si>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</si>
  <si>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</si>
  <si>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</si>
  <si>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</si>
  <si>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</si>
  <si>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</si>
  <si>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</si>
  <si>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</si>
  <si>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</si>
  <si>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</si>
  <si>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</si>
  <si>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</si>
  <si>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</si>
  <si>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</si>
  <si>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</si>
  <si>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</si>
  <si>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</si>
  <si>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</si>
  <si>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</si>
  <si>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</si>
  <si>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</si>
  <si>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</si>
  <si>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</si>
  <si>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</si>
  <si>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</si>
  <si>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</si>
  <si>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</si>
  <si>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</si>
  <si>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</si>
  <si>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</si>
  <si>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</si>
  <si>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</si>
  <si>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</si>
  <si>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</si>
  <si>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</si>
  <si>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</si>
  <si>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</si>
  <si>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</si>
  <si>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</si>
  <si>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</si>
  <si>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</si>
  <si>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</si>
  <si>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</si>
  <si>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</si>
  <si>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</si>
  <si>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</si>
  <si>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</si>
  <si>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</si>
  <si>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</si>
  <si>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</si>
  <si>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</si>
  <si>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</si>
  <si>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</si>
  <si>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</si>
  <si>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</si>
  <si>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</si>
  <si>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</si>
  <si>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</si>
  <si>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</si>
  <si>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</si>
  <si>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</si>
  <si>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</si>
  <si>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</si>
  <si>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</si>
  <si>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</si>
  <si>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</si>
  <si>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</si>
  <si>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</si>
  <si>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</si>
  <si>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</si>
  <si>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</si>
  <si>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</si>
  <si>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</si>
  <si>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</si>
  <si>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</si>
  <si>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</si>
  <si>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</si>
  <si>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</si>
  <si>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</si>
  <si>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</si>
  <si>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</si>
  <si>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</si>
  <si>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</si>
  <si>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</si>
  <si>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</si>
  <si>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</si>
  <si>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</si>
  <si>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</si>
  <si>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</si>
  <si>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</si>
  <si>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</si>
  <si>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</si>
  <si>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</si>
  <si>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</si>
  <si>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</si>
  <si>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</si>
  <si>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</si>
  <si>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</si>
  <si>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</si>
  <si>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</si>
  <si>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</si>
  <si>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</si>
  <si>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</si>
  <si>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</si>
  <si>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</si>
  <si>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</si>
  <si>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</si>
  <si>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</si>
  <si>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</si>
  <si>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</si>
  <si>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</si>
  <si>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</si>
  <si>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</si>
  <si>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</si>
  <si>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</si>
  <si>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</si>
  <si>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</si>
  <si>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</si>
  <si>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</si>
  <si>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</si>
  <si>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</si>
  <si>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</si>
  <si>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</si>
  <si>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</si>
  <si>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</si>
  <si>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</si>
  <si>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</si>
  <si>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</si>
  <si>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</si>
  <si>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</si>
  <si>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</si>
  <si>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</si>
  <si>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</si>
  <si>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</si>
  <si>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</si>
  <si>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</si>
  <si>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</si>
  <si>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</si>
  <si>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</si>
  <si>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</si>
  <si>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</si>
  <si>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</si>
  <si>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</si>
  <si>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</si>
  <si>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</si>
  <si>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</si>
  <si>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</si>
  <si>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</si>
  <si>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</si>
  <si>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</si>
  <si>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</si>
  <si>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</si>
  <si>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</si>
  <si>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</si>
  <si>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</si>
  <si>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</si>
  <si>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</si>
  <si>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</si>
  <si>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</si>
  <si>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</si>
  <si>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</si>
  <si>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</si>
  <si>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</si>
  <si>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</si>
  <si>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</si>
  <si>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</si>
  <si>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</si>
  <si>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</si>
  <si>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</si>
  <si>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</si>
  <si>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</si>
  <si>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</si>
  <si>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</si>
  <si>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</si>
  <si>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</si>
  <si>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</si>
  <si>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</si>
  <si>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</si>
  <si>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</si>
  <si>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</si>
  <si>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</si>
  <si>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</si>
  <si>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</si>
  <si>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</si>
  <si>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</si>
  <si>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</si>
  <si>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</si>
  <si>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</si>
  <si>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</si>
  <si>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</si>
  <si>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</si>
  <si>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</si>
  <si>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</si>
  <si>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</si>
  <si>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</si>
  <si>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</si>
  <si>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</si>
  <si>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</si>
  <si>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</si>
  <si>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</si>
  <si>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</si>
  <si>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</si>
  <si>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</si>
  <si>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</si>
  <si>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</si>
  <si>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</si>
  <si>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</si>
  <si>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</si>
  <si>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</si>
  <si>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</si>
  <si>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</si>
  <si>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</si>
  <si>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</si>
  <si>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</si>
  <si>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</si>
  <si>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</si>
  <si>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</si>
  <si>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</si>
  <si>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</si>
  <si>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</si>
  <si>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</si>
  <si>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</si>
  <si>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</si>
  <si>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</si>
  <si>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</si>
  <si>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</si>
  <si>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</si>
  <si>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</si>
  <si>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</si>
  <si>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</si>
  <si>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</si>
  <si>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</si>
  <si>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</si>
  <si>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</si>
  <si>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</si>
  <si>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</si>
  <si>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</si>
  <si>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</si>
  <si>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</si>
  <si>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</si>
  <si>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</si>
  <si>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</si>
  <si>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</si>
  <si>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</si>
  <si>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</si>
  <si>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</si>
  <si>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</si>
  <si>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</si>
  <si>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</si>
  <si>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</si>
  <si>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</si>
  <si>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</si>
  <si>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</si>
  <si>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</si>
  <si>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</si>
  <si>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</si>
  <si>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</si>
  <si>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</si>
  <si>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</si>
  <si>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</si>
  <si>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</si>
  <si>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</si>
  <si>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</si>
  <si>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</si>
  <si>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</si>
  <si>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</si>
  <si>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</si>
  <si>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</si>
  <si>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</si>
  <si>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</si>
  <si>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</si>
  <si>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</si>
  <si>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</si>
  <si>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</si>
  <si>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</si>
  <si>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</si>
  <si>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</si>
  <si>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</si>
  <si>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</si>
  <si>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</si>
  <si>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</si>
  <si>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</si>
  <si>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</si>
  <si>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</si>
  <si>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</si>
  <si>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</si>
  <si>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</si>
  <si>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</si>
  <si>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</si>
  <si>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</si>
  <si>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</si>
  <si>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</si>
  <si>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</si>
  <si>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</si>
  <si>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</si>
  <si>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</si>
  <si>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</si>
  <si>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</si>
  <si>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</si>
  <si>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</si>
  <si>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</si>
  <si>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</si>
  <si>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</si>
  <si>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</si>
  <si>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</si>
  <si>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</si>
  <si>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</si>
  <si>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</si>
  <si>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</si>
  <si>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</si>
  <si>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</si>
  <si>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</si>
  <si>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</si>
  <si>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</si>
  <si>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</si>
  <si>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</si>
  <si>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</si>
  <si>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</si>
  <si>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</si>
  <si>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</si>
  <si>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</si>
  <si>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</si>
  <si>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</si>
  <si>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</si>
  <si>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</si>
  <si>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</si>
  <si>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</si>
  <si>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</si>
  <si>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</si>
  <si>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</si>
  <si>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</si>
  <si>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</si>
  <si>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</si>
  <si>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</si>
  <si>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</si>
  <si>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</si>
  <si>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</si>
  <si>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</si>
  <si>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</si>
  <si>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</si>
  <si>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</si>
  <si>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</si>
  <si>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</si>
  <si>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</si>
  <si>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</si>
  <si>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</si>
  <si>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</si>
  <si>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</si>
  <si>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</si>
  <si>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</si>
  <si>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</si>
  <si>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</si>
  <si>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</si>
  <si>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</si>
  <si>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</si>
  <si>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</si>
  <si>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</si>
  <si>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</si>
  <si>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</si>
  <si>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</si>
  <si>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</si>
  <si>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</si>
  <si>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</si>
  <si>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</si>
  <si>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</si>
  <si>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</si>
  <si>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</si>
  <si>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</si>
  <si>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</si>
  <si>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</si>
  <si>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</si>
  <si>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</si>
  <si>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</si>
  <si>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</si>
  <si>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</si>
  <si>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</si>
  <si>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</si>
  <si>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</si>
  <si>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</si>
  <si>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</si>
  <si>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</si>
  <si>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</si>
  <si>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</si>
  <si>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</si>
  <si>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</si>
  <si>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</si>
  <si>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</si>
  <si>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</si>
  <si>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</si>
  <si>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</si>
  <si>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</si>
  <si>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</si>
  <si>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</si>
  <si>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</si>
  <si>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</si>
  <si>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</si>
  <si>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</si>
  <si>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</si>
  <si>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</si>
  <si>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</si>
  <si>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</si>
  <si>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</si>
  <si>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</si>
  <si>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</si>
  <si>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</si>
  <si>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</si>
  <si>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</si>
  <si>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</si>
  <si>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</si>
  <si>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</si>
  <si>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</si>
  <si>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</si>
  <si>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</si>
  <si>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</si>
  <si>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</si>
  <si>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</si>
  <si>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</si>
  <si>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</si>
  <si>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</si>
  <si>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</si>
  <si>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</si>
  <si>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</si>
  <si>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</si>
  <si>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</si>
  <si>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</si>
  <si>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</si>
  <si>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</si>
  <si>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</si>
  <si>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</si>
  <si>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</si>
  <si>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</si>
  <si>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</si>
  <si>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</si>
  <si>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</si>
  <si>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</si>
  <si>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</si>
  <si>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</si>
  <si>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</si>
  <si>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</si>
  <si>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</si>
  <si>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</si>
  <si>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</si>
  <si>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</si>
  <si>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</si>
  <si>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</si>
  <si>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</si>
  <si>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</si>
  <si>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</si>
  <si>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</si>
  <si>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</si>
  <si>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</si>
  <si>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</si>
  <si>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</si>
  <si>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</si>
  <si>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</si>
  <si>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</si>
  <si>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</si>
  <si>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</si>
  <si>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</si>
  <si>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</si>
  <si>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</si>
  <si>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</si>
  <si>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</si>
  <si>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</si>
  <si>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</si>
  <si>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</si>
  <si>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</si>
  <si>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</si>
  <si>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</si>
  <si>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</si>
  <si>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</si>
  <si>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</si>
  <si>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</si>
  <si>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</si>
  <si>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</si>
  <si>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</si>
  <si>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</si>
  <si>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</si>
  <si>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</si>
  <si>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</si>
  <si>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</si>
  <si>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</si>
  <si>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</si>
  <si>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</si>
  <si>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</si>
  <si>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</si>
  <si>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</si>
  <si>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</si>
  <si>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</si>
  <si>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</si>
  <si>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</si>
  <si>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</si>
  <si>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</si>
  <si>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</si>
  <si>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</si>
  <si>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</si>
  <si>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</si>
  <si>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</si>
  <si>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</si>
  <si>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</si>
  <si>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</si>
  <si>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</si>
  <si>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</si>
  <si>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</si>
  <si>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</si>
  <si>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</si>
  <si>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</si>
  <si>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</si>
  <si>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</si>
  <si>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</si>
  <si>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</si>
  <si>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</si>
  <si>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</si>
  <si>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</si>
  <si>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</si>
  <si>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</si>
  <si>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</si>
  <si>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</si>
  <si>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</si>
  <si>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</si>
  <si>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</si>
  <si>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</si>
  <si>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</si>
  <si>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</si>
  <si>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</si>
  <si>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</si>
  <si>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</si>
  <si>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</si>
  <si>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</si>
  <si>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</si>
  <si>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</si>
  <si>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</si>
  <si>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</si>
  <si>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</si>
  <si>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</si>
  <si>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</si>
  <si>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</si>
  <si>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</si>
  <si>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</si>
  <si>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</si>
  <si>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</si>
  <si>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</si>
  <si>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</si>
  <si>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</si>
  <si>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</si>
  <si>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</si>
  <si>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</si>
  <si>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</si>
  <si>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</si>
  <si>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</si>
  <si>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</si>
  <si>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</si>
  <si>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</si>
  <si>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</si>
  <si>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</si>
  <si>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</si>
  <si>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</si>
  <si>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</si>
  <si>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</si>
  <si>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</si>
  <si>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</si>
  <si>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</si>
  <si>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</si>
  <si>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</si>
  <si>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</si>
  <si>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</si>
  <si>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</si>
  <si>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</si>
  <si>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</si>
  <si>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</si>
  <si>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</si>
  <si>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</si>
  <si>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</si>
  <si>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</si>
  <si>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</si>
  <si>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</si>
  <si>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</si>
  <si>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</si>
  <si>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</si>
  <si>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</si>
  <si>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</si>
  <si>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</si>
  <si>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</si>
  <si>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</si>
  <si>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</si>
  <si>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</si>
  <si>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</si>
  <si>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</si>
  <si>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</si>
  <si>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</si>
  <si>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</si>
  <si>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</si>
  <si>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</si>
  <si>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</si>
  <si>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</si>
  <si>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</si>
  <si>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</si>
  <si>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</si>
  <si>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</si>
  <si>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</si>
  <si>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</si>
  <si>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</si>
  <si>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</si>
  <si>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</si>
  <si>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</si>
  <si>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</si>
  <si>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</si>
  <si>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</si>
  <si>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</si>
  <si>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</si>
  <si>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</si>
  <si>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</si>
  <si>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</si>
  <si>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</si>
  <si>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</si>
  <si>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</si>
  <si>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</si>
  <si>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</si>
  <si>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</si>
  <si>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</si>
  <si>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</si>
  <si>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</si>
  <si>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</si>
  <si>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</si>
  <si>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</si>
  <si>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</si>
  <si>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</si>
  <si>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</si>
  <si>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</si>
  <si>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</si>
  <si>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</si>
  <si>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</si>
  <si>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</si>
  <si>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</si>
  <si>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</si>
  <si>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</si>
  <si>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</si>
  <si>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</si>
  <si>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</si>
  <si>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</si>
  <si>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</si>
  <si>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</si>
  <si>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</si>
  <si>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</si>
  <si>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</si>
  <si>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</si>
  <si>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</si>
  <si>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</si>
  <si>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</si>
  <si>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</si>
  <si>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</si>
  <si>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</si>
  <si>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</si>
  <si>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</si>
  <si>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</si>
  <si>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</si>
  <si>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</si>
  <si>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</si>
  <si>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</si>
  <si>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</si>
  <si>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</si>
  <si>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</si>
  <si>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</si>
  <si>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</si>
  <si>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</si>
  <si>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</si>
  <si>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</si>
  <si>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</si>
  <si>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</si>
  <si>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</si>
  <si>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</si>
  <si>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</si>
  <si>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</si>
  <si>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</si>
  <si>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</si>
  <si>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</si>
  <si>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</si>
  <si>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</si>
  <si>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</si>
  <si>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</si>
  <si>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</si>
  <si>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</si>
  <si>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</si>
  <si>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</si>
  <si>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</si>
  <si>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</si>
  <si>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</si>
  <si>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</si>
  <si>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</si>
  <si>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</si>
  <si>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</si>
  <si>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</si>
  <si>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</si>
  <si>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</si>
  <si>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</si>
  <si>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</si>
  <si>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</si>
  <si>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</si>
  <si>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</si>
  <si>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</si>
  <si>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</si>
  <si>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</si>
  <si>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</si>
  <si>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</si>
  <si>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</si>
  <si>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</si>
  <si>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</si>
  <si>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</si>
  <si>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</si>
  <si>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</si>
  <si>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</si>
  <si>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</si>
  <si>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</si>
  <si>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</si>
  <si>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</si>
  <si>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</si>
  <si>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</si>
  <si>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</si>
  <si>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</si>
  <si>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</si>
  <si>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</si>
  <si>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</si>
  <si>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</si>
  <si>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</si>
  <si>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</si>
  <si>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</si>
  <si>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</si>
  <si>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</si>
  <si>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</si>
  <si>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</si>
  <si>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</si>
  <si>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</si>
  <si>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</si>
  <si>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</si>
  <si>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</si>
  <si>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</si>
  <si>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</si>
  <si>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</si>
  <si>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</si>
  <si>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</si>
  <si>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</si>
  <si>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</si>
  <si>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</si>
  <si>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</si>
  <si>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</si>
  <si>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</si>
  <si>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</si>
  <si>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</si>
  <si>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</si>
  <si>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</si>
  <si>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</si>
  <si>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</si>
  <si>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</si>
  <si>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</si>
  <si>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</si>
  <si>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</si>
  <si>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</si>
  <si>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</si>
  <si>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</si>
  <si>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</si>
  <si>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</si>
  <si>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</si>
  <si>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</si>
  <si>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</si>
  <si>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</si>
  <si>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</si>
  <si>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</si>
  <si>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</si>
  <si>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</si>
  <si>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</si>
  <si>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</si>
  <si>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</si>
  <si>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</si>
  <si>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</si>
  <si>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</si>
  <si>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</si>
  <si>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</si>
  <si>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</si>
  <si>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</si>
  <si>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</si>
  <si>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</si>
  <si>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</si>
  <si>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</si>
  <si>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</si>
  <si>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</si>
  <si>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</si>
  <si>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</si>
  <si>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</si>
  <si>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</si>
  <si>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</si>
  <si>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</si>
  <si>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</si>
  <si>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</si>
  <si>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</si>
  <si>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</si>
  <si>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</si>
  <si>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</si>
  <si>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</si>
  <si>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</si>
  <si>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</si>
  <si>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</si>
  <si>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</si>
  <si>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</si>
  <si>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</si>
  <si>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</si>
  <si>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</si>
  <si>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</si>
  <si>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</si>
  <si>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</si>
  <si>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</si>
  <si>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</si>
  <si>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</si>
  <si>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</si>
  <si>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</si>
  <si>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</si>
  <si>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</si>
  <si>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</si>
  <si>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</si>
  <si>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</si>
  <si>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</si>
  <si>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</si>
  <si>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</si>
  <si>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</si>
  <si>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</si>
  <si>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</si>
  <si>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</si>
  <si>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</si>
  <si>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</si>
  <si>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</si>
  <si>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</si>
  <si>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</si>
  <si>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</si>
  <si>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</si>
  <si>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</si>
  <si>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</si>
  <si>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</si>
  <si>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</si>
  <si>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</si>
  <si>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</si>
  <si>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</si>
  <si>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</si>
  <si>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</si>
  <si>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</si>
  <si>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</si>
  <si>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</si>
  <si>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</si>
  <si>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</si>
  <si>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</si>
  <si>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</si>
  <si>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</si>
  <si>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</si>
  <si>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</si>
  <si>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</si>
  <si>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</si>
  <si>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</si>
  <si>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</si>
  <si>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</si>
  <si>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</si>
  <si>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</si>
  <si>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</si>
  <si>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</si>
  <si>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</si>
  <si>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</si>
  <si>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</si>
  <si>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</si>
  <si>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</si>
  <si>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</si>
  <si>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</si>
  <si>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</si>
  <si>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</si>
  <si>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</si>
  <si>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</si>
  <si>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</si>
  <si>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</si>
  <si>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</si>
  <si>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</si>
  <si>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</si>
  <si>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</si>
  <si>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</si>
  <si>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</si>
  <si>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</si>
  <si>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</si>
  <si>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</si>
  <si>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</si>
  <si>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</si>
  <si>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</si>
  <si>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</si>
  <si>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</si>
  <si>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</si>
  <si>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</si>
  <si>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</si>
  <si>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</si>
  <si>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</si>
  <si>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</si>
  <si>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</si>
  <si>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</si>
  <si>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</si>
  <si>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</si>
  <si>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</si>
  <si>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</si>
  <si>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</si>
  <si>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</si>
  <si>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</si>
  <si>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</si>
  <si>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</si>
  <si>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</si>
  <si>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</si>
  <si>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</si>
  <si>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</si>
  <si>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</si>
  <si>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</si>
  <si>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</si>
  <si>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</si>
  <si>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</si>
  <si>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</si>
  <si>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</si>
  <si>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</si>
  <si>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</si>
  <si>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</si>
  <si>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</si>
  <si>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</si>
  <si>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</si>
  <si>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</si>
  <si>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</si>
  <si>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</si>
  <si>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</si>
  <si>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</si>
  <si>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</si>
  <si>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</si>
  <si>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</si>
  <si>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</si>
  <si>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</si>
  <si>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</si>
  <si>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</si>
  <si>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</si>
  <si>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</si>
  <si>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</si>
  <si>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</si>
  <si>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</si>
  <si>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</si>
  <si>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</si>
  <si>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</si>
  <si>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</si>
  <si>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</si>
  <si>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</si>
  <si>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</si>
  <si>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</si>
  <si>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</si>
  <si>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</si>
  <si>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</si>
  <si>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</si>
  <si>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</si>
  <si>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</si>
  <si>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</si>
  <si>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</si>
  <si>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</si>
  <si>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</si>
  <si>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</si>
  <si>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</si>
  <si>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</si>
  <si>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</si>
  <si>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</si>
  <si>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</si>
  <si>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</si>
  <si>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</si>
  <si>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</si>
  <si>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</si>
  <si>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</si>
  <si>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</si>
  <si>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</si>
  <si>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</si>
  <si>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</si>
  <si>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</si>
  <si>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</si>
  <si>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</si>
  <si>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</si>
  <si>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</si>
  <si>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</si>
  <si>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</si>
  <si>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</si>
  <si>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</si>
  <si>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</si>
  <si>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</si>
  <si>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</si>
  <si>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</si>
  <si>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</si>
  <si>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</si>
  <si>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</si>
  <si>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</si>
  <si>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</si>
  <si>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</si>
  <si>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</si>
  <si>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</si>
  <si>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</si>
  <si>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</si>
  <si>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</si>
  <si>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</si>
  <si>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</si>
  <si>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</si>
  <si>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</si>
  <si>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</si>
  <si>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</si>
  <si>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</si>
  <si>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</si>
  <si>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</si>
  <si>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</si>
  <si>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</si>
  <si>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</si>
  <si>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</si>
  <si>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</si>
  <si>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</si>
  <si>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</si>
  <si>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</si>
  <si>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</si>
  <si>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</si>
  <si>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</si>
  <si>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</si>
  <si>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</si>
  <si>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</si>
  <si>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</si>
  <si>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</si>
  <si>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</si>
  <si>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</si>
  <si>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</si>
  <si>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</si>
  <si>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</si>
  <si>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</si>
  <si>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</si>
  <si>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</si>
  <si>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</si>
  <si>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</si>
  <si>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</si>
  <si>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</si>
  <si>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</si>
  <si>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</si>
  <si>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</si>
  <si>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</si>
  <si>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</si>
  <si>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</si>
  <si>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</si>
  <si>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</si>
  <si>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</si>
  <si>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</si>
  <si>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</si>
  <si>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</si>
  <si>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</si>
  <si>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</si>
  <si>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</si>
  <si>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</si>
  <si>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</si>
  <si>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</si>
  <si>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</si>
  <si>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</si>
  <si>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</si>
  <si>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</si>
  <si>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</si>
  <si>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</si>
  <si>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</si>
  <si>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</si>
  <si>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</si>
  <si>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</si>
  <si>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</si>
  <si>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</si>
  <si>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</si>
  <si>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</si>
  <si>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</si>
  <si>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</si>
  <si>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</si>
  <si>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</si>
  <si>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</si>
  <si>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</si>
  <si>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</si>
  <si>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</si>
  <si>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</si>
  <si>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</si>
  <si>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</si>
  <si>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</si>
  <si>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</si>
  <si>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</si>
  <si>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</si>
  <si>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</si>
  <si>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</si>
  <si>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</si>
  <si>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</si>
  <si>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</si>
  <si>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</si>
  <si>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</si>
  <si>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</si>
  <si>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</si>
  <si>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</si>
  <si>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</si>
  <si>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</si>
  <si>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</si>
  <si>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</si>
  <si>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</si>
  <si>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</si>
  <si>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</si>
  <si>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</si>
  <si>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</si>
  <si>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</si>
  <si>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</si>
  <si>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</si>
  <si>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</si>
  <si>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</si>
  <si>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</si>
  <si>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</si>
  <si>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</si>
  <si>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</si>
  <si>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</si>
  <si>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</si>
  <si>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</si>
  <si>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</si>
  <si>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</si>
  <si>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</si>
  <si>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</si>
  <si>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</si>
  <si>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</si>
  <si>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</si>
  <si>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</si>
  <si>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</si>
  <si>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</si>
  <si>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</si>
  <si>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</si>
  <si>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</si>
  <si>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</si>
  <si>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</si>
  <si>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</si>
  <si>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</si>
  <si>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</si>
  <si>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</si>
  <si>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</si>
  <si>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</si>
  <si>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</si>
  <si>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</si>
  <si>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</si>
  <si>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</si>
  <si>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</si>
  <si>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</si>
  <si>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</si>
  <si>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</si>
  <si>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</si>
  <si>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</si>
  <si>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</si>
  <si>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</si>
  <si>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</si>
  <si>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</si>
  <si>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</si>
  <si>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</si>
  <si>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</si>
  <si>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</si>
  <si>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</si>
  <si>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</si>
  <si>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</si>
  <si>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</si>
  <si>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</si>
  <si>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</si>
  <si>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</si>
  <si>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</si>
  <si>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</si>
  <si>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</si>
  <si>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</si>
  <si>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</si>
  <si>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</si>
  <si>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</si>
  <si>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</si>
  <si>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</si>
  <si>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</si>
  <si>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</si>
  <si>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</si>
  <si>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</si>
  <si>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</si>
  <si>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</si>
  <si>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</si>
  <si>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</si>
  <si>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</si>
  <si>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</si>
  <si>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</si>
  <si>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</si>
  <si>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</si>
  <si>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</si>
  <si>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</si>
  <si>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</si>
  <si>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</si>
  <si>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</si>
  <si>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</si>
  <si>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</si>
  <si>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</si>
  <si>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</si>
  <si>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</si>
  <si>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</si>
  <si>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</si>
  <si>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</si>
  <si>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</si>
  <si>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</si>
  <si>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</si>
  <si>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</si>
  <si>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</si>
  <si>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</si>
  <si>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</si>
  <si>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</si>
  <si>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</si>
  <si>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</si>
  <si>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</si>
  <si>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</si>
  <si>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</si>
  <si>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</si>
  <si>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</si>
  <si>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</si>
  <si>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</si>
  <si>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</si>
  <si>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</si>
  <si>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</si>
  <si>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</si>
  <si>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</si>
  <si>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</si>
  <si>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</si>
  <si>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</si>
  <si>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</si>
  <si>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</si>
  <si>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</si>
  <si>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</si>
  <si>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</si>
  <si>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</si>
  <si>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</si>
  <si>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</si>
  <si>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</si>
  <si>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</si>
  <si>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</si>
  <si>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</si>
  <si>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</si>
  <si>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</si>
  <si>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</si>
  <si>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</si>
  <si>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</si>
  <si>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</si>
  <si>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</si>
  <si>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</si>
  <si>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</si>
  <si>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</si>
  <si>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</si>
  <si>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</si>
  <si>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</si>
  <si>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</si>
  <si>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</si>
  <si>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</si>
  <si>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</si>
  <si>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</si>
  <si>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</si>
  <si>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</si>
  <si>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</si>
  <si>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</si>
  <si>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</si>
  <si>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</si>
  <si>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</si>
  <si>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</si>
  <si>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</si>
  <si>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</si>
  <si>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</si>
  <si>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</si>
  <si>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</si>
  <si>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</si>
  <si>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</si>
  <si>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</si>
  <si>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</si>
  <si>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</si>
  <si>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</si>
  <si>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</si>
  <si>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</si>
  <si>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</si>
  <si>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</si>
  <si>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</si>
  <si>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</si>
  <si>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</si>
  <si>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</si>
  <si>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</si>
  <si>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</si>
  <si>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</si>
  <si>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</si>
  <si>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</si>
  <si>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</si>
  <si>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</si>
  <si>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</si>
  <si>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</si>
  <si>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</si>
  <si>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</si>
  <si>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</si>
  <si>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</si>
  <si>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</si>
  <si>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</si>
  <si>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</si>
  <si>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</si>
  <si>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</si>
  <si>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</si>
  <si>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</si>
  <si>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</si>
  <si>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</si>
  <si>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</si>
  <si>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</si>
  <si>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</si>
  <si>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</si>
  <si>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</si>
  <si>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</si>
  <si>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</si>
  <si>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</si>
  <si>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</si>
  <si>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</si>
  <si>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</si>
  <si>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</si>
  <si>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</si>
  <si>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</si>
  <si>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</si>
  <si>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</si>
  <si>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</si>
  <si>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</si>
  <si>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</si>
  <si>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</si>
  <si>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</si>
  <si>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</si>
  <si>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</si>
  <si>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</si>
  <si>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</si>
  <si>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</si>
  <si>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</si>
  <si>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</si>
  <si>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</si>
  <si>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</si>
  <si>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</si>
  <si>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</si>
  <si>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</si>
  <si>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</si>
  <si>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</si>
  <si>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</si>
  <si>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</si>
  <si>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</si>
  <si>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</si>
  <si>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</si>
  <si>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</si>
  <si>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</si>
  <si>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</si>
  <si>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</si>
  <si>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</si>
  <si>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</si>
  <si>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</si>
  <si>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</si>
  <si>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</si>
  <si>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</si>
  <si>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</si>
  <si>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</si>
  <si>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</si>
  <si>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Quarterly Sales evolution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</si>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</sst>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_-;_-@_-"/>
    <numFmt numFmtId="165" formatCode="_-[$$-409]* #,##0_ ;_-[$$-409]* \-#,##0\ ;_-[$$-409]* &quot;-&quot;??_ ;_-@_ "/>
    <numFmt numFmtId="166" formatCode="0.0%"/>
    <numFmt numFmtId="167" formatCode="_-[$$-409]* #,##0.00_ ;_-[$$-409]* \-#,##0.00\ ;_-[$$-409]* &quot;-&quot;??_ ;_-@_ "/>
    <numFmt numFmtId="168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5" fontId="0" fillId="34" borderId="0" xfId="0" applyNumberFormat="1" applyFill="1"/>
    <xf numFmtId="10" fontId="0" fillId="0" borderId="0" xfId="0" applyNumberFormat="1"/>
    <xf numFmtId="166" fontId="0" fillId="0" borderId="0" xfId="0" applyNumberFormat="1"/>
    <xf numFmtId="167" fontId="0" fillId="0" borderId="0" xfId="0" applyNumberFormat="1"/>
    <xf numFmtId="165" fontId="0" fillId="35" borderId="11" xfId="0" applyNumberFormat="1" applyFill="1" applyBorder="1"/>
    <xf numFmtId="0" fontId="20" fillId="0" borderId="0" xfId="0" applyFont="1"/>
    <xf numFmtId="168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7.7777777777777779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4.7222222222222221E-2"/>
                  <c:y val="5.0925925925925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9444444444444448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0.05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9444444444444448E-2"/>
                  <c:y val="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4.4444444444444495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1111111111111165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D-4CBD-A68F-2A54292F356E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D-4CBD-A68F-2A54292F356E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D-4CBD-A68F-2A54292F356E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4D-4CBD-A68F-2A54292F35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5456"/>
        <c:axId val="976326016"/>
      </c:barChart>
      <c:catAx>
        <c:axId val="97631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26016"/>
        <c:crosses val="autoZero"/>
        <c:auto val="1"/>
        <c:lblAlgn val="ctr"/>
        <c:lblOffset val="100"/>
        <c:noMultiLvlLbl val="0"/>
      </c:catAx>
      <c:valAx>
        <c:axId val="97632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_-* #,##0_-;\-* #,##0_-;_-* "-"_-;_-@_-</c:formatCode>
                <c:ptCount val="17"/>
                <c:pt idx="0">
                  <c:v>328449.10300000006</c:v>
                </c:pt>
                <c:pt idx="1">
                  <c:v>330007.05400000035</c:v>
                </c:pt>
                <c:pt idx="2">
                  <c:v>203412.73300000004</c:v>
                </c:pt>
                <c:pt idx="3">
                  <c:v>223843.60800000007</c:v>
                </c:pt>
                <c:pt idx="4">
                  <c:v>206965.53199999998</c:v>
                </c:pt>
                <c:pt idx="5">
                  <c:v>167380.31799999991</c:v>
                </c:pt>
                <c:pt idx="6">
                  <c:v>189238.63099999999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_-* #,##0_-;\-* #,##0_-;_-* "-"_-;_-@_-</c:formatCode>
                <c:ptCount val="17"/>
                <c:pt idx="0">
                  <c:v>172862.74200000014</c:v>
                </c:pt>
                <c:pt idx="1">
                  <c:v>169932.76400000026</c:v>
                </c:pt>
                <c:pt idx="2">
                  <c:v>118161.00899999998</c:v>
                </c:pt>
                <c:pt idx="3">
                  <c:v>100492.40200000007</c:v>
                </c:pt>
                <c:pt idx="4">
                  <c:v>99933.795000000027</c:v>
                </c:pt>
                <c:pt idx="5">
                  <c:v>87105.237999999925</c:v>
                </c:pt>
                <c:pt idx="6">
                  <c:v>79542.825000000026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_-* #,##0_-;\-* #,##0_-;_-* "-"_-;_-@_-</c:formatCode>
                <c:ptCount val="17"/>
                <c:pt idx="0">
                  <c:v>99140.87799999991</c:v>
                </c:pt>
                <c:pt idx="1">
                  <c:v>91153.414000000033</c:v>
                </c:pt>
                <c:pt idx="2">
                  <c:v>51560.313000000053</c:v>
                </c:pt>
                <c:pt idx="3">
                  <c:v>79790.997999999978</c:v>
                </c:pt>
                <c:pt idx="4">
                  <c:v>70871.717499999955</c:v>
                </c:pt>
                <c:pt idx="5">
                  <c:v>48190.563999999998</c:v>
                </c:pt>
                <c:pt idx="6">
                  <c:v>60276.755000000005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_-* #,##0_-;\-* #,##0_-;_-* "-"_-;_-@_-</c:formatCode>
                <c:ptCount val="17"/>
                <c:pt idx="0">
                  <c:v>56445.482999999993</c:v>
                </c:pt>
                <c:pt idx="1">
                  <c:v>68920.876000000018</c:v>
                </c:pt>
                <c:pt idx="2">
                  <c:v>33691.411</c:v>
                </c:pt>
                <c:pt idx="3">
                  <c:v>43560.208000000006</c:v>
                </c:pt>
                <c:pt idx="4">
                  <c:v>36160.019499999995</c:v>
                </c:pt>
                <c:pt idx="5">
                  <c:v>32084.515999999989</c:v>
                </c:pt>
                <c:pt idx="6">
                  <c:v>49419.050999999992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_-* #,##0_-;\-* #,##0_-;_-* "-"_-;_-@_-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_-* #,##0_-;\-* #,##0_-;_-* "-"_-;_-@_-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_-* #,##0_-;\-* #,##0_-;_-* "-"_-;_-@_-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_-* #,##0_-;\-* #,##0_-;_-* "-"_-;_-@_-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_-* #,##0_-;\-* #,##0_-;_-* "-"_-;_-@_-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layout>
            <c:manualLayout>
              <c:xMode val="edge"/>
              <c:yMode val="edge"/>
              <c:x val="0.96593012754878582"/>
              <c:y val="0.216645641319701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3FB17F0-8928-435A-8085-A726FE4563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FB5E03F-F309-4FD0-A4DA-A1C1D06D1C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15AB1A6-A93F-4A42-A782-56DC625EDB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EA2F7A6-5F2C-4489-ABEA-50FB291F4D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C00000"/>
                </a:solidFill>
              </a:rPr>
              <a:t>2017- Q3/Q4 </a:t>
            </a:r>
            <a:r>
              <a:rPr lang="en-US" b="1">
                <a:solidFill>
                  <a:schemeClr val="tx1"/>
                </a:solidFill>
              </a:rPr>
              <a:t>Drop in Quarterly Sales evolution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BE-46BD-AFA3-7608AA1A4502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AABE-46BD-AFA3-7608AA1A450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CCED877-83F8-42C6-B864-4600A369A3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ABE-46BD-AFA3-7608AA1A450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EF20BD1-724A-4D33-8A33-9F9A9BD92E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ABE-46BD-AFA3-7608AA1A450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ADF04D8-9EB4-4BE5-A890-69C0DE10E9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ABE-46BD-AFA3-7608AA1A450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29D3951-4806-48F3-A3BC-34CADF24BD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ABE-46BD-AFA3-7608AA1A450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0756055-F899-43DF-9E0E-C63E029E1C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ABE-46BD-AFA3-7608AA1A450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65BD3B4-7F93-4451-8A1C-747A257556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ABE-46BD-AFA3-7608AA1A450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73C1B79-5438-4475-B4C5-26BBEC7596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ABE-46BD-AFA3-7608AA1A450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87B16EF-D61B-4598-855F-3F39DEE0A4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ABE-46BD-AFA3-7608AA1A45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168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'Quarterly Sales Evolution'!$C$5:$C$12</c15:f>
                <c15:dlblRangeCache>
                  <c:ptCount val="8"/>
                  <c:pt idx="0">
                    <c:v> $151,795 </c:v>
                  </c:pt>
                  <c:pt idx="1">
                    <c:v> $151,085 </c:v>
                  </c:pt>
                  <c:pt idx="2">
                    <c:v> $134,551 </c:v>
                  </c:pt>
                  <c:pt idx="3">
                    <c:v> $109,313 </c:v>
                  </c:pt>
                  <c:pt idx="4">
                    <c:v> $169,851 </c:v>
                  </c:pt>
                  <c:pt idx="5">
                    <c:v> $184,954 </c:v>
                  </c:pt>
                  <c:pt idx="6">
                    <c:v> $137,584 </c:v>
                  </c:pt>
                  <c:pt idx="7">
                    <c:v> $104,234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  <a:alpha val="59000"/>
                </a:schemeClr>
              </a:solidFill>
              <a:round/>
            </a:ln>
            <a:effectLst/>
          </c:spPr>
        </c:majorGridlines>
        <c:title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  <c:majorUnit val="20000"/>
        <c:minorUnit val="2000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'Accenting lines'!$B$2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41275" cap="sq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F5A-43B0-B831-BDB936A7208B}"/>
            </c:ext>
          </c:extLst>
        </c:ser>
        <c:ser>
          <c:idx val="0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4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F5A-43B0-B831-BDB936A7208B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F5A-43B0-B831-BDB936A7208B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FFFF00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F5A-43B0-B831-BDB936A7208B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rgbClr val="C00000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9F5A-43B0-B831-BDB936A72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0070C0">
                <a:alpha val="64000"/>
              </a:srgbClr>
            </a:solidFill>
            <a:ln>
              <a:noFill/>
            </a:ln>
            <a:effectLst/>
          </c:spPr>
          <c:invertIfNegative val="0"/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#,##0_ ;_-[$$-409]* \-#,##0\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0-4497-AD78-0D7570D7A23D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#,##0_ ;_-[$$-409]* \-#,##0\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0-4497-AD78-0D7570D7A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1"/>
        <c:overlap val="-27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1"/>
      </c:catAx>
      <c:valAx>
        <c:axId val="13694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20000"/>
                </a:schemeClr>
              </a:solidFill>
              <a:round/>
            </a:ln>
            <a:effectLst/>
          </c:spPr>
        </c:majorGridlines>
        <c:numFmt formatCode="&quot;$&quot;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Profit per Sub-Category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48-4B91-A05B-DAD947F8270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F48-4B91-A05B-DAD947F827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F48-4B91-A05B-DAD947F827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out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60324</xdr:colOff>
      <xdr:row>19</xdr:row>
      <xdr:rowOff>139699</xdr:rowOff>
    </xdr:from>
    <xdr:to>
      <xdr:col>20</xdr:col>
      <xdr:colOff>126999</xdr:colOff>
      <xdr:row>33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FE6DCE-609D-9BAA-AE13-64612A606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2</xdr:row>
      <xdr:rowOff>133350</xdr:rowOff>
    </xdr:from>
    <xdr:to>
      <xdr:col>19</xdr:col>
      <xdr:colOff>76199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349250</xdr:colOff>
      <xdr:row>3</xdr:row>
      <xdr:rowOff>6350</xdr:rowOff>
    </xdr:from>
    <xdr:to>
      <xdr:col>12</xdr:col>
      <xdr:colOff>161925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301625</xdr:colOff>
      <xdr:row>3</xdr:row>
      <xdr:rowOff>15875</xdr:rowOff>
    </xdr:from>
    <xdr:to>
      <xdr:col>21</xdr:col>
      <xdr:colOff>339724</xdr:colOff>
      <xdr:row>22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D2A9A-8097-4B90-8FB8-901971402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574674</xdr:colOff>
      <xdr:row>5</xdr:row>
      <xdr:rowOff>53975</xdr:rowOff>
    </xdr:from>
    <xdr:to>
      <xdr:col>9</xdr:col>
      <xdr:colOff>244474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C2A31-39C2-40C2-9CAE-A6D77DBF6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165099</xdr:rowOff>
    </xdr:from>
    <xdr:to>
      <xdr:col>19</xdr:col>
      <xdr:colOff>546100</xdr:colOff>
      <xdr:row>35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26C6D-1274-47F9-AD59-5F610CA1C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5" x14ac:dyDescent="0.25"/>
  <cols>
    <col min="1" max="1" width="6.7109375" bestFit="1" customWidth="1"/>
    <col min="2" max="2" width="14.42578125" bestFit="1" customWidth="1"/>
    <col min="3" max="3" width="10.42578125" bestFit="1" customWidth="1"/>
    <col min="4" max="4" width="10.42578125" customWidth="1"/>
    <col min="5" max="5" width="10.42578125" bestFit="1" customWidth="1"/>
    <col min="6" max="6" width="13.140625" bestFit="1" customWidth="1"/>
    <col min="7" max="7" width="11.140625" bestFit="1" customWidth="1"/>
    <col min="8" max="8" width="21.140625" bestFit="1" customWidth="1"/>
    <col min="9" max="9" width="11.140625" bestFit="1" customWidth="1"/>
    <col min="10" max="10" width="11.85546875" bestFit="1" customWidth="1"/>
    <col min="11" max="12" width="17.42578125" bestFit="1" customWidth="1"/>
    <col min="13" max="13" width="10.5703125" bestFit="1" customWidth="1"/>
    <col min="14" max="14" width="6.85546875" bestFit="1" customWidth="1"/>
    <col min="15" max="15" width="16.140625" bestFit="1" customWidth="1"/>
    <col min="16" max="16" width="13.140625" bestFit="1" customWidth="1"/>
    <col min="17" max="17" width="11.85546875" bestFit="1" customWidth="1"/>
    <col min="18" max="18" width="110.7109375" bestFit="1" customWidth="1"/>
    <col min="19" max="19" width="9.85546875" bestFit="1" customWidth="1"/>
    <col min="20" max="20" width="8" bestFit="1" customWidth="1"/>
    <col min="21" max="21" width="8.140625" bestFit="1" customWidth="1"/>
    <col min="22" max="22" width="10.4257812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2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N26" sqref="N26"/>
    </sheetView>
  </sheetViews>
  <sheetFormatPr defaultRowHeight="15" x14ac:dyDescent="0.25"/>
  <cols>
    <col min="3" max="3" width="12.140625" bestFit="1" customWidth="1"/>
    <col min="4" max="4" width="11.85546875" bestFit="1" customWidth="1"/>
  </cols>
  <sheetData>
    <row r="2" spans="2:4" ht="21" x14ac:dyDescent="0.35">
      <c r="B2" s="6" t="s">
        <v>10965</v>
      </c>
    </row>
    <row r="4" spans="2:4" x14ac:dyDescent="0.25">
      <c r="B4" s="4" t="s">
        <v>12</v>
      </c>
      <c r="C4" s="4" t="s">
        <v>17</v>
      </c>
      <c r="D4" s="4" t="s">
        <v>20</v>
      </c>
    </row>
    <row r="5" spans="2:4" x14ac:dyDescent="0.25">
      <c r="B5" t="s">
        <v>104</v>
      </c>
      <c r="C5" s="5">
        <v>501239.89080000052</v>
      </c>
      <c r="D5" s="7">
        <v>39706.362499999981</v>
      </c>
    </row>
    <row r="6" spans="2:4" x14ac:dyDescent="0.25">
      <c r="B6" t="s">
        <v>147</v>
      </c>
      <c r="C6" s="5">
        <v>678781.2399999979</v>
      </c>
      <c r="D6" s="7">
        <v>91522.780000000261</v>
      </c>
    </row>
    <row r="7" spans="2:4" x14ac:dyDescent="0.25">
      <c r="B7" t="s">
        <v>29</v>
      </c>
      <c r="C7" s="5">
        <v>391721.90500000032</v>
      </c>
      <c r="D7" s="7">
        <v>46749.430300000065</v>
      </c>
    </row>
    <row r="8" spans="2:4" x14ac:dyDescent="0.25">
      <c r="B8" t="s">
        <v>43</v>
      </c>
      <c r="C8" s="5">
        <v>725457.82450000057</v>
      </c>
      <c r="D8" s="7">
        <v>108418.44890000018</v>
      </c>
    </row>
    <row r="10" spans="2:4" x14ac:dyDescent="0.25">
      <c r="B10" s="4" t="s">
        <v>12</v>
      </c>
      <c r="C10" s="4" t="s">
        <v>17</v>
      </c>
      <c r="D10" s="4" t="s">
        <v>20</v>
      </c>
    </row>
    <row r="11" spans="2:4" x14ac:dyDescent="0.2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2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2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2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C10" sqref="B4:F21"/>
    </sheetView>
  </sheetViews>
  <sheetFormatPr defaultRowHeight="15" x14ac:dyDescent="0.25"/>
  <cols>
    <col min="2" max="2" width="12" bestFit="1" customWidth="1"/>
    <col min="3" max="4" width="10.85546875" bestFit="1" customWidth="1"/>
    <col min="5" max="5" width="11.140625" bestFit="1" customWidth="1"/>
    <col min="6" max="6" width="11.85546875" bestFit="1" customWidth="1"/>
  </cols>
  <sheetData>
    <row r="2" spans="2:6" ht="21" x14ac:dyDescent="0.35">
      <c r="B2" s="6" t="s">
        <v>10939</v>
      </c>
    </row>
    <row r="4" spans="2:6" x14ac:dyDescent="0.2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25">
      <c r="B5" s="3" t="s">
        <v>35</v>
      </c>
      <c r="C5" s="5">
        <v>172862.74200000014</v>
      </c>
      <c r="D5" s="5">
        <v>99140.87799999991</v>
      </c>
      <c r="E5" s="5">
        <v>56445.482999999993</v>
      </c>
      <c r="F5" s="5">
        <f t="shared" ref="F5:F21" si="0">SUM(C5:E5)</f>
        <v>328449.10300000006</v>
      </c>
    </row>
    <row r="6" spans="2:6" x14ac:dyDescent="0.25">
      <c r="B6" s="3" t="s">
        <v>71</v>
      </c>
      <c r="C6" s="5">
        <v>169932.76400000026</v>
      </c>
      <c r="D6" s="5">
        <v>91153.414000000033</v>
      </c>
      <c r="E6" s="5">
        <v>68920.876000000018</v>
      </c>
      <c r="F6" s="5">
        <f t="shared" si="0"/>
        <v>330007.05400000035</v>
      </c>
    </row>
    <row r="7" spans="2:6" x14ac:dyDescent="0.25">
      <c r="B7" s="3" t="s">
        <v>74</v>
      </c>
      <c r="C7" s="5">
        <v>118161.00899999998</v>
      </c>
      <c r="D7" s="5">
        <v>51560.313000000053</v>
      </c>
      <c r="E7" s="5">
        <v>33691.411</v>
      </c>
      <c r="F7" s="5">
        <f t="shared" si="0"/>
        <v>203412.73300000004</v>
      </c>
    </row>
    <row r="8" spans="2:6" x14ac:dyDescent="0.25">
      <c r="B8" s="3" t="s">
        <v>58</v>
      </c>
      <c r="C8" s="5">
        <v>100492.40200000007</v>
      </c>
      <c r="D8" s="5">
        <v>79790.997999999978</v>
      </c>
      <c r="E8" s="5">
        <v>43560.208000000006</v>
      </c>
      <c r="F8" s="5">
        <f t="shared" si="0"/>
        <v>223843.60800000007</v>
      </c>
    </row>
    <row r="9" spans="2:6" x14ac:dyDescent="0.25">
      <c r="B9" s="3" t="s">
        <v>55</v>
      </c>
      <c r="C9" s="5">
        <v>99933.795000000027</v>
      </c>
      <c r="D9" s="5">
        <v>70871.717499999955</v>
      </c>
      <c r="E9" s="5">
        <v>36160.019499999995</v>
      </c>
      <c r="F9" s="5">
        <f t="shared" si="0"/>
        <v>206965.53199999998</v>
      </c>
    </row>
    <row r="10" spans="2:6" x14ac:dyDescent="0.25">
      <c r="B10" s="3" t="s">
        <v>160</v>
      </c>
      <c r="C10" s="5">
        <v>87105.237999999925</v>
      </c>
      <c r="D10" s="5">
        <v>48190.563999999998</v>
      </c>
      <c r="E10" s="5">
        <v>32084.515999999989</v>
      </c>
      <c r="F10" s="5">
        <f t="shared" si="0"/>
        <v>167380.31799999991</v>
      </c>
    </row>
    <row r="11" spans="2:6" x14ac:dyDescent="0.25">
      <c r="B11" s="3" t="s">
        <v>683</v>
      </c>
      <c r="C11" s="5">
        <v>79542.825000000026</v>
      </c>
      <c r="D11" s="5">
        <v>60276.755000000005</v>
      </c>
      <c r="E11" s="5">
        <v>49419.050999999992</v>
      </c>
      <c r="F11" s="5">
        <f t="shared" si="0"/>
        <v>189238.63099999999</v>
      </c>
    </row>
    <row r="12" spans="2:6" x14ac:dyDescent="0.2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2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2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2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2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2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2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2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2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2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25">
      <c r="C22" s="5"/>
      <c r="D22" s="5"/>
      <c r="E22" s="5"/>
    </row>
  </sheetData>
  <sortState xmlns:xlrd2="http://schemas.microsoft.com/office/spreadsheetml/2017/richdata2" ref="B5:F21">
    <sortCondition descending="1" ref="C5:C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5" x14ac:dyDescent="0.25"/>
  <cols>
    <col min="4" max="4" width="10.85546875" bestFit="1" customWidth="1"/>
    <col min="5" max="5" width="9.85546875" bestFit="1" customWidth="1"/>
    <col min="6" max="6" width="10.85546875" bestFit="1" customWidth="1"/>
    <col min="7" max="7" width="16.42578125" bestFit="1" customWidth="1"/>
  </cols>
  <sheetData>
    <row r="2" spans="2:7" ht="21" x14ac:dyDescent="0.35">
      <c r="B2" s="6" t="s">
        <v>10941</v>
      </c>
    </row>
    <row r="4" spans="2:7" x14ac:dyDescent="0.2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2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2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2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2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2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2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2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2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2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2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2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2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2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2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2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2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2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2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2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2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2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2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2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11" sqref="T11"/>
    </sheetView>
  </sheetViews>
  <sheetFormatPr defaultRowHeight="15" x14ac:dyDescent="0.25"/>
  <cols>
    <col min="2" max="2" width="10.42578125" bestFit="1" customWidth="1"/>
    <col min="3" max="3" width="11.5703125" bestFit="1" customWidth="1"/>
    <col min="4" max="4" width="8" bestFit="1" customWidth="1"/>
    <col min="5" max="5" width="21.140625" bestFit="1" customWidth="1"/>
  </cols>
  <sheetData>
    <row r="2" spans="2:5" ht="21" x14ac:dyDescent="0.35">
      <c r="B2" s="6" t="s">
        <v>10983</v>
      </c>
    </row>
    <row r="4" spans="2:5" x14ac:dyDescent="0.2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2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2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2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2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2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2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2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2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2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2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2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2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2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2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2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2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2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2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2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2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2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2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2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2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2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2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2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2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2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2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2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2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2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2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2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2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2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2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2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2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2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2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2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2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2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2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2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2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2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2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2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2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2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2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2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2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2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2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2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2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2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2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2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2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2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2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2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5" x14ac:dyDescent="0.25"/>
  <cols>
    <col min="2" max="2" width="11.85546875" bestFit="1" customWidth="1"/>
    <col min="3" max="4" width="27.85546875" customWidth="1"/>
  </cols>
  <sheetData>
    <row r="2" spans="2:4" ht="21" x14ac:dyDescent="0.35">
      <c r="B2" s="6" t="s">
        <v>10984</v>
      </c>
    </row>
    <row r="3" spans="2:4" ht="21" x14ac:dyDescent="0.35">
      <c r="B3" s="6"/>
    </row>
    <row r="4" spans="2:4" x14ac:dyDescent="0.25">
      <c r="B4" s="4" t="s">
        <v>15</v>
      </c>
      <c r="C4" s="4" t="s">
        <v>10973</v>
      </c>
      <c r="D4" s="4" t="s">
        <v>10974</v>
      </c>
    </row>
    <row r="5" spans="2:4" x14ac:dyDescent="0.25">
      <c r="B5" s="3" t="s">
        <v>160</v>
      </c>
      <c r="C5" s="7">
        <v>29476.392</v>
      </c>
      <c r="D5" s="7">
        <v>27896.71966666666</v>
      </c>
    </row>
    <row r="6" spans="2:4" x14ac:dyDescent="0.25">
      <c r="B6" s="3" t="s">
        <v>77</v>
      </c>
      <c r="C6" s="7">
        <v>23534.95199999999</v>
      </c>
      <c r="D6" s="7">
        <v>17922.02683333333</v>
      </c>
    </row>
    <row r="7" spans="2:4" x14ac:dyDescent="0.25">
      <c r="B7" s="3" t="s">
        <v>67</v>
      </c>
      <c r="C7" s="7">
        <v>5432.7520000000004</v>
      </c>
      <c r="D7" s="7">
        <v>4519.7986666666675</v>
      </c>
    </row>
    <row r="8" spans="2:4" x14ac:dyDescent="0.25">
      <c r="B8" s="3" t="s">
        <v>74</v>
      </c>
      <c r="C8" s="7">
        <v>43560.502</v>
      </c>
      <c r="D8" s="7">
        <v>33902.122166666675</v>
      </c>
    </row>
    <row r="9" spans="2:4" x14ac:dyDescent="0.25">
      <c r="B9" s="3" t="s">
        <v>32</v>
      </c>
      <c r="C9" s="7">
        <v>18314.5762</v>
      </c>
      <c r="D9" s="7">
        <v>19146.666049999996</v>
      </c>
    </row>
    <row r="10" spans="2:4" x14ac:dyDescent="0.25">
      <c r="B10" s="3" t="s">
        <v>35</v>
      </c>
      <c r="C10" s="7">
        <v>71448.679999999949</v>
      </c>
      <c r="D10" s="7">
        <v>54741.517166666628</v>
      </c>
    </row>
    <row r="11" spans="2:4" x14ac:dyDescent="0.25">
      <c r="B11" s="3" t="s">
        <v>1218</v>
      </c>
      <c r="C11" s="7">
        <v>50879.600000000013</v>
      </c>
      <c r="D11" s="7">
        <v>24921.338333333337</v>
      </c>
    </row>
    <row r="12" spans="2:4" x14ac:dyDescent="0.25">
      <c r="B12" s="3" t="s">
        <v>172</v>
      </c>
      <c r="C12" s="7">
        <v>1903.9299999999998</v>
      </c>
      <c r="D12" s="7">
        <v>2746.0670000000005</v>
      </c>
    </row>
    <row r="13" spans="2:4" x14ac:dyDescent="0.25">
      <c r="B13" s="3" t="s">
        <v>268</v>
      </c>
      <c r="C13" s="7">
        <v>493.56200000000007</v>
      </c>
      <c r="D13" s="7">
        <v>504.04666666666668</v>
      </c>
    </row>
    <row r="14" spans="2:4" x14ac:dyDescent="0.25">
      <c r="B14" s="3" t="s">
        <v>64</v>
      </c>
      <c r="C14" s="7">
        <v>15855.979999999996</v>
      </c>
      <c r="D14" s="7">
        <v>15284.193999999994</v>
      </c>
    </row>
    <row r="15" spans="2:4" x14ac:dyDescent="0.25">
      <c r="B15" s="3" t="s">
        <v>46</v>
      </c>
      <c r="C15" s="7">
        <v>1600.3760000000002</v>
      </c>
      <c r="D15" s="7">
        <v>2081.0520000000001</v>
      </c>
    </row>
    <row r="16" spans="2:4" x14ac:dyDescent="0.25">
      <c r="B16" s="3" t="s">
        <v>683</v>
      </c>
      <c r="C16" s="7">
        <v>21904.288</v>
      </c>
      <c r="D16" s="7">
        <v>31539.771833333336</v>
      </c>
    </row>
    <row r="17" spans="2:4" x14ac:dyDescent="0.25">
      <c r="B17" s="3" t="s">
        <v>89</v>
      </c>
      <c r="C17" s="7">
        <v>15841.959999999995</v>
      </c>
      <c r="D17" s="7">
        <v>13079.867666666656</v>
      </c>
    </row>
    <row r="18" spans="2:4" x14ac:dyDescent="0.25">
      <c r="B18" s="3" t="s">
        <v>71</v>
      </c>
      <c r="C18" s="7">
        <v>62298.43599999998</v>
      </c>
      <c r="D18" s="7">
        <v>55001.175666666677</v>
      </c>
    </row>
    <row r="19" spans="2:4" x14ac:dyDescent="0.25">
      <c r="B19" s="3" t="s">
        <v>58</v>
      </c>
      <c r="C19" s="7">
        <v>45643.126000000026</v>
      </c>
      <c r="D19" s="7">
        <v>37307.267999999996</v>
      </c>
    </row>
    <row r="20" spans="2:4" x14ac:dyDescent="0.25">
      <c r="B20" s="3" t="s">
        <v>578</v>
      </c>
      <c r="C20" s="7">
        <v>14685.491999999991</v>
      </c>
      <c r="D20" s="7">
        <v>7778.9229999999998</v>
      </c>
    </row>
    <row r="21" spans="2:4" x14ac:dyDescent="0.2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5" x14ac:dyDescent="0.25"/>
  <cols>
    <col min="2" max="2" width="13" bestFit="1" customWidth="1"/>
    <col min="3" max="3" width="15.5703125" bestFit="1" customWidth="1"/>
  </cols>
  <sheetData>
    <row r="2" spans="2:4" ht="21" x14ac:dyDescent="0.35">
      <c r="B2" s="6" t="s">
        <v>10986</v>
      </c>
    </row>
    <row r="3" spans="2:4" ht="21" x14ac:dyDescent="0.35">
      <c r="B3" s="6"/>
    </row>
    <row r="4" spans="2:4" x14ac:dyDescent="0.25">
      <c r="B4" s="4" t="s">
        <v>10982</v>
      </c>
      <c r="C4" s="4" t="s">
        <v>10979</v>
      </c>
      <c r="D4" s="4" t="s">
        <v>10981</v>
      </c>
    </row>
    <row r="5" spans="2:4" x14ac:dyDescent="0.25">
      <c r="B5" s="3" t="s">
        <v>10968</v>
      </c>
      <c r="C5" s="7">
        <v>5468.1296999999995</v>
      </c>
      <c r="D5" s="11">
        <f>C5</f>
        <v>5468.1296999999995</v>
      </c>
    </row>
    <row r="6" spans="2:4" x14ac:dyDescent="0.2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2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2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2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25">
      <c r="B10" t="s">
        <v>10969</v>
      </c>
      <c r="C10" s="7">
        <v>9367.552099999999</v>
      </c>
      <c r="D10" s="11">
        <f>C10</f>
        <v>9367.552099999999</v>
      </c>
    </row>
    <row r="11" spans="2:4" x14ac:dyDescent="0.2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2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2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2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25">
      <c r="B15" t="s">
        <v>10970</v>
      </c>
      <c r="C15" s="7">
        <v>28963.278699999999</v>
      </c>
      <c r="D15" s="11">
        <f>C15</f>
        <v>28963.278699999999</v>
      </c>
    </row>
    <row r="16" spans="2:4" x14ac:dyDescent="0.2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2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2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2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2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5" x14ac:dyDescent="0.25"/>
  <cols>
    <col min="2" max="2" width="12" bestFit="1" customWidth="1"/>
    <col min="3" max="5" width="17.85546875" customWidth="1"/>
  </cols>
  <sheetData>
    <row r="2" spans="2:5" ht="21" x14ac:dyDescent="0.35">
      <c r="B2" s="6" t="s">
        <v>10985</v>
      </c>
    </row>
    <row r="4" spans="2:5" x14ac:dyDescent="0.2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2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2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2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2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25">
      <c r="B10" s="3"/>
      <c r="C10" s="13"/>
      <c r="D10" s="13"/>
    </row>
    <row r="11" spans="2:5" x14ac:dyDescent="0.25">
      <c r="B11" s="3"/>
      <c r="C11" s="13"/>
      <c r="D11" s="13"/>
    </row>
    <row r="12" spans="2:5" x14ac:dyDescent="0.25">
      <c r="B12" s="3"/>
      <c r="C12" s="13"/>
      <c r="D12" s="13"/>
    </row>
    <row r="13" spans="2:5" x14ac:dyDescent="0.25">
      <c r="B13" s="3"/>
      <c r="C13" s="13"/>
      <c r="D13" s="13"/>
    </row>
    <row r="14" spans="2:5" x14ac:dyDescent="0.25">
      <c r="B14" s="3"/>
      <c r="C14" s="13"/>
      <c r="D14" s="13"/>
    </row>
    <row r="15" spans="2:5" x14ac:dyDescent="0.25">
      <c r="B15" s="3"/>
      <c r="C15" s="13"/>
      <c r="D15" s="13"/>
    </row>
    <row r="16" spans="2:5" x14ac:dyDescent="0.25">
      <c r="B16" s="3"/>
      <c r="C16" s="13"/>
      <c r="D16" s="13"/>
    </row>
    <row r="17" spans="2:4" x14ac:dyDescent="0.25">
      <c r="B17" s="3"/>
      <c r="C17" s="13"/>
      <c r="D17" s="13"/>
    </row>
    <row r="18" spans="2:4" x14ac:dyDescent="0.25">
      <c r="B18" s="3"/>
      <c r="C18" s="13"/>
      <c r="D18" s="13"/>
    </row>
    <row r="19" spans="2:4" x14ac:dyDescent="0.2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tabSelected="1" workbookViewId="0">
      <selection activeCell="P13" sqref="P13"/>
    </sheetView>
  </sheetViews>
  <sheetFormatPr defaultRowHeight="15" x14ac:dyDescent="0.25"/>
  <cols>
    <col min="3" max="4" width="11.85546875" bestFit="1" customWidth="1"/>
  </cols>
  <sheetData>
    <row r="2" spans="2:3" ht="23.25" x14ac:dyDescent="0.35">
      <c r="B2" s="16" t="s">
        <v>10990</v>
      </c>
    </row>
    <row r="4" spans="2:3" x14ac:dyDescent="0.25">
      <c r="B4" s="4" t="s">
        <v>10989</v>
      </c>
      <c r="C4" s="4" t="s">
        <v>17</v>
      </c>
    </row>
    <row r="5" spans="2:3" x14ac:dyDescent="0.25">
      <c r="B5" s="9" t="s">
        <v>10950</v>
      </c>
      <c r="C5" s="7">
        <v>151795.46030000021</v>
      </c>
    </row>
    <row r="6" spans="2:3" x14ac:dyDescent="0.25">
      <c r="B6" s="9" t="s">
        <v>10951</v>
      </c>
      <c r="C6" s="7">
        <v>151084.98550000001</v>
      </c>
    </row>
    <row r="7" spans="2:3" x14ac:dyDescent="0.25">
      <c r="B7" s="9" t="s">
        <v>10952</v>
      </c>
      <c r="C7" s="7">
        <v>134550.92129999999</v>
      </c>
    </row>
    <row r="8" spans="2:3" x14ac:dyDescent="0.25">
      <c r="B8" s="9" t="s">
        <v>10953</v>
      </c>
      <c r="C8" s="7">
        <v>109313.38719999985</v>
      </c>
    </row>
    <row r="9" spans="2:3" x14ac:dyDescent="0.25">
      <c r="B9" s="9" t="s">
        <v>10954</v>
      </c>
      <c r="C9" s="7">
        <v>169850.59679999997</v>
      </c>
    </row>
    <row r="10" spans="2:3" x14ac:dyDescent="0.25">
      <c r="B10" s="9" t="s">
        <v>10955</v>
      </c>
      <c r="C10" s="7">
        <v>184953.86179999969</v>
      </c>
    </row>
    <row r="11" spans="2:3" x14ac:dyDescent="0.25">
      <c r="B11" s="9" t="s">
        <v>10956</v>
      </c>
      <c r="C11" s="7">
        <v>137583.6532</v>
      </c>
    </row>
    <row r="12" spans="2:3" x14ac:dyDescent="0.2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C98AE-9DEE-4D04-9B17-53D421E2C516}">
  <dimension ref="B2:I12"/>
  <sheetViews>
    <sheetView topLeftCell="I1" workbookViewId="0">
      <selection activeCell="X18" sqref="X18"/>
    </sheetView>
  </sheetViews>
  <sheetFormatPr defaultRowHeight="15" x14ac:dyDescent="0.25"/>
  <cols>
    <col min="1" max="1" width="12.140625" customWidth="1"/>
    <col min="3" max="4" width="12" bestFit="1" customWidth="1"/>
    <col min="5" max="7" width="10.85546875" bestFit="1" customWidth="1"/>
    <col min="8" max="8" width="9.85546875" customWidth="1"/>
    <col min="9" max="9" width="11.85546875" bestFit="1" customWidth="1"/>
  </cols>
  <sheetData>
    <row r="2" spans="2:9" ht="23.25" x14ac:dyDescent="0.35">
      <c r="B2" s="16" t="s">
        <v>10991</v>
      </c>
    </row>
    <row r="4" spans="2:9" x14ac:dyDescent="0.2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10992</v>
      </c>
      <c r="I4" s="8" t="s">
        <v>10993</v>
      </c>
    </row>
    <row r="5" spans="2:9" x14ac:dyDescent="0.2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2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2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2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2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2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2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2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C183-89D3-4F52-B4FA-E26D0C480491}">
  <dimension ref="B3:F5"/>
  <sheetViews>
    <sheetView workbookViewId="0">
      <selection activeCell="O16" sqref="O16"/>
    </sheetView>
  </sheetViews>
  <sheetFormatPr defaultRowHeight="15" x14ac:dyDescent="0.25"/>
  <cols>
    <col min="2" max="2" width="10.42578125" bestFit="1" customWidth="1"/>
    <col min="3" max="6" width="11.85546875" bestFit="1" customWidth="1"/>
  </cols>
  <sheetData>
    <row r="3" spans="2:6" x14ac:dyDescent="0.25">
      <c r="B3" s="4" t="s">
        <v>10994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2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2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B661-B16B-46F4-8A41-64B9F9F6A9CB}">
  <dimension ref="B3:C20"/>
  <sheetViews>
    <sheetView zoomScale="70" zoomScaleNormal="70" workbookViewId="0">
      <selection activeCell="V15" sqref="V15:V16"/>
    </sheetView>
  </sheetViews>
  <sheetFormatPr defaultRowHeight="15" x14ac:dyDescent="0.25"/>
  <cols>
    <col min="2" max="2" width="17.85546875" bestFit="1" customWidth="1"/>
    <col min="3" max="3" width="11.42578125" bestFit="1" customWidth="1"/>
  </cols>
  <sheetData>
    <row r="3" spans="2:3" x14ac:dyDescent="0.25">
      <c r="B3" s="4" t="s">
        <v>15</v>
      </c>
      <c r="C3" s="4" t="s">
        <v>20</v>
      </c>
    </row>
    <row r="4" spans="2:3" x14ac:dyDescent="0.25">
      <c r="B4" t="s">
        <v>55</v>
      </c>
      <c r="C4" s="7">
        <v>-17725.481100000008</v>
      </c>
    </row>
    <row r="5" spans="2:3" x14ac:dyDescent="0.25">
      <c r="B5" t="s">
        <v>32</v>
      </c>
      <c r="C5" s="7">
        <v>-3472.5559999999978</v>
      </c>
    </row>
    <row r="6" spans="2:3" x14ac:dyDescent="0.25">
      <c r="B6" t="s">
        <v>578</v>
      </c>
      <c r="C6" s="7">
        <v>-1189.0994999999984</v>
      </c>
    </row>
    <row r="7" spans="2:3" x14ac:dyDescent="0.25">
      <c r="B7" t="s">
        <v>268</v>
      </c>
      <c r="C7" s="7">
        <v>949.51819999999975</v>
      </c>
    </row>
    <row r="8" spans="2:3" x14ac:dyDescent="0.25">
      <c r="B8" t="s">
        <v>683</v>
      </c>
      <c r="C8" s="7">
        <v>3384.7568999999999</v>
      </c>
    </row>
    <row r="9" spans="2:3" x14ac:dyDescent="0.25">
      <c r="B9" t="s">
        <v>46</v>
      </c>
      <c r="C9" s="7">
        <v>5546.2539999999981</v>
      </c>
    </row>
    <row r="10" spans="2:3" x14ac:dyDescent="0.25">
      <c r="B10" t="s">
        <v>67</v>
      </c>
      <c r="C10" s="7">
        <v>6527.7869999999984</v>
      </c>
    </row>
    <row r="11" spans="2:3" x14ac:dyDescent="0.25">
      <c r="B11" t="s">
        <v>172</v>
      </c>
      <c r="C11" s="7">
        <v>6964.1767000000027</v>
      </c>
    </row>
    <row r="12" spans="2:3" x14ac:dyDescent="0.25">
      <c r="B12" t="s">
        <v>64</v>
      </c>
      <c r="C12" s="7">
        <v>13059.143599999983</v>
      </c>
    </row>
    <row r="13" spans="2:3" x14ac:dyDescent="0.25">
      <c r="B13" t="s">
        <v>77</v>
      </c>
      <c r="C13" s="7">
        <v>18138.005399999995</v>
      </c>
    </row>
    <row r="14" spans="2:3" x14ac:dyDescent="0.25">
      <c r="B14" t="s">
        <v>58</v>
      </c>
      <c r="C14" s="7">
        <v>21278.826399999998</v>
      </c>
    </row>
    <row r="15" spans="2:3" x14ac:dyDescent="0.25">
      <c r="B15" t="s">
        <v>35</v>
      </c>
      <c r="C15" s="7">
        <v>26590.166300000026</v>
      </c>
    </row>
    <row r="16" spans="2:3" x14ac:dyDescent="0.25">
      <c r="B16" t="s">
        <v>74</v>
      </c>
      <c r="C16" s="7">
        <v>30221.763299999995</v>
      </c>
    </row>
    <row r="17" spans="2:3" x14ac:dyDescent="0.25">
      <c r="B17" t="s">
        <v>89</v>
      </c>
      <c r="C17" s="7">
        <v>34053.569299999966</v>
      </c>
    </row>
    <row r="18" spans="2:3" x14ac:dyDescent="0.25">
      <c r="B18" t="s">
        <v>160</v>
      </c>
      <c r="C18" s="7">
        <v>41936.635699999933</v>
      </c>
    </row>
    <row r="19" spans="2:3" x14ac:dyDescent="0.25">
      <c r="B19" t="s">
        <v>71</v>
      </c>
      <c r="C19" s="7">
        <v>44515.730600000003</v>
      </c>
    </row>
    <row r="20" spans="2:3" x14ac:dyDescent="0.2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Chris Nzoka-okoye</cp:lastModifiedBy>
  <dcterms:created xsi:type="dcterms:W3CDTF">2023-05-27T18:44:59Z</dcterms:created>
  <dcterms:modified xsi:type="dcterms:W3CDTF">2024-09-08T11:39:23Z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