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evolution\surya_punctuation_5_26\"/>
    </mc:Choice>
  </mc:AlternateContent>
  <bookViews>
    <workbookView xWindow="-120" yWindow="-120" windowWidth="20730" windowHeight="1131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1" i="3" l="1"/>
  <c r="AM23" i="3" l="1"/>
  <c r="AM22" i="3" l="1"/>
  <c r="AM24" i="3"/>
  <c r="AM20" i="3" l="1"/>
  <c r="AM18" i="3" l="1"/>
  <c r="AM12" i="3" l="1"/>
  <c r="AM4" i="3"/>
  <c r="AM5" i="3" l="1"/>
  <c r="AM13" i="3"/>
  <c r="AM7" i="3" l="1"/>
  <c r="AM15" i="3"/>
  <c r="AM6" i="3"/>
  <c r="AM16" i="3"/>
  <c r="AM14" i="3"/>
  <c r="AM10" i="3"/>
  <c r="AM8" i="3"/>
  <c r="AM2" i="3"/>
</calcChain>
</file>

<file path=xl/sharedStrings.xml><?xml version="1.0" encoding="utf-8"?>
<sst xmlns="http://schemas.openxmlformats.org/spreadsheetml/2006/main" count="180" uniqueCount="91">
  <si>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</si>
  <si>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</si>
  <si>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</si>
  <si>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</si>
  <si>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</si>
  <si>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</si>
  <si>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</si>
  <si>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</si>
  <si>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</si>
  <si>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</si>
  <si>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</si>
  <si>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</si>
  <si>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</si>
  <si>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</si>
  <si>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</si>
  <si>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</si>
  <si>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</si>
  <si>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</si>
  <si>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</si>
  <si>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</si>
  <si>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</si>
  <si>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</si>
  <si>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</si>
  <si>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</si>
  <si>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</si>
  <si>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</si>
  <si>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</si>
  <si>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</si>
  <si>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</si>
  <si>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</si>
  <si>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</si>
  <si>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</si>
  <si>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</si>
  <si>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</si>
  <si>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</si>
  <si>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</si>
  <si>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</si>
  <si>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</si>
  <si>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</si>
  <si>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</si>
  <si>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</si>
  <si>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</si>
  <si>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</si>
  <si>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</si>
  <si>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</si>
  <si>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</si>
  <si>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</si>
  <si>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</si>
  <si>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</si>
  <si>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</si>
  <si>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</si>
  <si>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</si>
  <si>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</si>
  <si>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</si>
  <si>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</si>
  <si>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</si>
  <si>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</si>
  <si>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</si>
  <si>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</si>
  <si>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</si>
  <si>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</si>
  <si>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</si>
  <si>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</si>
  <si>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</si>
  <si>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</si>
  <si>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</si>
  <si>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</si>
  <si>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</si>
  <si>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</si>
  <si>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</si>
  <si>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</si>
  <si>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</si>
  <si>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</si>
  <si>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</si>
  <si>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</si>
  <si>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</si>
  <si>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</si>
  <si>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</si>
  <si>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</si>
  <si>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</si>
  <si>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</si>
  <si>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</si>
  <si>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</si>
  <si>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</si>
  <si>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</si>
  <si>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</si>
  <si>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</si>
  <si>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</si>
  <si>
    <t>molecular (cipres)</t>
  </si>
  <si>
    <t>intercept (no outliers)</t>
  </si>
  <si>
    <t>molecular (wduplicates)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</si>
</sst>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"/>
    <numFmt numFmtId="166" formatCode="0.0000000"/>
    <numFmt numFmtId="167" formatCode="0.000000000"/>
    <numFmt numFmtId="168" formatCode="0.00000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68" fontId="6" fillId="0" borderId="0" xfId="0" applyNumberFormat="1" applyFont="1"/>
    <xf numFmtId="167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43985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63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69</v>
      </c>
    </row>
    <row r="10" spans="1:2" x14ac:dyDescent="0.2">
      <c r="B10" s="1" t="s">
        <v>12</v>
      </c>
    </row>
    <row r="11" spans="1:2" x14ac:dyDescent="0.2">
      <c r="B11" s="1" t="s">
        <v>71</v>
      </c>
    </row>
    <row r="12" spans="1:2" x14ac:dyDescent="0.2">
      <c r="B12" s="1" t="s">
        <v>72</v>
      </c>
    </row>
    <row r="13" spans="1:2" x14ac:dyDescent="0.2">
      <c r="B13" s="1" t="s">
        <v>74</v>
      </c>
    </row>
    <row r="14" spans="1:2" x14ac:dyDescent="0.2">
      <c r="B14" s="1" t="s">
        <v>73</v>
      </c>
    </row>
    <row r="15" spans="1:2" x14ac:dyDescent="0.2">
      <c r="A15" s="2" t="s">
        <v>27</v>
      </c>
      <c r="B15" s="1" t="s">
        <v>28</v>
      </c>
    </row>
    <row r="16" spans="1:2" x14ac:dyDescent="0.2">
      <c r="A16" s="2" t="s">
        <v>66</v>
      </c>
      <c r="B16" s="1" t="s">
        <v>67</v>
      </c>
    </row>
    <row r="17" spans="1:2" x14ac:dyDescent="0.2">
      <c r="A17" s="2" t="s">
        <v>29</v>
      </c>
      <c r="B17" s="1" t="s">
        <v>53</v>
      </c>
    </row>
    <row r="18" spans="1:2" x14ac:dyDescent="0.2">
      <c r="A18" s="2" t="s">
        <v>30</v>
      </c>
      <c r="B18" s="1" t="s">
        <v>82</v>
      </c>
    </row>
    <row r="19" spans="1:2" x14ac:dyDescent="0.2">
      <c r="A19" s="2" t="s">
        <v>31</v>
      </c>
      <c r="B19" s="1" t="s">
        <v>54</v>
      </c>
    </row>
    <row r="20" spans="1:2" x14ac:dyDescent="0.2">
      <c r="A20" s="2" t="s">
        <v>32</v>
      </c>
      <c r="B20" s="1" t="s">
        <v>55</v>
      </c>
    </row>
    <row r="21" spans="1:2" x14ac:dyDescent="0.2">
      <c r="A21" s="2" t="s">
        <v>33</v>
      </c>
      <c r="B21" s="1" t="s">
        <v>56</v>
      </c>
    </row>
    <row r="22" spans="1:2" x14ac:dyDescent="0.2">
      <c r="A22" s="2" t="s">
        <v>34</v>
      </c>
      <c r="B22" s="1" t="s">
        <v>57</v>
      </c>
    </row>
    <row r="23" spans="1:2" x14ac:dyDescent="0.2">
      <c r="A23" s="2" t="s">
        <v>35</v>
      </c>
      <c r="B23" s="1" t="s">
        <v>58</v>
      </c>
    </row>
    <row r="24" spans="1:2" x14ac:dyDescent="0.2">
      <c r="A24" s="2" t="s">
        <v>36</v>
      </c>
      <c r="B24" s="1" t="s">
        <v>68</v>
      </c>
    </row>
    <row r="25" spans="1:2" x14ac:dyDescent="0.2">
      <c r="A25" s="2" t="s">
        <v>37</v>
      </c>
      <c r="B25" s="1" t="s">
        <v>59</v>
      </c>
    </row>
    <row r="26" spans="1:2" x14ac:dyDescent="0.2">
      <c r="A26" s="2" t="s">
        <v>38</v>
      </c>
      <c r="B26" s="1" t="s">
        <v>60</v>
      </c>
    </row>
    <row r="27" spans="1:2" x14ac:dyDescent="0.2">
      <c r="A27" s="2" t="s">
        <v>39</v>
      </c>
      <c r="B27" s="1" t="s">
        <v>61</v>
      </c>
    </row>
    <row r="28" spans="1:2" x14ac:dyDescent="0.2">
      <c r="A28" s="2" t="s">
        <v>40</v>
      </c>
      <c r="B28" s="1" t="s">
        <v>62</v>
      </c>
    </row>
    <row r="29" spans="1:2" x14ac:dyDescent="0.2">
      <c r="A29" s="2" t="s">
        <v>79</v>
      </c>
      <c r="B29" s="1" t="s">
        <v>81</v>
      </c>
    </row>
    <row r="30" spans="1:2" x14ac:dyDescent="0.2">
      <c r="A30" s="2" t="s">
        <v>80</v>
      </c>
      <c r="B30" s="1" t="s">
        <v>83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86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8.7109375" style="6" bestFit="1" customWidth="1"/>
    <col min="2" max="2" width="22.42578125" style="6" bestFit="1" customWidth="1"/>
    <col min="3" max="3" width="20.7109375" style="6" bestFit="1" customWidth="1"/>
    <col min="4" max="4" width="12.85546875" style="6" bestFit="1" customWidth="1"/>
    <col min="5" max="5" width="7.85546875" style="6" bestFit="1" customWidth="1"/>
    <col min="6" max="7" width="9.5703125" style="6" bestFit="1" customWidth="1"/>
    <col min="8" max="8" width="10.140625" style="10" bestFit="1" customWidth="1"/>
    <col min="9" max="9" width="10.140625" style="1" bestFit="1" customWidth="1"/>
    <col min="10" max="10" width="10.140625" style="10" bestFit="1" customWidth="1"/>
    <col min="11" max="11" width="10.140625" style="1" bestFit="1" customWidth="1"/>
    <col min="12" max="12" width="10.140625" style="10" bestFit="1" customWidth="1"/>
    <col min="13" max="13" width="10.140625" style="1" bestFit="1" customWidth="1"/>
    <col min="14" max="14" width="10.140625" style="10" bestFit="1" customWidth="1"/>
    <col min="15" max="15" width="10.140625" style="1" bestFit="1" customWidth="1"/>
    <col min="16" max="16" width="10.140625" style="10" bestFit="1" customWidth="1"/>
    <col min="17" max="17" width="10.140625" style="1" bestFit="1" customWidth="1"/>
    <col min="18" max="19" width="9.5703125" style="6" bestFit="1" customWidth="1"/>
    <col min="20" max="20" width="12.5703125" style="10" bestFit="1" customWidth="1"/>
    <col min="21" max="21" width="4.5703125" style="6" bestFit="1" customWidth="1"/>
    <col min="22" max="22" width="9.5703125" style="10" bestFit="1" customWidth="1"/>
    <col min="23" max="23" width="11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10.140625" style="6" bestFit="1" customWidth="1"/>
    <col min="39" max="39" width="7.5703125" style="6" bestFit="1" customWidth="1"/>
    <col min="40" max="16384" width="8.7109375" style="1"/>
  </cols>
  <sheetData>
    <row r="1" spans="1:72" s="2" customFormat="1" x14ac:dyDescent="0.2">
      <c r="A1" s="5" t="s">
        <v>64</v>
      </c>
      <c r="B1" s="5" t="s">
        <v>10</v>
      </c>
      <c r="C1" s="5" t="s">
        <v>24</v>
      </c>
      <c r="D1" s="5" t="s">
        <v>27</v>
      </c>
      <c r="E1" s="5" t="s">
        <v>66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79</v>
      </c>
      <c r="S1" s="5" t="s">
        <v>80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84</v>
      </c>
      <c r="AI1" s="5" t="s">
        <v>85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72" s="6" customFormat="1" x14ac:dyDescent="0.2">
      <c r="A2" s="6" t="s">
        <v>65</v>
      </c>
      <c r="B2" s="6" t="s">
        <v>70</v>
      </c>
      <c r="C2" s="6" t="s">
        <v>25</v>
      </c>
      <c r="E2" s="6">
        <v>1</v>
      </c>
      <c r="F2" s="15">
        <v>7.2988969999999998E-6</v>
      </c>
      <c r="I2" s="1"/>
      <c r="K2" s="1"/>
      <c r="M2" s="1"/>
      <c r="O2" s="1"/>
      <c r="Q2" s="1"/>
      <c r="T2" s="16">
        <v>3.07413800475204E-5</v>
      </c>
      <c r="U2" s="11"/>
      <c r="V2" s="14">
        <v>4.1630459999999998E-6</v>
      </c>
      <c r="W2" s="11"/>
      <c r="AK2" s="9">
        <v>138362.9</v>
      </c>
      <c r="AL2" s="7">
        <v>-276706.7</v>
      </c>
      <c r="AM2" s="7">
        <f>AL2-AL3</f>
        <v>864.70000000001164</v>
      </c>
    </row>
    <row r="3" spans="1:72" x14ac:dyDescent="0.2">
      <c r="A3" s="6" t="s">
        <v>65</v>
      </c>
      <c r="B3" s="6" t="s">
        <v>11</v>
      </c>
      <c r="C3" s="6" t="s">
        <v>25</v>
      </c>
      <c r="E3" s="6">
        <v>1</v>
      </c>
      <c r="F3" s="15">
        <v>3.2103399999999998E-6</v>
      </c>
      <c r="G3" s="15">
        <v>2.3298850000000001E-6</v>
      </c>
      <c r="T3" s="16">
        <v>2.9003871758710399E-5</v>
      </c>
      <c r="U3" s="7">
        <v>5.6520178538628701E-2</v>
      </c>
      <c r="V3" s="14">
        <v>4.0461169999999999E-6</v>
      </c>
      <c r="W3" s="17">
        <v>7.7656430000000002E-8</v>
      </c>
      <c r="AJ3" s="12">
        <v>4.0093479999999999E-192</v>
      </c>
      <c r="AK3" s="9">
        <v>138800.1</v>
      </c>
      <c r="AL3" s="7">
        <v>-277571.40000000002</v>
      </c>
      <c r="AM3" s="7">
        <v>0</v>
      </c>
    </row>
    <row r="4" spans="1:72" x14ac:dyDescent="0.2">
      <c r="A4" s="6" t="s">
        <v>65</v>
      </c>
      <c r="B4" s="6" t="s">
        <v>77</v>
      </c>
      <c r="C4" s="6" t="s">
        <v>25</v>
      </c>
      <c r="E4" s="6">
        <v>1</v>
      </c>
      <c r="F4" s="18">
        <v>2.0442989999999998E-6</v>
      </c>
      <c r="G4" s="18">
        <v>2.3325839999999999E-6</v>
      </c>
      <c r="H4" s="3"/>
      <c r="R4" s="15">
        <v>2.8099179999999998E-16</v>
      </c>
      <c r="S4" s="7"/>
      <c r="T4" s="16">
        <v>2.8998935422249499E-5</v>
      </c>
      <c r="U4" s="3">
        <v>5.6680754818989598E-2</v>
      </c>
      <c r="V4" s="14">
        <v>4.1110790000000004E-6</v>
      </c>
      <c r="W4" s="19">
        <v>7.7670729999999994E-8</v>
      </c>
      <c r="AH4" s="13">
        <v>1.7570129999999999E-16</v>
      </c>
      <c r="AJ4" s="12">
        <v>1.752744E-192</v>
      </c>
      <c r="AK4" s="9">
        <v>138801.4</v>
      </c>
      <c r="AL4" s="3">
        <v>-277564.3</v>
      </c>
      <c r="AM4" s="7">
        <f>AL4-AL3</f>
        <v>7.1000000000349246</v>
      </c>
      <c r="AN4" s="3"/>
    </row>
    <row r="5" spans="1:72" x14ac:dyDescent="0.2">
      <c r="A5" s="6" t="s">
        <v>65</v>
      </c>
      <c r="B5" s="6" t="s">
        <v>78</v>
      </c>
      <c r="C5" s="6" t="s">
        <v>25</v>
      </c>
      <c r="E5" s="6">
        <v>1</v>
      </c>
      <c r="F5" s="18">
        <v>7.8137930000000003E-7</v>
      </c>
      <c r="G5" s="18">
        <v>2.3325959999999998E-6</v>
      </c>
      <c r="R5" s="15">
        <v>5.8872859999999996E-16</v>
      </c>
      <c r="S5" s="15">
        <v>-1.5701070000000001E-18</v>
      </c>
      <c r="T5" s="16">
        <v>2.8994430020321899E-5</v>
      </c>
      <c r="U5" s="3">
        <v>5.6827313038592599E-2</v>
      </c>
      <c r="V5" s="14">
        <v>4.1931690000000001E-6</v>
      </c>
      <c r="W5" s="19">
        <v>7.766728E-8</v>
      </c>
      <c r="AH5" s="11">
        <v>2.6727039999999998E-16</v>
      </c>
      <c r="AI5" s="11">
        <v>1.0276070000000001E-18</v>
      </c>
      <c r="AJ5" s="12">
        <v>1.6814090000000001E-192</v>
      </c>
      <c r="AK5" s="9">
        <v>138802.6</v>
      </c>
      <c r="AL5" s="3">
        <v>-277557</v>
      </c>
      <c r="AM5" s="7">
        <f>AL5-AL3</f>
        <v>14.400000000023283</v>
      </c>
      <c r="AN5" s="3"/>
    </row>
    <row r="6" spans="1:72" x14ac:dyDescent="0.2">
      <c r="A6" s="6" t="s">
        <v>65</v>
      </c>
      <c r="B6" s="6" t="s">
        <v>76</v>
      </c>
      <c r="C6" s="6" t="s">
        <v>25</v>
      </c>
      <c r="D6" s="6" t="s">
        <v>26</v>
      </c>
      <c r="E6" s="6">
        <v>1</v>
      </c>
      <c r="F6" s="15">
        <v>5.1672679999999996E-6</v>
      </c>
      <c r="G6" s="15">
        <v>2.3359910000000001E-6</v>
      </c>
      <c r="H6" s="14">
        <v>-1.8898000000000001E-6</v>
      </c>
      <c r="J6" s="14">
        <v>-3.717118E-6</v>
      </c>
      <c r="K6" s="3"/>
      <c r="L6" s="14">
        <v>-2.142014E-6</v>
      </c>
      <c r="M6" s="3"/>
      <c r="N6" s="14">
        <v>-3.8454550000000001E-6</v>
      </c>
      <c r="O6" s="3"/>
      <c r="P6" s="14">
        <v>-2.5226790000000001E-6</v>
      </c>
      <c r="T6" s="16">
        <v>2.89758411191129E-5</v>
      </c>
      <c r="U6" s="3">
        <v>5.7431999659043803E-2</v>
      </c>
      <c r="V6" s="14">
        <v>4.7400700000000002E-6</v>
      </c>
      <c r="W6" s="17">
        <v>7.7670740000000004E-8</v>
      </c>
      <c r="X6" s="13">
        <v>2.4904049999999998E-6</v>
      </c>
      <c r="Z6" s="13">
        <v>2.4135540000000001E-6</v>
      </c>
      <c r="AA6" s="13"/>
      <c r="AB6" s="13">
        <v>2.4555040000000001E-6</v>
      </c>
      <c r="AC6" s="13"/>
      <c r="AD6" s="13">
        <v>2.5094270000000002E-6</v>
      </c>
      <c r="AE6" s="13"/>
      <c r="AF6" s="13">
        <v>2.8212350000000001E-6</v>
      </c>
      <c r="AJ6" s="12">
        <v>5.0651340000000003E-193</v>
      </c>
      <c r="AK6" s="9">
        <v>138807.4</v>
      </c>
      <c r="AL6" s="3">
        <v>-277537.8</v>
      </c>
      <c r="AM6" s="7">
        <f>AL6-AL3</f>
        <v>33.600000000034925</v>
      </c>
      <c r="AN6" s="3"/>
    </row>
    <row r="7" spans="1:72" x14ac:dyDescent="0.2">
      <c r="A7" s="6" t="s">
        <v>65</v>
      </c>
      <c r="B7" s="6" t="s">
        <v>75</v>
      </c>
      <c r="C7" s="6" t="s">
        <v>25</v>
      </c>
      <c r="D7" s="6" t="s">
        <v>26</v>
      </c>
      <c r="E7" s="6">
        <v>1</v>
      </c>
      <c r="F7" s="15">
        <v>4.7951379999999998E-6</v>
      </c>
      <c r="G7" s="15">
        <v>2.3323940000000002E-6</v>
      </c>
      <c r="H7" s="14">
        <v>-1.332494E-6</v>
      </c>
      <c r="I7" s="18">
        <v>-4.7437499999999999E-9</v>
      </c>
      <c r="J7" s="14">
        <v>-4.7488729999999999E-6</v>
      </c>
      <c r="K7" s="18">
        <v>3.012767E-9</v>
      </c>
      <c r="L7" s="14">
        <v>-2.9837700000000001E-6</v>
      </c>
      <c r="M7" s="18">
        <v>2.1988999999999999E-9</v>
      </c>
      <c r="N7" s="14">
        <v>-4.0391479999999996E-6</v>
      </c>
      <c r="O7" s="18">
        <v>-1.6417600000000001E-10</v>
      </c>
      <c r="P7" s="14">
        <v>-4.862413E-6</v>
      </c>
      <c r="Q7" s="18">
        <v>1.0830339999999999E-8</v>
      </c>
      <c r="R7" s="9"/>
      <c r="S7" s="9"/>
      <c r="T7" s="16">
        <v>2.8967956437256501E-5</v>
      </c>
      <c r="U7" s="7">
        <v>5.76884839757663E-2</v>
      </c>
      <c r="V7" s="14">
        <v>5.4030879999999997E-6</v>
      </c>
      <c r="W7" s="17">
        <v>7.8246119999999997E-8</v>
      </c>
      <c r="X7" s="13">
        <v>3.6073810000000001E-6</v>
      </c>
      <c r="Y7" s="13">
        <v>1.0050239999999999E-8</v>
      </c>
      <c r="Z7" s="13">
        <v>3.5239109999999999E-6</v>
      </c>
      <c r="AA7" s="13">
        <v>9.2382069999999995E-9</v>
      </c>
      <c r="AB7" s="13">
        <v>3.6403940000000002E-6</v>
      </c>
      <c r="AC7" s="13">
        <v>9.7735819999999995E-9</v>
      </c>
      <c r="AD7" s="13">
        <v>3.7026419999999998E-6</v>
      </c>
      <c r="AE7" s="13">
        <v>1.0051770000000001E-8</v>
      </c>
      <c r="AF7" s="13">
        <v>4.1339600000000003E-6</v>
      </c>
      <c r="AG7" s="13">
        <v>1.314254E-8</v>
      </c>
      <c r="AH7" s="13"/>
      <c r="AI7" s="13"/>
      <c r="AJ7" s="12">
        <v>9.7264840000000006E-190</v>
      </c>
      <c r="AK7" s="9">
        <v>138809.4</v>
      </c>
      <c r="AL7" s="3">
        <v>-277493.8</v>
      </c>
      <c r="AM7" s="7">
        <f>AL7-AL3</f>
        <v>77.600000000034925</v>
      </c>
      <c r="AN7" s="3"/>
    </row>
    <row r="8" spans="1:72" s="6" customFormat="1" x14ac:dyDescent="0.2">
      <c r="A8" s="6" t="s">
        <v>65</v>
      </c>
      <c r="B8" s="6" t="s">
        <v>89</v>
      </c>
      <c r="C8" s="6" t="s">
        <v>25</v>
      </c>
      <c r="E8" s="6">
        <v>1</v>
      </c>
      <c r="F8" s="15">
        <v>7.2988819999999996E-6</v>
      </c>
      <c r="I8" s="1"/>
      <c r="K8" s="1"/>
      <c r="M8" s="1"/>
      <c r="O8" s="1"/>
      <c r="Q8" s="1"/>
      <c r="T8" s="16">
        <v>3.0045859994206702E-5</v>
      </c>
      <c r="U8" s="11"/>
      <c r="V8" s="14">
        <v>4.1156820000000002E-6</v>
      </c>
      <c r="W8" s="11"/>
      <c r="AK8" s="9">
        <v>138338.79999999999</v>
      </c>
      <c r="AL8" s="7">
        <v>-276658.3</v>
      </c>
      <c r="AM8" s="7">
        <f>AL8-AL9</f>
        <v>883.70000000001164</v>
      </c>
    </row>
    <row r="9" spans="1:72" x14ac:dyDescent="0.2">
      <c r="A9" s="6" t="s">
        <v>65</v>
      </c>
      <c r="B9" s="6" t="s">
        <v>87</v>
      </c>
      <c r="C9" s="6" t="s">
        <v>25</v>
      </c>
      <c r="E9" s="6">
        <v>1</v>
      </c>
      <c r="F9" s="15">
        <v>3.2145260000000002E-6</v>
      </c>
      <c r="G9" s="15">
        <v>2.3274919999999999E-6</v>
      </c>
      <c r="T9" s="16">
        <v>2.83092015754849E-5</v>
      </c>
      <c r="U9" s="7">
        <v>5.7800256642912801E-2</v>
      </c>
      <c r="V9" s="14">
        <v>3.9973690000000003E-6</v>
      </c>
      <c r="W9" s="17">
        <v>7.6722040000000003E-8</v>
      </c>
      <c r="AJ9" s="12">
        <v>3.0125049999999999E-196</v>
      </c>
      <c r="AK9" s="9">
        <v>138785.4</v>
      </c>
      <c r="AL9" s="7">
        <v>-277542</v>
      </c>
      <c r="AM9" s="7">
        <v>0</v>
      </c>
    </row>
    <row r="10" spans="1:72" x14ac:dyDescent="0.2">
      <c r="A10" s="6" t="s">
        <v>65</v>
      </c>
      <c r="B10" s="6" t="s">
        <v>70</v>
      </c>
      <c r="C10" s="6" t="s">
        <v>88</v>
      </c>
      <c r="E10" s="6">
        <v>1</v>
      </c>
      <c r="F10" s="15">
        <v>3.3345590000000002E-6</v>
      </c>
      <c r="H10" s="6"/>
      <c r="J10" s="6"/>
      <c r="L10" s="6"/>
      <c r="N10" s="6"/>
      <c r="P10" s="6"/>
      <c r="T10" s="16">
        <v>3.4124045551786302E-5</v>
      </c>
      <c r="U10" s="11"/>
      <c r="V10" s="14">
        <v>3.8283159999999997E-7</v>
      </c>
      <c r="W10" s="11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K10" s="9">
        <v>140079</v>
      </c>
      <c r="AL10" s="7">
        <v>-280138.8</v>
      </c>
      <c r="AM10" s="7">
        <f>AL10-AL11</f>
        <v>3817.4000000000233</v>
      </c>
    </row>
    <row r="11" spans="1:72" x14ac:dyDescent="0.2">
      <c r="A11" s="6" t="s">
        <v>65</v>
      </c>
      <c r="B11" s="6" t="s">
        <v>11</v>
      </c>
      <c r="C11" s="6" t="s">
        <v>88</v>
      </c>
      <c r="E11" s="6">
        <v>1</v>
      </c>
      <c r="F11" s="15">
        <v>2.5961719999999999E-6</v>
      </c>
      <c r="G11" s="15">
        <v>4.221837E-5</v>
      </c>
      <c r="T11" s="16">
        <v>2.64483159928359E-5</v>
      </c>
      <c r="U11" s="7">
        <v>0.22493609520337901</v>
      </c>
      <c r="V11" s="14">
        <v>3.3723299999999999E-7</v>
      </c>
      <c r="W11" s="17">
        <v>6.395125E-7</v>
      </c>
      <c r="AJ11" s="12">
        <v>0</v>
      </c>
      <c r="AK11" s="9">
        <v>141992.5</v>
      </c>
      <c r="AL11" s="7">
        <v>-283956.2</v>
      </c>
      <c r="AM11" s="7">
        <v>0</v>
      </c>
    </row>
    <row r="12" spans="1:72" x14ac:dyDescent="0.2">
      <c r="A12" s="6" t="s">
        <v>65</v>
      </c>
      <c r="B12" s="6" t="s">
        <v>77</v>
      </c>
      <c r="C12" s="6" t="s">
        <v>88</v>
      </c>
      <c r="E12" s="6">
        <v>1</v>
      </c>
      <c r="F12" s="18">
        <v>2.4070419999999999E-6</v>
      </c>
      <c r="G12" s="18">
        <v>4.2211559999999998E-5</v>
      </c>
      <c r="H12" s="3"/>
      <c r="R12" s="15">
        <v>1.4603160000000001E-16</v>
      </c>
      <c r="S12" s="7"/>
      <c r="T12" s="16">
        <v>2.64448981936799E-5</v>
      </c>
      <c r="U12" s="3">
        <v>0.22503625329132301</v>
      </c>
      <c r="V12" s="14">
        <v>3.6352519999999998E-7</v>
      </c>
      <c r="W12" s="19">
        <v>6.3951110000000001E-7</v>
      </c>
      <c r="AH12" s="13">
        <v>1.048256E-16</v>
      </c>
      <c r="AJ12" s="12">
        <v>0</v>
      </c>
      <c r="AK12" s="9">
        <v>141993.5</v>
      </c>
      <c r="AL12" s="3">
        <v>-283948.5</v>
      </c>
      <c r="AM12" s="7">
        <f>AL12-AL11</f>
        <v>7.7000000000116415</v>
      </c>
    </row>
    <row r="13" spans="1:72" x14ac:dyDescent="0.2">
      <c r="A13" s="6" t="s">
        <v>65</v>
      </c>
      <c r="B13" s="6" t="s">
        <v>78</v>
      </c>
      <c r="C13" s="6" t="s">
        <v>88</v>
      </c>
      <c r="E13" s="6">
        <v>1</v>
      </c>
      <c r="F13" s="18">
        <v>1.9184589999999999E-6</v>
      </c>
      <c r="G13" s="18">
        <v>4.2371640000000002E-5</v>
      </c>
      <c r="R13" s="15">
        <v>5.2428789999999997E-16</v>
      </c>
      <c r="S13" s="15">
        <v>-1.6415259999999999E-16</v>
      </c>
      <c r="T13" s="16">
        <v>2.64352986576014E-5</v>
      </c>
      <c r="U13" s="3">
        <v>0.22531756624592</v>
      </c>
      <c r="V13" s="14">
        <v>4.1939510000000002E-7</v>
      </c>
      <c r="W13" s="19">
        <v>6.4308089999999999E-7</v>
      </c>
      <c r="AH13" s="11">
        <v>1.929409E-16</v>
      </c>
      <c r="AI13" s="11">
        <v>7.0299460000000002E-17</v>
      </c>
      <c r="AJ13" s="12">
        <v>0</v>
      </c>
      <c r="AK13" s="9">
        <v>141996.20000000001</v>
      </c>
      <c r="AL13" s="3">
        <v>-283944.40000000002</v>
      </c>
      <c r="AM13" s="7">
        <f>AL13-AL11</f>
        <v>11.799999999988358</v>
      </c>
    </row>
    <row r="14" spans="1:72" x14ac:dyDescent="0.2">
      <c r="A14" s="6" t="s">
        <v>65</v>
      </c>
      <c r="B14" s="6" t="s">
        <v>76</v>
      </c>
      <c r="C14" s="6" t="s">
        <v>88</v>
      </c>
      <c r="D14" s="6" t="s">
        <v>26</v>
      </c>
      <c r="E14" s="6">
        <v>1</v>
      </c>
      <c r="F14" s="15">
        <v>3.9920619999999997E-6</v>
      </c>
      <c r="G14" s="15">
        <v>4.2195179999999997E-5</v>
      </c>
      <c r="H14" s="14">
        <v>-6.6159469999999999E-7</v>
      </c>
      <c r="J14" s="14">
        <v>-1.607735E-6</v>
      </c>
      <c r="K14" s="3"/>
      <c r="L14" s="14">
        <v>-8.8234040000000002E-7</v>
      </c>
      <c r="M14" s="3"/>
      <c r="N14" s="14">
        <v>-1.3707930000000001E-6</v>
      </c>
      <c r="O14" s="3"/>
      <c r="P14" s="14">
        <v>-1.0431480000000001E-6</v>
      </c>
      <c r="T14" s="16">
        <v>2.6433408575398099E-5</v>
      </c>
      <c r="U14" s="3">
        <v>0.22537295481945299</v>
      </c>
      <c r="V14" s="14">
        <v>1.5955189999999999E-6</v>
      </c>
      <c r="W14" s="17">
        <v>6.394984E-7</v>
      </c>
      <c r="X14" s="13">
        <v>1.607084E-6</v>
      </c>
      <c r="Z14" s="13">
        <v>1.568281E-6</v>
      </c>
      <c r="AA14" s="13"/>
      <c r="AB14" s="13">
        <v>1.591588E-6</v>
      </c>
      <c r="AC14" s="13"/>
      <c r="AD14" s="13">
        <v>1.618284E-6</v>
      </c>
      <c r="AE14" s="13"/>
      <c r="AF14" s="13">
        <v>1.816759E-6</v>
      </c>
      <c r="AJ14" s="12">
        <v>0</v>
      </c>
      <c r="AK14" s="9">
        <v>141996.79999999999</v>
      </c>
      <c r="AL14" s="3">
        <v>-283916.59999999998</v>
      </c>
      <c r="AM14" s="7">
        <f>AL14-AL11</f>
        <v>39.600000000034925</v>
      </c>
    </row>
    <row r="15" spans="1:72" x14ac:dyDescent="0.2">
      <c r="A15" s="6" t="s">
        <v>65</v>
      </c>
      <c r="B15" s="6" t="s">
        <v>75</v>
      </c>
      <c r="C15" s="6" t="s">
        <v>88</v>
      </c>
      <c r="D15" s="6" t="s">
        <v>26</v>
      </c>
      <c r="E15" s="6">
        <v>1</v>
      </c>
      <c r="F15" s="15">
        <v>2.9719209999999998E-6</v>
      </c>
      <c r="G15" s="15">
        <v>4.2632149999999998E-5</v>
      </c>
      <c r="H15" s="14">
        <v>1.5843729999999999E-6</v>
      </c>
      <c r="I15" s="18">
        <v>-1.0181179999999999E-6</v>
      </c>
      <c r="J15" s="14">
        <v>-8.2301469999999996E-7</v>
      </c>
      <c r="K15" s="18">
        <v>-3.5825309999999999E-7</v>
      </c>
      <c r="L15" s="14">
        <v>5.9403159999999997E-8</v>
      </c>
      <c r="M15" s="18">
        <v>-4.439723E-7</v>
      </c>
      <c r="N15" s="14">
        <v>-2.1269969999999999E-7</v>
      </c>
      <c r="O15" s="18">
        <v>-4.9838619999999998E-7</v>
      </c>
      <c r="P15" s="14">
        <v>-4.1003739999999998E-7</v>
      </c>
      <c r="Q15" s="18">
        <v>-3.2311100000000001E-7</v>
      </c>
      <c r="R15" s="9"/>
      <c r="S15" s="9"/>
      <c r="T15" s="16">
        <v>2.6424608981532099E-5</v>
      </c>
      <c r="U15" s="7">
        <v>0.22563082558839101</v>
      </c>
      <c r="V15" s="14">
        <v>3.0651710000000002E-6</v>
      </c>
      <c r="W15" s="17">
        <v>1.241897E-6</v>
      </c>
      <c r="X15" s="13">
        <v>3.109891E-6</v>
      </c>
      <c r="Y15" s="13">
        <v>1.1014379999999999E-6</v>
      </c>
      <c r="Z15" s="13">
        <v>3.0670800000000001E-6</v>
      </c>
      <c r="AA15" s="13">
        <v>1.073324E-6</v>
      </c>
      <c r="AB15" s="13">
        <v>3.1886779999999999E-6</v>
      </c>
      <c r="AC15" s="13">
        <v>1.113292E-6</v>
      </c>
      <c r="AD15" s="13">
        <v>3.22021E-6</v>
      </c>
      <c r="AE15" s="13">
        <v>1.1218589999999999E-6</v>
      </c>
      <c r="AF15" s="13">
        <v>3.9157170000000003E-6</v>
      </c>
      <c r="AG15" s="13">
        <v>1.2606550000000001E-6</v>
      </c>
      <c r="AH15" s="13"/>
      <c r="AI15" s="13"/>
      <c r="AJ15" s="12">
        <v>1.096173E-24</v>
      </c>
      <c r="AK15" s="9">
        <v>141999.29999999999</v>
      </c>
      <c r="AL15" s="3">
        <v>-283873.5</v>
      </c>
      <c r="AM15" s="7">
        <f>AL15-AL11</f>
        <v>82.700000000011642</v>
      </c>
      <c r="AN15" s="6"/>
      <c r="AO15" s="6"/>
      <c r="AQ15" s="6"/>
      <c r="AS15" s="6"/>
      <c r="AU15" s="6"/>
      <c r="AW15" s="6"/>
      <c r="AY15" s="6"/>
      <c r="AZ15" s="6"/>
      <c r="BA15" s="16"/>
      <c r="BB15" s="11"/>
      <c r="BC15" s="14"/>
      <c r="BD15" s="11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9"/>
      <c r="BS15" s="7"/>
      <c r="BT15" s="7"/>
    </row>
    <row r="16" spans="1:72" x14ac:dyDescent="0.2">
      <c r="A16" s="6" t="s">
        <v>65</v>
      </c>
      <c r="B16" s="6" t="s">
        <v>89</v>
      </c>
      <c r="C16" s="6" t="s">
        <v>88</v>
      </c>
      <c r="E16" s="6">
        <v>1</v>
      </c>
      <c r="F16" s="15">
        <v>3.3301659999999998E-6</v>
      </c>
      <c r="H16" s="6"/>
      <c r="J16" s="6"/>
      <c r="L16" s="6"/>
      <c r="N16" s="6"/>
      <c r="P16" s="6"/>
      <c r="T16" s="16">
        <v>3.3450291488603803E-5</v>
      </c>
      <c r="U16" s="11"/>
      <c r="V16" s="14">
        <v>3.7903480000000002E-7</v>
      </c>
      <c r="W16" s="11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K16" s="9">
        <v>139423.1</v>
      </c>
      <c r="AL16" s="7">
        <v>-278827</v>
      </c>
      <c r="AM16" s="7">
        <f>AL16-AL17</f>
        <v>3865.4000000000233</v>
      </c>
      <c r="AN16" s="15"/>
      <c r="AO16" s="10"/>
      <c r="AQ16" s="10"/>
      <c r="AS16" s="10"/>
      <c r="AU16" s="10"/>
      <c r="AW16" s="10"/>
      <c r="AY16" s="6"/>
      <c r="AZ16" s="6"/>
      <c r="BA16" s="16"/>
      <c r="BB16" s="7"/>
      <c r="BC16" s="14"/>
      <c r="BD16" s="17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2"/>
      <c r="BR16" s="9"/>
      <c r="BS16" s="7"/>
      <c r="BT16" s="7"/>
    </row>
    <row r="17" spans="1:72" x14ac:dyDescent="0.2">
      <c r="A17" s="6" t="s">
        <v>65</v>
      </c>
      <c r="B17" s="6" t="s">
        <v>87</v>
      </c>
      <c r="C17" s="6" t="s">
        <v>88</v>
      </c>
      <c r="E17" s="6">
        <v>1</v>
      </c>
      <c r="F17" s="15">
        <v>2.5941849999999999E-6</v>
      </c>
      <c r="G17" s="15">
        <v>4.208053E-5</v>
      </c>
      <c r="T17" s="16">
        <v>2.5802321243027999E-5</v>
      </c>
      <c r="U17" s="7">
        <v>0.22863687893992601</v>
      </c>
      <c r="V17" s="14">
        <v>3.3309090000000001E-7</v>
      </c>
      <c r="W17" s="17">
        <v>6.3267450000000003E-7</v>
      </c>
      <c r="AJ17" s="12">
        <v>0</v>
      </c>
      <c r="AK17" s="9">
        <v>141360.6</v>
      </c>
      <c r="AL17" s="7">
        <v>-282692.40000000002</v>
      </c>
      <c r="AM17" s="7">
        <v>0</v>
      </c>
      <c r="AN17" s="15"/>
      <c r="AO17" s="10"/>
      <c r="AQ17" s="10"/>
      <c r="AS17" s="10"/>
      <c r="AU17" s="10"/>
      <c r="AW17" s="10"/>
      <c r="AY17" s="6"/>
      <c r="AZ17" s="6"/>
      <c r="BA17" s="16"/>
      <c r="BB17" s="7"/>
      <c r="BC17" s="14"/>
      <c r="BD17" s="17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2"/>
      <c r="BR17" s="9"/>
      <c r="BS17" s="7"/>
      <c r="BT17" s="7"/>
    </row>
    <row r="18" spans="1:72" x14ac:dyDescent="0.2">
      <c r="A18" s="6" t="s">
        <v>65</v>
      </c>
      <c r="B18" s="6" t="s">
        <v>70</v>
      </c>
      <c r="C18" s="6" t="s">
        <v>90</v>
      </c>
      <c r="E18" s="6">
        <v>1</v>
      </c>
      <c r="F18" s="15">
        <v>1.418635E-6</v>
      </c>
      <c r="H18" s="6"/>
      <c r="J18" s="6"/>
      <c r="L18" s="6"/>
      <c r="N18" s="6"/>
      <c r="P18" s="6"/>
      <c r="T18" s="16">
        <v>2.6398465770641999E-5</v>
      </c>
      <c r="U18" s="11"/>
      <c r="V18" s="14">
        <v>2.7980999999999999E-6</v>
      </c>
      <c r="W18" s="11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K18" s="9">
        <v>224585.60000000001</v>
      </c>
      <c r="AL18" s="7">
        <v>-449151</v>
      </c>
      <c r="AM18" s="7">
        <f>AL18-AL19</f>
        <v>728.79999999998836</v>
      </c>
    </row>
    <row r="19" spans="1:72" x14ac:dyDescent="0.2">
      <c r="A19" s="6" t="s">
        <v>65</v>
      </c>
      <c r="B19" s="6" t="s">
        <v>11</v>
      </c>
      <c r="C19" s="6" t="s">
        <v>90</v>
      </c>
      <c r="E19" s="6">
        <v>1</v>
      </c>
      <c r="F19" s="15">
        <v>5.8955639999999996E-7</v>
      </c>
      <c r="G19" s="15">
        <v>8.2916019999999998E-7</v>
      </c>
      <c r="T19" s="16">
        <v>2.5572285740999301E-5</v>
      </c>
      <c r="U19" s="7">
        <v>3.1296516881724697E-2</v>
      </c>
      <c r="V19" s="14">
        <v>2.754192E-6</v>
      </c>
      <c r="W19" s="17">
        <v>3.0263180000000002E-8</v>
      </c>
      <c r="AJ19" s="12">
        <v>1.10375E-162</v>
      </c>
      <c r="AK19" s="9">
        <v>224955</v>
      </c>
      <c r="AL19" s="7">
        <v>-449879.8</v>
      </c>
      <c r="AM19" s="7">
        <v>0</v>
      </c>
    </row>
    <row r="20" spans="1:72" x14ac:dyDescent="0.2">
      <c r="A20" s="6" t="s">
        <v>65</v>
      </c>
      <c r="B20" s="6" t="s">
        <v>77</v>
      </c>
      <c r="C20" s="6" t="s">
        <v>90</v>
      </c>
      <c r="E20" s="6">
        <v>1</v>
      </c>
      <c r="F20" s="18">
        <v>3.0790009999999999E-7</v>
      </c>
      <c r="G20" s="18">
        <v>8.2920169999999996E-7</v>
      </c>
      <c r="H20" s="3"/>
      <c r="R20" s="15">
        <v>7.5407540000000001E-17</v>
      </c>
      <c r="S20" s="7"/>
      <c r="T20" s="16">
        <v>2.5571251438446201E-5</v>
      </c>
      <c r="U20" s="3">
        <v>3.1335697285688101E-2</v>
      </c>
      <c r="V20" s="14">
        <v>2.7694780000000002E-6</v>
      </c>
      <c r="W20" s="19">
        <v>3.0263249999999998E-8</v>
      </c>
      <c r="AH20" s="13">
        <v>7.7786630000000006E-17</v>
      </c>
      <c r="AJ20" s="12">
        <v>1.066321E-162</v>
      </c>
      <c r="AK20" s="9">
        <v>224955.5</v>
      </c>
      <c r="AL20" s="3">
        <v>-449870.7</v>
      </c>
      <c r="AM20" s="7">
        <f>AL20-AL19</f>
        <v>9.0999999999767169</v>
      </c>
    </row>
    <row r="21" spans="1:72" x14ac:dyDescent="0.2">
      <c r="A21" s="6" t="s">
        <v>65</v>
      </c>
      <c r="B21" s="6" t="s">
        <v>78</v>
      </c>
      <c r="C21" s="6" t="s">
        <v>90</v>
      </c>
      <c r="E21" s="6">
        <v>1</v>
      </c>
      <c r="F21" s="18">
        <v>3.8284029999999997E-8</v>
      </c>
      <c r="G21" s="18">
        <v>8.2931299999999998E-7</v>
      </c>
      <c r="R21" s="15">
        <v>1.476352E-16</v>
      </c>
      <c r="S21" s="15">
        <v>-9.1035000000000006E-20</v>
      </c>
      <c r="T21" s="16">
        <v>2.5570542860993199E-5</v>
      </c>
      <c r="U21" s="3">
        <v>3.1362538900612899E-2</v>
      </c>
      <c r="V21" s="14">
        <v>2.789809E-6</v>
      </c>
      <c r="W21" s="19">
        <v>3.0263800000000001E-8</v>
      </c>
      <c r="AH21" s="11">
        <v>1.189706E-16</v>
      </c>
      <c r="AI21" s="11">
        <v>1.134572E-19</v>
      </c>
      <c r="AJ21" s="12">
        <v>9.8009930000000002E-163</v>
      </c>
      <c r="AK21" s="9">
        <v>224955.8</v>
      </c>
      <c r="AL21" s="3">
        <v>-449861.3</v>
      </c>
      <c r="AM21" s="7">
        <f>AL21-AL19</f>
        <v>18.5</v>
      </c>
    </row>
    <row r="22" spans="1:72" x14ac:dyDescent="0.2">
      <c r="A22" s="6" t="s">
        <v>65</v>
      </c>
      <c r="B22" s="6" t="s">
        <v>76</v>
      </c>
      <c r="C22" s="6" t="s">
        <v>90</v>
      </c>
      <c r="D22" s="6" t="s">
        <v>26</v>
      </c>
      <c r="E22" s="6">
        <v>1</v>
      </c>
      <c r="F22" s="15">
        <v>1.327017E-6</v>
      </c>
      <c r="G22" s="15">
        <v>8.2920099999999996E-7</v>
      </c>
      <c r="H22" s="14">
        <v>-6.7043469999999995E-7</v>
      </c>
      <c r="J22" s="14">
        <v>-9.6465099999999997E-7</v>
      </c>
      <c r="K22" s="3"/>
      <c r="L22" s="14">
        <v>-9.7591880000000006E-7</v>
      </c>
      <c r="M22" s="3"/>
      <c r="N22" s="14">
        <v>-1.028042E-6</v>
      </c>
      <c r="O22" s="3"/>
      <c r="P22" s="14">
        <v>-1.1536559999999999E-6</v>
      </c>
      <c r="T22" s="16">
        <v>2.55704255404822E-5</v>
      </c>
      <c r="U22" s="3">
        <v>3.1366983117646997E-2</v>
      </c>
      <c r="V22" s="14">
        <v>2.9982419999999998E-6</v>
      </c>
      <c r="W22" s="17">
        <v>3.0265650000000002E-8</v>
      </c>
      <c r="X22" s="13">
        <v>1.1994290000000001E-6</v>
      </c>
      <c r="Z22" s="13">
        <v>1.16572E-6</v>
      </c>
      <c r="AA22" s="13"/>
      <c r="AB22" s="13">
        <v>1.183456E-6</v>
      </c>
      <c r="AC22" s="13"/>
      <c r="AD22" s="13">
        <v>1.2042620000000001E-6</v>
      </c>
      <c r="AE22" s="13"/>
      <c r="AF22" s="13">
        <v>1.28468E-6</v>
      </c>
      <c r="AJ22" s="12">
        <v>1.131525E-162</v>
      </c>
      <c r="AK22" s="9">
        <v>224955.8</v>
      </c>
      <c r="AL22" s="3">
        <v>-449831.2</v>
      </c>
      <c r="AM22" s="7">
        <f>AL22-AL19</f>
        <v>48.599999999976717</v>
      </c>
    </row>
    <row r="23" spans="1:72" x14ac:dyDescent="0.2">
      <c r="A23" s="6" t="s">
        <v>65</v>
      </c>
      <c r="B23" s="6" t="s">
        <v>75</v>
      </c>
      <c r="C23" s="6" t="s">
        <v>90</v>
      </c>
      <c r="D23" s="6" t="s">
        <v>26</v>
      </c>
      <c r="E23" s="6">
        <v>1</v>
      </c>
      <c r="F23" s="15">
        <v>1.8411090000000001E-6</v>
      </c>
      <c r="G23" s="15">
        <v>8.2842439999999998E-7</v>
      </c>
      <c r="H23" s="14">
        <v>-1.1326570000000001E-6</v>
      </c>
      <c r="I23" s="18">
        <v>4.7492540000000002E-10</v>
      </c>
      <c r="J23" s="14">
        <v>-1.613174E-6</v>
      </c>
      <c r="K23" s="18">
        <v>7.2580929999999998E-10</v>
      </c>
      <c r="L23" s="14">
        <v>-1.743881E-6</v>
      </c>
      <c r="M23" s="18">
        <v>8.3738749999999997E-10</v>
      </c>
      <c r="N23" s="14">
        <v>-2.0133280000000002E-6</v>
      </c>
      <c r="O23" s="18">
        <v>1.1322169999999999E-9</v>
      </c>
      <c r="P23" s="14">
        <v>-2.13643E-6</v>
      </c>
      <c r="Q23" s="18">
        <v>1.095925E-9</v>
      </c>
      <c r="R23" s="9"/>
      <c r="S23" s="9"/>
      <c r="T23" s="16">
        <v>2.5568833303459401E-5</v>
      </c>
      <c r="U23" s="7">
        <v>3.1427298631292698E-2</v>
      </c>
      <c r="V23" s="14">
        <v>3.3639090000000001E-6</v>
      </c>
      <c r="W23" s="17">
        <v>3.0318259999999997E-8</v>
      </c>
      <c r="X23" s="13">
        <v>1.9509350000000002E-6</v>
      </c>
      <c r="Y23" s="13">
        <v>1.784812E-9</v>
      </c>
      <c r="Z23" s="13">
        <v>1.907962E-6</v>
      </c>
      <c r="AA23" s="13">
        <v>1.724434E-9</v>
      </c>
      <c r="AB23" s="13">
        <v>1.9455330000000001E-6</v>
      </c>
      <c r="AC23" s="13">
        <v>1.7473E-9</v>
      </c>
      <c r="AD23" s="13">
        <v>1.9760370000000002E-6</v>
      </c>
      <c r="AE23" s="13">
        <v>1.7987060000000001E-9</v>
      </c>
      <c r="AF23" s="13">
        <v>2.1025339999999999E-6</v>
      </c>
      <c r="AG23" s="13">
        <v>1.865799E-9</v>
      </c>
      <c r="AH23" s="13"/>
      <c r="AI23" s="13"/>
      <c r="AJ23" s="12">
        <v>7.8966409999999995E-162</v>
      </c>
      <c r="AK23" s="9">
        <v>224956.6</v>
      </c>
      <c r="AL23" s="3">
        <v>-449782.4</v>
      </c>
      <c r="AM23" s="7">
        <f>AL23-AL19</f>
        <v>97.399999999965075</v>
      </c>
      <c r="AN23" s="6"/>
      <c r="AO23" s="6"/>
      <c r="AQ23" s="6"/>
      <c r="AS23" s="6"/>
      <c r="AU23" s="6"/>
      <c r="AW23" s="6"/>
      <c r="AY23" s="6"/>
      <c r="AZ23" s="6"/>
      <c r="BA23" s="16"/>
      <c r="BB23" s="11"/>
      <c r="BC23" s="14"/>
      <c r="BD23" s="11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9"/>
      <c r="BS23" s="7"/>
      <c r="BT23" s="7"/>
    </row>
    <row r="24" spans="1:72" x14ac:dyDescent="0.2">
      <c r="A24" s="6" t="s">
        <v>65</v>
      </c>
      <c r="B24" s="6" t="s">
        <v>89</v>
      </c>
      <c r="C24" s="6" t="s">
        <v>90</v>
      </c>
      <c r="E24" s="6">
        <v>1</v>
      </c>
      <c r="F24" s="15">
        <v>1.418635E-6</v>
      </c>
      <c r="H24" s="6"/>
      <c r="J24" s="6"/>
      <c r="L24" s="6"/>
      <c r="N24" s="6"/>
      <c r="P24" s="6"/>
      <c r="T24" s="16">
        <v>2.5162389133577101E-5</v>
      </c>
      <c r="U24" s="11"/>
      <c r="V24" s="14">
        <v>2.7318050000000002E-6</v>
      </c>
      <c r="W24" s="11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K24" s="9">
        <v>225038.4</v>
      </c>
      <c r="AL24" s="7">
        <v>-450056.7</v>
      </c>
      <c r="AM24" s="7">
        <f>AL24-AL25</f>
        <v>765.09999999997672</v>
      </c>
      <c r="AN24" s="15"/>
      <c r="AO24" s="10"/>
      <c r="AQ24" s="10"/>
      <c r="AS24" s="10"/>
      <c r="AU24" s="10"/>
      <c r="AW24" s="10"/>
      <c r="AY24" s="6"/>
      <c r="AZ24" s="6"/>
      <c r="BA24" s="16"/>
      <c r="BB24" s="7"/>
      <c r="BC24" s="14"/>
      <c r="BD24" s="17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2"/>
      <c r="BR24" s="9"/>
      <c r="BS24" s="7"/>
      <c r="BT24" s="7"/>
    </row>
    <row r="25" spans="1:72" x14ac:dyDescent="0.2">
      <c r="A25" s="6" t="s">
        <v>65</v>
      </c>
      <c r="B25" s="6" t="s">
        <v>87</v>
      </c>
      <c r="C25" s="6" t="s">
        <v>90</v>
      </c>
      <c r="E25" s="6">
        <v>1</v>
      </c>
      <c r="F25" s="15">
        <v>5.8989810000000005E-7</v>
      </c>
      <c r="G25" s="15">
        <v>8.2881840000000005E-7</v>
      </c>
      <c r="T25" s="16">
        <v>2.4336393711130899E-5</v>
      </c>
      <c r="U25" s="7">
        <v>3.2826589639790703E-2</v>
      </c>
      <c r="V25" s="14">
        <v>2.686813E-6</v>
      </c>
      <c r="W25" s="17">
        <v>2.9522850000000001E-8</v>
      </c>
      <c r="AJ25" s="12">
        <v>1.4406859999999999E-170</v>
      </c>
      <c r="AK25" s="9">
        <v>225426</v>
      </c>
      <c r="AL25" s="7">
        <v>-450821.8</v>
      </c>
      <c r="AM25" s="7">
        <v>0</v>
      </c>
      <c r="AN25" s="15"/>
      <c r="AO25" s="10"/>
      <c r="AQ25" s="10"/>
      <c r="AS25" s="10"/>
      <c r="AU25" s="10"/>
      <c r="AW25" s="10"/>
      <c r="AY25" s="6"/>
      <c r="AZ25" s="6"/>
      <c r="BA25" s="16"/>
      <c r="BB25" s="7"/>
      <c r="BC25" s="14"/>
      <c r="BD25" s="17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2"/>
      <c r="BR25" s="9"/>
      <c r="BS25" s="7"/>
      <c r="BT25" s="7"/>
    </row>
    <row r="26" spans="1:72" x14ac:dyDescent="0.2">
      <c r="F26" s="12"/>
      <c r="G26" s="15"/>
      <c r="H26" s="14"/>
      <c r="I26" s="18"/>
      <c r="J26" s="14"/>
      <c r="K26" s="18"/>
      <c r="L26" s="14"/>
      <c r="M26" s="18"/>
      <c r="N26" s="14"/>
      <c r="O26" s="18"/>
      <c r="P26" s="14"/>
      <c r="Q26" s="18"/>
      <c r="R26" s="9"/>
      <c r="S26" s="9"/>
    </row>
    <row r="27" spans="1:72" x14ac:dyDescent="0.2">
      <c r="F27" s="12"/>
      <c r="G27" s="15"/>
      <c r="H27" s="14"/>
      <c r="J27" s="14"/>
      <c r="K27" s="3"/>
      <c r="L27" s="14"/>
      <c r="M27" s="3"/>
      <c r="N27" s="14"/>
      <c r="O27" s="3"/>
      <c r="P27" s="14"/>
    </row>
    <row r="28" spans="1:72" x14ac:dyDescent="0.2">
      <c r="F28" s="12"/>
      <c r="G28" s="15"/>
      <c r="H28" s="14"/>
      <c r="I28" s="18"/>
      <c r="J28" s="14"/>
      <c r="K28" s="18"/>
      <c r="L28" s="14"/>
      <c r="M28" s="18"/>
      <c r="N28" s="14"/>
      <c r="O28" s="18"/>
      <c r="P28" s="14"/>
      <c r="Q28" s="18"/>
      <c r="R28" s="9"/>
      <c r="S28" s="9"/>
    </row>
    <row r="29" spans="1:72" x14ac:dyDescent="0.2">
      <c r="F29" s="12"/>
      <c r="G29" s="15"/>
      <c r="H29" s="14"/>
      <c r="J29" s="14"/>
      <c r="K29" s="3"/>
      <c r="L29" s="14"/>
      <c r="M29" s="3"/>
      <c r="N29" s="14"/>
      <c r="O29" s="3"/>
      <c r="P29" s="14"/>
    </row>
    <row r="30" spans="1:72" x14ac:dyDescent="0.2">
      <c r="F30" s="12"/>
      <c r="G30" s="15"/>
      <c r="H30" s="14"/>
      <c r="I30" s="18"/>
      <c r="J30" s="14"/>
      <c r="K30" s="18"/>
      <c r="L30" s="14"/>
      <c r="M30" s="18"/>
      <c r="N30" s="14"/>
      <c r="O30" s="18"/>
      <c r="P30" s="14"/>
      <c r="Q30" s="18"/>
      <c r="R30" s="9"/>
      <c r="S30" s="9"/>
    </row>
    <row r="31" spans="1:72" x14ac:dyDescent="0.2">
      <c r="F31" s="12"/>
      <c r="G31" s="15"/>
      <c r="H31" s="14"/>
      <c r="J31" s="14"/>
      <c r="K31" s="3"/>
      <c r="L31" s="14"/>
      <c r="M31" s="3"/>
      <c r="N31" s="14"/>
      <c r="O31" s="3"/>
      <c r="P31" s="14"/>
    </row>
    <row r="32" spans="1:72" x14ac:dyDescent="0.2">
      <c r="F32" s="12"/>
      <c r="G32" s="15"/>
      <c r="H32" s="14"/>
      <c r="I32" s="18"/>
      <c r="J32" s="14"/>
      <c r="K32" s="18"/>
      <c r="L32" s="14"/>
      <c r="M32" s="18"/>
      <c r="N32" s="14"/>
      <c r="O32" s="18"/>
      <c r="P32" s="14"/>
      <c r="Q32" s="18"/>
      <c r="R32" s="9"/>
      <c r="S32" s="9"/>
    </row>
    <row r="33" spans="6:16" x14ac:dyDescent="0.2">
      <c r="F33" s="12"/>
      <c r="G33" s="15"/>
      <c r="H33" s="14"/>
      <c r="J33" s="14"/>
      <c r="K33" s="3"/>
      <c r="L33" s="14"/>
      <c r="M33" s="3"/>
      <c r="N33" s="14"/>
      <c r="O33" s="3"/>
      <c r="P33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2020-08-02T15:08:44Z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