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_evolution\surya_punctuation_sars_like\"/>
    </mc:Choice>
  </mc:AlternateContent>
  <bookViews>
    <workbookView xWindow="-120" yWindow="-120" windowWidth="20730" windowHeight="11310"/>
  </bookViews>
  <sheets>
    <sheet name="meta" sheetId="2" r:id="rId1"/>
    <sheet name="results" sheetId="3" r:id="rId2"/>
    <sheet name="prediction" sheetId="4" r:id="rId3"/>
    <sheet name="prediction_estimates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3" l="1"/>
  <c r="L6" i="3"/>
  <c r="L7" i="3"/>
  <c r="L2" i="3" l="1"/>
  <c r="L3" i="3"/>
  <c r="L4" i="3" l="1"/>
  <c r="L5" i="3"/>
  <c r="M5" i="3" s="1"/>
</calcChain>
</file>

<file path=xl/sharedStrings.xml><?xml version="1.0" encoding="utf-8"?>
<sst xmlns="http://schemas.openxmlformats.org/spreadsheetml/2006/main" count="120" uniqueCount="74">
  <si>
    <t>log_lik</t>
  </si>
  <si>
    <t>var</t>
  </si>
  <si>
    <t>lambda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</si>
  <si>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</si>
  <si>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</si>
  <si>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</si>
  <si>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</si>
  <si>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</si>
  <si>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</si>
  <si>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</si>
  <si>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</si>
  <si>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PGLS results</t>
  </si>
  <si>
    <t>model</t>
  </si>
  <si>
    <t>1-group</t>
  </si>
  <si>
    <t>1-group: path ~ b0 + b1*node</t>
  </si>
  <si>
    <t>ref_group</t>
  </si>
  <si>
    <t>Reference group</t>
  </si>
  <si>
    <t>Pagel's λ</t>
  </si>
  <si>
    <t>Log likelihood</t>
  </si>
  <si>
    <t>beta_0</t>
  </si>
  <si>
    <t>beta_1</t>
  </si>
  <si>
    <t>Intercept of the fit line of the reference group</t>
  </si>
  <si>
    <t>Slope of the fit line of the reference</t>
  </si>
  <si>
    <t>r_2</t>
  </si>
  <si>
    <t>R-squared</t>
  </si>
  <si>
    <t>Standard error</t>
  </si>
  <si>
    <t>se_b1</t>
  </si>
  <si>
    <t>se_b0</t>
  </si>
  <si>
    <t>Variance</t>
  </si>
  <si>
    <t>BIC</t>
  </si>
  <si>
    <t>dBIC</t>
  </si>
  <si>
    <t>p_val</t>
  </si>
  <si>
    <t>Bayesian Information Criterion</t>
  </si>
  <si>
    <t>Delta BIC (BIC of a model - BIC of the model with the lowest value)</t>
  </si>
  <si>
    <t>program</t>
  </si>
  <si>
    <t>BayesTraits</t>
  </si>
  <si>
    <t>~0</t>
  </si>
  <si>
    <t>prediction</t>
  </si>
  <si>
    <t>notes</t>
  </si>
  <si>
    <t>Log marginal likelihood</t>
  </si>
  <si>
    <t>Mean intercept of the fit line of the reference group</t>
  </si>
  <si>
    <t>Mean slope of the fit line of the reference</t>
  </si>
  <si>
    <t>Mean variance</t>
  </si>
  <si>
    <t>Mean R-squared</t>
  </si>
  <si>
    <t>Mean standard error</t>
  </si>
  <si>
    <t>prediction_estimates</t>
  </si>
  <si>
    <t>1-group (without potential outliers)</t>
  </si>
  <si>
    <t>pangolin/Guangxi/P1E/2017</t>
  </si>
  <si>
    <t>pangolin/Guangxi/P5L/2017</t>
  </si>
  <si>
    <t>genome</t>
  </si>
  <si>
    <t>pangolin/Guangxi/P4L/2017</t>
  </si>
  <si>
    <t>pangolin/Guangxi/P5E/2017</t>
  </si>
  <si>
    <t>node</t>
  </si>
  <si>
    <t>Observed node count</t>
  </si>
  <si>
    <t>emp_path</t>
  </si>
  <si>
    <t>Observed total path length</t>
  </si>
  <si>
    <t>mean_pred_path</t>
  </si>
  <si>
    <t>se_pred</t>
  </si>
  <si>
    <t>Mean of the distribution of predicted total path length</t>
  </si>
  <si>
    <t>Mean standard error of the prediction</t>
  </si>
  <si>
    <t>Proportion of the distribution of the predicted total path length that is higher or lower than the observed</t>
  </si>
  <si>
    <t>se_b[0-1]</t>
  </si>
  <si>
    <t>Potential outliers: Four pangolin SARS-like CoV genomes</t>
  </si>
  <si>
    <t>Proportion of the posterior sample of the slope that crosses zero</t>
  </si>
  <si>
    <t>pMCMC</t>
  </si>
  <si>
    <t>1-group (predicting potential outliers)</t>
  </si>
  <si>
    <t>intercept</t>
  </si>
  <si>
    <t>intercept: path ~ 1</t>
  </si>
  <si>
    <t>95_HPD_pred_low</t>
  </si>
  <si>
    <t>95_HPD_pred_high</t>
  </si>
  <si>
    <t>Lower bound of the 95% Highest Posterior Density</t>
  </si>
  <si>
    <t>Upper bound of the 95% Highest Posterior Density</t>
  </si>
  <si>
    <t>intercept (no outliers)</t>
  </si>
  <si>
    <t>1-group (no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</si>
</sst>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0"/>
    <numFmt numFmtId="166" formatCode="0.000"/>
    <numFmt numFmtId="167" formatCode="0.000000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6" fillId="0" borderId="0" xfId="0" applyFont="1"/>
    <xf numFmtId="0" fontId="5" fillId="0" borderId="0" xfId="0" applyFont="1"/>
    <xf numFmtId="2" fontId="5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horizontal="right"/>
    </xf>
    <xf numFmtId="168" fontId="5" fillId="0" borderId="0" xfId="0" applyNumberFormat="1" applyFont="1"/>
    <xf numFmtId="166" fontId="4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1" fillId="0" borderId="0" xfId="0" applyNumberFormat="1" applyFont="1" applyAlignment="1">
      <alignment horizontal="right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/>
  </sheetViews>
  <sheetFormatPr defaultColWidth="8.7109375" defaultRowHeight="12.75" x14ac:dyDescent="0.2"/>
  <cols>
    <col min="1" max="1" width="18.28515625" style="2" bestFit="1" customWidth="1"/>
    <col min="2" max="2" width="87.28515625" style="1" bestFit="1" customWidth="1"/>
    <col min="3" max="16384" width="8.7109375" style="1"/>
  </cols>
  <sheetData>
    <row r="1" spans="1:2" x14ac:dyDescent="0.2">
      <c r="A1" s="2" t="s">
        <v>3</v>
      </c>
      <c r="B1" s="1" t="s">
        <v>4</v>
      </c>
    </row>
    <row r="2" spans="1:2" x14ac:dyDescent="0.2">
      <c r="A2" s="2" t="s">
        <v>5</v>
      </c>
      <c r="B2" s="7">
        <v>43938</v>
      </c>
    </row>
    <row r="3" spans="1:2" x14ac:dyDescent="0.2">
      <c r="A3" s="2" t="s">
        <v>6</v>
      </c>
      <c r="B3" s="1" t="s">
        <v>7</v>
      </c>
    </row>
    <row r="5" spans="1:2" x14ac:dyDescent="0.2">
      <c r="A5" s="2" t="s">
        <v>8</v>
      </c>
      <c r="B5" s="1" t="s">
        <v>9</v>
      </c>
    </row>
    <row r="6" spans="1:2" x14ac:dyDescent="0.2">
      <c r="A6" s="2" t="s">
        <v>10</v>
      </c>
      <c r="B6" s="1" t="s">
        <v>11</v>
      </c>
    </row>
    <row r="8" spans="1:2" x14ac:dyDescent="0.2">
      <c r="B8" s="2" t="s">
        <v>10</v>
      </c>
    </row>
    <row r="9" spans="1:2" x14ac:dyDescent="0.2">
      <c r="A9" s="2" t="s">
        <v>12</v>
      </c>
      <c r="B9" s="1" t="s">
        <v>67</v>
      </c>
    </row>
    <row r="10" spans="1:2" x14ac:dyDescent="0.2">
      <c r="B10" s="1" t="s">
        <v>14</v>
      </c>
    </row>
    <row r="11" spans="1:2" x14ac:dyDescent="0.2">
      <c r="A11" s="2" t="s">
        <v>15</v>
      </c>
      <c r="B11" s="1" t="s">
        <v>16</v>
      </c>
    </row>
    <row r="12" spans="1:2" x14ac:dyDescent="0.2">
      <c r="A12" s="2" t="s">
        <v>2</v>
      </c>
      <c r="B12" s="1" t="s">
        <v>17</v>
      </c>
    </row>
    <row r="13" spans="1:2" x14ac:dyDescent="0.2">
      <c r="A13" s="2" t="s">
        <v>0</v>
      </c>
      <c r="B13" s="1" t="s">
        <v>18</v>
      </c>
    </row>
    <row r="14" spans="1:2" x14ac:dyDescent="0.2">
      <c r="A14" s="2" t="s">
        <v>19</v>
      </c>
      <c r="B14" s="1" t="s">
        <v>21</v>
      </c>
    </row>
    <row r="15" spans="1:2" x14ac:dyDescent="0.2">
      <c r="A15" s="2" t="s">
        <v>20</v>
      </c>
      <c r="B15" s="1" t="s">
        <v>22</v>
      </c>
    </row>
    <row r="16" spans="1:2" x14ac:dyDescent="0.2">
      <c r="A16" s="2" t="s">
        <v>1</v>
      </c>
      <c r="B16" s="1" t="s">
        <v>28</v>
      </c>
    </row>
    <row r="17" spans="1:2" x14ac:dyDescent="0.2">
      <c r="A17" s="2" t="s">
        <v>23</v>
      </c>
      <c r="B17" s="1" t="s">
        <v>24</v>
      </c>
    </row>
    <row r="18" spans="1:2" x14ac:dyDescent="0.2">
      <c r="A18" s="2" t="s">
        <v>61</v>
      </c>
      <c r="B18" s="1" t="s">
        <v>25</v>
      </c>
    </row>
    <row r="19" spans="1:2" x14ac:dyDescent="0.2">
      <c r="A19" s="2" t="s">
        <v>64</v>
      </c>
      <c r="B19" s="1" t="s">
        <v>63</v>
      </c>
    </row>
    <row r="20" spans="1:2" x14ac:dyDescent="0.2">
      <c r="A20" s="2" t="s">
        <v>29</v>
      </c>
      <c r="B20" s="1" t="s">
        <v>32</v>
      </c>
    </row>
    <row r="21" spans="1:2" x14ac:dyDescent="0.2">
      <c r="A21" s="2" t="s">
        <v>30</v>
      </c>
      <c r="B21" s="1" t="s">
        <v>33</v>
      </c>
    </row>
    <row r="22" spans="1:2" x14ac:dyDescent="0.2">
      <c r="B22" s="2" t="s">
        <v>37</v>
      </c>
    </row>
    <row r="23" spans="1:2" x14ac:dyDescent="0.2">
      <c r="A23" s="2" t="s">
        <v>38</v>
      </c>
      <c r="B23" s="1" t="s">
        <v>62</v>
      </c>
    </row>
    <row r="24" spans="1:2" x14ac:dyDescent="0.2">
      <c r="A24" s="2" t="s">
        <v>0</v>
      </c>
      <c r="B24" s="1" t="s">
        <v>39</v>
      </c>
    </row>
    <row r="25" spans="1:2" x14ac:dyDescent="0.2">
      <c r="A25" s="2" t="s">
        <v>19</v>
      </c>
      <c r="B25" s="1" t="s">
        <v>40</v>
      </c>
    </row>
    <row r="26" spans="1:2" x14ac:dyDescent="0.2">
      <c r="A26" s="2" t="s">
        <v>20</v>
      </c>
      <c r="B26" s="1" t="s">
        <v>41</v>
      </c>
    </row>
    <row r="27" spans="1:2" x14ac:dyDescent="0.2">
      <c r="A27" s="2" t="s">
        <v>1</v>
      </c>
      <c r="B27" s="1" t="s">
        <v>42</v>
      </c>
    </row>
    <row r="28" spans="1:2" x14ac:dyDescent="0.2">
      <c r="A28" s="2" t="s">
        <v>23</v>
      </c>
      <c r="B28" s="1" t="s">
        <v>43</v>
      </c>
    </row>
    <row r="29" spans="1:2" x14ac:dyDescent="0.2">
      <c r="A29" s="2" t="s">
        <v>61</v>
      </c>
      <c r="B29" s="1" t="s">
        <v>44</v>
      </c>
    </row>
    <row r="30" spans="1:2" x14ac:dyDescent="0.2">
      <c r="A30" s="2" t="s">
        <v>64</v>
      </c>
      <c r="B30" s="1" t="s">
        <v>63</v>
      </c>
    </row>
    <row r="31" spans="1:2" x14ac:dyDescent="0.2">
      <c r="B31" s="2" t="s">
        <v>45</v>
      </c>
    </row>
    <row r="32" spans="1:2" x14ac:dyDescent="0.2">
      <c r="A32" s="2" t="s">
        <v>49</v>
      </c>
      <c r="B32" s="1" t="s">
        <v>62</v>
      </c>
    </row>
    <row r="33" spans="1:3" x14ac:dyDescent="0.2">
      <c r="A33" s="2" t="s">
        <v>52</v>
      </c>
      <c r="B33" s="1" t="s">
        <v>53</v>
      </c>
    </row>
    <row r="34" spans="1:3" x14ac:dyDescent="0.2">
      <c r="A34" s="2" t="s">
        <v>54</v>
      </c>
      <c r="B34" s="1" t="s">
        <v>55</v>
      </c>
    </row>
    <row r="35" spans="1:3" x14ac:dyDescent="0.2">
      <c r="A35" s="2" t="s">
        <v>56</v>
      </c>
      <c r="B35" s="1" t="s">
        <v>58</v>
      </c>
    </row>
    <row r="36" spans="1:3" x14ac:dyDescent="0.2">
      <c r="A36" s="2" t="s">
        <v>68</v>
      </c>
      <c r="B36" s="1" t="s">
        <v>70</v>
      </c>
      <c r="C36" s="2"/>
    </row>
    <row r="37" spans="1:3" x14ac:dyDescent="0.2">
      <c r="A37" s="2" t="s">
        <v>69</v>
      </c>
      <c r="B37" s="1" t="s">
        <v>71</v>
      </c>
      <c r="C37" s="2"/>
    </row>
    <row r="38" spans="1:3" x14ac:dyDescent="0.2">
      <c r="A38" s="2" t="s">
        <v>57</v>
      </c>
      <c r="B38" s="1" t="s">
        <v>59</v>
      </c>
      <c r="C38" s="2"/>
    </row>
    <row r="39" spans="1:3" x14ac:dyDescent="0.2">
      <c r="A39" s="2" t="s">
        <v>31</v>
      </c>
      <c r="B39" s="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8.7109375" defaultRowHeight="12.75" x14ac:dyDescent="0.2"/>
  <cols>
    <col min="1" max="1" width="10.85546875" style="1" bestFit="1" customWidth="1"/>
    <col min="2" max="2" width="18.7109375" style="1" bestFit="1" customWidth="1"/>
    <col min="3" max="3" width="7.85546875" style="12" bestFit="1" customWidth="1"/>
    <col min="4" max="5" width="7" style="12" bestFit="1" customWidth="1"/>
    <col min="6" max="6" width="8.140625" style="1" bestFit="1" customWidth="1"/>
    <col min="7" max="7" width="6.5703125" style="12" bestFit="1" customWidth="1"/>
    <col min="8" max="8" width="5.5703125" style="1" bestFit="1" customWidth="1"/>
    <col min="9" max="9" width="6.5703125" style="12" bestFit="1" customWidth="1"/>
    <col min="10" max="10" width="6.5703125" style="9" bestFit="1" customWidth="1"/>
    <col min="11" max="11" width="7.85546875" style="1" bestFit="1" customWidth="1"/>
    <col min="12" max="12" width="7.140625" style="1" bestFit="1" customWidth="1"/>
    <col min="13" max="13" width="5.5703125" style="1" bestFit="1" customWidth="1"/>
    <col min="14" max="16384" width="8.7109375" style="1"/>
  </cols>
  <sheetData>
    <row r="1" spans="1:13" s="2" customFormat="1" x14ac:dyDescent="0.2">
      <c r="A1" s="2" t="s">
        <v>34</v>
      </c>
      <c r="B1" s="2" t="s">
        <v>12</v>
      </c>
      <c r="C1" s="11" t="s">
        <v>2</v>
      </c>
      <c r="D1" s="11" t="s">
        <v>0</v>
      </c>
      <c r="E1" s="11" t="s">
        <v>19</v>
      </c>
      <c r="F1" s="2" t="s">
        <v>20</v>
      </c>
      <c r="G1" s="11" t="s">
        <v>1</v>
      </c>
      <c r="H1" s="2" t="s">
        <v>23</v>
      </c>
      <c r="I1" s="11" t="s">
        <v>27</v>
      </c>
      <c r="J1" s="8" t="s">
        <v>26</v>
      </c>
      <c r="K1" s="2" t="s">
        <v>64</v>
      </c>
      <c r="L1" s="2" t="s">
        <v>29</v>
      </c>
      <c r="M1" s="2" t="s">
        <v>30</v>
      </c>
    </row>
    <row r="2" spans="1:13" x14ac:dyDescent="0.2">
      <c r="A2" s="1" t="s">
        <v>35</v>
      </c>
      <c r="B2" s="1" t="s">
        <v>66</v>
      </c>
      <c r="C2" s="15" t="s">
        <v>36</v>
      </c>
      <c r="D2" s="13">
        <v>59.693736000000001</v>
      </c>
      <c r="E2" s="14">
        <v>0.1545</v>
      </c>
      <c r="F2" s="6"/>
      <c r="G2" s="10">
        <v>5.1504999999999997E-3</v>
      </c>
      <c r="H2" s="3"/>
      <c r="I2" s="10"/>
      <c r="K2" s="4"/>
      <c r="L2" s="13">
        <f>-2*D2</f>
        <v>-119.387472</v>
      </c>
      <c r="M2" s="5"/>
    </row>
    <row r="3" spans="1:13" s="2" customFormat="1" x14ac:dyDescent="0.2">
      <c r="A3" s="1" t="s">
        <v>35</v>
      </c>
      <c r="B3" s="1" t="s">
        <v>66</v>
      </c>
      <c r="C3" s="12">
        <v>1</v>
      </c>
      <c r="D3" s="13">
        <v>110.480465</v>
      </c>
      <c r="E3" s="14">
        <v>0.14699999999999999</v>
      </c>
      <c r="F3" s="6"/>
      <c r="G3" s="10">
        <v>2.4380999999999999E-3</v>
      </c>
      <c r="H3" s="3"/>
      <c r="I3" s="10"/>
      <c r="J3" s="9"/>
      <c r="K3" s="4"/>
      <c r="L3" s="5">
        <f>-2*D3</f>
        <v>-220.96092999999999</v>
      </c>
      <c r="M3" s="5">
        <v>0</v>
      </c>
    </row>
    <row r="4" spans="1:13" x14ac:dyDescent="0.2">
      <c r="A4" s="1" t="s">
        <v>35</v>
      </c>
      <c r="B4" s="1" t="s">
        <v>13</v>
      </c>
      <c r="C4" s="15" t="s">
        <v>36</v>
      </c>
      <c r="D4" s="13">
        <v>49.749868999999997</v>
      </c>
      <c r="E4" s="14">
        <v>0.16209999999999999</v>
      </c>
      <c r="F4" s="21">
        <v>-1.4E-3</v>
      </c>
      <c r="G4" s="10">
        <v>5.1031000000000002E-3</v>
      </c>
      <c r="H4" s="14">
        <v>1.3100000000000001E-2</v>
      </c>
      <c r="I4" s="10">
        <v>1.2999999999999999E-2</v>
      </c>
      <c r="J4" s="10">
        <v>2.1974999999999998E-3</v>
      </c>
      <c r="K4" s="14">
        <v>0.2656</v>
      </c>
      <c r="L4" s="13">
        <f>-2*D4</f>
        <v>-99.499737999999994</v>
      </c>
      <c r="M4" s="5"/>
    </row>
    <row r="5" spans="1:13" x14ac:dyDescent="0.2">
      <c r="A5" s="1" t="s">
        <v>35</v>
      </c>
      <c r="B5" s="1" t="s">
        <v>13</v>
      </c>
      <c r="C5" s="12">
        <v>1</v>
      </c>
      <c r="D5" s="13">
        <v>99.240453000000002</v>
      </c>
      <c r="E5" s="14">
        <v>0.14299999999999999</v>
      </c>
      <c r="F5" s="3">
        <v>1.2114000000000001E-3</v>
      </c>
      <c r="G5" s="10">
        <v>2.3888E-3</v>
      </c>
      <c r="H5" s="4">
        <v>2.3099999999999999E-2</v>
      </c>
      <c r="I5" s="10">
        <v>1.15E-2</v>
      </c>
      <c r="J5" s="19">
        <v>1.4228999999999999E-3</v>
      </c>
      <c r="K5" s="4">
        <v>0.1958</v>
      </c>
      <c r="L5" s="5">
        <f>-2*D5</f>
        <v>-198.480906</v>
      </c>
      <c r="M5" s="5">
        <f>L5-L3</f>
        <v>22.480023999999986</v>
      </c>
    </row>
    <row r="6" spans="1:13" x14ac:dyDescent="0.2">
      <c r="A6" s="1" t="s">
        <v>35</v>
      </c>
      <c r="B6" s="1" t="s">
        <v>72</v>
      </c>
      <c r="C6" s="12">
        <v>1</v>
      </c>
      <c r="D6" s="13">
        <v>96.190870000000004</v>
      </c>
      <c r="E6" s="14">
        <v>0.1439</v>
      </c>
      <c r="G6" s="10">
        <v>1.8163000000000001E-3</v>
      </c>
      <c r="L6" s="5">
        <f>-2*D6</f>
        <v>-192.38174000000001</v>
      </c>
      <c r="M6" s="5">
        <v>0</v>
      </c>
    </row>
    <row r="7" spans="1:13" x14ac:dyDescent="0.2">
      <c r="A7" s="1" t="s">
        <v>35</v>
      </c>
      <c r="B7" s="1" t="s">
        <v>73</v>
      </c>
      <c r="C7" s="12">
        <v>1</v>
      </c>
      <c r="D7" s="13">
        <v>85.245949999999993</v>
      </c>
      <c r="E7" s="14">
        <v>0.14069999999999999</v>
      </c>
      <c r="F7" s="3">
        <v>9.9490999999999989E-4</v>
      </c>
      <c r="G7" s="10">
        <v>1.7803999999999999E-3</v>
      </c>
      <c r="H7" s="17">
        <v>2.3400000000000001E-2</v>
      </c>
      <c r="I7" s="10">
        <v>9.9109000000000003E-3</v>
      </c>
      <c r="J7" s="19">
        <v>1.2297E-3</v>
      </c>
      <c r="K7" s="17">
        <v>0.2089</v>
      </c>
      <c r="L7" s="5">
        <f>-2*D7</f>
        <v>-170.49189999999999</v>
      </c>
      <c r="M7" s="5">
        <f>L7-L6</f>
        <v>21.889840000000021</v>
      </c>
    </row>
  </sheetData>
  <sortState ref="R7:R10006">
    <sortCondition ref="R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9.140625" defaultRowHeight="12.75" x14ac:dyDescent="0.2"/>
  <cols>
    <col min="1" max="1" width="31.7109375" style="1" bestFit="1" customWidth="1"/>
    <col min="2" max="2" width="7.85546875" style="12" bestFit="1" customWidth="1"/>
    <col min="3" max="4" width="7" style="1" bestFit="1" customWidth="1"/>
    <col min="5" max="5" width="7.5703125" style="1" bestFit="1" customWidth="1"/>
    <col min="6" max="6" width="6.5703125" style="1" bestFit="1" customWidth="1"/>
    <col min="7" max="7" width="5.5703125" style="1" bestFit="1" customWidth="1"/>
    <col min="8" max="9" width="6.5703125" style="1" bestFit="1" customWidth="1"/>
    <col min="10" max="10" width="7.85546875" style="1" bestFit="1" customWidth="1"/>
    <col min="11" max="11" width="9.140625" style="1" customWidth="1"/>
    <col min="12" max="16384" width="9.140625" style="1"/>
  </cols>
  <sheetData>
    <row r="1" spans="1:10" x14ac:dyDescent="0.2">
      <c r="A1" s="2" t="s">
        <v>12</v>
      </c>
      <c r="B1" s="11" t="s">
        <v>2</v>
      </c>
      <c r="C1" s="11" t="s">
        <v>0</v>
      </c>
      <c r="D1" s="11" t="s">
        <v>19</v>
      </c>
      <c r="E1" s="2" t="s">
        <v>20</v>
      </c>
      <c r="F1" s="11" t="s">
        <v>1</v>
      </c>
      <c r="G1" s="2" t="s">
        <v>23</v>
      </c>
      <c r="H1" s="11" t="s">
        <v>27</v>
      </c>
      <c r="I1" s="8" t="s">
        <v>26</v>
      </c>
      <c r="J1" s="8" t="s">
        <v>64</v>
      </c>
    </row>
    <row r="2" spans="1:10" x14ac:dyDescent="0.2">
      <c r="A2" s="1" t="s">
        <v>46</v>
      </c>
      <c r="B2" s="12">
        <v>1</v>
      </c>
      <c r="C2" s="13">
        <v>85.245949999999993</v>
      </c>
      <c r="D2" s="14">
        <v>0.14069999999999999</v>
      </c>
      <c r="E2" s="3">
        <v>9.9490999999999989E-4</v>
      </c>
      <c r="F2" s="10">
        <v>1.7803999999999999E-3</v>
      </c>
      <c r="G2" s="17">
        <v>2.3400000000000001E-2</v>
      </c>
      <c r="H2" s="10">
        <v>9.9109000000000003E-3</v>
      </c>
      <c r="I2" s="19">
        <v>1.2297E-3</v>
      </c>
      <c r="J2" s="17">
        <v>0.2089</v>
      </c>
    </row>
    <row r="3" spans="1:10" x14ac:dyDescent="0.2">
      <c r="A3" s="1" t="s">
        <v>65</v>
      </c>
      <c r="B3" s="12">
        <v>1</v>
      </c>
      <c r="C3" s="13">
        <v>81.661406999999997</v>
      </c>
      <c r="D3" s="14">
        <v>0.14080000000000001</v>
      </c>
      <c r="E3" s="3">
        <v>9.833699999999999E-4</v>
      </c>
      <c r="F3" s="10">
        <v>1.7224E-3</v>
      </c>
      <c r="G3" s="17">
        <v>2.06E-2</v>
      </c>
      <c r="H3" s="10">
        <v>9.7230000000000007E-3</v>
      </c>
      <c r="I3" s="19">
        <v>1.2072000000000001E-3</v>
      </c>
      <c r="J3" s="17">
        <v>0.1171</v>
      </c>
    </row>
    <row r="6" spans="1:10" x14ac:dyDescent="0.2">
      <c r="E6" s="4"/>
    </row>
  </sheetData>
  <sortState ref="P5:P10004">
    <sortCondition ref="P5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ColWidth="9.140625" defaultRowHeight="12.75" x14ac:dyDescent="0.2"/>
  <cols>
    <col min="1" max="1" width="24.42578125" style="1" bestFit="1" customWidth="1"/>
    <col min="2" max="2" width="5.5703125" style="12" bestFit="1" customWidth="1"/>
    <col min="3" max="3" width="10" style="1" bestFit="1" customWidth="1"/>
    <col min="4" max="4" width="16.42578125" style="12" bestFit="1" customWidth="1"/>
    <col min="5" max="5" width="17.5703125" style="1" bestFit="1" customWidth="1"/>
    <col min="6" max="6" width="18.28515625" style="1" bestFit="1" customWidth="1"/>
    <col min="7" max="7" width="8.5703125" style="12" bestFit="1" customWidth="1"/>
    <col min="8" max="8" width="6.5703125" style="1" bestFit="1" customWidth="1"/>
    <col min="9" max="16384" width="9.140625" style="1"/>
  </cols>
  <sheetData>
    <row r="1" spans="1:8" x14ac:dyDescent="0.2">
      <c r="A1" s="2" t="s">
        <v>49</v>
      </c>
      <c r="B1" s="11" t="s">
        <v>52</v>
      </c>
      <c r="C1" s="2" t="s">
        <v>54</v>
      </c>
      <c r="D1" s="11" t="s">
        <v>56</v>
      </c>
      <c r="E1" s="2" t="s">
        <v>68</v>
      </c>
      <c r="F1" s="2" t="s">
        <v>69</v>
      </c>
      <c r="G1" s="11" t="s">
        <v>57</v>
      </c>
      <c r="H1" s="2" t="s">
        <v>31</v>
      </c>
    </row>
    <row r="2" spans="1:8" x14ac:dyDescent="0.2">
      <c r="A2" s="1" t="s">
        <v>47</v>
      </c>
      <c r="B2" s="12">
        <v>4</v>
      </c>
      <c r="C2" s="18">
        <v>0.22717139</v>
      </c>
      <c r="D2" s="12">
        <v>0.1676</v>
      </c>
      <c r="E2" s="1">
        <v>0.1361</v>
      </c>
      <c r="F2" s="18">
        <v>0.19900000000000001</v>
      </c>
      <c r="G2" s="16">
        <v>1.5993999999999999E-4</v>
      </c>
      <c r="H2" s="20">
        <v>2.9999999999999997E-4</v>
      </c>
    </row>
    <row r="3" spans="1:8" x14ac:dyDescent="0.2">
      <c r="A3" s="1" t="s">
        <v>50</v>
      </c>
      <c r="B3" s="12">
        <v>4</v>
      </c>
      <c r="C3" s="18">
        <v>0.22714556999999999</v>
      </c>
      <c r="D3" s="12">
        <v>0.16750000000000001</v>
      </c>
      <c r="E3" s="18">
        <v>0.13719999999999999</v>
      </c>
      <c r="F3" s="1">
        <v>0.19989999999999999</v>
      </c>
      <c r="G3" s="16">
        <v>1.5933000000000001E-4</v>
      </c>
      <c r="H3" s="20">
        <v>4.0000000000000002E-4</v>
      </c>
    </row>
    <row r="4" spans="1:8" x14ac:dyDescent="0.2">
      <c r="A4" s="1" t="s">
        <v>51</v>
      </c>
      <c r="B4" s="12">
        <v>4</v>
      </c>
      <c r="C4" s="18">
        <v>0.22717925</v>
      </c>
      <c r="D4" s="12">
        <v>0.16750000000000001</v>
      </c>
      <c r="E4" s="1">
        <v>0.13569999999999999</v>
      </c>
      <c r="F4" s="1">
        <v>0.19869999999999999</v>
      </c>
      <c r="G4" s="16">
        <v>1.5961E-4</v>
      </c>
      <c r="H4" s="20">
        <v>5.0000000000000001E-4</v>
      </c>
    </row>
    <row r="5" spans="1:8" x14ac:dyDescent="0.2">
      <c r="A5" s="1" t="s">
        <v>48</v>
      </c>
      <c r="B5" s="12">
        <v>4</v>
      </c>
      <c r="C5" s="18">
        <v>0.22686664000000001</v>
      </c>
      <c r="D5" s="12">
        <v>0.1676</v>
      </c>
      <c r="E5" s="1">
        <v>0.1366</v>
      </c>
      <c r="F5" s="18">
        <v>0.1993</v>
      </c>
      <c r="G5" s="16">
        <v>1.5961999999999999E-4</v>
      </c>
      <c r="H5" s="20">
        <v>2.9999999999999997E-4</v>
      </c>
    </row>
  </sheetData>
  <sortState ref="L7:L10006">
    <sortCondition descending="1" ref="L7"/>
  </sortState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results</vt:lpstr>
      <vt:lpstr>prediction</vt:lpstr>
      <vt:lpstr>prediction_estimates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2020-08-03T03:02:43Z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