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GitHub\mkealerts\DataSources\"/>
    </mc:Choice>
  </mc:AlternateContent>
  <bookViews>
    <workbookView xWindow="0" yWindow="0" windowWidth="25770" windowHeight="11715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3" i="2"/>
  <c r="K107" i="2"/>
  <c r="M107" i="2" s="1"/>
  <c r="K106" i="2"/>
  <c r="M106" i="2" s="1"/>
  <c r="K105" i="2"/>
  <c r="M105" i="2" s="1"/>
  <c r="K104" i="2"/>
  <c r="M104" i="2" s="1"/>
  <c r="K103" i="2"/>
  <c r="M103" i="2" s="1"/>
  <c r="K102" i="2"/>
  <c r="M102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3" i="2"/>
  <c r="M3" i="2" l="1"/>
  <c r="J92" i="2"/>
  <c r="J93" i="2"/>
  <c r="J94" i="2"/>
  <c r="J95" i="2"/>
  <c r="J96" i="2"/>
  <c r="J97" i="2"/>
  <c r="J98" i="2"/>
  <c r="J99" i="2"/>
  <c r="J100" i="2"/>
  <c r="J101" i="2"/>
  <c r="J91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66" i="2"/>
  <c r="J62" i="2"/>
  <c r="J63" i="2"/>
  <c r="J64" i="2"/>
  <c r="J61" i="2"/>
  <c r="J46" i="2"/>
  <c r="J47" i="2"/>
  <c r="J48" i="2"/>
  <c r="J49" i="2"/>
  <c r="J50" i="2"/>
  <c r="J51" i="2"/>
  <c r="J52" i="2"/>
  <c r="J53" i="2"/>
  <c r="J45" i="2"/>
  <c r="J37" i="2"/>
  <c r="J38" i="2"/>
  <c r="J39" i="2"/>
  <c r="J40" i="2"/>
  <c r="J41" i="2"/>
  <c r="J42" i="2"/>
  <c r="J43" i="2"/>
  <c r="J36" i="2"/>
  <c r="J34" i="2"/>
  <c r="J33" i="2"/>
  <c r="J32" i="2"/>
  <c r="J3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" i="2"/>
  <c r="I92" i="2"/>
  <c r="I93" i="2"/>
  <c r="I94" i="2"/>
  <c r="I95" i="2"/>
  <c r="I96" i="2"/>
  <c r="I97" i="2"/>
  <c r="I98" i="2"/>
  <c r="I99" i="2"/>
  <c r="I100" i="2"/>
  <c r="I101" i="2"/>
  <c r="I91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66" i="2"/>
  <c r="I62" i="2"/>
  <c r="I63" i="2"/>
  <c r="I64" i="2"/>
  <c r="I61" i="2"/>
  <c r="I46" i="2"/>
  <c r="I47" i="2"/>
  <c r="I48" i="2"/>
  <c r="I49" i="2"/>
  <c r="I50" i="2"/>
  <c r="I51" i="2"/>
  <c r="I52" i="2"/>
  <c r="I53" i="2"/>
  <c r="I45" i="2"/>
  <c r="I32" i="2"/>
  <c r="I33" i="2"/>
  <c r="I34" i="2"/>
  <c r="I36" i="2"/>
  <c r="I37" i="2"/>
  <c r="I38" i="2"/>
  <c r="I39" i="2"/>
  <c r="I40" i="2"/>
  <c r="I41" i="2"/>
  <c r="I42" i="2"/>
  <c r="I43" i="2"/>
  <c r="I3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" i="2"/>
</calcChain>
</file>

<file path=xl/sharedStrings.xml><?xml version="1.0" encoding="utf-8"?>
<sst xmlns="http://schemas.openxmlformats.org/spreadsheetml/2006/main" count="544" uniqueCount="348">
  <si>
    <t>TAXKEY</t>
  </si>
  <si>
    <t>A</t>
  </si>
  <si>
    <t>B</t>
  </si>
  <si>
    <t>SUB-ACCT</t>
  </si>
  <si>
    <t>SUBACCT</t>
  </si>
  <si>
    <t>YR-ASSMT</t>
  </si>
  <si>
    <t>YRASSMT</t>
  </si>
  <si>
    <t>CHK-DIGIT</t>
  </si>
  <si>
    <t>CHKDIGIT</t>
  </si>
  <si>
    <t>16-16</t>
  </si>
  <si>
    <t>TAX-RATE-CD</t>
  </si>
  <si>
    <t>TAXRATECD</t>
  </si>
  <si>
    <t>17-18</t>
  </si>
  <si>
    <t>PLAT-PAGE</t>
  </si>
  <si>
    <t>PLATPAGE</t>
  </si>
  <si>
    <t>19-23</t>
  </si>
  <si>
    <t>HOUSE-NR-LO</t>
  </si>
  <si>
    <t>HOUSENRLO</t>
  </si>
  <si>
    <t>N</t>
  </si>
  <si>
    <t>24-28</t>
  </si>
  <si>
    <t>HOUSE-NR-HI</t>
  </si>
  <si>
    <t>HOUSENRHI</t>
  </si>
  <si>
    <t>29-33</t>
  </si>
  <si>
    <t>HOUSE-NR-SFX</t>
  </si>
  <si>
    <t>HOUSENRSFX</t>
  </si>
  <si>
    <t>34-36</t>
  </si>
  <si>
    <t>37-37</t>
  </si>
  <si>
    <t>STREET</t>
  </si>
  <si>
    <t>38-55</t>
  </si>
  <si>
    <t>STTYPE</t>
  </si>
  <si>
    <t>56-57</t>
  </si>
  <si>
    <t>C-A-CLASS</t>
  </si>
  <si>
    <t>CACLASS</t>
  </si>
  <si>
    <t>58-58</t>
  </si>
  <si>
    <t>C-A-SYMBOL</t>
  </si>
  <si>
    <t>CASYMBOL</t>
  </si>
  <si>
    <t>59-59</t>
  </si>
  <si>
    <t>C-A-LAND</t>
  </si>
  <si>
    <t>CALAND</t>
  </si>
  <si>
    <t>60-68</t>
  </si>
  <si>
    <t>C-A-IMPRV</t>
  </si>
  <si>
    <t>CAIMPRV</t>
  </si>
  <si>
    <t>69-77</t>
  </si>
  <si>
    <t>C-A-TOTAL</t>
  </si>
  <si>
    <t>CATOTAL</t>
  </si>
  <si>
    <t>78-86</t>
  </si>
  <si>
    <t>C-A-EXM-TYPE</t>
  </si>
  <si>
    <t>CAEXMTYPE</t>
  </si>
  <si>
    <t>87-89</t>
  </si>
  <si>
    <t>C-A-EXM-LAND</t>
  </si>
  <si>
    <t>CAEXMLAND</t>
  </si>
  <si>
    <t>90-98</t>
  </si>
  <si>
    <t>C-A-EXM-IMPRV</t>
  </si>
  <si>
    <t>CAEXMIMPRV</t>
  </si>
  <si>
    <t>99-107</t>
  </si>
  <si>
    <t>C-A-EXM-TOTAL</t>
  </si>
  <si>
    <t>CAEXMTOTAL</t>
  </si>
  <si>
    <t>108-116</t>
  </si>
  <si>
    <t>P-A-CLASS</t>
  </si>
  <si>
    <t>PACLASS</t>
  </si>
  <si>
    <t>117-117</t>
  </si>
  <si>
    <t>P-A-SYMBOL</t>
  </si>
  <si>
    <t>PASYMBOL</t>
  </si>
  <si>
    <t>118-118</t>
  </si>
  <si>
    <t>P-A-LAND</t>
  </si>
  <si>
    <t>PALAND</t>
  </si>
  <si>
    <t>119-127</t>
  </si>
  <si>
    <t>P-A-IMPRV</t>
  </si>
  <si>
    <t>PAIMPRV</t>
  </si>
  <si>
    <t>128-136</t>
  </si>
  <si>
    <t>P-A-TOTAL</t>
  </si>
  <si>
    <t>PATOTAL</t>
  </si>
  <si>
    <t>137-145</t>
  </si>
  <si>
    <t>P-A-EXM-TYPE</t>
  </si>
  <si>
    <t>PAEXMTYPE</t>
  </si>
  <si>
    <t>146-148</t>
  </si>
  <si>
    <t>P-A-EXM-LAND</t>
  </si>
  <si>
    <t>PAEXMLAND</t>
  </si>
  <si>
    <t>149-157</t>
  </si>
  <si>
    <t>P-A-EXM-IMPRV</t>
  </si>
  <si>
    <t>PAEXMIMPRV</t>
  </si>
  <si>
    <t>158-166</t>
  </si>
  <si>
    <t>P-A-EXM-TOTAL</t>
  </si>
  <si>
    <t>PAEXMTOTAL</t>
  </si>
  <si>
    <t>167-175</t>
  </si>
  <si>
    <t>LAST-VALUE-CHG</t>
  </si>
  <si>
    <t>LASTVALUE</t>
  </si>
  <si>
    <t>176-181</t>
  </si>
  <si>
    <t>REASON-FOR-CHG</t>
  </si>
  <si>
    <t>REASONFOR</t>
  </si>
  <si>
    <t>182-184</t>
  </si>
  <si>
    <t>CONVEY-DATE</t>
  </si>
  <si>
    <t>CONVEYDATE</t>
  </si>
  <si>
    <t>185-188</t>
  </si>
  <si>
    <t>CONVEY-TYPE</t>
  </si>
  <si>
    <t>CONVEYTYPE</t>
  </si>
  <si>
    <t>189-190</t>
  </si>
  <si>
    <t>CONVEY-FEE</t>
  </si>
  <si>
    <t>CONVEYFEE</t>
  </si>
  <si>
    <t>191-197</t>
  </si>
  <si>
    <t>CHG-NR</t>
  </si>
  <si>
    <t>CHGNR</t>
  </si>
  <si>
    <t>198-203</t>
  </si>
  <si>
    <t>DIV-ORG</t>
  </si>
  <si>
    <t>DIVORG</t>
  </si>
  <si>
    <t>204-207</t>
  </si>
  <si>
    <t>DIV-DROP</t>
  </si>
  <si>
    <t>DIVDROP</t>
  </si>
  <si>
    <t>208-211</t>
  </si>
  <si>
    <t>OWNER-NAME-1</t>
  </si>
  <si>
    <t>OWNERNAME1</t>
  </si>
  <si>
    <t>212-239</t>
  </si>
  <si>
    <t>OWNER-NAME-2</t>
  </si>
  <si>
    <t>OWNERNAME2</t>
  </si>
  <si>
    <t>240-267</t>
  </si>
  <si>
    <t>OWNER-NAME-3</t>
  </si>
  <si>
    <t>OWNERNAME3</t>
  </si>
  <si>
    <t>268-295</t>
  </si>
  <si>
    <t>OWNER-MAIL-ADDR</t>
  </si>
  <si>
    <t>OWNERADDR</t>
  </si>
  <si>
    <t>296-323</t>
  </si>
  <si>
    <t>OWNER-CITY-STATE</t>
  </si>
  <si>
    <t>OWNNERCITY</t>
  </si>
  <si>
    <t>324-346</t>
  </si>
  <si>
    <t>OWNER-ZIP</t>
  </si>
  <si>
    <t>OWNERZIP</t>
  </si>
  <si>
    <t>347-355</t>
  </si>
  <si>
    <t>LAST-NAME-CHG</t>
  </si>
  <si>
    <t>LASTNAMECH</t>
  </si>
  <si>
    <t>356-361</t>
  </si>
  <si>
    <t>NEIGHBORHOOD</t>
  </si>
  <si>
    <t>NEIGHBORHD</t>
  </si>
  <si>
    <t>362-365</t>
  </si>
  <si>
    <t>EXM-ACREAGE</t>
  </si>
  <si>
    <t>EXMACREAGE</t>
  </si>
  <si>
    <t>366-371</t>
  </si>
  <si>
    <t>EXM-PER-CT-LAND</t>
  </si>
  <si>
    <t>PERCTLAND</t>
  </si>
  <si>
    <t>372-376</t>
  </si>
  <si>
    <t>EXM-PER-CT-IMPRV</t>
  </si>
  <si>
    <t>PERCTIMPRV</t>
  </si>
  <si>
    <t>377-381</t>
  </si>
  <si>
    <t>BLDG-TYPE</t>
  </si>
  <si>
    <t>BLDGTYPE</t>
  </si>
  <si>
    <t>382-390</t>
  </si>
  <si>
    <t>NR-STORIES</t>
  </si>
  <si>
    <t>NRSTORIES</t>
  </si>
  <si>
    <t>391-394</t>
  </si>
  <si>
    <t>BASEMENT</t>
  </si>
  <si>
    <t>395-395</t>
  </si>
  <si>
    <t>ATTIC</t>
  </si>
  <si>
    <t>396-396</t>
  </si>
  <si>
    <t>R</t>
  </si>
  <si>
    <t>NR-UNITS</t>
  </si>
  <si>
    <t>NRUNITS</t>
  </si>
  <si>
    <t>397-399</t>
  </si>
  <si>
    <t>BLDG-AREA</t>
  </si>
  <si>
    <t>BLDGAREA</t>
  </si>
  <si>
    <t>400-406</t>
  </si>
  <si>
    <t>YR-BUILT</t>
  </si>
  <si>
    <t>YRBUILT</t>
  </si>
  <si>
    <t>407-410</t>
  </si>
  <si>
    <t>SWIM-POOL</t>
  </si>
  <si>
    <t>SWIMPOOL</t>
  </si>
  <si>
    <t>411-411</t>
  </si>
  <si>
    <t>FIREPLACE</t>
  </si>
  <si>
    <t>412-412</t>
  </si>
  <si>
    <t>AIR-CONDITIONING</t>
  </si>
  <si>
    <t>AIRCONDIT</t>
  </si>
  <si>
    <t>413-415</t>
  </si>
  <si>
    <t>NR-ROOMS</t>
  </si>
  <si>
    <t>NRROOMS</t>
  </si>
  <si>
    <t>414-419</t>
  </si>
  <si>
    <t>BEDROOMS</t>
  </si>
  <si>
    <t>420-422</t>
  </si>
  <si>
    <t>BATHS</t>
  </si>
  <si>
    <t>423-425</t>
  </si>
  <si>
    <t>POWDER-ROOMS</t>
  </si>
  <si>
    <t>POWDERROOM</t>
  </si>
  <si>
    <t>426-428</t>
  </si>
  <si>
    <t>NUMBER-OF-SPACES</t>
  </si>
  <si>
    <t>NOFSPACES</t>
  </si>
  <si>
    <t>429-431</t>
  </si>
  <si>
    <t>C</t>
  </si>
  <si>
    <t>GARAGE-TYPE</t>
  </si>
  <si>
    <t>GARAGETYPE</t>
  </si>
  <si>
    <t>432-433</t>
  </si>
  <si>
    <t>LOT-AREA</t>
  </si>
  <si>
    <t>LOTAREA</t>
  </si>
  <si>
    <t>434-442</t>
  </si>
  <si>
    <t>*FILLER</t>
  </si>
  <si>
    <t>443-444</t>
  </si>
  <si>
    <t>ZONING</t>
  </si>
  <si>
    <t>445-451</t>
  </si>
  <si>
    <t>LAND-USE</t>
  </si>
  <si>
    <t>LANDUSE</t>
  </si>
  <si>
    <t>452-455</t>
  </si>
  <si>
    <t>LAND-USE-GP</t>
  </si>
  <si>
    <t>LANDUSEGP</t>
  </si>
  <si>
    <t>456-457</t>
  </si>
  <si>
    <t>OWN-OCPD</t>
  </si>
  <si>
    <t>OWNOCPD</t>
  </si>
  <si>
    <t>458-458</t>
  </si>
  <si>
    <t>GEO-TRACT</t>
  </si>
  <si>
    <t>GEOTRACT</t>
  </si>
  <si>
    <t>459-464</t>
  </si>
  <si>
    <t>GEO-BLOCK</t>
  </si>
  <si>
    <t>GEOBLOCK</t>
  </si>
  <si>
    <t>465-468</t>
  </si>
  <si>
    <t>GEO-ZIP-CODE</t>
  </si>
  <si>
    <t>GEOZIPCODE</t>
  </si>
  <si>
    <t>469-477</t>
  </si>
  <si>
    <t>GEO-ALDER-OLD</t>
  </si>
  <si>
    <t>GEOALDERO</t>
  </si>
  <si>
    <t>478-479</t>
  </si>
  <si>
    <t>GEO-POLICE</t>
  </si>
  <si>
    <t>GEOPOLICE</t>
  </si>
  <si>
    <t>480-481</t>
  </si>
  <si>
    <t>GEO-FIRE</t>
  </si>
  <si>
    <t>GEOFIRE</t>
  </si>
  <si>
    <t>482-483</t>
  </si>
  <si>
    <t>GEO-BI-MAINT</t>
  </si>
  <si>
    <t>GEOBIMAINT</t>
  </si>
  <si>
    <t>484-485</t>
  </si>
  <si>
    <t>DPW-SANITATION</t>
  </si>
  <si>
    <t>DPWSANITAT</t>
  </si>
  <si>
    <t>486-487</t>
  </si>
  <si>
    <t>GEO-ALDER</t>
  </si>
  <si>
    <t>GEOALDER</t>
  </si>
  <si>
    <t>488-489</t>
  </si>
  <si>
    <t>HIST-CODE</t>
  </si>
  <si>
    <t>HISTCODE</t>
  </si>
  <si>
    <t>490-490</t>
  </si>
  <si>
    <t>YEARS-DELQ</t>
  </si>
  <si>
    <t>TAXDELQ</t>
  </si>
  <si>
    <t>491-492</t>
  </si>
  <si>
    <t>TOT-UNABATED</t>
  </si>
  <si>
    <t>BIVIOL</t>
  </si>
  <si>
    <t>493-496</t>
  </si>
  <si>
    <t>RAZE-STATUS</t>
  </si>
  <si>
    <t>RAZESTATUS</t>
  </si>
  <si>
    <t>497-497</t>
  </si>
  <si>
    <t>1-10</t>
  </si>
  <si>
    <t>11-11</t>
  </si>
  <si>
    <t>12-15</t>
  </si>
  <si>
    <t>Data Field Name</t>
  </si>
  <si>
    <t>Alias Field Name</t>
  </si>
  <si>
    <t>Data Type</t>
  </si>
  <si>
    <t>Field Length</t>
  </si>
  <si>
    <t>Record Position</t>
  </si>
  <si>
    <t>Usage</t>
  </si>
  <si>
    <t>AIR_CONDIT</t>
  </si>
  <si>
    <t>ANGLE</t>
  </si>
  <si>
    <t>BI_VIOL</t>
  </si>
  <si>
    <t>BLDG_AREA</t>
  </si>
  <si>
    <t>BLDG_TYPE</t>
  </si>
  <si>
    <t>C_A_CLASS</t>
  </si>
  <si>
    <t>C_A_EXM_IM</t>
  </si>
  <si>
    <t>C_A_EXM_LA</t>
  </si>
  <si>
    <t>C_A_EXM_TO</t>
  </si>
  <si>
    <t>C_A_EXM_TY</t>
  </si>
  <si>
    <t>C_A_IMPRV</t>
  </si>
  <si>
    <t>C_A_LAND</t>
  </si>
  <si>
    <t>C_A_SYMBOL</t>
  </si>
  <si>
    <t>C_A_TOTAL</t>
  </si>
  <si>
    <t>CHG_NR</t>
  </si>
  <si>
    <t>CHK_DIGIT</t>
  </si>
  <si>
    <t>CONVEY_DAT</t>
  </si>
  <si>
    <t>CONVEY_FEE</t>
  </si>
  <si>
    <t>CONVEY_TYP</t>
  </si>
  <si>
    <t>CORNER_LOT</t>
  </si>
  <si>
    <t>DIV_DROP</t>
  </si>
  <si>
    <t>DIV_ORG</t>
  </si>
  <si>
    <t>DPW_SANITA</t>
  </si>
  <si>
    <t>ELEMENT</t>
  </si>
  <si>
    <t>EXM_ACREAG</t>
  </si>
  <si>
    <t>EXM_PER__1</t>
  </si>
  <si>
    <t>EXM_PER_CT</t>
  </si>
  <si>
    <t>GEO_ALDER</t>
  </si>
  <si>
    <t>GEO_ALDER_</t>
  </si>
  <si>
    <t>GEO_BI_MAI</t>
  </si>
  <si>
    <t>GEO_BLOCK</t>
  </si>
  <si>
    <t>GEO_FIRE</t>
  </si>
  <si>
    <t>GEO_POLICE</t>
  </si>
  <si>
    <t>GEO_TRACT</t>
  </si>
  <si>
    <t>GEO_ZIP_CO</t>
  </si>
  <si>
    <t>GIS_DATETI</t>
  </si>
  <si>
    <t>HIST_CODE</t>
  </si>
  <si>
    <t>HOUSE_NR_H</t>
  </si>
  <si>
    <t>HOUSE_NR_L</t>
  </si>
  <si>
    <t>HOUSE_NR_S</t>
  </si>
  <si>
    <t>LAND_USE</t>
  </si>
  <si>
    <t>LAND_USE_G</t>
  </si>
  <si>
    <t>LAST_NAME_</t>
  </si>
  <si>
    <t>LAST_VALUE</t>
  </si>
  <si>
    <t>LOT_AREA</t>
  </si>
  <si>
    <t>MAP_EXT</t>
  </si>
  <si>
    <t>MAP_ID</t>
  </si>
  <si>
    <t>MAP_NAME</t>
  </si>
  <si>
    <t>MAPID</t>
  </si>
  <si>
    <t>MSBLOCK</t>
  </si>
  <si>
    <t>MSBYTE</t>
  </si>
  <si>
    <t>MSLINK</t>
  </si>
  <si>
    <t>NEIGHBORHO</t>
  </si>
  <si>
    <t>NR_ROOMS</t>
  </si>
  <si>
    <t>NR_STORIES</t>
  </si>
  <si>
    <t>NR_UNITS</t>
  </si>
  <si>
    <t>OWN_OCPD</t>
  </si>
  <si>
    <t>OWNER_CITY</t>
  </si>
  <si>
    <t>OWNER_MAIL</t>
  </si>
  <si>
    <t>OWNER_NA_1</t>
  </si>
  <si>
    <t>OWNER_NA_2</t>
  </si>
  <si>
    <t>OWNER_NAME</t>
  </si>
  <si>
    <t>OWNER_ZIP</t>
  </si>
  <si>
    <t>P_A_CLASS</t>
  </si>
  <si>
    <t>P_A_EXM_IM</t>
  </si>
  <si>
    <t>P_A_EXM_LA</t>
  </si>
  <si>
    <t>P_A_EXM_TO</t>
  </si>
  <si>
    <t>P_A_EXM_TY</t>
  </si>
  <si>
    <t>P_A_IMPRV</t>
  </si>
  <si>
    <t>P_A_LAND</t>
  </si>
  <si>
    <t>P_A_SYMBOL</t>
  </si>
  <si>
    <t>P_A_TOTAL</t>
  </si>
  <si>
    <t>PARCEL_TYP</t>
  </si>
  <si>
    <t>PARKING_SP</t>
  </si>
  <si>
    <t>PARKING_TY</t>
  </si>
  <si>
    <t>PLAT_PAGE</t>
  </si>
  <si>
    <t>POWDER_ROO</t>
  </si>
  <si>
    <t>RAZE_STATU</t>
  </si>
  <si>
    <t>REASON_FOR</t>
  </si>
  <si>
    <t>SDIR</t>
  </si>
  <si>
    <t>SHAPE_AREA</t>
  </si>
  <si>
    <t>SHAPE_LEN</t>
  </si>
  <si>
    <t>SUB_ACCT</t>
  </si>
  <si>
    <t>SWIM_POOL</t>
  </si>
  <si>
    <t>TAX_DELQ</t>
  </si>
  <si>
    <t>TAX_RATE_C</t>
  </si>
  <si>
    <t>YR_ASSMT</t>
  </si>
  <si>
    <t>YR_BUILT</t>
  </si>
  <si>
    <t>Original Row Number</t>
  </si>
  <si>
    <t>Shape File Field Name</t>
  </si>
  <si>
    <t>coll.Current.Attributes.GetNames().OrderBy(x =&gt; x).ToList().ForEach(x =&gt; Debug.WriteLine(x + "\t" + coll.Current.Attributes[x].ToString()))</t>
  </si>
  <si>
    <t>MPROP File Name</t>
  </si>
  <si>
    <t>Data Model</t>
  </si>
  <si>
    <t>XML Reader</t>
  </si>
  <si>
    <t>D</t>
  </si>
  <si>
    <t>PARKING_SPACES</t>
  </si>
  <si>
    <t>PARKING_TYPE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</si>
</sst>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1" fillId="2" borderId="0" xfId="1"/>
    <xf numFmtId="49" fontId="1" fillId="2" borderId="0" xfId="1" applyNumberFormat="1"/>
    <xf numFmtId="0" fontId="0" fillId="3" borderId="0" xfId="0" applyFill="1"/>
    <xf numFmtId="49" fontId="0" fillId="3" borderId="0" xfId="0" applyNumberFormat="1" applyFill="1"/>
    <xf numFmtId="0" fontId="1" fillId="3" borderId="0" xfId="1" applyFill="1"/>
    <xf numFmtId="49" fontId="1" fillId="3" borderId="0" xfId="1" applyNumberForma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pane ySplit="1" topLeftCell="A48" activePane="bottomLeft" state="frozen"/>
      <selection pane="bottomLeft" activeCell="L3" sqref="L3:L107"/>
    </sheetView>
  </sheetViews>
  <sheetFormatPr defaultRowHeight="15" x14ac:dyDescent="0.25"/>
  <cols>
    <col min="1" max="1" width="19.42578125" bestFit="1" customWidth="1"/>
    <col min="2" max="2" width="16" bestFit="1" customWidth="1"/>
    <col min="5" max="5" width="9.140625" style="1"/>
    <col min="7" max="8" width="0" hidden="1" customWidth="1"/>
    <col min="9" max="9" width="51.85546875" hidden="1" customWidth="1"/>
    <col min="10" max="10" width="81.5703125" hidden="1" customWidth="1"/>
    <col min="12" max="12" width="48.28515625" bestFit="1" customWidth="1"/>
  </cols>
  <sheetData>
    <row r="1" spans="1:13" s="2" customFormat="1" x14ac:dyDescent="0.25">
      <c r="A1" s="2" t="s">
        <v>245</v>
      </c>
      <c r="B1" s="2" t="s">
        <v>246</v>
      </c>
      <c r="C1" s="2" t="s">
        <v>247</v>
      </c>
      <c r="D1" s="2" t="s">
        <v>248</v>
      </c>
      <c r="E1" s="3" t="s">
        <v>249</v>
      </c>
      <c r="F1" s="2" t="s">
        <v>250</v>
      </c>
      <c r="G1" s="2" t="s">
        <v>339</v>
      </c>
      <c r="H1" s="2" t="s">
        <v>340</v>
      </c>
      <c r="K1" s="2" t="s">
        <v>342</v>
      </c>
      <c r="L1" s="2" t="s">
        <v>343</v>
      </c>
      <c r="M1" s="2" t="s">
        <v>344</v>
      </c>
    </row>
    <row r="2" spans="1:13" x14ac:dyDescent="0.25">
      <c r="A2" t="s">
        <v>190</v>
      </c>
      <c r="C2" t="s">
        <v>1</v>
      </c>
      <c r="D2">
        <v>2</v>
      </c>
      <c r="E2" s="1" t="s">
        <v>191</v>
      </c>
      <c r="G2">
        <v>67</v>
      </c>
    </row>
    <row r="3" spans="1:13" x14ac:dyDescent="0.25">
      <c r="A3" t="s">
        <v>167</v>
      </c>
      <c r="B3" t="s">
        <v>168</v>
      </c>
      <c r="C3" t="s">
        <v>1</v>
      </c>
      <c r="D3">
        <v>3</v>
      </c>
      <c r="E3" s="1" t="s">
        <v>169</v>
      </c>
      <c r="F3" t="s">
        <v>152</v>
      </c>
      <c r="G3">
        <v>59</v>
      </c>
      <c r="H3" t="s">
        <v>251</v>
      </c>
      <c r="I3" t="str">
        <f>IF(C3 = "A", "[MaxLength(" &amp; D3 &amp; ")] ", "") &amp; "public " &amp; IF(C3 = "A", "string", IF(INT(D3) = D3, "int", "float")) &amp; " " &amp; H3 &amp; " { get; set; }"</f>
        <v>[MaxLength(3)] public string AIR_CONDIT { get; set; }</v>
      </c>
      <c r="J3" t="str">
        <f>"property." &amp; H3 &amp; " = " &amp; IF(AND(C3 = "N", INT(D3) = D3), "int.Parse(", IF(AND(C3 = "N", INT(D3) &lt;&gt; D3), "float.Parse(", "")) &amp; "coll.Current.Attributes[""" &amp; H3 &amp; """].ToString()" &amp; IF(C3 = "N", ")", "") &amp; ";"</f>
        <v>property.AIR_CONDIT = coll.Current.Attributes["AIR_CONDIT"].ToString();</v>
      </c>
      <c r="K3" t="str">
        <f>SUBSTITUTE(A3, "-", "_")</f>
        <v>AIR_CONDITIONING</v>
      </c>
      <c r="L3" t="str">
        <f>IF(K3 = "", "", IF(C3 = "A", "[MaxLength(" &amp; D3 &amp; ")] ", "") &amp; "public " &amp; IF(C3 = "A", "string", IF(C3 = "D", "DateTime", IF(INT(D3) = D3, "int", "float"))) &amp; " " &amp; K3 &amp; " { get; set; }")</f>
        <v>[MaxLength(3)] public string AIR_CONDITIONING { get; set; }</v>
      </c>
      <c r="M3" t="str">
        <f>IF(K3 &lt;&gt; "", IF(C3="A","case """&amp;K3&amp;""": property."&amp;K3&amp;" = xmlReader.Value; break;",IF(C3 = "D", "case """&amp;K3&amp;""": property."&amp;K3&amp;" = DateTime.Parse(xmlReader.Value); break;", IF(INT(D3)=D3,"case """&amp;K3&amp;""": property."&amp;K3&amp;" = int.Parse(xmlReader.Value); break;","case """&amp;K3&amp;""": property."&amp;K3&amp;" = float.Parse(xmlReader.Value); break;"))), "")</f>
        <v>case "AIR_CONDITIONING": property.AIR_CONDITIONING = xmlReader.Value; break;</v>
      </c>
    </row>
    <row r="4" spans="1:13" x14ac:dyDescent="0.25">
      <c r="C4" t="s">
        <v>18</v>
      </c>
      <c r="D4">
        <v>19.8</v>
      </c>
      <c r="H4" t="s">
        <v>252</v>
      </c>
      <c r="I4" t="str">
        <f t="shared" ref="I4:I29" si="0">IF(C4 = "A", "[MaxLength(" &amp; D4 &amp; ")] ", "") &amp; "public " &amp; IF(C4 = "A", "string", IF(INT(D4) = D4, "int", "float")) &amp; " " &amp; H4 &amp; " { get; set; }"</f>
        <v>public float ANGLE { get; set; }</v>
      </c>
      <c r="J4" t="str">
        <f t="shared" ref="J4:J53" si="1">"property." &amp; H4 &amp; " = " &amp; IF(AND(C4 = "N", INT(D4) = D4), "int.Parse(", IF(AND(C4 = "N", INT(D4) &lt;&gt; D4), "float.Parse(", "")) &amp; "coll.Current.Attributes[""" &amp; H4 &amp; """].ToString()" &amp; IF(C4 = "N", ")", "") &amp; ";"</f>
        <v>property.ANGLE = float.Parse(coll.Current.Attributes["ANGLE"].ToString());</v>
      </c>
      <c r="K4" t="str">
        <f t="shared" ref="K4:K67" si="2">SUBSTITUTE(A4, "-", "_")</f>
        <v/>
      </c>
      <c r="L4" t="str">
        <f t="shared" ref="L4:L67" si="3">IF(K4 = "", "", IF(C4 = "A", "[MaxLength(" &amp; D4 &amp; ")] ", "") &amp; "public " &amp; IF(C4 = "A", "string", IF(C4 = "D", "DateTime", IF(INT(D4) = D4, "int", "float"))) &amp; " " &amp; K4 &amp; " { get; set; }")</f>
        <v/>
      </c>
      <c r="M4" t="str">
        <f>IF(K4 &lt;&gt; "", IF(C4="A","case """&amp;K4&amp;""": property."&amp;K4&amp;" = xmlReader.Value; break;",IF(C4 = "D", "case """&amp;K4&amp;""": property."&amp;K4&amp;" = DateTime.Parse(xmlReader.Value); break;", IF(INT(D4)=D4,"case """&amp;K4&amp;""": property."&amp;K4&amp;" = int.Parse(xmlReader.Value); break;","case """&amp;K4&amp;""": property."&amp;K4&amp;" = float.Parse(xmlReader.Value); break;"))), "")</f>
        <v/>
      </c>
    </row>
    <row r="5" spans="1:13" x14ac:dyDescent="0.25">
      <c r="A5" t="s">
        <v>150</v>
      </c>
      <c r="B5" t="s">
        <v>150</v>
      </c>
      <c r="C5" t="s">
        <v>1</v>
      </c>
      <c r="D5">
        <v>1</v>
      </c>
      <c r="E5" s="1" t="s">
        <v>151</v>
      </c>
      <c r="F5" t="s">
        <v>152</v>
      </c>
      <c r="G5">
        <v>53</v>
      </c>
      <c r="H5" t="s">
        <v>150</v>
      </c>
      <c r="I5" t="str">
        <f t="shared" si="0"/>
        <v>[MaxLength(1)] public string ATTIC { get; set; }</v>
      </c>
      <c r="J5" t="str">
        <f t="shared" si="1"/>
        <v>property.ATTIC = coll.Current.Attributes["ATTIC"].ToString();</v>
      </c>
      <c r="K5" t="str">
        <f t="shared" si="2"/>
        <v>ATTIC</v>
      </c>
      <c r="L5" t="str">
        <f t="shared" si="3"/>
        <v>[MaxLength(1)] public string ATTIC { get; set; }</v>
      </c>
      <c r="M5" t="str">
        <f>IF(K5 &lt;&gt; "", IF(C5="A","case """&amp;K5&amp;""": property."&amp;K5&amp;" = xmlReader.Value; break;",IF(C5 = "D", "case """&amp;K5&amp;""": property."&amp;K5&amp;" = DateTime.Parse(xmlReader.Value); break;", IF(INT(D5)=D5,"case """&amp;K5&amp;""": property."&amp;K5&amp;" = int.Parse(xmlReader.Value); break;","case """&amp;K5&amp;""": property."&amp;K5&amp;" = float.Parse(xmlReader.Value); break;"))), "")</f>
        <v>case "ATTIC": property.ATTIC = xmlReader.Value; break;</v>
      </c>
    </row>
    <row r="6" spans="1:13" x14ac:dyDescent="0.25">
      <c r="A6" t="s">
        <v>148</v>
      </c>
      <c r="B6" t="s">
        <v>148</v>
      </c>
      <c r="C6" t="s">
        <v>1</v>
      </c>
      <c r="D6">
        <v>1</v>
      </c>
      <c r="E6" s="1" t="s">
        <v>149</v>
      </c>
      <c r="F6" t="s">
        <v>2</v>
      </c>
      <c r="G6">
        <v>52</v>
      </c>
      <c r="H6" t="s">
        <v>148</v>
      </c>
      <c r="I6" t="str">
        <f t="shared" si="0"/>
        <v>[MaxLength(1)] public string BASEMENT { get; set; }</v>
      </c>
      <c r="J6" t="str">
        <f t="shared" si="1"/>
        <v>property.BASEMENT = coll.Current.Attributes["BASEMENT"].ToString();</v>
      </c>
      <c r="K6" t="str">
        <f t="shared" si="2"/>
        <v>BASEMENT</v>
      </c>
      <c r="L6" t="str">
        <f t="shared" si="3"/>
        <v>[MaxLength(1)] public string BASEMENT { get; set; }</v>
      </c>
      <c r="M6" t="str">
        <f>IF(K6 &lt;&gt; "", IF(C6="A","case """&amp;K6&amp;""": property."&amp;K6&amp;" = xmlReader.Value; break;",IF(C6 = "D", "case """&amp;K6&amp;""": property."&amp;K6&amp;" = DateTime.Parse(xmlReader.Value); break;", IF(INT(D6)=D6,"case """&amp;K6&amp;""": property."&amp;K6&amp;" = int.Parse(xmlReader.Value); break;","case """&amp;K6&amp;""": property."&amp;K6&amp;" = float.Parse(xmlReader.Value); break;"))), "")</f>
        <v>case "BASEMENT": property.BASEMENT = xmlReader.Value; break;</v>
      </c>
    </row>
    <row r="7" spans="1:13" x14ac:dyDescent="0.25">
      <c r="A7" t="s">
        <v>175</v>
      </c>
      <c r="B7" t="s">
        <v>175</v>
      </c>
      <c r="C7" t="s">
        <v>18</v>
      </c>
      <c r="D7">
        <v>3</v>
      </c>
      <c r="E7" s="1" t="s">
        <v>176</v>
      </c>
      <c r="F7" t="s">
        <v>152</v>
      </c>
      <c r="G7">
        <v>62</v>
      </c>
      <c r="H7" t="s">
        <v>175</v>
      </c>
      <c r="I7" t="str">
        <f t="shared" si="0"/>
        <v>public int BATHS { get; set; }</v>
      </c>
      <c r="J7" t="str">
        <f t="shared" si="1"/>
        <v>property.BATHS = int.Parse(coll.Current.Attributes["BATHS"].ToString());</v>
      </c>
      <c r="K7" t="str">
        <f t="shared" si="2"/>
        <v>BATHS</v>
      </c>
      <c r="L7" t="str">
        <f t="shared" si="3"/>
        <v>public int BATHS { get; set; }</v>
      </c>
      <c r="M7" t="str">
        <f>IF(K7 &lt;&gt; "", IF(C7="A","case """&amp;K7&amp;""": property."&amp;K7&amp;" = xmlReader.Value; break;",IF(C7 = "D", "case """&amp;K7&amp;""": property."&amp;K7&amp;" = DateTime.Parse(xmlReader.Value); break;", IF(INT(D7)=D7,"case """&amp;K7&amp;""": property."&amp;K7&amp;" = int.Parse(xmlReader.Value); break;","case """&amp;K7&amp;""": property."&amp;K7&amp;" = float.Parse(xmlReader.Value); break;"))), "")</f>
        <v>case "BATHS": property.BATHS = int.Parse(xmlReader.Value); break;</v>
      </c>
    </row>
    <row r="8" spans="1:13" x14ac:dyDescent="0.25">
      <c r="A8" t="s">
        <v>173</v>
      </c>
      <c r="B8" t="s">
        <v>173</v>
      </c>
      <c r="C8" t="s">
        <v>18</v>
      </c>
      <c r="D8">
        <v>3</v>
      </c>
      <c r="E8" s="1" t="s">
        <v>174</v>
      </c>
      <c r="F8" t="s">
        <v>152</v>
      </c>
      <c r="G8">
        <v>61</v>
      </c>
      <c r="H8" t="s">
        <v>173</v>
      </c>
      <c r="I8" t="str">
        <f t="shared" si="0"/>
        <v>public int BEDROOMS { get; set; }</v>
      </c>
      <c r="J8" t="str">
        <f t="shared" si="1"/>
        <v>property.BEDROOMS = int.Parse(coll.Current.Attributes["BEDROOMS"].ToString());</v>
      </c>
      <c r="K8" t="str">
        <f t="shared" si="2"/>
        <v>BEDROOMS</v>
      </c>
      <c r="L8" t="str">
        <f t="shared" si="3"/>
        <v>public int BEDROOMS { get; set; }</v>
      </c>
      <c r="M8" t="str">
        <f>IF(K8 &lt;&gt; "", IF(C8="A","case """&amp;K8&amp;""": property."&amp;K8&amp;" = xmlReader.Value; break;",IF(C8 = "D", "case """&amp;K8&amp;""": property."&amp;K8&amp;" = DateTime.Parse(xmlReader.Value); break;", IF(INT(D8)=D8,"case """&amp;K8&amp;""": property."&amp;K8&amp;" = int.Parse(xmlReader.Value); break;","case """&amp;K8&amp;""": property."&amp;K8&amp;" = float.Parse(xmlReader.Value); break;"))), "")</f>
        <v>case "BEDROOMS": property.BEDROOMS = int.Parse(xmlReader.Value); break;</v>
      </c>
    </row>
    <row r="9" spans="1:13" x14ac:dyDescent="0.25">
      <c r="A9" t="s">
        <v>156</v>
      </c>
      <c r="B9" t="s">
        <v>157</v>
      </c>
      <c r="C9" t="s">
        <v>18</v>
      </c>
      <c r="D9">
        <v>7</v>
      </c>
      <c r="E9" s="1" t="s">
        <v>158</v>
      </c>
      <c r="F9" t="s">
        <v>2</v>
      </c>
      <c r="G9">
        <v>55</v>
      </c>
      <c r="H9" t="s">
        <v>254</v>
      </c>
      <c r="I9" t="str">
        <f t="shared" si="0"/>
        <v>public int BLDG_AREA { get; set; }</v>
      </c>
      <c r="J9" t="str">
        <f t="shared" si="1"/>
        <v>property.BLDG_AREA = int.Parse(coll.Current.Attributes["BLDG_AREA"].ToString());</v>
      </c>
      <c r="K9" t="str">
        <f t="shared" si="2"/>
        <v>BLDG_AREA</v>
      </c>
      <c r="L9" t="str">
        <f t="shared" si="3"/>
        <v>public int BLDG_AREA { get; set; }</v>
      </c>
      <c r="M9" t="str">
        <f>IF(K9 &lt;&gt; "", IF(C9="A","case """&amp;K9&amp;""": property."&amp;K9&amp;" = xmlReader.Value; break;",IF(C9 = "D", "case """&amp;K9&amp;""": property."&amp;K9&amp;" = DateTime.Parse(xmlReader.Value); break;", IF(INT(D9)=D9,"case """&amp;K9&amp;""": property."&amp;K9&amp;" = int.Parse(xmlReader.Value); break;","case """&amp;K9&amp;""": property."&amp;K9&amp;" = float.Parse(xmlReader.Value); break;"))), "")</f>
        <v>case "BLDG_AREA": property.BLDG_AREA = int.Parse(xmlReader.Value); break;</v>
      </c>
    </row>
    <row r="10" spans="1:13" x14ac:dyDescent="0.25">
      <c r="A10" t="s">
        <v>142</v>
      </c>
      <c r="B10" t="s">
        <v>143</v>
      </c>
      <c r="C10" t="s">
        <v>1</v>
      </c>
      <c r="D10">
        <v>9</v>
      </c>
      <c r="E10" s="1" t="s">
        <v>144</v>
      </c>
      <c r="F10" t="s">
        <v>2</v>
      </c>
      <c r="G10">
        <v>50</v>
      </c>
      <c r="H10" t="s">
        <v>255</v>
      </c>
      <c r="I10" t="str">
        <f t="shared" si="0"/>
        <v>[MaxLength(9)] public string BLDG_TYPE { get; set; }</v>
      </c>
      <c r="J10" t="str">
        <f t="shared" si="1"/>
        <v>property.BLDG_TYPE = coll.Current.Attributes["BLDG_TYPE"].ToString();</v>
      </c>
      <c r="K10" t="str">
        <f t="shared" si="2"/>
        <v>BLDG_TYPE</v>
      </c>
      <c r="L10" t="str">
        <f t="shared" si="3"/>
        <v>[MaxLength(9)] public string BLDG_TYPE { get; set; }</v>
      </c>
      <c r="M10" t="str">
        <f>IF(K10 &lt;&gt; "", IF(C10="A","case """&amp;K10&amp;""": property."&amp;K10&amp;" = xmlReader.Value; break;",IF(C10 = "D", "case """&amp;K10&amp;""": property."&amp;K10&amp;" = DateTime.Parse(xmlReader.Value); break;", IF(INT(D10)=D10,"case """&amp;K10&amp;""": property."&amp;K10&amp;" = int.Parse(xmlReader.Value); break;","case """&amp;K10&amp;""": property."&amp;K10&amp;" = float.Parse(xmlReader.Value); break;"))), "")</f>
        <v>case "BLDG_TYPE": property.BLDG_TYPE = xmlReader.Value; break;</v>
      </c>
    </row>
    <row r="11" spans="1:13" x14ac:dyDescent="0.25">
      <c r="A11" t="s">
        <v>31</v>
      </c>
      <c r="B11" t="s">
        <v>32</v>
      </c>
      <c r="C11" t="s">
        <v>1</v>
      </c>
      <c r="D11">
        <v>1</v>
      </c>
      <c r="E11" s="1" t="s">
        <v>33</v>
      </c>
      <c r="F11" t="s">
        <v>2</v>
      </c>
      <c r="G11">
        <v>13</v>
      </c>
      <c r="H11" t="s">
        <v>256</v>
      </c>
      <c r="I11" t="str">
        <f t="shared" si="0"/>
        <v>[MaxLength(1)] public string C_A_CLASS { get; set; }</v>
      </c>
      <c r="J11" t="str">
        <f t="shared" si="1"/>
        <v>property.C_A_CLASS = coll.Current.Attributes["C_A_CLASS"].ToString();</v>
      </c>
      <c r="K11" t="str">
        <f t="shared" si="2"/>
        <v>C_A_CLASS</v>
      </c>
      <c r="L11" t="str">
        <f t="shared" si="3"/>
        <v>[MaxLength(1)] public string C_A_CLASS { get; set; }</v>
      </c>
      <c r="M11" t="str">
        <f>IF(K11 &lt;&gt; "", IF(C11="A","case """&amp;K11&amp;""": property."&amp;K11&amp;" = xmlReader.Value; break;",IF(C11 = "D", "case """&amp;K11&amp;""": property."&amp;K11&amp;" = DateTime.Parse(xmlReader.Value); break;", IF(INT(D11)=D11,"case """&amp;K11&amp;""": property."&amp;K11&amp;" = int.Parse(xmlReader.Value); break;","case """&amp;K11&amp;""": property."&amp;K11&amp;" = float.Parse(xmlReader.Value); break;"))), "")</f>
        <v>case "C_A_CLASS": property.C_A_CLASS = xmlReader.Value; break;</v>
      </c>
    </row>
    <row r="12" spans="1:13" x14ac:dyDescent="0.25">
      <c r="A12" t="s">
        <v>52</v>
      </c>
      <c r="B12" t="s">
        <v>53</v>
      </c>
      <c r="C12" t="s">
        <v>18</v>
      </c>
      <c r="D12">
        <v>9</v>
      </c>
      <c r="E12" s="1" t="s">
        <v>54</v>
      </c>
      <c r="F12" t="s">
        <v>2</v>
      </c>
      <c r="G12">
        <v>20</v>
      </c>
      <c r="H12" t="s">
        <v>257</v>
      </c>
      <c r="I12" t="str">
        <f t="shared" si="0"/>
        <v>public int C_A_EXM_IM { get; set; }</v>
      </c>
      <c r="J12" t="str">
        <f t="shared" si="1"/>
        <v>property.C_A_EXM_IM = int.Parse(coll.Current.Attributes["C_A_EXM_IM"].ToString());</v>
      </c>
      <c r="K12" t="str">
        <f t="shared" si="2"/>
        <v>C_A_EXM_IMPRV</v>
      </c>
      <c r="L12" t="str">
        <f t="shared" si="3"/>
        <v>public int C_A_EXM_IMPRV { get; set; }</v>
      </c>
      <c r="M12" t="str">
        <f>IF(K12 &lt;&gt; "", IF(C12="A","case """&amp;K12&amp;""": property."&amp;K12&amp;" = xmlReader.Value; break;",IF(C12 = "D", "case """&amp;K12&amp;""": property."&amp;K12&amp;" = DateTime.Parse(xmlReader.Value); break;", IF(INT(D12)=D12,"case """&amp;K12&amp;""": property."&amp;K12&amp;" = int.Parse(xmlReader.Value); break;","case """&amp;K12&amp;""": property."&amp;K12&amp;" = float.Parse(xmlReader.Value); break;"))), "")</f>
        <v>case "C_A_EXM_IMPRV": property.C_A_EXM_IMPRV = int.Parse(xmlReader.Value); break;</v>
      </c>
    </row>
    <row r="13" spans="1:13" x14ac:dyDescent="0.25">
      <c r="A13" t="s">
        <v>49</v>
      </c>
      <c r="B13" t="s">
        <v>50</v>
      </c>
      <c r="C13" t="s">
        <v>18</v>
      </c>
      <c r="D13">
        <v>9</v>
      </c>
      <c r="E13" s="1" t="s">
        <v>51</v>
      </c>
      <c r="F13" t="s">
        <v>2</v>
      </c>
      <c r="G13">
        <v>19</v>
      </c>
      <c r="H13" t="s">
        <v>258</v>
      </c>
      <c r="I13" t="str">
        <f t="shared" si="0"/>
        <v>public int C_A_EXM_LA { get; set; }</v>
      </c>
      <c r="J13" t="str">
        <f t="shared" si="1"/>
        <v>property.C_A_EXM_LA = int.Parse(coll.Current.Attributes["C_A_EXM_LA"].ToString());</v>
      </c>
      <c r="K13" t="str">
        <f t="shared" si="2"/>
        <v>C_A_EXM_LAND</v>
      </c>
      <c r="L13" t="str">
        <f t="shared" si="3"/>
        <v>public int C_A_EXM_LAND { get; set; }</v>
      </c>
      <c r="M13" t="str">
        <f>IF(K13 &lt;&gt; "", IF(C13="A","case """&amp;K13&amp;""": property."&amp;K13&amp;" = xmlReader.Value; break;",IF(C13 = "D", "case """&amp;K13&amp;""": property."&amp;K13&amp;" = DateTime.Parse(xmlReader.Value); break;", IF(INT(D13)=D13,"case """&amp;K13&amp;""": property."&amp;K13&amp;" = int.Parse(xmlReader.Value); break;","case """&amp;K13&amp;""": property."&amp;K13&amp;" = float.Parse(xmlReader.Value); break;"))), "")</f>
        <v>case "C_A_EXM_LAND": property.C_A_EXM_LAND = int.Parse(xmlReader.Value); break;</v>
      </c>
    </row>
    <row r="14" spans="1:13" x14ac:dyDescent="0.25">
      <c r="A14" t="s">
        <v>55</v>
      </c>
      <c r="B14" t="s">
        <v>56</v>
      </c>
      <c r="C14" t="s">
        <v>18</v>
      </c>
      <c r="D14">
        <v>9</v>
      </c>
      <c r="E14" s="1" t="s">
        <v>57</v>
      </c>
      <c r="F14" t="s">
        <v>2</v>
      </c>
      <c r="G14">
        <v>21</v>
      </c>
      <c r="H14" t="s">
        <v>259</v>
      </c>
      <c r="I14" t="str">
        <f t="shared" si="0"/>
        <v>public int C_A_EXM_TO { get; set; }</v>
      </c>
      <c r="J14" t="str">
        <f t="shared" si="1"/>
        <v>property.C_A_EXM_TO = int.Parse(coll.Current.Attributes["C_A_EXM_TO"].ToString());</v>
      </c>
      <c r="K14" t="str">
        <f t="shared" si="2"/>
        <v>C_A_EXM_TOTAL</v>
      </c>
      <c r="L14" t="str">
        <f t="shared" si="3"/>
        <v>public int C_A_EXM_TOTAL { get; set; }</v>
      </c>
      <c r="M14" t="str">
        <f>IF(K14 &lt;&gt; "", IF(C14="A","case """&amp;K14&amp;""": property."&amp;K14&amp;" = xmlReader.Value; break;",IF(C14 = "D", "case """&amp;K14&amp;""": property."&amp;K14&amp;" = DateTime.Parse(xmlReader.Value); break;", IF(INT(D14)=D14,"case """&amp;K14&amp;""": property."&amp;K14&amp;" = int.Parse(xmlReader.Value); break;","case """&amp;K14&amp;""": property."&amp;K14&amp;" = float.Parse(xmlReader.Value); break;"))), "")</f>
        <v>case "C_A_EXM_TOTAL": property.C_A_EXM_TOTAL = int.Parse(xmlReader.Value); break;</v>
      </c>
    </row>
    <row r="15" spans="1:13" x14ac:dyDescent="0.25">
      <c r="A15" t="s">
        <v>46</v>
      </c>
      <c r="B15" t="s">
        <v>47</v>
      </c>
      <c r="C15" t="s">
        <v>1</v>
      </c>
      <c r="D15">
        <v>3</v>
      </c>
      <c r="E15" s="1" t="s">
        <v>48</v>
      </c>
      <c r="F15" t="s">
        <v>2</v>
      </c>
      <c r="G15">
        <v>18</v>
      </c>
      <c r="H15" t="s">
        <v>260</v>
      </c>
      <c r="I15" t="str">
        <f t="shared" si="0"/>
        <v>[MaxLength(3)] public string C_A_EXM_TY { get; set; }</v>
      </c>
      <c r="J15" t="str">
        <f t="shared" si="1"/>
        <v>property.C_A_EXM_TY = coll.Current.Attributes["C_A_EXM_TY"].ToString();</v>
      </c>
      <c r="K15" t="str">
        <f t="shared" si="2"/>
        <v>C_A_EXM_TYPE</v>
      </c>
      <c r="L15" t="str">
        <f t="shared" si="3"/>
        <v>[MaxLength(3)] public string C_A_EXM_TYPE { get; set; }</v>
      </c>
      <c r="M15" t="str">
        <f>IF(K15 &lt;&gt; "", IF(C15="A","case """&amp;K15&amp;""": property."&amp;K15&amp;" = xmlReader.Value; break;",IF(C15 = "D", "case """&amp;K15&amp;""": property."&amp;K15&amp;" = DateTime.Parse(xmlReader.Value); break;", IF(INT(D15)=D15,"case """&amp;K15&amp;""": property."&amp;K15&amp;" = int.Parse(xmlReader.Value); break;","case """&amp;K15&amp;""": property."&amp;K15&amp;" = float.Parse(xmlReader.Value); break;"))), "")</f>
        <v>case "C_A_EXM_TYPE": property.C_A_EXM_TYPE = xmlReader.Value; break;</v>
      </c>
    </row>
    <row r="16" spans="1:13" x14ac:dyDescent="0.25">
      <c r="A16" t="s">
        <v>40</v>
      </c>
      <c r="B16" t="s">
        <v>41</v>
      </c>
      <c r="C16" t="s">
        <v>18</v>
      </c>
      <c r="D16">
        <v>9</v>
      </c>
      <c r="E16" s="1" t="s">
        <v>42</v>
      </c>
      <c r="F16" t="s">
        <v>2</v>
      </c>
      <c r="G16">
        <v>16</v>
      </c>
      <c r="H16" t="s">
        <v>261</v>
      </c>
      <c r="I16" t="str">
        <f t="shared" si="0"/>
        <v>public int C_A_IMPRV { get; set; }</v>
      </c>
      <c r="J16" t="str">
        <f t="shared" si="1"/>
        <v>property.C_A_IMPRV = int.Parse(coll.Current.Attributes["C_A_IMPRV"].ToString());</v>
      </c>
      <c r="K16" t="str">
        <f t="shared" si="2"/>
        <v>C_A_IMPRV</v>
      </c>
      <c r="L16" t="str">
        <f t="shared" si="3"/>
        <v>public int C_A_IMPRV { get; set; }</v>
      </c>
      <c r="M16" t="str">
        <f>IF(K16 &lt;&gt; "", IF(C16="A","case """&amp;K16&amp;""": property."&amp;K16&amp;" = xmlReader.Value; break;",IF(C16 = "D", "case """&amp;K16&amp;""": property."&amp;K16&amp;" = DateTime.Parse(xmlReader.Value); break;", IF(INT(D16)=D16,"case """&amp;K16&amp;""": property."&amp;K16&amp;" = int.Parse(xmlReader.Value); break;","case """&amp;K16&amp;""": property."&amp;K16&amp;" = float.Parse(xmlReader.Value); break;"))), "")</f>
        <v>case "C_A_IMPRV": property.C_A_IMPRV = int.Parse(xmlReader.Value); break;</v>
      </c>
    </row>
    <row r="17" spans="1:13" x14ac:dyDescent="0.25">
      <c r="A17" t="s">
        <v>37</v>
      </c>
      <c r="B17" t="s">
        <v>38</v>
      </c>
      <c r="C17" t="s">
        <v>18</v>
      </c>
      <c r="D17">
        <v>9</v>
      </c>
      <c r="E17" s="1" t="s">
        <v>39</v>
      </c>
      <c r="F17" t="s">
        <v>2</v>
      </c>
      <c r="G17">
        <v>15</v>
      </c>
      <c r="H17" t="s">
        <v>262</v>
      </c>
      <c r="I17" t="str">
        <f t="shared" si="0"/>
        <v>public int C_A_LAND { get; set; }</v>
      </c>
      <c r="J17" t="str">
        <f t="shared" si="1"/>
        <v>property.C_A_LAND = int.Parse(coll.Current.Attributes["C_A_LAND"].ToString());</v>
      </c>
      <c r="K17" t="str">
        <f t="shared" si="2"/>
        <v>C_A_LAND</v>
      </c>
      <c r="L17" t="str">
        <f t="shared" si="3"/>
        <v>public int C_A_LAND { get; set; }</v>
      </c>
      <c r="M17" t="str">
        <f>IF(K17 &lt;&gt; "", IF(C17="A","case """&amp;K17&amp;""": property."&amp;K17&amp;" = xmlReader.Value; break;",IF(C17 = "D", "case """&amp;K17&amp;""": property."&amp;K17&amp;" = DateTime.Parse(xmlReader.Value); break;", IF(INT(D17)=D17,"case """&amp;K17&amp;""": property."&amp;K17&amp;" = int.Parse(xmlReader.Value); break;","case """&amp;K17&amp;""": property."&amp;K17&amp;" = float.Parse(xmlReader.Value); break;"))), "")</f>
        <v>case "C_A_LAND": property.C_A_LAND = int.Parse(xmlReader.Value); break;</v>
      </c>
    </row>
    <row r="18" spans="1:13" x14ac:dyDescent="0.25">
      <c r="A18" t="s">
        <v>34</v>
      </c>
      <c r="B18" t="s">
        <v>35</v>
      </c>
      <c r="C18" t="s">
        <v>1</v>
      </c>
      <c r="D18">
        <v>1</v>
      </c>
      <c r="E18" s="1" t="s">
        <v>36</v>
      </c>
      <c r="F18" t="s">
        <v>2</v>
      </c>
      <c r="G18">
        <v>14</v>
      </c>
      <c r="H18" t="s">
        <v>263</v>
      </c>
      <c r="I18" t="str">
        <f t="shared" si="0"/>
        <v>[MaxLength(1)] public string C_A_SYMBOL { get; set; }</v>
      </c>
      <c r="J18" t="str">
        <f t="shared" si="1"/>
        <v>property.C_A_SYMBOL = coll.Current.Attributes["C_A_SYMBOL"].ToString();</v>
      </c>
      <c r="K18" t="str">
        <f t="shared" si="2"/>
        <v>C_A_SYMBOL</v>
      </c>
      <c r="L18" t="str">
        <f t="shared" si="3"/>
        <v>[MaxLength(1)] public string C_A_SYMBOL { get; set; }</v>
      </c>
      <c r="M18" t="str">
        <f>IF(K18 &lt;&gt; "", IF(C18="A","case """&amp;K18&amp;""": property."&amp;K18&amp;" = xmlReader.Value; break;",IF(C18 = "D", "case """&amp;K18&amp;""": property."&amp;K18&amp;" = DateTime.Parse(xmlReader.Value); break;", IF(INT(D18)=D18,"case """&amp;K18&amp;""": property."&amp;K18&amp;" = int.Parse(xmlReader.Value); break;","case """&amp;K18&amp;""": property."&amp;K18&amp;" = float.Parse(xmlReader.Value); break;"))), "")</f>
        <v>case "C_A_SYMBOL": property.C_A_SYMBOL = xmlReader.Value; break;</v>
      </c>
    </row>
    <row r="19" spans="1:13" x14ac:dyDescent="0.25">
      <c r="A19" t="s">
        <v>43</v>
      </c>
      <c r="B19" t="s">
        <v>44</v>
      </c>
      <c r="C19" t="s">
        <v>18</v>
      </c>
      <c r="D19">
        <v>9</v>
      </c>
      <c r="E19" s="1" t="s">
        <v>45</v>
      </c>
      <c r="F19" t="s">
        <v>2</v>
      </c>
      <c r="G19">
        <v>17</v>
      </c>
      <c r="H19" t="s">
        <v>264</v>
      </c>
      <c r="I19" t="str">
        <f t="shared" si="0"/>
        <v>public int C_A_TOTAL { get; set; }</v>
      </c>
      <c r="J19" t="str">
        <f t="shared" si="1"/>
        <v>property.C_A_TOTAL = int.Parse(coll.Current.Attributes["C_A_TOTAL"].ToString());</v>
      </c>
      <c r="K19" t="str">
        <f t="shared" si="2"/>
        <v>C_A_TOTAL</v>
      </c>
      <c r="L19" t="str">
        <f t="shared" si="3"/>
        <v>public int C_A_TOTAL { get; set; }</v>
      </c>
      <c r="M19" t="str">
        <f>IF(K19 &lt;&gt; "", IF(C19="A","case """&amp;K19&amp;""": property."&amp;K19&amp;" = xmlReader.Value; break;",IF(C19 = "D", "case """&amp;K19&amp;""": property."&amp;K19&amp;" = DateTime.Parse(xmlReader.Value); break;", IF(INT(D19)=D19,"case """&amp;K19&amp;""": property."&amp;K19&amp;" = int.Parse(xmlReader.Value); break;","case """&amp;K19&amp;""": property."&amp;K19&amp;" = float.Parse(xmlReader.Value); break;"))), "")</f>
        <v>case "C_A_TOTAL": property.C_A_TOTAL = int.Parse(xmlReader.Value); break;</v>
      </c>
    </row>
    <row r="20" spans="1:13" x14ac:dyDescent="0.25">
      <c r="A20" t="s">
        <v>100</v>
      </c>
      <c r="B20" t="s">
        <v>101</v>
      </c>
      <c r="C20" t="s">
        <v>1</v>
      </c>
      <c r="D20">
        <v>6</v>
      </c>
      <c r="E20" s="1" t="s">
        <v>102</v>
      </c>
      <c r="F20" t="s">
        <v>2</v>
      </c>
      <c r="G20">
        <v>36</v>
      </c>
      <c r="H20" t="s">
        <v>265</v>
      </c>
      <c r="I20" t="str">
        <f t="shared" si="0"/>
        <v>[MaxLength(6)] public string CHG_NR { get; set; }</v>
      </c>
      <c r="J20" t="str">
        <f t="shared" si="1"/>
        <v>property.CHG_NR = coll.Current.Attributes["CHG_NR"].ToString();</v>
      </c>
      <c r="K20" t="str">
        <f t="shared" si="2"/>
        <v>CHG_NR</v>
      </c>
      <c r="L20" t="str">
        <f t="shared" si="3"/>
        <v>[MaxLength(6)] public string CHG_NR { get; set; }</v>
      </c>
      <c r="M20" t="str">
        <f>IF(K20 &lt;&gt; "", IF(C20="A","case """&amp;K20&amp;""": property."&amp;K20&amp;" = xmlReader.Value; break;",IF(C20 = "D", "case """&amp;K20&amp;""": property."&amp;K20&amp;" = DateTime.Parse(xmlReader.Value); break;", IF(INT(D20)=D20,"case """&amp;K20&amp;""": property."&amp;K20&amp;" = int.Parse(xmlReader.Value); break;","case """&amp;K20&amp;""": property."&amp;K20&amp;" = float.Parse(xmlReader.Value); break;"))), "")</f>
        <v>case "CHG_NR": property.CHG_NR = xmlReader.Value; break;</v>
      </c>
    </row>
    <row r="21" spans="1:13" x14ac:dyDescent="0.25">
      <c r="A21" t="s">
        <v>7</v>
      </c>
      <c r="B21" t="s">
        <v>8</v>
      </c>
      <c r="C21" t="s">
        <v>1</v>
      </c>
      <c r="D21">
        <v>1</v>
      </c>
      <c r="E21" s="1" t="s">
        <v>9</v>
      </c>
      <c r="F21" t="s">
        <v>2</v>
      </c>
      <c r="G21">
        <v>4</v>
      </c>
      <c r="H21" t="s">
        <v>266</v>
      </c>
      <c r="I21" t="str">
        <f t="shared" si="0"/>
        <v>[MaxLength(1)] public string CHK_DIGIT { get; set; }</v>
      </c>
      <c r="J21" t="str">
        <f t="shared" si="1"/>
        <v>property.CHK_DIGIT = coll.Current.Attributes["CHK_DIGIT"].ToString();</v>
      </c>
      <c r="K21" t="str">
        <f t="shared" si="2"/>
        <v>CHK_DIGIT</v>
      </c>
      <c r="L21" t="str">
        <f t="shared" si="3"/>
        <v>[MaxLength(1)] public string CHK_DIGIT { get; set; }</v>
      </c>
      <c r="M21" t="str">
        <f>IF(K21 &lt;&gt; "", IF(C21="A","case """&amp;K21&amp;""": property."&amp;K21&amp;" = xmlReader.Value; break;",IF(C21 = "D", "case """&amp;K21&amp;""": property."&amp;K21&amp;" = DateTime.Parse(xmlReader.Value); break;", IF(INT(D21)=D21,"case """&amp;K21&amp;""": property."&amp;K21&amp;" = int.Parse(xmlReader.Value); break;","case """&amp;K21&amp;""": property."&amp;K21&amp;" = float.Parse(xmlReader.Value); break;"))), "")</f>
        <v>case "CHK_DIGIT": property.CHK_DIGIT = xmlReader.Value; break;</v>
      </c>
    </row>
    <row r="22" spans="1:13" s="4" customFormat="1" x14ac:dyDescent="0.25">
      <c r="A22" s="4" t="s">
        <v>91</v>
      </c>
      <c r="B22" s="4" t="s">
        <v>92</v>
      </c>
      <c r="C22" s="4" t="s">
        <v>345</v>
      </c>
      <c r="D22" s="4">
        <v>4</v>
      </c>
      <c r="E22" s="5" t="s">
        <v>93</v>
      </c>
      <c r="F22" s="4" t="s">
        <v>2</v>
      </c>
      <c r="G22" s="4">
        <v>33</v>
      </c>
      <c r="H22" s="4" t="s">
        <v>267</v>
      </c>
      <c r="I22" s="4" t="str">
        <f t="shared" si="0"/>
        <v>public int CONVEY_DAT { get; set; }</v>
      </c>
      <c r="J22" s="4" t="str">
        <f t="shared" si="1"/>
        <v>property.CONVEY_DAT = coll.Current.Attributes["CONVEY_DAT"].ToString();</v>
      </c>
      <c r="K22" t="str">
        <f t="shared" si="2"/>
        <v>CONVEY_DATE</v>
      </c>
      <c r="L22" t="str">
        <f t="shared" si="3"/>
        <v>public DateTime CONVEY_DATE { get; set; }</v>
      </c>
      <c r="M22" t="str">
        <f>IF(K22 &lt;&gt; "", IF(C22="A","case """&amp;K22&amp;""": property."&amp;K22&amp;" = xmlReader.Value; break;",IF(C22 = "D", "case """&amp;K22&amp;""": property."&amp;K22&amp;" = DateTime.Parse(xmlReader.Value); break;", IF(INT(D22)=D22,"case """&amp;K22&amp;""": property."&amp;K22&amp;" = int.Parse(xmlReader.Value); break;","case """&amp;K22&amp;""": property."&amp;K22&amp;" = float.Parse(xmlReader.Value); break;"))), "")</f>
        <v>case "CONVEY_DATE": property.CONVEY_DATE = DateTime.Parse(xmlReader.Value); break;</v>
      </c>
    </row>
    <row r="23" spans="1:13" x14ac:dyDescent="0.25">
      <c r="A23" t="s">
        <v>97</v>
      </c>
      <c r="B23" t="s">
        <v>98</v>
      </c>
      <c r="C23" t="s">
        <v>18</v>
      </c>
      <c r="D23">
        <v>5.2</v>
      </c>
      <c r="E23" s="1" t="s">
        <v>99</v>
      </c>
      <c r="F23" t="s">
        <v>2</v>
      </c>
      <c r="G23">
        <v>35</v>
      </c>
      <c r="H23" t="s">
        <v>268</v>
      </c>
      <c r="I23" t="str">
        <f t="shared" si="0"/>
        <v>public float CONVEY_FEE { get; set; }</v>
      </c>
      <c r="J23" t="str">
        <f t="shared" si="1"/>
        <v>property.CONVEY_FEE = float.Parse(coll.Current.Attributes["CONVEY_FEE"].ToString());</v>
      </c>
      <c r="K23" t="str">
        <f t="shared" si="2"/>
        <v>CONVEY_FEE</v>
      </c>
      <c r="L23" t="str">
        <f t="shared" si="3"/>
        <v>public float CONVEY_FEE { get; set; }</v>
      </c>
      <c r="M23" t="str">
        <f>IF(K23 &lt;&gt; "", IF(C23="A","case """&amp;K23&amp;""": property."&amp;K23&amp;" = xmlReader.Value; break;",IF(C23 = "D", "case """&amp;K23&amp;""": property."&amp;K23&amp;" = DateTime.Parse(xmlReader.Value); break;", IF(INT(D23)=D23,"case """&amp;K23&amp;""": property."&amp;K23&amp;" = int.Parse(xmlReader.Value); break;","case """&amp;K23&amp;""": property."&amp;K23&amp;" = float.Parse(xmlReader.Value); break;"))), "")</f>
        <v>case "CONVEY_FEE": property.CONVEY_FEE = float.Parse(xmlReader.Value); break;</v>
      </c>
    </row>
    <row r="24" spans="1:13" x14ac:dyDescent="0.25">
      <c r="A24" t="s">
        <v>94</v>
      </c>
      <c r="B24" t="s">
        <v>95</v>
      </c>
      <c r="C24" t="s">
        <v>1</v>
      </c>
      <c r="D24">
        <v>2</v>
      </c>
      <c r="E24" s="1" t="s">
        <v>96</v>
      </c>
      <c r="F24" t="s">
        <v>2</v>
      </c>
      <c r="G24">
        <v>34</v>
      </c>
      <c r="H24" t="s">
        <v>269</v>
      </c>
      <c r="I24" t="str">
        <f t="shared" si="0"/>
        <v>[MaxLength(2)] public string CONVEY_TYP { get; set; }</v>
      </c>
      <c r="J24" t="str">
        <f t="shared" si="1"/>
        <v>property.CONVEY_TYP = coll.Current.Attributes["CONVEY_TYP"].ToString();</v>
      </c>
      <c r="K24" t="str">
        <f t="shared" si="2"/>
        <v>CONVEY_TYPE</v>
      </c>
      <c r="L24" t="str">
        <f t="shared" si="3"/>
        <v>[MaxLength(2)] public string CONVEY_TYPE { get; set; }</v>
      </c>
      <c r="M24" t="str">
        <f>IF(K24 &lt;&gt; "", IF(C24="A","case """&amp;K24&amp;""": property."&amp;K24&amp;" = xmlReader.Value; break;",IF(C24 = "D", "case """&amp;K24&amp;""": property."&amp;K24&amp;" = DateTime.Parse(xmlReader.Value); break;", IF(INT(D24)=D24,"case """&amp;K24&amp;""": property."&amp;K24&amp;" = int.Parse(xmlReader.Value); break;","case """&amp;K24&amp;""": property."&amp;K24&amp;" = float.Parse(xmlReader.Value); break;"))), "")</f>
        <v>case "CONVEY_TYPE": property.CONVEY_TYPE = xmlReader.Value; break;</v>
      </c>
    </row>
    <row r="25" spans="1:13" x14ac:dyDescent="0.25">
      <c r="C25" t="s">
        <v>1</v>
      </c>
      <c r="D25">
        <v>1</v>
      </c>
      <c r="H25" t="s">
        <v>270</v>
      </c>
      <c r="I25" t="str">
        <f t="shared" si="0"/>
        <v>[MaxLength(1)] public string CORNER_LOT { get; set; }</v>
      </c>
      <c r="J25" t="str">
        <f t="shared" si="1"/>
        <v>property.CORNER_LOT = coll.Current.Attributes["CORNER_LOT"].ToString();</v>
      </c>
      <c r="K25" t="str">
        <f t="shared" si="2"/>
        <v/>
      </c>
      <c r="L25" t="str">
        <f t="shared" si="3"/>
        <v/>
      </c>
      <c r="M25" t="str">
        <f>IF(K25 &lt;&gt; "", IF(C25="A","case """&amp;K25&amp;""": property."&amp;K25&amp;" = xmlReader.Value; break;",IF(C25 = "D", "case """&amp;K25&amp;""": property."&amp;K25&amp;" = DateTime.Parse(xmlReader.Value); break;", IF(INT(D25)=D25,"case """&amp;K25&amp;""": property."&amp;K25&amp;" = int.Parse(xmlReader.Value); break;","case """&amp;K25&amp;""": property."&amp;K25&amp;" = float.Parse(xmlReader.Value); break;"))), "")</f>
        <v/>
      </c>
    </row>
    <row r="26" spans="1:13" s="6" customFormat="1" x14ac:dyDescent="0.25">
      <c r="A26" s="6" t="s">
        <v>330</v>
      </c>
      <c r="B26" s="6" t="s">
        <v>330</v>
      </c>
      <c r="C26" s="6" t="s">
        <v>1</v>
      </c>
      <c r="D26" s="6">
        <v>1</v>
      </c>
      <c r="E26" s="7" t="s">
        <v>26</v>
      </c>
      <c r="F26" s="6" t="s">
        <v>2</v>
      </c>
      <c r="G26" s="6">
        <v>10</v>
      </c>
      <c r="H26" s="6" t="s">
        <v>330</v>
      </c>
      <c r="I26" s="6" t="str">
        <f t="shared" si="0"/>
        <v>[MaxLength(1)] public string SDIR { get; set; }</v>
      </c>
      <c r="J26" s="6" t="str">
        <f t="shared" si="1"/>
        <v>property.SDIR = coll.Current.Attributes["SDIR"].ToString();</v>
      </c>
      <c r="K26" s="6" t="str">
        <f t="shared" si="2"/>
        <v>SDIR</v>
      </c>
      <c r="L26" t="str">
        <f t="shared" si="3"/>
        <v>[MaxLength(1)] public string SDIR { get; set; }</v>
      </c>
      <c r="M26" t="str">
        <f>IF(K26 &lt;&gt; "", IF(C26="A","case """&amp;K26&amp;""": property."&amp;K26&amp;" = xmlReader.Value; break;",IF(C26 = "D", "case """&amp;K26&amp;""": property."&amp;K26&amp;" = DateTime.Parse(xmlReader.Value); break;", IF(INT(D26)=D26,"case """&amp;K26&amp;""": property."&amp;K26&amp;" = int.Parse(xmlReader.Value); break;","case """&amp;K26&amp;""": property."&amp;K26&amp;" = float.Parse(xmlReader.Value); break;"))), "")</f>
        <v>case "SDIR": property.SDIR = xmlReader.Value; break;</v>
      </c>
    </row>
    <row r="27" spans="1:13" x14ac:dyDescent="0.25">
      <c r="A27" t="s">
        <v>106</v>
      </c>
      <c r="B27" t="s">
        <v>107</v>
      </c>
      <c r="C27" t="s">
        <v>18</v>
      </c>
      <c r="D27">
        <v>4</v>
      </c>
      <c r="E27" s="1" t="s">
        <v>108</v>
      </c>
      <c r="F27" t="s">
        <v>2</v>
      </c>
      <c r="G27">
        <v>38</v>
      </c>
      <c r="H27" t="s">
        <v>271</v>
      </c>
      <c r="I27" t="str">
        <f t="shared" si="0"/>
        <v>public int DIV_DROP { get; set; }</v>
      </c>
      <c r="J27" t="str">
        <f t="shared" si="1"/>
        <v>property.DIV_DROP = int.Parse(coll.Current.Attributes["DIV_DROP"].ToString());</v>
      </c>
      <c r="K27" t="str">
        <f t="shared" si="2"/>
        <v>DIV_DROP</v>
      </c>
      <c r="L27" t="str">
        <f t="shared" si="3"/>
        <v>public int DIV_DROP { get; set; }</v>
      </c>
      <c r="M27" t="str">
        <f>IF(K27 &lt;&gt; "", IF(C27="A","case """&amp;K27&amp;""": property."&amp;K27&amp;" = xmlReader.Value; break;",IF(C27 = "D", "case """&amp;K27&amp;""": property."&amp;K27&amp;" = DateTime.Parse(xmlReader.Value); break;", IF(INT(D27)=D27,"case """&amp;K27&amp;""": property."&amp;K27&amp;" = int.Parse(xmlReader.Value); break;","case """&amp;K27&amp;""": property."&amp;K27&amp;" = float.Parse(xmlReader.Value); break;"))), "")</f>
        <v>case "DIV_DROP": property.DIV_DROP = int.Parse(xmlReader.Value); break;</v>
      </c>
    </row>
    <row r="28" spans="1:13" x14ac:dyDescent="0.25">
      <c r="A28" t="s">
        <v>103</v>
      </c>
      <c r="B28" t="s">
        <v>104</v>
      </c>
      <c r="C28" t="s">
        <v>18</v>
      </c>
      <c r="D28">
        <v>4</v>
      </c>
      <c r="E28" s="1" t="s">
        <v>105</v>
      </c>
      <c r="F28" t="s">
        <v>2</v>
      </c>
      <c r="G28">
        <v>37</v>
      </c>
      <c r="H28" t="s">
        <v>272</v>
      </c>
      <c r="I28" t="str">
        <f t="shared" si="0"/>
        <v>public int DIV_ORG { get; set; }</v>
      </c>
      <c r="J28" t="str">
        <f t="shared" si="1"/>
        <v>property.DIV_ORG = int.Parse(coll.Current.Attributes["DIV_ORG"].ToString());</v>
      </c>
      <c r="K28" t="str">
        <f t="shared" si="2"/>
        <v>DIV_ORG</v>
      </c>
      <c r="L28" t="str">
        <f t="shared" si="3"/>
        <v>public int DIV_ORG { get; set; }</v>
      </c>
      <c r="M28" t="str">
        <f>IF(K28 &lt;&gt; "", IF(C28="A","case """&amp;K28&amp;""": property."&amp;K28&amp;" = xmlReader.Value; break;",IF(C28 = "D", "case """&amp;K28&amp;""": property."&amp;K28&amp;" = DateTime.Parse(xmlReader.Value); break;", IF(INT(D28)=D28,"case """&amp;K28&amp;""": property."&amp;K28&amp;" = int.Parse(xmlReader.Value); break;","case """&amp;K28&amp;""": property."&amp;K28&amp;" = float.Parse(xmlReader.Value); break;"))), "")</f>
        <v>case "DIV_ORG": property.DIV_ORG = int.Parse(xmlReader.Value); break;</v>
      </c>
    </row>
    <row r="29" spans="1:13" x14ac:dyDescent="0.25">
      <c r="A29" t="s">
        <v>224</v>
      </c>
      <c r="B29" t="s">
        <v>225</v>
      </c>
      <c r="C29" t="s">
        <v>1</v>
      </c>
      <c r="D29">
        <v>2</v>
      </c>
      <c r="E29" s="1" t="s">
        <v>226</v>
      </c>
      <c r="F29" t="s">
        <v>2</v>
      </c>
      <c r="G29">
        <v>79</v>
      </c>
      <c r="H29" t="s">
        <v>273</v>
      </c>
      <c r="I29" t="str">
        <f t="shared" si="0"/>
        <v>[MaxLength(2)] public string DPW_SANITA { get; set; }</v>
      </c>
      <c r="J29" t="str">
        <f t="shared" si="1"/>
        <v>property.DPW_SANITA = coll.Current.Attributes["DPW_SANITA"].ToString();</v>
      </c>
      <c r="K29" t="str">
        <f t="shared" si="2"/>
        <v>DPW_SANITATION</v>
      </c>
      <c r="L29" t="str">
        <f t="shared" si="3"/>
        <v>[MaxLength(2)] public string DPW_SANITATION { get; set; }</v>
      </c>
      <c r="M29" t="str">
        <f>IF(K29 &lt;&gt; "", IF(C29="A","case """&amp;K29&amp;""": property."&amp;K29&amp;" = xmlReader.Value; break;",IF(C29 = "D", "case """&amp;K29&amp;""": property."&amp;K29&amp;" = DateTime.Parse(xmlReader.Value); break;", IF(INT(D29)=D29,"case """&amp;K29&amp;""": property."&amp;K29&amp;" = int.Parse(xmlReader.Value); break;","case """&amp;K29&amp;""": property."&amp;K29&amp;" = float.Parse(xmlReader.Value); break;"))), "")</f>
        <v>case "DPW_SANITATION": property.DPW_SANITATION = xmlReader.Value; break;</v>
      </c>
    </row>
    <row r="30" spans="1:13" x14ac:dyDescent="0.25">
      <c r="H30" t="s">
        <v>274</v>
      </c>
      <c r="K30" t="str">
        <f t="shared" si="2"/>
        <v/>
      </c>
      <c r="L30" t="str">
        <f t="shared" si="3"/>
        <v/>
      </c>
      <c r="M30" t="str">
        <f>IF(K30 &lt;&gt; "", IF(C30="A","case """&amp;K30&amp;""": property."&amp;K30&amp;" = xmlReader.Value; break;",IF(C30 = "D", "case """&amp;K30&amp;""": property."&amp;K30&amp;" = DateTime.Parse(xmlReader.Value); break;", IF(INT(D30)=D30,"case """&amp;K30&amp;""": property."&amp;K30&amp;" = int.Parse(xmlReader.Value); break;","case """&amp;K30&amp;""": property."&amp;K30&amp;" = float.Parse(xmlReader.Value); break;"))), "")</f>
        <v/>
      </c>
    </row>
    <row r="31" spans="1:13" x14ac:dyDescent="0.25">
      <c r="A31" t="s">
        <v>133</v>
      </c>
      <c r="B31" t="s">
        <v>134</v>
      </c>
      <c r="C31" t="s">
        <v>18</v>
      </c>
      <c r="D31">
        <v>4.2</v>
      </c>
      <c r="E31" s="1" t="s">
        <v>135</v>
      </c>
      <c r="F31" t="s">
        <v>2</v>
      </c>
      <c r="G31">
        <v>47</v>
      </c>
      <c r="H31" t="s">
        <v>275</v>
      </c>
      <c r="I31" t="str">
        <f>IF(C31 = "A", "[MaxLength(" &amp; D31 &amp; ")] ", "") &amp; "public " &amp; IF(C31 = "A", "string", IF(INT(D31) = D31, "int", "float")) &amp; " " &amp; H31 &amp; " { get; set; }"</f>
        <v>public float EXM_ACREAG { get; set; }</v>
      </c>
      <c r="J31" t="str">
        <f t="shared" si="1"/>
        <v>property.EXM_ACREAG = float.Parse(coll.Current.Attributes["EXM_ACREAG"].ToString());</v>
      </c>
      <c r="K31" t="str">
        <f t="shared" si="2"/>
        <v>EXM_ACREAGE</v>
      </c>
      <c r="L31" t="str">
        <f t="shared" si="3"/>
        <v>public float EXM_ACREAGE { get; set; }</v>
      </c>
      <c r="M31" t="str">
        <f>IF(K31 &lt;&gt; "", IF(C31="A","case """&amp;K31&amp;""": property."&amp;K31&amp;" = xmlReader.Value; break;",IF(C31 = "D", "case """&amp;K31&amp;""": property."&amp;K31&amp;" = DateTime.Parse(xmlReader.Value); break;", IF(INT(D31)=D31,"case """&amp;K31&amp;""": property."&amp;K31&amp;" = int.Parse(xmlReader.Value); break;","case """&amp;K31&amp;""": property."&amp;K31&amp;" = float.Parse(xmlReader.Value); break;"))), "")</f>
        <v>case "EXM_ACREAGE": property.EXM_ACREAGE = float.Parse(xmlReader.Value); break;</v>
      </c>
    </row>
    <row r="32" spans="1:13" x14ac:dyDescent="0.25">
      <c r="A32" t="s">
        <v>139</v>
      </c>
      <c r="B32" t="s">
        <v>140</v>
      </c>
      <c r="C32" t="s">
        <v>18</v>
      </c>
      <c r="D32">
        <v>1.4</v>
      </c>
      <c r="E32" s="1" t="s">
        <v>141</v>
      </c>
      <c r="F32" t="s">
        <v>2</v>
      </c>
      <c r="G32">
        <v>49</v>
      </c>
      <c r="H32" t="s">
        <v>276</v>
      </c>
      <c r="I32" t="str">
        <f t="shared" ref="I32:I43" si="4">IF(C32 = "A", "[MaxLength(" &amp; D32 &amp; ")] ", "") &amp; "public " &amp; IF(C32 = "A", "string", IF(INT(D32) = D32, "int", "float")) &amp; " " &amp; H32 &amp; " { get; set; }"</f>
        <v>public float EXM_PER__1 { get; set; }</v>
      </c>
      <c r="J32" t="str">
        <f t="shared" si="1"/>
        <v>property.EXM_PER__1 = float.Parse(coll.Current.Attributes["EXM_PER__1"].ToString());</v>
      </c>
      <c r="K32" t="str">
        <f t="shared" si="2"/>
        <v>EXM_PER_CT_IMPRV</v>
      </c>
      <c r="L32" t="str">
        <f t="shared" si="3"/>
        <v>public float EXM_PER_CT_IMPRV { get; set; }</v>
      </c>
      <c r="M32" t="str">
        <f>IF(K32 &lt;&gt; "", IF(C32="A","case """&amp;K32&amp;""": property."&amp;K32&amp;" = xmlReader.Value; break;",IF(C32 = "D", "case """&amp;K32&amp;""": property."&amp;K32&amp;" = DateTime.Parse(xmlReader.Value); break;", IF(INT(D32)=D32,"case """&amp;K32&amp;""": property."&amp;K32&amp;" = int.Parse(xmlReader.Value); break;","case """&amp;K32&amp;""": property."&amp;K32&amp;" = float.Parse(xmlReader.Value); break;"))), "")</f>
        <v>case "EXM_PER_CT_IMPRV": property.EXM_PER_CT_IMPRV = float.Parse(xmlReader.Value); break;</v>
      </c>
    </row>
    <row r="33" spans="1:13" x14ac:dyDescent="0.25">
      <c r="A33" t="s">
        <v>136</v>
      </c>
      <c r="B33" t="s">
        <v>137</v>
      </c>
      <c r="C33" t="s">
        <v>18</v>
      </c>
      <c r="D33">
        <v>1.4</v>
      </c>
      <c r="E33" s="1" t="s">
        <v>138</v>
      </c>
      <c r="F33" t="s">
        <v>2</v>
      </c>
      <c r="G33">
        <v>48</v>
      </c>
      <c r="H33" t="s">
        <v>277</v>
      </c>
      <c r="I33" t="str">
        <f t="shared" si="4"/>
        <v>public float EXM_PER_CT { get; set; }</v>
      </c>
      <c r="J33" t="str">
        <f t="shared" si="1"/>
        <v>property.EXM_PER_CT = float.Parse(coll.Current.Attributes["EXM_PER_CT"].ToString());</v>
      </c>
      <c r="K33" t="str">
        <f t="shared" si="2"/>
        <v>EXM_PER_CT_LAND</v>
      </c>
      <c r="L33" t="str">
        <f t="shared" si="3"/>
        <v>public float EXM_PER_CT_LAND { get; set; }</v>
      </c>
      <c r="M33" t="str">
        <f>IF(K33 &lt;&gt; "", IF(C33="A","case """&amp;K33&amp;""": property."&amp;K33&amp;" = xmlReader.Value; break;",IF(C33 = "D", "case """&amp;K33&amp;""": property."&amp;K33&amp;" = DateTime.Parse(xmlReader.Value); break;", IF(INT(D33)=D33,"case """&amp;K33&amp;""": property."&amp;K33&amp;" = int.Parse(xmlReader.Value); break;","case """&amp;K33&amp;""": property."&amp;K33&amp;" = float.Parse(xmlReader.Value); break;"))), "")</f>
        <v>case "EXM_PER_CT_LAND": property.EXM_PER_CT_LAND = float.Parse(xmlReader.Value); break;</v>
      </c>
    </row>
    <row r="34" spans="1:13" x14ac:dyDescent="0.25">
      <c r="A34" t="s">
        <v>165</v>
      </c>
      <c r="B34" t="s">
        <v>165</v>
      </c>
      <c r="C34" t="s">
        <v>1</v>
      </c>
      <c r="D34">
        <v>1</v>
      </c>
      <c r="E34" s="1" t="s">
        <v>166</v>
      </c>
      <c r="F34" t="s">
        <v>152</v>
      </c>
      <c r="G34">
        <v>58</v>
      </c>
      <c r="H34" t="s">
        <v>165</v>
      </c>
      <c r="I34" t="str">
        <f t="shared" si="4"/>
        <v>[MaxLength(1)] public string FIREPLACE { get; set; }</v>
      </c>
      <c r="J34" t="str">
        <f t="shared" si="1"/>
        <v>property.FIREPLACE = coll.Current.Attributes["FIREPLACE"].ToString();</v>
      </c>
      <c r="K34" t="str">
        <f t="shared" si="2"/>
        <v>FIREPLACE</v>
      </c>
      <c r="L34" t="str">
        <f t="shared" si="3"/>
        <v>[MaxLength(1)] public string FIREPLACE { get; set; }</v>
      </c>
      <c r="M34" t="str">
        <f>IF(K34 &lt;&gt; "", IF(C34="A","case """&amp;K34&amp;""": property."&amp;K34&amp;" = xmlReader.Value; break;",IF(C34 = "D", "case """&amp;K34&amp;""": property."&amp;K34&amp;" = DateTime.Parse(xmlReader.Value); break;", IF(INT(D34)=D34,"case """&amp;K34&amp;""": property."&amp;K34&amp;" = int.Parse(xmlReader.Value); break;","case """&amp;K34&amp;""": property."&amp;K34&amp;" = float.Parse(xmlReader.Value); break;"))), "")</f>
        <v>case "FIREPLACE": property.FIREPLACE = xmlReader.Value; break;</v>
      </c>
    </row>
    <row r="35" spans="1:13" x14ac:dyDescent="0.25">
      <c r="A35" t="s">
        <v>184</v>
      </c>
      <c r="B35" t="s">
        <v>185</v>
      </c>
      <c r="C35" t="s">
        <v>1</v>
      </c>
      <c r="D35">
        <v>2</v>
      </c>
      <c r="E35" s="1" t="s">
        <v>186</v>
      </c>
      <c r="F35" t="s">
        <v>152</v>
      </c>
      <c r="G35">
        <v>65</v>
      </c>
      <c r="K35" t="str">
        <f t="shared" si="2"/>
        <v>GARAGE_TYPE</v>
      </c>
      <c r="L35" t="str">
        <f t="shared" si="3"/>
        <v>[MaxLength(2)] public string GARAGE_TYPE { get; set; }</v>
      </c>
      <c r="M35" t="str">
        <f>IF(K35 &lt;&gt; "", IF(C35="A","case """&amp;K35&amp;""": property."&amp;K35&amp;" = xmlReader.Value; break;",IF(C35 = "D", "case """&amp;K35&amp;""": property."&amp;K35&amp;" = DateTime.Parse(xmlReader.Value); break;", IF(INT(D35)=D35,"case """&amp;K35&amp;""": property."&amp;K35&amp;" = int.Parse(xmlReader.Value); break;","case """&amp;K35&amp;""": property."&amp;K35&amp;" = float.Parse(xmlReader.Value); break;"))), "")</f>
        <v>case "GARAGE_TYPE": property.GARAGE_TYPE = xmlReader.Value; break;</v>
      </c>
    </row>
    <row r="36" spans="1:13" x14ac:dyDescent="0.25">
      <c r="A36" t="s">
        <v>227</v>
      </c>
      <c r="B36" t="s">
        <v>228</v>
      </c>
      <c r="C36" t="s">
        <v>18</v>
      </c>
      <c r="D36">
        <v>2</v>
      </c>
      <c r="E36" s="1" t="s">
        <v>229</v>
      </c>
      <c r="F36" t="s">
        <v>2</v>
      </c>
      <c r="G36">
        <v>80</v>
      </c>
      <c r="H36" t="s">
        <v>278</v>
      </c>
      <c r="I36" t="str">
        <f t="shared" si="4"/>
        <v>public int GEO_ALDER { get; set; }</v>
      </c>
      <c r="J36" t="str">
        <f t="shared" si="1"/>
        <v>property.GEO_ALDER = int.Parse(coll.Current.Attributes["GEO_ALDER"].ToString());</v>
      </c>
      <c r="K36" t="str">
        <f t="shared" si="2"/>
        <v>GEO_ALDER</v>
      </c>
      <c r="L36" t="str">
        <f t="shared" si="3"/>
        <v>public int GEO_ALDER { get; set; }</v>
      </c>
      <c r="M36" t="str">
        <f>IF(K36 &lt;&gt; "", IF(C36="A","case """&amp;K36&amp;""": property."&amp;K36&amp;" = xmlReader.Value; break;",IF(C36 = "D", "case """&amp;K36&amp;""": property."&amp;K36&amp;" = DateTime.Parse(xmlReader.Value); break;", IF(INT(D36)=D36,"case """&amp;K36&amp;""": property."&amp;K36&amp;" = int.Parse(xmlReader.Value); break;","case """&amp;K36&amp;""": property."&amp;K36&amp;" = float.Parse(xmlReader.Value); break;"))), "")</f>
        <v>case "GEO_ALDER": property.GEO_ALDER = int.Parse(xmlReader.Value); break;</v>
      </c>
    </row>
    <row r="37" spans="1:13" x14ac:dyDescent="0.25">
      <c r="A37" t="s">
        <v>212</v>
      </c>
      <c r="B37" t="s">
        <v>213</v>
      </c>
      <c r="C37" t="s">
        <v>18</v>
      </c>
      <c r="D37">
        <v>2</v>
      </c>
      <c r="E37" s="1" t="s">
        <v>214</v>
      </c>
      <c r="F37" t="s">
        <v>2</v>
      </c>
      <c r="G37">
        <v>75</v>
      </c>
      <c r="H37" t="s">
        <v>279</v>
      </c>
      <c r="I37" t="str">
        <f t="shared" si="4"/>
        <v>public int GEO_ALDER_ { get; set; }</v>
      </c>
      <c r="J37" t="str">
        <f t="shared" si="1"/>
        <v>property.GEO_ALDER_ = int.Parse(coll.Current.Attributes["GEO_ALDER_"].ToString());</v>
      </c>
      <c r="K37" t="str">
        <f t="shared" si="2"/>
        <v>GEO_ALDER_OLD</v>
      </c>
      <c r="L37" t="str">
        <f t="shared" si="3"/>
        <v>public int GEO_ALDER_OLD { get; set; }</v>
      </c>
      <c r="M37" t="str">
        <f>IF(K37 &lt;&gt; "", IF(C37="A","case """&amp;K37&amp;""": property."&amp;K37&amp;" = xmlReader.Value; break;",IF(C37 = "D", "case """&amp;K37&amp;""": property."&amp;K37&amp;" = DateTime.Parse(xmlReader.Value); break;", IF(INT(D37)=D37,"case """&amp;K37&amp;""": property."&amp;K37&amp;" = int.Parse(xmlReader.Value); break;","case """&amp;K37&amp;""": property."&amp;K37&amp;" = float.Parse(xmlReader.Value); break;"))), "")</f>
        <v>case "GEO_ALDER_OLD": property.GEO_ALDER_OLD = int.Parse(xmlReader.Value); break;</v>
      </c>
    </row>
    <row r="38" spans="1:13" x14ac:dyDescent="0.25">
      <c r="A38" t="s">
        <v>221</v>
      </c>
      <c r="B38" t="s">
        <v>222</v>
      </c>
      <c r="C38" t="s">
        <v>18</v>
      </c>
      <c r="D38">
        <v>2</v>
      </c>
      <c r="E38" s="1" t="s">
        <v>223</v>
      </c>
      <c r="F38" t="s">
        <v>2</v>
      </c>
      <c r="G38">
        <v>78</v>
      </c>
      <c r="H38" t="s">
        <v>280</v>
      </c>
      <c r="I38" t="str">
        <f t="shared" si="4"/>
        <v>public int GEO_BI_MAI { get; set; }</v>
      </c>
      <c r="J38" t="str">
        <f t="shared" si="1"/>
        <v>property.GEO_BI_MAI = int.Parse(coll.Current.Attributes["GEO_BI_MAI"].ToString());</v>
      </c>
      <c r="K38" t="str">
        <f t="shared" si="2"/>
        <v>GEO_BI_MAINT</v>
      </c>
      <c r="L38" t="str">
        <f t="shared" si="3"/>
        <v>public int GEO_BI_MAINT { get; set; }</v>
      </c>
      <c r="M38" t="str">
        <f>IF(K38 &lt;&gt; "", IF(C38="A","case """&amp;K38&amp;""": property."&amp;K38&amp;" = xmlReader.Value; break;",IF(C38 = "D", "case """&amp;K38&amp;""": property."&amp;K38&amp;" = DateTime.Parse(xmlReader.Value); break;", IF(INT(D38)=D38,"case """&amp;K38&amp;""": property."&amp;K38&amp;" = int.Parse(xmlReader.Value); break;","case """&amp;K38&amp;""": property."&amp;K38&amp;" = float.Parse(xmlReader.Value); break;"))), "")</f>
        <v>case "GEO_BI_MAINT": property.GEO_BI_MAINT = int.Parse(xmlReader.Value); break;</v>
      </c>
    </row>
    <row r="39" spans="1:13" x14ac:dyDescent="0.25">
      <c r="A39" t="s">
        <v>206</v>
      </c>
      <c r="B39" t="s">
        <v>207</v>
      </c>
      <c r="C39" t="s">
        <v>1</v>
      </c>
      <c r="D39">
        <v>4</v>
      </c>
      <c r="E39" s="1" t="s">
        <v>208</v>
      </c>
      <c r="F39" t="s">
        <v>2</v>
      </c>
      <c r="G39">
        <v>73</v>
      </c>
      <c r="H39" t="s">
        <v>281</v>
      </c>
      <c r="I39" t="str">
        <f t="shared" si="4"/>
        <v>[MaxLength(4)] public string GEO_BLOCK { get; set; }</v>
      </c>
      <c r="J39" t="str">
        <f t="shared" si="1"/>
        <v>property.GEO_BLOCK = coll.Current.Attributes["GEO_BLOCK"].ToString();</v>
      </c>
      <c r="K39" t="str">
        <f t="shared" si="2"/>
        <v>GEO_BLOCK</v>
      </c>
      <c r="L39" t="str">
        <f t="shared" si="3"/>
        <v>[MaxLength(4)] public string GEO_BLOCK { get; set; }</v>
      </c>
      <c r="M39" t="str">
        <f>IF(K39 &lt;&gt; "", IF(C39="A","case """&amp;K39&amp;""": property."&amp;K39&amp;" = xmlReader.Value; break;",IF(C39 = "D", "case """&amp;K39&amp;""": property."&amp;K39&amp;" = DateTime.Parse(xmlReader.Value); break;", IF(INT(D39)=D39,"case """&amp;K39&amp;""": property."&amp;K39&amp;" = int.Parse(xmlReader.Value); break;","case """&amp;K39&amp;""": property."&amp;K39&amp;" = float.Parse(xmlReader.Value); break;"))), "")</f>
        <v>case "GEO_BLOCK": property.GEO_BLOCK = xmlReader.Value; break;</v>
      </c>
    </row>
    <row r="40" spans="1:13" x14ac:dyDescent="0.25">
      <c r="A40" t="s">
        <v>218</v>
      </c>
      <c r="B40" t="s">
        <v>219</v>
      </c>
      <c r="C40" t="s">
        <v>18</v>
      </c>
      <c r="D40">
        <v>2</v>
      </c>
      <c r="E40" s="1" t="s">
        <v>220</v>
      </c>
      <c r="F40" t="s">
        <v>2</v>
      </c>
      <c r="G40">
        <v>77</v>
      </c>
      <c r="H40" t="s">
        <v>282</v>
      </c>
      <c r="I40" t="str">
        <f t="shared" si="4"/>
        <v>public int GEO_FIRE { get; set; }</v>
      </c>
      <c r="J40" t="str">
        <f t="shared" si="1"/>
        <v>property.GEO_FIRE = int.Parse(coll.Current.Attributes["GEO_FIRE"].ToString());</v>
      </c>
      <c r="K40" t="str">
        <f t="shared" si="2"/>
        <v>GEO_FIRE</v>
      </c>
      <c r="L40" t="str">
        <f t="shared" si="3"/>
        <v>public int GEO_FIRE { get; set; }</v>
      </c>
      <c r="M40" t="str">
        <f>IF(K40 &lt;&gt; "", IF(C40="A","case """&amp;K40&amp;""": property."&amp;K40&amp;" = xmlReader.Value; break;",IF(C40 = "D", "case """&amp;K40&amp;""": property."&amp;K40&amp;" = DateTime.Parse(xmlReader.Value); break;", IF(INT(D40)=D40,"case """&amp;K40&amp;""": property."&amp;K40&amp;" = int.Parse(xmlReader.Value); break;","case """&amp;K40&amp;""": property."&amp;K40&amp;" = float.Parse(xmlReader.Value); break;"))), "")</f>
        <v>case "GEO_FIRE": property.GEO_FIRE = int.Parse(xmlReader.Value); break;</v>
      </c>
    </row>
    <row r="41" spans="1:13" x14ac:dyDescent="0.25">
      <c r="A41" t="s">
        <v>215</v>
      </c>
      <c r="B41" t="s">
        <v>216</v>
      </c>
      <c r="C41" t="s">
        <v>18</v>
      </c>
      <c r="D41">
        <v>2</v>
      </c>
      <c r="E41" s="1" t="s">
        <v>217</v>
      </c>
      <c r="F41" t="s">
        <v>2</v>
      </c>
      <c r="G41">
        <v>76</v>
      </c>
      <c r="H41" t="s">
        <v>283</v>
      </c>
      <c r="I41" t="str">
        <f t="shared" si="4"/>
        <v>public int GEO_POLICE { get; set; }</v>
      </c>
      <c r="J41" t="str">
        <f t="shared" si="1"/>
        <v>property.GEO_POLICE = int.Parse(coll.Current.Attributes["GEO_POLICE"].ToString());</v>
      </c>
      <c r="K41" t="str">
        <f t="shared" si="2"/>
        <v>GEO_POLICE</v>
      </c>
      <c r="L41" t="str">
        <f t="shared" si="3"/>
        <v>public int GEO_POLICE { get; set; }</v>
      </c>
      <c r="M41" t="str">
        <f>IF(K41 &lt;&gt; "", IF(C41="A","case """&amp;K41&amp;""": property."&amp;K41&amp;" = xmlReader.Value; break;",IF(C41 = "D", "case """&amp;K41&amp;""": property."&amp;K41&amp;" = DateTime.Parse(xmlReader.Value); break;", IF(INT(D41)=D41,"case """&amp;K41&amp;""": property."&amp;K41&amp;" = int.Parse(xmlReader.Value); break;","case """&amp;K41&amp;""": property."&amp;K41&amp;" = float.Parse(xmlReader.Value); break;"))), "")</f>
        <v>case "GEO_POLICE": property.GEO_POLICE = int.Parse(xmlReader.Value); break;</v>
      </c>
    </row>
    <row r="42" spans="1:13" x14ac:dyDescent="0.25">
      <c r="A42" t="s">
        <v>203</v>
      </c>
      <c r="B42" t="s">
        <v>204</v>
      </c>
      <c r="C42" t="s">
        <v>18</v>
      </c>
      <c r="D42">
        <v>6</v>
      </c>
      <c r="E42" s="1" t="s">
        <v>205</v>
      </c>
      <c r="F42" t="s">
        <v>2</v>
      </c>
      <c r="G42">
        <v>72</v>
      </c>
      <c r="H42" t="s">
        <v>284</v>
      </c>
      <c r="I42" t="str">
        <f t="shared" si="4"/>
        <v>public int GEO_TRACT { get; set; }</v>
      </c>
      <c r="J42" t="str">
        <f t="shared" si="1"/>
        <v>property.GEO_TRACT = int.Parse(coll.Current.Attributes["GEO_TRACT"].ToString());</v>
      </c>
      <c r="K42" t="str">
        <f t="shared" si="2"/>
        <v>GEO_TRACT</v>
      </c>
      <c r="L42" t="str">
        <f t="shared" si="3"/>
        <v>public int GEO_TRACT { get; set; }</v>
      </c>
      <c r="M42" t="str">
        <f>IF(K42 &lt;&gt; "", IF(C42="A","case """&amp;K42&amp;""": property."&amp;K42&amp;" = xmlReader.Value; break;",IF(C42 = "D", "case """&amp;K42&amp;""": property."&amp;K42&amp;" = DateTime.Parse(xmlReader.Value); break;", IF(INT(D42)=D42,"case """&amp;K42&amp;""": property."&amp;K42&amp;" = int.Parse(xmlReader.Value); break;","case """&amp;K42&amp;""": property."&amp;K42&amp;" = float.Parse(xmlReader.Value); break;"))), "")</f>
        <v>case "GEO_TRACT": property.GEO_TRACT = int.Parse(xmlReader.Value); break;</v>
      </c>
    </row>
    <row r="43" spans="1:13" x14ac:dyDescent="0.25">
      <c r="A43" t="s">
        <v>209</v>
      </c>
      <c r="B43" t="s">
        <v>210</v>
      </c>
      <c r="C43" t="s">
        <v>18</v>
      </c>
      <c r="D43">
        <v>9</v>
      </c>
      <c r="E43" s="1" t="s">
        <v>211</v>
      </c>
      <c r="F43" t="s">
        <v>2</v>
      </c>
      <c r="G43">
        <v>74</v>
      </c>
      <c r="H43" t="s">
        <v>285</v>
      </c>
      <c r="I43" t="str">
        <f t="shared" si="4"/>
        <v>public int GEO_ZIP_CO { get; set; }</v>
      </c>
      <c r="J43" t="str">
        <f t="shared" si="1"/>
        <v>property.GEO_ZIP_CO = int.Parse(coll.Current.Attributes["GEO_ZIP_CO"].ToString());</v>
      </c>
      <c r="K43" t="str">
        <f t="shared" si="2"/>
        <v>GEO_ZIP_CODE</v>
      </c>
      <c r="L43" t="str">
        <f t="shared" si="3"/>
        <v>public int GEO_ZIP_CODE { get; set; }</v>
      </c>
      <c r="M43" t="str">
        <f>IF(K43 &lt;&gt; "", IF(C43="A","case """&amp;K43&amp;""": property."&amp;K43&amp;" = xmlReader.Value; break;",IF(C43 = "D", "case """&amp;K43&amp;""": property."&amp;K43&amp;" = DateTime.Parse(xmlReader.Value); break;", IF(INT(D43)=D43,"case """&amp;K43&amp;""": property."&amp;K43&amp;" = int.Parse(xmlReader.Value); break;","case """&amp;K43&amp;""": property."&amp;K43&amp;" = float.Parse(xmlReader.Value); break;"))), "")</f>
        <v>case "GEO_ZIP_CODE": property.GEO_ZIP_CODE = int.Parse(xmlReader.Value); break;</v>
      </c>
    </row>
    <row r="44" spans="1:13" x14ac:dyDescent="0.25">
      <c r="H44" t="s">
        <v>286</v>
      </c>
      <c r="K44" t="str">
        <f t="shared" si="2"/>
        <v/>
      </c>
      <c r="L44" t="str">
        <f t="shared" si="3"/>
        <v/>
      </c>
      <c r="M44" t="str">
        <f>IF(K44 &lt;&gt; "", IF(C44="A","case """&amp;K44&amp;""": property."&amp;K44&amp;" = xmlReader.Value; break;",IF(C44 = "D", "case """&amp;K44&amp;""": property."&amp;K44&amp;" = DateTime.Parse(xmlReader.Value); break;", IF(INT(D44)=D44,"case """&amp;K44&amp;""": property."&amp;K44&amp;" = int.Parse(xmlReader.Value); break;","case """&amp;K44&amp;""": property."&amp;K44&amp;" = float.Parse(xmlReader.Value); break;"))), "")</f>
        <v/>
      </c>
    </row>
    <row r="45" spans="1:13" x14ac:dyDescent="0.25">
      <c r="A45" t="s">
        <v>230</v>
      </c>
      <c r="B45" t="s">
        <v>231</v>
      </c>
      <c r="C45" t="s">
        <v>1</v>
      </c>
      <c r="D45">
        <v>1</v>
      </c>
      <c r="E45" s="1" t="s">
        <v>232</v>
      </c>
      <c r="F45" t="s">
        <v>2</v>
      </c>
      <c r="G45">
        <v>81</v>
      </c>
      <c r="H45" t="s">
        <v>287</v>
      </c>
      <c r="I45" t="str">
        <f t="shared" ref="I45" si="5">IF(C45 = "A", "[MaxLength(" &amp; D45 &amp; ")] ", "") &amp; "public " &amp; IF(C45 = "A", "string", IF(INT(D45) = D45, "int", "float")) &amp; " " &amp; H45 &amp; " { get; set; }"</f>
        <v>[MaxLength(1)] public string HIST_CODE { get; set; }</v>
      </c>
      <c r="J45" t="str">
        <f t="shared" si="1"/>
        <v>property.HIST_CODE = coll.Current.Attributes["HIST_CODE"].ToString();</v>
      </c>
      <c r="K45" t="str">
        <f t="shared" si="2"/>
        <v>HIST_CODE</v>
      </c>
      <c r="L45" t="str">
        <f t="shared" si="3"/>
        <v>[MaxLength(1)] public string HIST_CODE { get; set; }</v>
      </c>
      <c r="M45" t="str">
        <f>IF(K45 &lt;&gt; "", IF(C45="A","case """&amp;K45&amp;""": property."&amp;K45&amp;" = xmlReader.Value; break;",IF(C45 = "D", "case """&amp;K45&amp;""": property."&amp;K45&amp;" = DateTime.Parse(xmlReader.Value); break;", IF(INT(D45)=D45,"case """&amp;K45&amp;""": property."&amp;K45&amp;" = int.Parse(xmlReader.Value); break;","case """&amp;K45&amp;""": property."&amp;K45&amp;" = float.Parse(xmlReader.Value); break;"))), "")</f>
        <v>case "HIST_CODE": property.HIST_CODE = xmlReader.Value; break;</v>
      </c>
    </row>
    <row r="46" spans="1:13" x14ac:dyDescent="0.25">
      <c r="A46" t="s">
        <v>20</v>
      </c>
      <c r="B46" t="s">
        <v>21</v>
      </c>
      <c r="C46" t="s">
        <v>18</v>
      </c>
      <c r="D46">
        <v>5</v>
      </c>
      <c r="E46" s="1" t="s">
        <v>22</v>
      </c>
      <c r="F46" t="s">
        <v>2</v>
      </c>
      <c r="G46">
        <v>8</v>
      </c>
      <c r="H46" t="s">
        <v>288</v>
      </c>
      <c r="I46" t="str">
        <f t="shared" ref="I46:I53" si="6">IF(C46 = "A", "[MaxLength(" &amp; D46 &amp; ")] ", "") &amp; "public " &amp; IF(C46 = "A", "string", IF(INT(D46) = D46, "int", "float")) &amp; " " &amp; H46 &amp; " { get; set; }"</f>
        <v>public int HOUSE_NR_H { get; set; }</v>
      </c>
      <c r="J46" t="str">
        <f t="shared" si="1"/>
        <v>property.HOUSE_NR_H = int.Parse(coll.Current.Attributes["HOUSE_NR_H"].ToString());</v>
      </c>
      <c r="K46" t="str">
        <f t="shared" si="2"/>
        <v>HOUSE_NR_HI</v>
      </c>
      <c r="L46" t="str">
        <f t="shared" si="3"/>
        <v>public int HOUSE_NR_HI { get; set; }</v>
      </c>
      <c r="M46" t="str">
        <f>IF(K46 &lt;&gt; "", IF(C46="A","case """&amp;K46&amp;""": property."&amp;K46&amp;" = xmlReader.Value; break;",IF(C46 = "D", "case """&amp;K46&amp;""": property."&amp;K46&amp;" = DateTime.Parse(xmlReader.Value); break;", IF(INT(D46)=D46,"case """&amp;K46&amp;""": property."&amp;K46&amp;" = int.Parse(xmlReader.Value); break;","case """&amp;K46&amp;""": property."&amp;K46&amp;" = float.Parse(xmlReader.Value); break;"))), "")</f>
        <v>case "HOUSE_NR_HI": property.HOUSE_NR_HI = int.Parse(xmlReader.Value); break;</v>
      </c>
    </row>
    <row r="47" spans="1:13" x14ac:dyDescent="0.25">
      <c r="A47" t="s">
        <v>16</v>
      </c>
      <c r="B47" t="s">
        <v>17</v>
      </c>
      <c r="C47" t="s">
        <v>18</v>
      </c>
      <c r="D47">
        <v>5</v>
      </c>
      <c r="E47" s="1" t="s">
        <v>19</v>
      </c>
      <c r="F47" t="s">
        <v>2</v>
      </c>
      <c r="G47">
        <v>7</v>
      </c>
      <c r="H47" t="s">
        <v>289</v>
      </c>
      <c r="I47" t="str">
        <f t="shared" si="6"/>
        <v>public int HOUSE_NR_L { get; set; }</v>
      </c>
      <c r="J47" t="str">
        <f t="shared" si="1"/>
        <v>property.HOUSE_NR_L = int.Parse(coll.Current.Attributes["HOUSE_NR_L"].ToString());</v>
      </c>
      <c r="K47" t="str">
        <f t="shared" si="2"/>
        <v>HOUSE_NR_LO</v>
      </c>
      <c r="L47" t="str">
        <f t="shared" si="3"/>
        <v>public int HOUSE_NR_LO { get; set; }</v>
      </c>
      <c r="M47" t="str">
        <f>IF(K47 &lt;&gt; "", IF(C47="A","case """&amp;K47&amp;""": property."&amp;K47&amp;" = xmlReader.Value; break;",IF(C47 = "D", "case """&amp;K47&amp;""": property."&amp;K47&amp;" = DateTime.Parse(xmlReader.Value); break;", IF(INT(D47)=D47,"case """&amp;K47&amp;""": property."&amp;K47&amp;" = int.Parse(xmlReader.Value); break;","case """&amp;K47&amp;""": property."&amp;K47&amp;" = float.Parse(xmlReader.Value); break;"))), "")</f>
        <v>case "HOUSE_NR_LO": property.HOUSE_NR_LO = int.Parse(xmlReader.Value); break;</v>
      </c>
    </row>
    <row r="48" spans="1:13" x14ac:dyDescent="0.25">
      <c r="A48" t="s">
        <v>23</v>
      </c>
      <c r="B48" t="s">
        <v>24</v>
      </c>
      <c r="C48" t="s">
        <v>1</v>
      </c>
      <c r="D48">
        <v>3</v>
      </c>
      <c r="E48" s="1" t="s">
        <v>25</v>
      </c>
      <c r="F48" t="s">
        <v>2</v>
      </c>
      <c r="G48">
        <v>9</v>
      </c>
      <c r="H48" t="s">
        <v>290</v>
      </c>
      <c r="I48" t="str">
        <f t="shared" si="6"/>
        <v>[MaxLength(3)] public string HOUSE_NR_S { get; set; }</v>
      </c>
      <c r="J48" t="str">
        <f t="shared" si="1"/>
        <v>property.HOUSE_NR_S = coll.Current.Attributes["HOUSE_NR_S"].ToString();</v>
      </c>
      <c r="K48" t="str">
        <f t="shared" si="2"/>
        <v>HOUSE_NR_SFX</v>
      </c>
      <c r="L48" t="str">
        <f t="shared" si="3"/>
        <v>[MaxLength(3)] public string HOUSE_NR_SFX { get; set; }</v>
      </c>
      <c r="M48" t="str">
        <f>IF(K48 &lt;&gt; "", IF(C48="A","case """&amp;K48&amp;""": property."&amp;K48&amp;" = xmlReader.Value; break;",IF(C48 = "D", "case """&amp;K48&amp;""": property."&amp;K48&amp;" = DateTime.Parse(xmlReader.Value); break;", IF(INT(D48)=D48,"case """&amp;K48&amp;""": property."&amp;K48&amp;" = int.Parse(xmlReader.Value); break;","case """&amp;K48&amp;""": property."&amp;K48&amp;" = float.Parse(xmlReader.Value); break;"))), "")</f>
        <v>case "HOUSE_NR_SFX": property.HOUSE_NR_SFX = xmlReader.Value; break;</v>
      </c>
    </row>
    <row r="49" spans="1:13" x14ac:dyDescent="0.25">
      <c r="A49" t="s">
        <v>194</v>
      </c>
      <c r="B49" t="s">
        <v>195</v>
      </c>
      <c r="C49" t="s">
        <v>18</v>
      </c>
      <c r="D49">
        <v>4</v>
      </c>
      <c r="E49" s="1" t="s">
        <v>196</v>
      </c>
      <c r="F49" t="s">
        <v>2</v>
      </c>
      <c r="G49">
        <v>69</v>
      </c>
      <c r="H49" t="s">
        <v>291</v>
      </c>
      <c r="I49" t="str">
        <f t="shared" si="6"/>
        <v>public int LAND_USE { get; set; }</v>
      </c>
      <c r="J49" t="str">
        <f t="shared" si="1"/>
        <v>property.LAND_USE = int.Parse(coll.Current.Attributes["LAND_USE"].ToString());</v>
      </c>
      <c r="K49" t="str">
        <f t="shared" si="2"/>
        <v>LAND_USE</v>
      </c>
      <c r="L49" t="str">
        <f t="shared" si="3"/>
        <v>public int LAND_USE { get; set; }</v>
      </c>
      <c r="M49" t="str">
        <f>IF(K49 &lt;&gt; "", IF(C49="A","case """&amp;K49&amp;""": property."&amp;K49&amp;" = xmlReader.Value; break;",IF(C49 = "D", "case """&amp;K49&amp;""": property."&amp;K49&amp;" = DateTime.Parse(xmlReader.Value); break;", IF(INT(D49)=D49,"case """&amp;K49&amp;""": property."&amp;K49&amp;" = int.Parse(xmlReader.Value); break;","case """&amp;K49&amp;""": property."&amp;K49&amp;" = float.Parse(xmlReader.Value); break;"))), "")</f>
        <v>case "LAND_USE": property.LAND_USE = int.Parse(xmlReader.Value); break;</v>
      </c>
    </row>
    <row r="50" spans="1:13" x14ac:dyDescent="0.25">
      <c r="A50" t="s">
        <v>197</v>
      </c>
      <c r="B50" t="s">
        <v>198</v>
      </c>
      <c r="C50" t="s">
        <v>18</v>
      </c>
      <c r="D50">
        <v>2</v>
      </c>
      <c r="E50" s="1" t="s">
        <v>199</v>
      </c>
      <c r="F50" t="s">
        <v>2</v>
      </c>
      <c r="G50">
        <v>70</v>
      </c>
      <c r="H50" t="s">
        <v>292</v>
      </c>
      <c r="I50" t="str">
        <f t="shared" si="6"/>
        <v>public int LAND_USE_G { get; set; }</v>
      </c>
      <c r="J50" t="str">
        <f t="shared" si="1"/>
        <v>property.LAND_USE_G = int.Parse(coll.Current.Attributes["LAND_USE_G"].ToString());</v>
      </c>
      <c r="K50" t="str">
        <f t="shared" si="2"/>
        <v>LAND_USE_GP</v>
      </c>
      <c r="L50" t="str">
        <f t="shared" si="3"/>
        <v>public int LAND_USE_GP { get; set; }</v>
      </c>
      <c r="M50" t="str">
        <f>IF(K50 &lt;&gt; "", IF(C50="A","case """&amp;K50&amp;""": property."&amp;K50&amp;" = xmlReader.Value; break;",IF(C50 = "D", "case """&amp;K50&amp;""": property."&amp;K50&amp;" = DateTime.Parse(xmlReader.Value); break;", IF(INT(D50)=D50,"case """&amp;K50&amp;""": property."&amp;K50&amp;" = int.Parse(xmlReader.Value); break;","case """&amp;K50&amp;""": property."&amp;K50&amp;" = float.Parse(xmlReader.Value); break;"))), "")</f>
        <v>case "LAND_USE_GP": property.LAND_USE_GP = int.Parse(xmlReader.Value); break;</v>
      </c>
    </row>
    <row r="51" spans="1:13" s="4" customFormat="1" x14ac:dyDescent="0.25">
      <c r="A51" s="4" t="s">
        <v>127</v>
      </c>
      <c r="B51" s="4" t="s">
        <v>128</v>
      </c>
      <c r="C51" s="4" t="s">
        <v>345</v>
      </c>
      <c r="D51" s="4">
        <v>6</v>
      </c>
      <c r="E51" s="5" t="s">
        <v>129</v>
      </c>
      <c r="F51" s="4" t="s">
        <v>2</v>
      </c>
      <c r="G51" s="4">
        <v>45</v>
      </c>
      <c r="H51" s="4" t="s">
        <v>293</v>
      </c>
      <c r="I51" s="4" t="str">
        <f t="shared" si="6"/>
        <v>public int LAST_NAME_ { get; set; }</v>
      </c>
      <c r="J51" s="4" t="str">
        <f t="shared" si="1"/>
        <v>property.LAST_NAME_ = coll.Current.Attributes["LAST_NAME_"].ToString();</v>
      </c>
      <c r="K51" t="str">
        <f t="shared" si="2"/>
        <v>LAST_NAME_CHG</v>
      </c>
      <c r="L51" t="str">
        <f t="shared" si="3"/>
        <v>public DateTime LAST_NAME_CHG { get; set; }</v>
      </c>
      <c r="M51" t="str">
        <f>IF(K51 &lt;&gt; "", IF(C51="A","case """&amp;K51&amp;""": property."&amp;K51&amp;" = xmlReader.Value; break;",IF(C51 = "D", "case """&amp;K51&amp;""": property."&amp;K51&amp;" = DateTime.Parse(xmlReader.Value); break;", IF(INT(D51)=D51,"case """&amp;K51&amp;""": property."&amp;K51&amp;" = int.Parse(xmlReader.Value); break;","case """&amp;K51&amp;""": property."&amp;K51&amp;" = float.Parse(xmlReader.Value); break;"))), "")</f>
        <v>case "LAST_NAME_CHG": property.LAST_NAME_CHG = DateTime.Parse(xmlReader.Value); break;</v>
      </c>
    </row>
    <row r="52" spans="1:13" s="8" customFormat="1" x14ac:dyDescent="0.25">
      <c r="A52" s="8" t="s">
        <v>85</v>
      </c>
      <c r="B52" s="8" t="s">
        <v>86</v>
      </c>
      <c r="C52" s="8" t="s">
        <v>345</v>
      </c>
      <c r="D52" s="8">
        <v>6</v>
      </c>
      <c r="E52" s="9" t="s">
        <v>87</v>
      </c>
      <c r="F52" s="8" t="s">
        <v>2</v>
      </c>
      <c r="G52" s="8">
        <v>31</v>
      </c>
      <c r="H52" s="8" t="s">
        <v>294</v>
      </c>
      <c r="I52" s="8" t="str">
        <f t="shared" si="6"/>
        <v>public int LAST_VALUE { get; set; }</v>
      </c>
      <c r="J52" s="8" t="str">
        <f t="shared" si="1"/>
        <v>property.LAST_VALUE = coll.Current.Attributes["LAST_VALUE"].ToString();</v>
      </c>
      <c r="K52" s="6" t="str">
        <f t="shared" si="2"/>
        <v>LAST_VALUE_CHG</v>
      </c>
      <c r="L52" t="str">
        <f t="shared" si="3"/>
        <v>public DateTime LAST_VALUE_CHG { get; set; }</v>
      </c>
      <c r="M52" t="str">
        <f>IF(K52 &lt;&gt; "", IF(C52="A","case """&amp;K52&amp;""": property."&amp;K52&amp;" = xmlReader.Value; break;",IF(C52 = "D", "case """&amp;K52&amp;""": property."&amp;K52&amp;" = DateTime.Parse(xmlReader.Value); break;", IF(INT(D52)=D52,"case """&amp;K52&amp;""": property."&amp;K52&amp;" = int.Parse(xmlReader.Value); break;","case """&amp;K52&amp;""": property."&amp;K52&amp;" = float.Parse(xmlReader.Value); break;"))), "")</f>
        <v>case "LAST_VALUE_CHG": property.LAST_VALUE_CHG = DateTime.Parse(xmlReader.Value); break;</v>
      </c>
    </row>
    <row r="53" spans="1:13" x14ac:dyDescent="0.25">
      <c r="A53" t="s">
        <v>187</v>
      </c>
      <c r="B53" t="s">
        <v>188</v>
      </c>
      <c r="C53" t="s">
        <v>18</v>
      </c>
      <c r="D53">
        <v>9</v>
      </c>
      <c r="E53" s="1" t="s">
        <v>189</v>
      </c>
      <c r="F53" t="s">
        <v>2</v>
      </c>
      <c r="G53">
        <v>66</v>
      </c>
      <c r="H53" t="s">
        <v>295</v>
      </c>
      <c r="I53" t="str">
        <f t="shared" si="6"/>
        <v>public int LOT_AREA { get; set; }</v>
      </c>
      <c r="J53" t="str">
        <f t="shared" si="1"/>
        <v>property.LOT_AREA = int.Parse(coll.Current.Attributes["LOT_AREA"].ToString());</v>
      </c>
      <c r="K53" t="str">
        <f t="shared" si="2"/>
        <v>LOT_AREA</v>
      </c>
      <c r="L53" t="str">
        <f t="shared" si="3"/>
        <v>public int LOT_AREA { get; set; }</v>
      </c>
      <c r="M53" t="str">
        <f>IF(K53 &lt;&gt; "", IF(C53="A","case """&amp;K53&amp;""": property."&amp;K53&amp;" = xmlReader.Value; break;",IF(C53 = "D", "case """&amp;K53&amp;""": property."&amp;K53&amp;" = DateTime.Parse(xmlReader.Value); break;", IF(INT(D53)=D53,"case """&amp;K53&amp;""": property."&amp;K53&amp;" = int.Parse(xmlReader.Value); break;","case """&amp;K53&amp;""": property."&amp;K53&amp;" = float.Parse(xmlReader.Value); break;"))), "")</f>
        <v>case "LOT_AREA": property.LOT_AREA = int.Parse(xmlReader.Value); break;</v>
      </c>
    </row>
    <row r="54" spans="1:13" x14ac:dyDescent="0.25">
      <c r="H54" t="s">
        <v>296</v>
      </c>
      <c r="K54" t="str">
        <f t="shared" si="2"/>
        <v/>
      </c>
      <c r="L54" t="str">
        <f t="shared" si="3"/>
        <v/>
      </c>
      <c r="M54" t="str">
        <f>IF(K54 &lt;&gt; "", IF(C54="A","case """&amp;K54&amp;""": property."&amp;K54&amp;" = xmlReader.Value; break;",IF(C54 = "D", "case """&amp;K54&amp;""": property."&amp;K54&amp;" = DateTime.Parse(xmlReader.Value); break;", IF(INT(D54)=D54,"case """&amp;K54&amp;""": property."&amp;K54&amp;" = int.Parse(xmlReader.Value); break;","case """&amp;K54&amp;""": property."&amp;K54&amp;" = float.Parse(xmlReader.Value); break;"))), "")</f>
        <v/>
      </c>
    </row>
    <row r="55" spans="1:13" x14ac:dyDescent="0.25">
      <c r="H55" t="s">
        <v>297</v>
      </c>
      <c r="K55" t="str">
        <f t="shared" si="2"/>
        <v/>
      </c>
      <c r="L55" t="str">
        <f t="shared" si="3"/>
        <v/>
      </c>
      <c r="M55" t="str">
        <f>IF(K55 &lt;&gt; "", IF(C55="A","case """&amp;K55&amp;""": property."&amp;K55&amp;" = xmlReader.Value; break;",IF(C55 = "D", "case """&amp;K55&amp;""": property."&amp;K55&amp;" = DateTime.Parse(xmlReader.Value); break;", IF(INT(D55)=D55,"case """&amp;K55&amp;""": property."&amp;K55&amp;" = int.Parse(xmlReader.Value); break;","case """&amp;K55&amp;""": property."&amp;K55&amp;" = float.Parse(xmlReader.Value); break;"))), "")</f>
        <v/>
      </c>
    </row>
    <row r="56" spans="1:13" x14ac:dyDescent="0.25">
      <c r="H56" t="s">
        <v>298</v>
      </c>
      <c r="K56" t="str">
        <f t="shared" si="2"/>
        <v/>
      </c>
      <c r="L56" t="str">
        <f t="shared" si="3"/>
        <v/>
      </c>
      <c r="M56" t="str">
        <f>IF(K56 &lt;&gt; "", IF(C56="A","case """&amp;K56&amp;""": property."&amp;K56&amp;" = xmlReader.Value; break;",IF(C56 = "D", "case """&amp;K56&amp;""": property."&amp;K56&amp;" = DateTime.Parse(xmlReader.Value); break;", IF(INT(D56)=D56,"case """&amp;K56&amp;""": property."&amp;K56&amp;" = int.Parse(xmlReader.Value); break;","case """&amp;K56&amp;""": property."&amp;K56&amp;" = float.Parse(xmlReader.Value); break;"))), "")</f>
        <v/>
      </c>
    </row>
    <row r="57" spans="1:13" x14ac:dyDescent="0.25">
      <c r="H57" t="s">
        <v>299</v>
      </c>
      <c r="K57" t="str">
        <f t="shared" si="2"/>
        <v/>
      </c>
      <c r="L57" t="str">
        <f t="shared" si="3"/>
        <v/>
      </c>
      <c r="M57" t="str">
        <f>IF(K57 &lt;&gt; "", IF(C57="A","case """&amp;K57&amp;""": property."&amp;K57&amp;" = xmlReader.Value; break;",IF(C57 = "D", "case """&amp;K57&amp;""": property."&amp;K57&amp;" = DateTime.Parse(xmlReader.Value); break;", IF(INT(D57)=D57,"case """&amp;K57&amp;""": property."&amp;K57&amp;" = int.Parse(xmlReader.Value); break;","case """&amp;K57&amp;""": property."&amp;K57&amp;" = float.Parse(xmlReader.Value); break;"))), "")</f>
        <v/>
      </c>
    </row>
    <row r="58" spans="1:13" x14ac:dyDescent="0.25">
      <c r="H58" t="s">
        <v>300</v>
      </c>
      <c r="K58" t="str">
        <f t="shared" si="2"/>
        <v/>
      </c>
      <c r="L58" t="str">
        <f t="shared" si="3"/>
        <v/>
      </c>
      <c r="M58" t="str">
        <f>IF(K58 &lt;&gt; "", IF(C58="A","case """&amp;K58&amp;""": property."&amp;K58&amp;" = xmlReader.Value; break;",IF(C58 = "D", "case """&amp;K58&amp;""": property."&amp;K58&amp;" = DateTime.Parse(xmlReader.Value); break;", IF(INT(D58)=D58,"case """&amp;K58&amp;""": property."&amp;K58&amp;" = int.Parse(xmlReader.Value); break;","case """&amp;K58&amp;""": property."&amp;K58&amp;" = float.Parse(xmlReader.Value); break;"))), "")</f>
        <v/>
      </c>
    </row>
    <row r="59" spans="1:13" x14ac:dyDescent="0.25">
      <c r="H59" t="s">
        <v>301</v>
      </c>
      <c r="K59" t="str">
        <f t="shared" si="2"/>
        <v/>
      </c>
      <c r="L59" t="str">
        <f t="shared" si="3"/>
        <v/>
      </c>
      <c r="M59" t="str">
        <f>IF(K59 &lt;&gt; "", IF(C59="A","case """&amp;K59&amp;""": property."&amp;K59&amp;" = xmlReader.Value; break;",IF(C59 = "D", "case """&amp;K59&amp;""": property."&amp;K59&amp;" = DateTime.Parse(xmlReader.Value); break;", IF(INT(D59)=D59,"case """&amp;K59&amp;""": property."&amp;K59&amp;" = int.Parse(xmlReader.Value); break;","case """&amp;K59&amp;""": property."&amp;K59&amp;" = float.Parse(xmlReader.Value); break;"))), "")</f>
        <v/>
      </c>
    </row>
    <row r="60" spans="1:13" x14ac:dyDescent="0.25">
      <c r="H60" t="s">
        <v>302</v>
      </c>
      <c r="K60" t="str">
        <f t="shared" si="2"/>
        <v/>
      </c>
      <c r="L60" t="str">
        <f t="shared" si="3"/>
        <v/>
      </c>
      <c r="M60" t="str">
        <f>IF(K60 &lt;&gt; "", IF(C60="A","case """&amp;K60&amp;""": property."&amp;K60&amp;" = xmlReader.Value; break;",IF(C60 = "D", "case """&amp;K60&amp;""": property."&amp;K60&amp;" = DateTime.Parse(xmlReader.Value); break;", IF(INT(D60)=D60,"case """&amp;K60&amp;""": property."&amp;K60&amp;" = int.Parse(xmlReader.Value); break;","case """&amp;K60&amp;""": property."&amp;K60&amp;" = float.Parse(xmlReader.Value); break;"))), "")</f>
        <v/>
      </c>
    </row>
    <row r="61" spans="1:13" x14ac:dyDescent="0.25">
      <c r="A61" t="s">
        <v>130</v>
      </c>
      <c r="B61" t="s">
        <v>131</v>
      </c>
      <c r="C61" t="s">
        <v>1</v>
      </c>
      <c r="D61">
        <v>4</v>
      </c>
      <c r="E61" s="1" t="s">
        <v>132</v>
      </c>
      <c r="F61" t="s">
        <v>2</v>
      </c>
      <c r="G61">
        <v>46</v>
      </c>
      <c r="H61" t="s">
        <v>303</v>
      </c>
      <c r="I61" t="str">
        <f t="shared" ref="I61" si="7">IF(C61 = "A", "[MaxLength(" &amp; D61 &amp; ")] ", "") &amp; "public " &amp; IF(C61 = "A", "string", IF(INT(D61) = D61, "int", "float")) &amp; " " &amp; H61 &amp; " { get; set; }"</f>
        <v>[MaxLength(4)] public string NEIGHBORHO { get; set; }</v>
      </c>
      <c r="J61" t="str">
        <f t="shared" ref="J61:J88" si="8">"property." &amp; H61 &amp; " = " &amp; IF(AND(C61 = "N", INT(D61) = D61), "int.Parse(", IF(AND(C61 = "N", INT(D61) &lt;&gt; D61), "float.Parse(", "")) &amp; "coll.Current.Attributes[""" &amp; H61 &amp; """].ToString()" &amp; IF(C61 = "N", ")", "") &amp; ";"</f>
        <v>property.NEIGHBORHO = coll.Current.Attributes["NEIGHBORHO"].ToString();</v>
      </c>
      <c r="K61" t="str">
        <f t="shared" si="2"/>
        <v>NEIGHBORHOOD</v>
      </c>
      <c r="L61" t="str">
        <f t="shared" si="3"/>
        <v>[MaxLength(4)] public string NEIGHBORHOOD { get; set; }</v>
      </c>
      <c r="M61" t="str">
        <f>IF(K61 &lt;&gt; "", IF(C61="A","case """&amp;K61&amp;""": property."&amp;K61&amp;" = xmlReader.Value; break;",IF(C61 = "D", "case """&amp;K61&amp;""": property."&amp;K61&amp;" = DateTime.Parse(xmlReader.Value); break;", IF(INT(D61)=D61,"case """&amp;K61&amp;""": property."&amp;K61&amp;" = int.Parse(xmlReader.Value); break;","case """&amp;K61&amp;""": property."&amp;K61&amp;" = float.Parse(xmlReader.Value); break;"))), "")</f>
        <v>case "NEIGHBORHOOD": property.NEIGHBORHOOD = xmlReader.Value; break;</v>
      </c>
    </row>
    <row r="62" spans="1:13" x14ac:dyDescent="0.25">
      <c r="A62" t="s">
        <v>170</v>
      </c>
      <c r="B62" t="s">
        <v>171</v>
      </c>
      <c r="C62" t="s">
        <v>1</v>
      </c>
      <c r="D62">
        <v>4</v>
      </c>
      <c r="E62" s="1" t="s">
        <v>172</v>
      </c>
      <c r="F62" t="s">
        <v>152</v>
      </c>
      <c r="G62">
        <v>60</v>
      </c>
      <c r="H62" t="s">
        <v>304</v>
      </c>
      <c r="I62" t="str">
        <f t="shared" ref="I62:I64" si="9">IF(C62 = "A", "[MaxLength(" &amp; D62 &amp; ")] ", "") &amp; "public " &amp; IF(C62 = "A", "string", IF(INT(D62) = D62, "int", "float")) &amp; " " &amp; H62 &amp; " { get; set; }"</f>
        <v>[MaxLength(4)] public string NR_ROOMS { get; set; }</v>
      </c>
      <c r="J62" t="str">
        <f t="shared" si="8"/>
        <v>property.NR_ROOMS = coll.Current.Attributes["NR_ROOMS"].ToString();</v>
      </c>
      <c r="K62" t="str">
        <f t="shared" si="2"/>
        <v>NR_ROOMS</v>
      </c>
      <c r="L62" t="str">
        <f t="shared" si="3"/>
        <v>[MaxLength(4)] public string NR_ROOMS { get; set; }</v>
      </c>
      <c r="M62" t="str">
        <f>IF(K62 &lt;&gt; "", IF(C62="A","case """&amp;K62&amp;""": property."&amp;K62&amp;" = xmlReader.Value; break;",IF(C62 = "D", "case """&amp;K62&amp;""": property."&amp;K62&amp;" = DateTime.Parse(xmlReader.Value); break;", IF(INT(D62)=D62,"case """&amp;K62&amp;""": property."&amp;K62&amp;" = int.Parse(xmlReader.Value); break;","case """&amp;K62&amp;""": property."&amp;K62&amp;" = float.Parse(xmlReader.Value); break;"))), "")</f>
        <v>case "NR_ROOMS": property.NR_ROOMS = xmlReader.Value; break;</v>
      </c>
    </row>
    <row r="63" spans="1:13" x14ac:dyDescent="0.25">
      <c r="A63" t="s">
        <v>145</v>
      </c>
      <c r="B63" t="s">
        <v>146</v>
      </c>
      <c r="C63" t="s">
        <v>18</v>
      </c>
      <c r="D63">
        <v>3.1</v>
      </c>
      <c r="E63" s="1" t="s">
        <v>147</v>
      </c>
      <c r="F63" t="s">
        <v>2</v>
      </c>
      <c r="G63">
        <v>51</v>
      </c>
      <c r="H63" t="s">
        <v>305</v>
      </c>
      <c r="I63" t="str">
        <f t="shared" si="9"/>
        <v>public float NR_STORIES { get; set; }</v>
      </c>
      <c r="J63" t="str">
        <f t="shared" si="8"/>
        <v>property.NR_STORIES = float.Parse(coll.Current.Attributes["NR_STORIES"].ToString());</v>
      </c>
      <c r="K63" t="str">
        <f t="shared" si="2"/>
        <v>NR_STORIES</v>
      </c>
      <c r="L63" t="str">
        <f t="shared" si="3"/>
        <v>public float NR_STORIES { get; set; }</v>
      </c>
      <c r="M63" t="str">
        <f>IF(K63 &lt;&gt; "", IF(C63="A","case """&amp;K63&amp;""": property."&amp;K63&amp;" = xmlReader.Value; break;",IF(C63 = "D", "case """&amp;K63&amp;""": property."&amp;K63&amp;" = DateTime.Parse(xmlReader.Value); break;", IF(INT(D63)=D63,"case """&amp;K63&amp;""": property."&amp;K63&amp;" = int.Parse(xmlReader.Value); break;","case """&amp;K63&amp;""": property."&amp;K63&amp;" = float.Parse(xmlReader.Value); break;"))), "")</f>
        <v>case "NR_STORIES": property.NR_STORIES = float.Parse(xmlReader.Value); break;</v>
      </c>
    </row>
    <row r="64" spans="1:13" x14ac:dyDescent="0.25">
      <c r="A64" t="s">
        <v>153</v>
      </c>
      <c r="B64" t="s">
        <v>154</v>
      </c>
      <c r="C64" t="s">
        <v>18</v>
      </c>
      <c r="D64">
        <v>3</v>
      </c>
      <c r="E64" s="1" t="s">
        <v>155</v>
      </c>
      <c r="F64" t="s">
        <v>152</v>
      </c>
      <c r="G64">
        <v>54</v>
      </c>
      <c r="H64" t="s">
        <v>306</v>
      </c>
      <c r="I64" t="str">
        <f t="shared" si="9"/>
        <v>public int NR_UNITS { get; set; }</v>
      </c>
      <c r="J64" t="str">
        <f t="shared" si="8"/>
        <v>property.NR_UNITS = int.Parse(coll.Current.Attributes["NR_UNITS"].ToString());</v>
      </c>
      <c r="K64" t="str">
        <f t="shared" si="2"/>
        <v>NR_UNITS</v>
      </c>
      <c r="L64" t="str">
        <f t="shared" si="3"/>
        <v>public int NR_UNITS { get; set; }</v>
      </c>
      <c r="M64" t="str">
        <f>IF(K64 &lt;&gt; "", IF(C64="A","case """&amp;K64&amp;""": property."&amp;K64&amp;" = xmlReader.Value; break;",IF(C64 = "D", "case """&amp;K64&amp;""": property."&amp;K64&amp;" = DateTime.Parse(xmlReader.Value); break;", IF(INT(D64)=D64,"case """&amp;K64&amp;""": property."&amp;K64&amp;" = int.Parse(xmlReader.Value); break;","case """&amp;K64&amp;""": property."&amp;K64&amp;" = float.Parse(xmlReader.Value); break;"))), "")</f>
        <v>case "NR_UNITS": property.NR_UNITS = int.Parse(xmlReader.Value); break;</v>
      </c>
    </row>
    <row r="65" spans="1:13" x14ac:dyDescent="0.25">
      <c r="A65" t="s">
        <v>180</v>
      </c>
      <c r="B65" t="s">
        <v>181</v>
      </c>
      <c r="C65" t="s">
        <v>18</v>
      </c>
      <c r="D65">
        <v>3</v>
      </c>
      <c r="E65" s="1" t="s">
        <v>182</v>
      </c>
      <c r="F65" t="s">
        <v>183</v>
      </c>
      <c r="G65">
        <v>64</v>
      </c>
      <c r="K65" t="str">
        <f t="shared" si="2"/>
        <v>NUMBER_OF_SPACES</v>
      </c>
      <c r="L65" t="str">
        <f t="shared" si="3"/>
        <v>public int NUMBER_OF_SPACES { get; set; }</v>
      </c>
      <c r="M65" t="str">
        <f>IF(K65 &lt;&gt; "", IF(C65="A","case """&amp;K65&amp;""": property."&amp;K65&amp;" = xmlReader.Value; break;",IF(C65 = "D", "case """&amp;K65&amp;""": property."&amp;K65&amp;" = DateTime.Parse(xmlReader.Value); break;", IF(INT(D65)=D65,"case """&amp;K65&amp;""": property."&amp;K65&amp;" = int.Parse(xmlReader.Value); break;","case """&amp;K65&amp;""": property."&amp;K65&amp;" = float.Parse(xmlReader.Value); break;"))), "")</f>
        <v>case "NUMBER_OF_SPACES": property.NUMBER_OF_SPACES = int.Parse(xmlReader.Value); break;</v>
      </c>
    </row>
    <row r="66" spans="1:13" x14ac:dyDescent="0.25">
      <c r="A66" t="s">
        <v>121</v>
      </c>
      <c r="B66" t="s">
        <v>122</v>
      </c>
      <c r="C66" t="s">
        <v>1</v>
      </c>
      <c r="D66">
        <v>28</v>
      </c>
      <c r="E66" s="1" t="s">
        <v>123</v>
      </c>
      <c r="F66" t="s">
        <v>2</v>
      </c>
      <c r="G66">
        <v>43</v>
      </c>
      <c r="H66" t="s">
        <v>308</v>
      </c>
      <c r="I66" t="str">
        <f t="shared" ref="I66" si="10">IF(C66 = "A", "[MaxLength(" &amp; D66 &amp; ")] ", "") &amp; "public " &amp; IF(C66 = "A", "string", IF(INT(D66) = D66, "int", "float")) &amp; " " &amp; H66 &amp; " { get; set; }"</f>
        <v>[MaxLength(28)] public string OWNER_CITY { get; set; }</v>
      </c>
      <c r="J66" t="str">
        <f t="shared" si="8"/>
        <v>property.OWNER_CITY = coll.Current.Attributes["OWNER_CITY"].ToString();</v>
      </c>
      <c r="K66" t="str">
        <f t="shared" si="2"/>
        <v>OWNER_CITY_STATE</v>
      </c>
      <c r="L66" t="str">
        <f t="shared" si="3"/>
        <v>[MaxLength(28)] public string OWNER_CITY_STATE { get; set; }</v>
      </c>
      <c r="M66" t="str">
        <f>IF(K66 &lt;&gt; "", IF(C66="A","case """&amp;K66&amp;""": property."&amp;K66&amp;" = xmlReader.Value; break;",IF(C66 = "D", "case """&amp;K66&amp;""": property."&amp;K66&amp;" = DateTime.Parse(xmlReader.Value); break;", IF(INT(D66)=D66,"case """&amp;K66&amp;""": property."&amp;K66&amp;" = int.Parse(xmlReader.Value); break;","case """&amp;K66&amp;""": property."&amp;K66&amp;" = float.Parse(xmlReader.Value); break;"))), "")</f>
        <v>case "OWNER_CITY_STATE": property.OWNER_CITY_STATE = xmlReader.Value; break;</v>
      </c>
    </row>
    <row r="67" spans="1:13" x14ac:dyDescent="0.25">
      <c r="A67" t="s">
        <v>118</v>
      </c>
      <c r="B67" t="s">
        <v>119</v>
      </c>
      <c r="C67" t="s">
        <v>1</v>
      </c>
      <c r="D67">
        <v>28</v>
      </c>
      <c r="E67" s="1" t="s">
        <v>120</v>
      </c>
      <c r="F67" t="s">
        <v>2</v>
      </c>
      <c r="G67">
        <v>42</v>
      </c>
      <c r="H67" t="s">
        <v>309</v>
      </c>
      <c r="I67" t="str">
        <f t="shared" ref="I67:I88" si="11">IF(C67 = "A", "[MaxLength(" &amp; D67 &amp; ")] ", "") &amp; "public " &amp; IF(C67 = "A", "string", IF(INT(D67) = D67, "int", "float")) &amp; " " &amp; H67 &amp; " { get; set; }"</f>
        <v>[MaxLength(28)] public string OWNER_MAIL { get; set; }</v>
      </c>
      <c r="J67" t="str">
        <f t="shared" si="8"/>
        <v>property.OWNER_MAIL = coll.Current.Attributes["OWNER_MAIL"].ToString();</v>
      </c>
      <c r="K67" t="str">
        <f t="shared" si="2"/>
        <v>OWNER_MAIL_ADDR</v>
      </c>
      <c r="L67" t="str">
        <f t="shared" si="3"/>
        <v>[MaxLength(28)] public string OWNER_MAIL_ADDR { get; set; }</v>
      </c>
      <c r="M67" t="str">
        <f>IF(K67 &lt;&gt; "", IF(C67="A","case """&amp;K67&amp;""": property."&amp;K67&amp;" = xmlReader.Value; break;",IF(C67 = "D", "case """&amp;K67&amp;""": property."&amp;K67&amp;" = DateTime.Parse(xmlReader.Value); break;", IF(INT(D67)=D67,"case """&amp;K67&amp;""": property."&amp;K67&amp;" = int.Parse(xmlReader.Value); break;","case """&amp;K67&amp;""": property."&amp;K67&amp;" = float.Parse(xmlReader.Value); break;"))), "")</f>
        <v>case "OWNER_MAIL_ADDR": property.OWNER_MAIL_ADDR = xmlReader.Value; break;</v>
      </c>
    </row>
    <row r="68" spans="1:13" x14ac:dyDescent="0.25">
      <c r="A68" t="s">
        <v>109</v>
      </c>
      <c r="B68" t="s">
        <v>110</v>
      </c>
      <c r="C68" t="s">
        <v>1</v>
      </c>
      <c r="D68">
        <v>28</v>
      </c>
      <c r="E68" s="1" t="s">
        <v>111</v>
      </c>
      <c r="F68" t="s">
        <v>2</v>
      </c>
      <c r="G68">
        <v>39</v>
      </c>
      <c r="H68" t="s">
        <v>310</v>
      </c>
      <c r="I68" t="str">
        <f t="shared" si="11"/>
        <v>[MaxLength(28)] public string OWNER_NA_1 { get; set; }</v>
      </c>
      <c r="J68" t="str">
        <f t="shared" si="8"/>
        <v>property.OWNER_NA_1 = coll.Current.Attributes["OWNER_NA_1"].ToString();</v>
      </c>
      <c r="K68" t="str">
        <f t="shared" ref="K68:K107" si="12">SUBSTITUTE(A68, "-", "_")</f>
        <v>OWNER_NAME_1</v>
      </c>
      <c r="L68" t="str">
        <f t="shared" ref="L68:L107" si="13">IF(K68 = "", "", IF(C68 = "A", "[MaxLength(" &amp; D68 &amp; ")] ", "") &amp; "public " &amp; IF(C68 = "A", "string", IF(C68 = "D", "DateTime", IF(INT(D68) = D68, "int", "float"))) &amp; " " &amp; K68 &amp; " { get; set; }")</f>
        <v>[MaxLength(28)] public string OWNER_NAME_1 { get; set; }</v>
      </c>
      <c r="M68" t="str">
        <f>IF(K68 &lt;&gt; "", IF(C68="A","case """&amp;K68&amp;""": property."&amp;K68&amp;" = xmlReader.Value; break;",IF(C68 = "D", "case """&amp;K68&amp;""": property."&amp;K68&amp;" = DateTime.Parse(xmlReader.Value); break;", IF(INT(D68)=D68,"case """&amp;K68&amp;""": property."&amp;K68&amp;" = int.Parse(xmlReader.Value); break;","case """&amp;K68&amp;""": property."&amp;K68&amp;" = float.Parse(xmlReader.Value); break;"))), "")</f>
        <v>case "OWNER_NAME_1": property.OWNER_NAME_1 = xmlReader.Value; break;</v>
      </c>
    </row>
    <row r="69" spans="1:13" x14ac:dyDescent="0.25">
      <c r="A69" t="s">
        <v>112</v>
      </c>
      <c r="B69" t="s">
        <v>113</v>
      </c>
      <c r="C69" t="s">
        <v>1</v>
      </c>
      <c r="D69">
        <v>28</v>
      </c>
      <c r="E69" s="1" t="s">
        <v>114</v>
      </c>
      <c r="F69" t="s">
        <v>2</v>
      </c>
      <c r="G69">
        <v>40</v>
      </c>
      <c r="H69" t="s">
        <v>311</v>
      </c>
      <c r="I69" t="str">
        <f t="shared" si="11"/>
        <v>[MaxLength(28)] public string OWNER_NA_2 { get; set; }</v>
      </c>
      <c r="J69" t="str">
        <f t="shared" si="8"/>
        <v>property.OWNER_NA_2 = coll.Current.Attributes["OWNER_NA_2"].ToString();</v>
      </c>
      <c r="K69" t="str">
        <f t="shared" si="12"/>
        <v>OWNER_NAME_2</v>
      </c>
      <c r="L69" t="str">
        <f t="shared" si="13"/>
        <v>[MaxLength(28)] public string OWNER_NAME_2 { get; set; }</v>
      </c>
      <c r="M69" t="str">
        <f>IF(K69 &lt;&gt; "", IF(C69="A","case """&amp;K69&amp;""": property."&amp;K69&amp;" = xmlReader.Value; break;",IF(C69 = "D", "case """&amp;K69&amp;""": property."&amp;K69&amp;" = DateTime.Parse(xmlReader.Value); break;", IF(INT(D69)=D69,"case """&amp;K69&amp;""": property."&amp;K69&amp;" = int.Parse(xmlReader.Value); break;","case """&amp;K69&amp;""": property."&amp;K69&amp;" = float.Parse(xmlReader.Value); break;"))), "")</f>
        <v>case "OWNER_NAME_2": property.OWNER_NAME_2 = xmlReader.Value; break;</v>
      </c>
    </row>
    <row r="70" spans="1:13" x14ac:dyDescent="0.25">
      <c r="A70" t="s">
        <v>115</v>
      </c>
      <c r="B70" t="s">
        <v>116</v>
      </c>
      <c r="C70" t="s">
        <v>1</v>
      </c>
      <c r="D70">
        <v>28</v>
      </c>
      <c r="E70" s="1" t="s">
        <v>117</v>
      </c>
      <c r="F70" t="s">
        <v>2</v>
      </c>
      <c r="G70">
        <v>41</v>
      </c>
      <c r="H70" t="s">
        <v>312</v>
      </c>
      <c r="I70" t="str">
        <f t="shared" si="11"/>
        <v>[MaxLength(28)] public string OWNER_NAME { get; set; }</v>
      </c>
      <c r="J70" t="str">
        <f t="shared" si="8"/>
        <v>property.OWNER_NAME = coll.Current.Attributes["OWNER_NAME"].ToString();</v>
      </c>
      <c r="K70" t="str">
        <f t="shared" si="12"/>
        <v>OWNER_NAME_3</v>
      </c>
      <c r="L70" t="str">
        <f t="shared" si="13"/>
        <v>[MaxLength(28)] public string OWNER_NAME_3 { get; set; }</v>
      </c>
      <c r="M70" t="str">
        <f>IF(K70 &lt;&gt; "", IF(C70="A","case """&amp;K70&amp;""": property."&amp;K70&amp;" = xmlReader.Value; break;",IF(C70 = "D", "case """&amp;K70&amp;""": property."&amp;K70&amp;" = DateTime.Parse(xmlReader.Value); break;", IF(INT(D70)=D70,"case """&amp;K70&amp;""": property."&amp;K70&amp;" = int.Parse(xmlReader.Value); break;","case """&amp;K70&amp;""": property."&amp;K70&amp;" = float.Parse(xmlReader.Value); break;"))), "")</f>
        <v>case "OWNER_NAME_3": property.OWNER_NAME_3 = xmlReader.Value; break;</v>
      </c>
    </row>
    <row r="71" spans="1:13" x14ac:dyDescent="0.25">
      <c r="A71" t="s">
        <v>124</v>
      </c>
      <c r="B71" t="s">
        <v>125</v>
      </c>
      <c r="C71" t="s">
        <v>1</v>
      </c>
      <c r="D71">
        <v>9</v>
      </c>
      <c r="E71" s="1" t="s">
        <v>126</v>
      </c>
      <c r="F71" t="s">
        <v>2</v>
      </c>
      <c r="G71">
        <v>44</v>
      </c>
      <c r="H71" t="s">
        <v>313</v>
      </c>
      <c r="I71" t="str">
        <f t="shared" si="11"/>
        <v>[MaxLength(9)] public string OWNER_ZIP { get; set; }</v>
      </c>
      <c r="J71" t="str">
        <f t="shared" si="8"/>
        <v>property.OWNER_ZIP = coll.Current.Attributes["OWNER_ZIP"].ToString();</v>
      </c>
      <c r="K71" t="str">
        <f t="shared" si="12"/>
        <v>OWNER_ZIP</v>
      </c>
      <c r="L71" t="str">
        <f t="shared" si="13"/>
        <v>[MaxLength(9)] public string OWNER_ZIP { get; set; }</v>
      </c>
      <c r="M71" t="str">
        <f>IF(K71 &lt;&gt; "", IF(C71="A","case """&amp;K71&amp;""": property."&amp;K71&amp;" = xmlReader.Value; break;",IF(C71 = "D", "case """&amp;K71&amp;""": property."&amp;K71&amp;" = DateTime.Parse(xmlReader.Value); break;", IF(INT(D71)=D71,"case """&amp;K71&amp;""": property."&amp;K71&amp;" = int.Parse(xmlReader.Value); break;","case """&amp;K71&amp;""": property."&amp;K71&amp;" = float.Parse(xmlReader.Value); break;"))), "")</f>
        <v>case "OWNER_ZIP": property.OWNER_ZIP = xmlReader.Value; break;</v>
      </c>
    </row>
    <row r="72" spans="1:13" x14ac:dyDescent="0.25">
      <c r="A72" t="s">
        <v>200</v>
      </c>
      <c r="B72" t="s">
        <v>201</v>
      </c>
      <c r="C72" t="s">
        <v>1</v>
      </c>
      <c r="D72">
        <v>1</v>
      </c>
      <c r="E72" s="1" t="s">
        <v>202</v>
      </c>
      <c r="F72" t="s">
        <v>2</v>
      </c>
      <c r="G72">
        <v>71</v>
      </c>
      <c r="H72" t="s">
        <v>307</v>
      </c>
      <c r="I72" t="str">
        <f t="shared" si="11"/>
        <v>[MaxLength(1)] public string OWN_OCPD { get; set; }</v>
      </c>
      <c r="J72" t="str">
        <f t="shared" si="8"/>
        <v>property.OWN_OCPD = coll.Current.Attributes["OWN_OCPD"].ToString();</v>
      </c>
      <c r="K72" t="str">
        <f t="shared" si="12"/>
        <v>OWN_OCPD</v>
      </c>
      <c r="L72" t="str">
        <f t="shared" si="13"/>
        <v>[MaxLength(1)] public string OWN_OCPD { get; set; }</v>
      </c>
      <c r="M72" t="str">
        <f>IF(K72 &lt;&gt; "", IF(C72="A","case """&amp;K72&amp;""": property."&amp;K72&amp;" = xmlReader.Value; break;",IF(C72 = "D", "case """&amp;K72&amp;""": property."&amp;K72&amp;" = DateTime.Parse(xmlReader.Value); break;", IF(INT(D72)=D72,"case """&amp;K72&amp;""": property."&amp;K72&amp;" = int.Parse(xmlReader.Value); break;","case """&amp;K72&amp;""": property."&amp;K72&amp;" = float.Parse(xmlReader.Value); break;"))), "")</f>
        <v>case "OWN_OCPD": property.OWN_OCPD = xmlReader.Value; break;</v>
      </c>
    </row>
    <row r="73" spans="1:13" x14ac:dyDescent="0.25">
      <c r="A73" t="s">
        <v>58</v>
      </c>
      <c r="B73" t="s">
        <v>59</v>
      </c>
      <c r="C73" t="s">
        <v>1</v>
      </c>
      <c r="D73">
        <v>1</v>
      </c>
      <c r="E73" s="1" t="s">
        <v>60</v>
      </c>
      <c r="F73" t="s">
        <v>2</v>
      </c>
      <c r="G73">
        <v>22</v>
      </c>
      <c r="H73" t="s">
        <v>314</v>
      </c>
      <c r="I73" t="str">
        <f t="shared" si="11"/>
        <v>[MaxLength(1)] public string P_A_CLASS { get; set; }</v>
      </c>
      <c r="J73" t="str">
        <f t="shared" si="8"/>
        <v>property.P_A_CLASS = coll.Current.Attributes["P_A_CLASS"].ToString();</v>
      </c>
      <c r="K73" t="str">
        <f t="shared" si="12"/>
        <v>P_A_CLASS</v>
      </c>
      <c r="L73" t="str">
        <f t="shared" si="13"/>
        <v>[MaxLength(1)] public string P_A_CLASS { get; set; }</v>
      </c>
      <c r="M73" t="str">
        <f>IF(K73 &lt;&gt; "", IF(C73="A","case """&amp;K73&amp;""": property."&amp;K73&amp;" = xmlReader.Value; break;",IF(C73 = "D", "case """&amp;K73&amp;""": property."&amp;K73&amp;" = DateTime.Parse(xmlReader.Value); break;", IF(INT(D73)=D73,"case """&amp;K73&amp;""": property."&amp;K73&amp;" = int.Parse(xmlReader.Value); break;","case """&amp;K73&amp;""": property."&amp;K73&amp;" = float.Parse(xmlReader.Value); break;"))), "")</f>
        <v>case "P_A_CLASS": property.P_A_CLASS = xmlReader.Value; break;</v>
      </c>
    </row>
    <row r="74" spans="1:13" x14ac:dyDescent="0.25">
      <c r="A74" t="s">
        <v>79</v>
      </c>
      <c r="B74" t="s">
        <v>80</v>
      </c>
      <c r="C74" t="s">
        <v>18</v>
      </c>
      <c r="D74">
        <v>9</v>
      </c>
      <c r="E74" s="1" t="s">
        <v>81</v>
      </c>
      <c r="F74" t="s">
        <v>2</v>
      </c>
      <c r="G74">
        <v>29</v>
      </c>
      <c r="H74" t="s">
        <v>315</v>
      </c>
      <c r="I74" t="str">
        <f t="shared" si="11"/>
        <v>public int P_A_EXM_IM { get; set; }</v>
      </c>
      <c r="J74" t="str">
        <f t="shared" si="8"/>
        <v>property.P_A_EXM_IM = int.Parse(coll.Current.Attributes["P_A_EXM_IM"].ToString());</v>
      </c>
      <c r="K74" t="str">
        <f t="shared" si="12"/>
        <v>P_A_EXM_IMPRV</v>
      </c>
      <c r="L74" t="str">
        <f t="shared" si="13"/>
        <v>public int P_A_EXM_IMPRV { get; set; }</v>
      </c>
      <c r="M74" t="str">
        <f>IF(K74 &lt;&gt; "", IF(C74="A","case """&amp;K74&amp;""": property."&amp;K74&amp;" = xmlReader.Value; break;",IF(C74 = "D", "case """&amp;K74&amp;""": property."&amp;K74&amp;" = DateTime.Parse(xmlReader.Value); break;", IF(INT(D74)=D74,"case """&amp;K74&amp;""": property."&amp;K74&amp;" = int.Parse(xmlReader.Value); break;","case """&amp;K74&amp;""": property."&amp;K74&amp;" = float.Parse(xmlReader.Value); break;"))), "")</f>
        <v>case "P_A_EXM_IMPRV": property.P_A_EXM_IMPRV = int.Parse(xmlReader.Value); break;</v>
      </c>
    </row>
    <row r="75" spans="1:13" x14ac:dyDescent="0.25">
      <c r="A75" t="s">
        <v>76</v>
      </c>
      <c r="B75" t="s">
        <v>77</v>
      </c>
      <c r="C75" t="s">
        <v>18</v>
      </c>
      <c r="D75">
        <v>9</v>
      </c>
      <c r="E75" s="1" t="s">
        <v>78</v>
      </c>
      <c r="F75" t="s">
        <v>2</v>
      </c>
      <c r="G75">
        <v>28</v>
      </c>
      <c r="H75" t="s">
        <v>316</v>
      </c>
      <c r="I75" t="str">
        <f t="shared" si="11"/>
        <v>public int P_A_EXM_LA { get; set; }</v>
      </c>
      <c r="J75" t="str">
        <f t="shared" si="8"/>
        <v>property.P_A_EXM_LA = int.Parse(coll.Current.Attributes["P_A_EXM_LA"].ToString());</v>
      </c>
      <c r="K75" t="str">
        <f t="shared" si="12"/>
        <v>P_A_EXM_LAND</v>
      </c>
      <c r="L75" t="str">
        <f t="shared" si="13"/>
        <v>public int P_A_EXM_LAND { get; set; }</v>
      </c>
      <c r="M75" t="str">
        <f>IF(K75 &lt;&gt; "", IF(C75="A","case """&amp;K75&amp;""": property."&amp;K75&amp;" = xmlReader.Value; break;",IF(C75 = "D", "case """&amp;K75&amp;""": property."&amp;K75&amp;" = DateTime.Parse(xmlReader.Value); break;", IF(INT(D75)=D75,"case """&amp;K75&amp;""": property."&amp;K75&amp;" = int.Parse(xmlReader.Value); break;","case """&amp;K75&amp;""": property."&amp;K75&amp;" = float.Parse(xmlReader.Value); break;"))), "")</f>
        <v>case "P_A_EXM_LAND": property.P_A_EXM_LAND = int.Parse(xmlReader.Value); break;</v>
      </c>
    </row>
    <row r="76" spans="1:13" x14ac:dyDescent="0.25">
      <c r="A76" t="s">
        <v>82</v>
      </c>
      <c r="B76" t="s">
        <v>83</v>
      </c>
      <c r="C76" t="s">
        <v>18</v>
      </c>
      <c r="D76">
        <v>9</v>
      </c>
      <c r="E76" s="1" t="s">
        <v>84</v>
      </c>
      <c r="F76" t="s">
        <v>2</v>
      </c>
      <c r="G76">
        <v>30</v>
      </c>
      <c r="H76" t="s">
        <v>317</v>
      </c>
      <c r="I76" t="str">
        <f t="shared" si="11"/>
        <v>public int P_A_EXM_TO { get; set; }</v>
      </c>
      <c r="J76" t="str">
        <f t="shared" si="8"/>
        <v>property.P_A_EXM_TO = int.Parse(coll.Current.Attributes["P_A_EXM_TO"].ToString());</v>
      </c>
      <c r="K76" t="str">
        <f t="shared" si="12"/>
        <v>P_A_EXM_TOTAL</v>
      </c>
      <c r="L76" t="str">
        <f t="shared" si="13"/>
        <v>public int P_A_EXM_TOTAL { get; set; }</v>
      </c>
      <c r="M76" t="str">
        <f>IF(K76 &lt;&gt; "", IF(C76="A","case """&amp;K76&amp;""": property."&amp;K76&amp;" = xmlReader.Value; break;",IF(C76 = "D", "case """&amp;K76&amp;""": property."&amp;K76&amp;" = DateTime.Parse(xmlReader.Value); break;", IF(INT(D76)=D76,"case """&amp;K76&amp;""": property."&amp;K76&amp;" = int.Parse(xmlReader.Value); break;","case """&amp;K76&amp;""": property."&amp;K76&amp;" = float.Parse(xmlReader.Value); break;"))), "")</f>
        <v>case "P_A_EXM_TOTAL": property.P_A_EXM_TOTAL = int.Parse(xmlReader.Value); break;</v>
      </c>
    </row>
    <row r="77" spans="1:13" x14ac:dyDescent="0.25">
      <c r="A77" t="s">
        <v>73</v>
      </c>
      <c r="B77" t="s">
        <v>74</v>
      </c>
      <c r="C77" t="s">
        <v>1</v>
      </c>
      <c r="D77">
        <v>3</v>
      </c>
      <c r="E77" s="1" t="s">
        <v>75</v>
      </c>
      <c r="F77" t="s">
        <v>2</v>
      </c>
      <c r="G77">
        <v>27</v>
      </c>
      <c r="H77" t="s">
        <v>318</v>
      </c>
      <c r="I77" t="str">
        <f t="shared" si="11"/>
        <v>[MaxLength(3)] public string P_A_EXM_TY { get; set; }</v>
      </c>
      <c r="J77" t="str">
        <f t="shared" si="8"/>
        <v>property.P_A_EXM_TY = coll.Current.Attributes["P_A_EXM_TY"].ToString();</v>
      </c>
      <c r="K77" t="str">
        <f t="shared" si="12"/>
        <v>P_A_EXM_TYPE</v>
      </c>
      <c r="L77" t="str">
        <f t="shared" si="13"/>
        <v>[MaxLength(3)] public string P_A_EXM_TYPE { get; set; }</v>
      </c>
      <c r="M77" t="str">
        <f>IF(K77 &lt;&gt; "", IF(C77="A","case """&amp;K77&amp;""": property."&amp;K77&amp;" = xmlReader.Value; break;",IF(C77 = "D", "case """&amp;K77&amp;""": property."&amp;K77&amp;" = DateTime.Parse(xmlReader.Value); break;", IF(INT(D77)=D77,"case """&amp;K77&amp;""": property."&amp;K77&amp;" = int.Parse(xmlReader.Value); break;","case """&amp;K77&amp;""": property."&amp;K77&amp;" = float.Parse(xmlReader.Value); break;"))), "")</f>
        <v>case "P_A_EXM_TYPE": property.P_A_EXM_TYPE = xmlReader.Value; break;</v>
      </c>
    </row>
    <row r="78" spans="1:13" x14ac:dyDescent="0.25">
      <c r="A78" t="s">
        <v>67</v>
      </c>
      <c r="B78" t="s">
        <v>68</v>
      </c>
      <c r="C78" t="s">
        <v>18</v>
      </c>
      <c r="D78">
        <v>9</v>
      </c>
      <c r="E78" s="1" t="s">
        <v>69</v>
      </c>
      <c r="F78" t="s">
        <v>2</v>
      </c>
      <c r="G78">
        <v>25</v>
      </c>
      <c r="H78" t="s">
        <v>319</v>
      </c>
      <c r="I78" t="str">
        <f t="shared" si="11"/>
        <v>public int P_A_IMPRV { get; set; }</v>
      </c>
      <c r="J78" t="str">
        <f t="shared" si="8"/>
        <v>property.P_A_IMPRV = int.Parse(coll.Current.Attributes["P_A_IMPRV"].ToString());</v>
      </c>
      <c r="K78" t="str">
        <f t="shared" si="12"/>
        <v>P_A_IMPRV</v>
      </c>
      <c r="L78" t="str">
        <f t="shared" si="13"/>
        <v>public int P_A_IMPRV { get; set; }</v>
      </c>
      <c r="M78" t="str">
        <f>IF(K78 &lt;&gt; "", IF(C78="A","case """&amp;K78&amp;""": property."&amp;K78&amp;" = xmlReader.Value; break;",IF(C78 = "D", "case """&amp;K78&amp;""": property."&amp;K78&amp;" = DateTime.Parse(xmlReader.Value); break;", IF(INT(D78)=D78,"case """&amp;K78&amp;""": property."&amp;K78&amp;" = int.Parse(xmlReader.Value); break;","case """&amp;K78&amp;""": property."&amp;K78&amp;" = float.Parse(xmlReader.Value); break;"))), "")</f>
        <v>case "P_A_IMPRV": property.P_A_IMPRV = int.Parse(xmlReader.Value); break;</v>
      </c>
    </row>
    <row r="79" spans="1:13" x14ac:dyDescent="0.25">
      <c r="A79" t="s">
        <v>64</v>
      </c>
      <c r="B79" t="s">
        <v>65</v>
      </c>
      <c r="C79" t="s">
        <v>18</v>
      </c>
      <c r="D79">
        <v>9</v>
      </c>
      <c r="E79" s="1" t="s">
        <v>66</v>
      </c>
      <c r="F79" t="s">
        <v>2</v>
      </c>
      <c r="G79">
        <v>24</v>
      </c>
      <c r="H79" t="s">
        <v>320</v>
      </c>
      <c r="I79" t="str">
        <f t="shared" si="11"/>
        <v>public int P_A_LAND { get; set; }</v>
      </c>
      <c r="J79" t="str">
        <f t="shared" si="8"/>
        <v>property.P_A_LAND = int.Parse(coll.Current.Attributes["P_A_LAND"].ToString());</v>
      </c>
      <c r="K79" t="str">
        <f t="shared" si="12"/>
        <v>P_A_LAND</v>
      </c>
      <c r="L79" t="str">
        <f t="shared" si="13"/>
        <v>public int P_A_LAND { get; set; }</v>
      </c>
      <c r="M79" t="str">
        <f>IF(K79 &lt;&gt; "", IF(C79="A","case """&amp;K79&amp;""": property."&amp;K79&amp;" = xmlReader.Value; break;",IF(C79 = "D", "case """&amp;K79&amp;""": property."&amp;K79&amp;" = DateTime.Parse(xmlReader.Value); break;", IF(INT(D79)=D79,"case """&amp;K79&amp;""": property."&amp;K79&amp;" = int.Parse(xmlReader.Value); break;","case """&amp;K79&amp;""": property."&amp;K79&amp;" = float.Parse(xmlReader.Value); break;"))), "")</f>
        <v>case "P_A_LAND": property.P_A_LAND = int.Parse(xmlReader.Value); break;</v>
      </c>
    </row>
    <row r="80" spans="1:13" x14ac:dyDescent="0.25">
      <c r="A80" t="s">
        <v>61</v>
      </c>
      <c r="B80" t="s">
        <v>62</v>
      </c>
      <c r="C80" t="s">
        <v>1</v>
      </c>
      <c r="D80">
        <v>1</v>
      </c>
      <c r="E80" s="1" t="s">
        <v>63</v>
      </c>
      <c r="F80" t="s">
        <v>2</v>
      </c>
      <c r="G80">
        <v>23</v>
      </c>
      <c r="H80" t="s">
        <v>321</v>
      </c>
      <c r="I80" t="str">
        <f t="shared" si="11"/>
        <v>[MaxLength(1)] public string P_A_SYMBOL { get; set; }</v>
      </c>
      <c r="J80" t="str">
        <f t="shared" si="8"/>
        <v>property.P_A_SYMBOL = coll.Current.Attributes["P_A_SYMBOL"].ToString();</v>
      </c>
      <c r="K80" t="str">
        <f t="shared" si="12"/>
        <v>P_A_SYMBOL</v>
      </c>
      <c r="L80" t="str">
        <f t="shared" si="13"/>
        <v>[MaxLength(1)] public string P_A_SYMBOL { get; set; }</v>
      </c>
      <c r="M80" t="str">
        <f>IF(K80 &lt;&gt; "", IF(C80="A","case """&amp;K80&amp;""": property."&amp;K80&amp;" = xmlReader.Value; break;",IF(C80 = "D", "case """&amp;K80&amp;""": property."&amp;K80&amp;" = DateTime.Parse(xmlReader.Value); break;", IF(INT(D80)=D80,"case """&amp;K80&amp;""": property."&amp;K80&amp;" = int.Parse(xmlReader.Value); break;","case """&amp;K80&amp;""": property."&amp;K80&amp;" = float.Parse(xmlReader.Value); break;"))), "")</f>
        <v>case "P_A_SYMBOL": property.P_A_SYMBOL = xmlReader.Value; break;</v>
      </c>
    </row>
    <row r="81" spans="1:13" x14ac:dyDescent="0.25">
      <c r="A81" t="s">
        <v>70</v>
      </c>
      <c r="B81" t="s">
        <v>71</v>
      </c>
      <c r="C81" t="s">
        <v>18</v>
      </c>
      <c r="D81">
        <v>9</v>
      </c>
      <c r="E81" s="1" t="s">
        <v>72</v>
      </c>
      <c r="F81" t="s">
        <v>2</v>
      </c>
      <c r="G81">
        <v>26</v>
      </c>
      <c r="H81" t="s">
        <v>322</v>
      </c>
      <c r="I81" t="str">
        <f t="shared" si="11"/>
        <v>public int P_A_TOTAL { get; set; }</v>
      </c>
      <c r="J81" t="str">
        <f t="shared" si="8"/>
        <v>property.P_A_TOTAL = int.Parse(coll.Current.Attributes["P_A_TOTAL"].ToString());</v>
      </c>
      <c r="K81" t="str">
        <f t="shared" si="12"/>
        <v>P_A_TOTAL</v>
      </c>
      <c r="L81" t="str">
        <f t="shared" si="13"/>
        <v>public int P_A_TOTAL { get; set; }</v>
      </c>
      <c r="M81" t="str">
        <f>IF(K81 &lt;&gt; "", IF(C81="A","case """&amp;K81&amp;""": property."&amp;K81&amp;" = xmlReader.Value; break;",IF(C81 = "D", "case """&amp;K81&amp;""": property."&amp;K81&amp;" = DateTime.Parse(xmlReader.Value); break;", IF(INT(D81)=D81,"case """&amp;K81&amp;""": property."&amp;K81&amp;" = int.Parse(xmlReader.Value); break;","case """&amp;K81&amp;""": property."&amp;K81&amp;" = float.Parse(xmlReader.Value); break;"))), "")</f>
        <v>case "P_A_TOTAL": property.P_A_TOTAL = int.Parse(xmlReader.Value); break;</v>
      </c>
    </row>
    <row r="82" spans="1:13" x14ac:dyDescent="0.25">
      <c r="C82" t="s">
        <v>18</v>
      </c>
      <c r="D82">
        <v>19.8</v>
      </c>
      <c r="H82" t="s">
        <v>323</v>
      </c>
      <c r="I82" t="str">
        <f t="shared" si="11"/>
        <v>public float PARCEL_TYP { get; set; }</v>
      </c>
      <c r="J82" t="str">
        <f t="shared" si="8"/>
        <v>property.PARCEL_TYP = float.Parse(coll.Current.Attributes["PARCEL_TYP"].ToString());</v>
      </c>
      <c r="K82" t="str">
        <f t="shared" si="12"/>
        <v/>
      </c>
      <c r="L82" t="str">
        <f t="shared" si="13"/>
        <v/>
      </c>
      <c r="M82" t="str">
        <f>IF(K82 &lt;&gt; "", IF(C82="A","case """&amp;K82&amp;""": property."&amp;K82&amp;" = xmlReader.Value; break;",IF(C82 = "D", "case """&amp;K82&amp;""": property."&amp;K82&amp;" = DateTime.Parse(xmlReader.Value); break;", IF(INT(D82)=D82,"case """&amp;K82&amp;""": property."&amp;K82&amp;" = int.Parse(xmlReader.Value); break;","case """&amp;K82&amp;""": property."&amp;K82&amp;" = float.Parse(xmlReader.Value); break;"))), "")</f>
        <v/>
      </c>
    </row>
    <row r="83" spans="1:13" x14ac:dyDescent="0.25">
      <c r="C83" t="s">
        <v>18</v>
      </c>
      <c r="D83">
        <v>19.8</v>
      </c>
      <c r="H83" t="s">
        <v>324</v>
      </c>
      <c r="I83" t="str">
        <f t="shared" si="11"/>
        <v>public float PARKING_SP { get; set; }</v>
      </c>
      <c r="J83" t="str">
        <f t="shared" si="8"/>
        <v>property.PARKING_SP = float.Parse(coll.Current.Attributes["PARKING_SP"].ToString());</v>
      </c>
      <c r="K83" t="str">
        <f t="shared" si="12"/>
        <v/>
      </c>
      <c r="L83" t="str">
        <f t="shared" si="13"/>
        <v/>
      </c>
      <c r="M83" t="str">
        <f>IF(K83 &lt;&gt; "", IF(C83="A","case """&amp;K83&amp;""": property."&amp;K83&amp;" = xmlReader.Value; break;",IF(C83 = "D", "case """&amp;K83&amp;""": property."&amp;K83&amp;" = DateTime.Parse(xmlReader.Value); break;", IF(INT(D83)=D83,"case """&amp;K83&amp;""": property."&amp;K83&amp;" = int.Parse(xmlReader.Value); break;","case """&amp;K83&amp;""": property."&amp;K83&amp;" = float.Parse(xmlReader.Value); break;"))), "")</f>
        <v/>
      </c>
    </row>
    <row r="84" spans="1:13" x14ac:dyDescent="0.25">
      <c r="C84" t="s">
        <v>1</v>
      </c>
      <c r="D84">
        <v>2</v>
      </c>
      <c r="H84" t="s">
        <v>325</v>
      </c>
      <c r="I84" t="str">
        <f t="shared" si="11"/>
        <v>[MaxLength(2)] public string PARKING_TY { get; set; }</v>
      </c>
      <c r="J84" t="str">
        <f t="shared" si="8"/>
        <v>property.PARKING_TY = coll.Current.Attributes["PARKING_TY"].ToString();</v>
      </c>
      <c r="K84" t="str">
        <f t="shared" si="12"/>
        <v/>
      </c>
      <c r="L84" t="str">
        <f t="shared" si="13"/>
        <v/>
      </c>
      <c r="M84" t="str">
        <f>IF(K84 &lt;&gt; "", IF(C84="A","case """&amp;K84&amp;""": property."&amp;K84&amp;" = xmlReader.Value; break;",IF(C84 = "D", "case """&amp;K84&amp;""": property."&amp;K84&amp;" = DateTime.Parse(xmlReader.Value); break;", IF(INT(D84)=D84,"case """&amp;K84&amp;""": property."&amp;K84&amp;" = int.Parse(xmlReader.Value); break;","case """&amp;K84&amp;""": property."&amp;K84&amp;" = float.Parse(xmlReader.Value); break;"))), "")</f>
        <v/>
      </c>
    </row>
    <row r="85" spans="1:13" x14ac:dyDescent="0.25">
      <c r="A85" t="s">
        <v>13</v>
      </c>
      <c r="B85" t="s">
        <v>14</v>
      </c>
      <c r="C85" t="s">
        <v>18</v>
      </c>
      <c r="D85">
        <v>5</v>
      </c>
      <c r="E85" s="1" t="s">
        <v>15</v>
      </c>
      <c r="F85" t="s">
        <v>2</v>
      </c>
      <c r="G85">
        <v>6</v>
      </c>
      <c r="H85" t="s">
        <v>326</v>
      </c>
      <c r="I85" t="str">
        <f t="shared" si="11"/>
        <v>public int PLAT_PAGE { get; set; }</v>
      </c>
      <c r="J85" t="str">
        <f t="shared" si="8"/>
        <v>property.PLAT_PAGE = int.Parse(coll.Current.Attributes["PLAT_PAGE"].ToString());</v>
      </c>
      <c r="K85" t="str">
        <f t="shared" si="12"/>
        <v>PLAT_PAGE</v>
      </c>
      <c r="L85" t="str">
        <f t="shared" si="13"/>
        <v>public int PLAT_PAGE { get; set; }</v>
      </c>
      <c r="M85" t="str">
        <f>IF(K85 &lt;&gt; "", IF(C85="A","case """&amp;K85&amp;""": property."&amp;K85&amp;" = xmlReader.Value; break;",IF(C85 = "D", "case """&amp;K85&amp;""": property."&amp;K85&amp;" = DateTime.Parse(xmlReader.Value); break;", IF(INT(D85)=D85,"case """&amp;K85&amp;""": property."&amp;K85&amp;" = int.Parse(xmlReader.Value); break;","case """&amp;K85&amp;""": property."&amp;K85&amp;" = float.Parse(xmlReader.Value); break;"))), "")</f>
        <v>case "PLAT_PAGE": property.PLAT_PAGE = int.Parse(xmlReader.Value); break;</v>
      </c>
    </row>
    <row r="86" spans="1:13" x14ac:dyDescent="0.25">
      <c r="A86" t="s">
        <v>177</v>
      </c>
      <c r="B86" t="s">
        <v>178</v>
      </c>
      <c r="C86" t="s">
        <v>18</v>
      </c>
      <c r="D86">
        <v>3</v>
      </c>
      <c r="E86" s="1" t="s">
        <v>179</v>
      </c>
      <c r="F86" t="s">
        <v>152</v>
      </c>
      <c r="G86">
        <v>63</v>
      </c>
      <c r="H86" t="s">
        <v>327</v>
      </c>
      <c r="I86" t="str">
        <f t="shared" si="11"/>
        <v>public int POWDER_ROO { get; set; }</v>
      </c>
      <c r="J86" t="str">
        <f t="shared" si="8"/>
        <v>property.POWDER_ROO = int.Parse(coll.Current.Attributes["POWDER_ROO"].ToString());</v>
      </c>
      <c r="K86" t="str">
        <f t="shared" si="12"/>
        <v>POWDER_ROOMS</v>
      </c>
      <c r="L86" t="str">
        <f t="shared" si="13"/>
        <v>public int POWDER_ROOMS { get; set; }</v>
      </c>
      <c r="M86" t="str">
        <f>IF(K86 &lt;&gt; "", IF(C86="A","case """&amp;K86&amp;""": property."&amp;K86&amp;" = xmlReader.Value; break;",IF(C86 = "D", "case """&amp;K86&amp;""": property."&amp;K86&amp;" = DateTime.Parse(xmlReader.Value); break;", IF(INT(D86)=D86,"case """&amp;K86&amp;""": property."&amp;K86&amp;" = int.Parse(xmlReader.Value); break;","case """&amp;K86&amp;""": property."&amp;K86&amp;" = float.Parse(xmlReader.Value); break;"))), "")</f>
        <v>case "POWDER_ROOMS": property.POWDER_ROOMS = int.Parse(xmlReader.Value); break;</v>
      </c>
    </row>
    <row r="87" spans="1:13" x14ac:dyDescent="0.25">
      <c r="A87" t="s">
        <v>239</v>
      </c>
      <c r="B87" t="s">
        <v>240</v>
      </c>
      <c r="C87" t="s">
        <v>18</v>
      </c>
      <c r="D87">
        <v>1</v>
      </c>
      <c r="E87" s="1" t="s">
        <v>241</v>
      </c>
      <c r="F87" t="s">
        <v>2</v>
      </c>
      <c r="G87">
        <v>84</v>
      </c>
      <c r="H87" t="s">
        <v>328</v>
      </c>
      <c r="I87" t="str">
        <f t="shared" si="11"/>
        <v>public int RAZE_STATU { get; set; }</v>
      </c>
      <c r="J87" t="str">
        <f t="shared" si="8"/>
        <v>property.RAZE_STATU = int.Parse(coll.Current.Attributes["RAZE_STATU"].ToString());</v>
      </c>
      <c r="K87" t="str">
        <f t="shared" si="12"/>
        <v>RAZE_STATUS</v>
      </c>
      <c r="L87" t="str">
        <f t="shared" si="13"/>
        <v>public int RAZE_STATUS { get; set; }</v>
      </c>
      <c r="M87" t="str">
        <f>IF(K87 &lt;&gt; "", IF(C87="A","case """&amp;K87&amp;""": property."&amp;K87&amp;" = xmlReader.Value; break;",IF(C87 = "D", "case """&amp;K87&amp;""": property."&amp;K87&amp;" = DateTime.Parse(xmlReader.Value); break;", IF(INT(D87)=D87,"case """&amp;K87&amp;""": property."&amp;K87&amp;" = int.Parse(xmlReader.Value); break;","case """&amp;K87&amp;""": property."&amp;K87&amp;" = float.Parse(xmlReader.Value); break;"))), "")</f>
        <v>case "RAZE_STATUS": property.RAZE_STATUS = int.Parse(xmlReader.Value); break;</v>
      </c>
    </row>
    <row r="88" spans="1:13" x14ac:dyDescent="0.25">
      <c r="A88" t="s">
        <v>88</v>
      </c>
      <c r="B88" t="s">
        <v>89</v>
      </c>
      <c r="C88" t="s">
        <v>1</v>
      </c>
      <c r="D88">
        <v>3</v>
      </c>
      <c r="E88" s="1" t="s">
        <v>90</v>
      </c>
      <c r="F88" t="s">
        <v>2</v>
      </c>
      <c r="G88">
        <v>32</v>
      </c>
      <c r="H88" t="s">
        <v>329</v>
      </c>
      <c r="I88" t="str">
        <f t="shared" si="11"/>
        <v>[MaxLength(3)] public string REASON_FOR { get; set; }</v>
      </c>
      <c r="J88" t="str">
        <f t="shared" si="8"/>
        <v>property.REASON_FOR = coll.Current.Attributes["REASON_FOR"].ToString();</v>
      </c>
      <c r="K88" t="str">
        <f t="shared" si="12"/>
        <v>REASON_FOR_CHG</v>
      </c>
      <c r="L88" t="str">
        <f t="shared" si="13"/>
        <v>[MaxLength(3)] public string REASON_FOR_CHG { get; set; }</v>
      </c>
      <c r="M88" t="str">
        <f>IF(K88 &lt;&gt; "", IF(C88="A","case """&amp;K88&amp;""": property."&amp;K88&amp;" = xmlReader.Value; break;",IF(C88 = "D", "case """&amp;K88&amp;""": property."&amp;K88&amp;" = DateTime.Parse(xmlReader.Value); break;", IF(INT(D88)=D88,"case """&amp;K88&amp;""": property."&amp;K88&amp;" = int.Parse(xmlReader.Value); break;","case """&amp;K88&amp;""": property."&amp;K88&amp;" = float.Parse(xmlReader.Value); break;"))), "")</f>
        <v>case "REASON_FOR_CHG": property.REASON_FOR_CHG = xmlReader.Value; break;</v>
      </c>
    </row>
    <row r="89" spans="1:13" x14ac:dyDescent="0.25">
      <c r="H89" t="s">
        <v>331</v>
      </c>
      <c r="K89" t="str">
        <f t="shared" si="12"/>
        <v/>
      </c>
      <c r="L89" t="str">
        <f t="shared" si="13"/>
        <v/>
      </c>
      <c r="M89" t="str">
        <f>IF(K89 &lt;&gt; "", IF(C89="A","case """&amp;K89&amp;""": property."&amp;K89&amp;" = xmlReader.Value; break;",IF(C89 = "D", "case """&amp;K89&amp;""": property."&amp;K89&amp;" = DateTime.Parse(xmlReader.Value); break;", IF(INT(D89)=D89,"case """&amp;K89&amp;""": property."&amp;K89&amp;" = int.Parse(xmlReader.Value); break;","case """&amp;K89&amp;""": property."&amp;K89&amp;" = float.Parse(xmlReader.Value); break;"))), "")</f>
        <v/>
      </c>
    </row>
    <row r="90" spans="1:13" x14ac:dyDescent="0.25">
      <c r="H90" t="s">
        <v>332</v>
      </c>
      <c r="K90" t="str">
        <f t="shared" si="12"/>
        <v/>
      </c>
      <c r="L90" t="str">
        <f t="shared" si="13"/>
        <v/>
      </c>
      <c r="M90" t="str">
        <f>IF(K90 &lt;&gt; "", IF(C90="A","case """&amp;K90&amp;""": property."&amp;K90&amp;" = xmlReader.Value; break;",IF(C90 = "D", "case """&amp;K90&amp;""": property."&amp;K90&amp;" = DateTime.Parse(xmlReader.Value); break;", IF(INT(D90)=D90,"case """&amp;K90&amp;""": property."&amp;K90&amp;" = int.Parse(xmlReader.Value); break;","case """&amp;K90&amp;""": property."&amp;K90&amp;" = float.Parse(xmlReader.Value); break;"))), "")</f>
        <v/>
      </c>
    </row>
    <row r="91" spans="1:13" x14ac:dyDescent="0.25">
      <c r="A91" t="s">
        <v>27</v>
      </c>
      <c r="B91" t="s">
        <v>27</v>
      </c>
      <c r="C91" t="s">
        <v>1</v>
      </c>
      <c r="D91">
        <v>18</v>
      </c>
      <c r="E91" s="1" t="s">
        <v>28</v>
      </c>
      <c r="F91" t="s">
        <v>2</v>
      </c>
      <c r="G91">
        <v>11</v>
      </c>
      <c r="H91" t="s">
        <v>27</v>
      </c>
      <c r="I91" t="str">
        <f t="shared" ref="I91" si="14">IF(C91 = "A", "[MaxLength(" &amp; D91 &amp; ")] ", "") &amp; "public " &amp; IF(C91 = "A", "string", IF(INT(D91) = D91, "int", "float")) &amp; " " &amp; H91 &amp; " { get; set; }"</f>
        <v>[MaxLength(18)] public string STREET { get; set; }</v>
      </c>
      <c r="J91" t="str">
        <f t="shared" ref="J91:J101" si="15">"property." &amp; H91 &amp; " = " &amp; IF(AND(C91 = "N", INT(D91) = D91), "int.Parse(", IF(AND(C91 = "N", INT(D91) &lt;&gt; D91), "float.Parse(", "")) &amp; "coll.Current.Attributes[""" &amp; H91 &amp; """].ToString()" &amp; IF(C91 = "N", ")", "") &amp; ";"</f>
        <v>property.STREET = coll.Current.Attributes["STREET"].ToString();</v>
      </c>
      <c r="K91" t="str">
        <f t="shared" si="12"/>
        <v>STREET</v>
      </c>
      <c r="L91" t="str">
        <f t="shared" si="13"/>
        <v>[MaxLength(18)] public string STREET { get; set; }</v>
      </c>
      <c r="M91" t="str">
        <f>IF(K91 &lt;&gt; "", IF(C91="A","case """&amp;K91&amp;""": property."&amp;K91&amp;" = xmlReader.Value; break;",IF(C91 = "D", "case """&amp;K91&amp;""": property."&amp;K91&amp;" = DateTime.Parse(xmlReader.Value); break;", IF(INT(D91)=D91,"case """&amp;K91&amp;""": property."&amp;K91&amp;" = int.Parse(xmlReader.Value); break;","case """&amp;K91&amp;""": property."&amp;K91&amp;" = float.Parse(xmlReader.Value); break;"))), "")</f>
        <v>case "STREET": property.STREET = xmlReader.Value; break;</v>
      </c>
    </row>
    <row r="92" spans="1:13" x14ac:dyDescent="0.25">
      <c r="A92" t="s">
        <v>29</v>
      </c>
      <c r="B92" t="s">
        <v>29</v>
      </c>
      <c r="C92" t="s">
        <v>1</v>
      </c>
      <c r="D92">
        <v>2</v>
      </c>
      <c r="E92" s="1" t="s">
        <v>30</v>
      </c>
      <c r="F92" t="s">
        <v>2</v>
      </c>
      <c r="G92">
        <v>12</v>
      </c>
      <c r="H92" t="s">
        <v>29</v>
      </c>
      <c r="I92" t="str">
        <f t="shared" ref="I92:I101" si="16">IF(C92 = "A", "[MaxLength(" &amp; D92 &amp; ")] ", "") &amp; "public " &amp; IF(C92 = "A", "string", IF(INT(D92) = D92, "int", "float")) &amp; " " &amp; H92 &amp; " { get; set; }"</f>
        <v>[MaxLength(2)] public string STTYPE { get; set; }</v>
      </c>
      <c r="J92" t="str">
        <f t="shared" si="15"/>
        <v>property.STTYPE = coll.Current.Attributes["STTYPE"].ToString();</v>
      </c>
      <c r="K92" t="str">
        <f t="shared" si="12"/>
        <v>STTYPE</v>
      </c>
      <c r="L92" t="str">
        <f t="shared" si="13"/>
        <v>[MaxLength(2)] public string STTYPE { get; set; }</v>
      </c>
      <c r="M92" t="str">
        <f>IF(K92 &lt;&gt; "", IF(C92="A","case """&amp;K92&amp;""": property."&amp;K92&amp;" = xmlReader.Value; break;",IF(C92 = "D", "case """&amp;K92&amp;""": property."&amp;K92&amp;" = DateTime.Parse(xmlReader.Value); break;", IF(INT(D92)=D92,"case """&amp;K92&amp;""": property."&amp;K92&amp;" = int.Parse(xmlReader.Value); break;","case """&amp;K92&amp;""": property."&amp;K92&amp;" = float.Parse(xmlReader.Value); break;"))), "")</f>
        <v>case "STTYPE": property.STTYPE = xmlReader.Value; break;</v>
      </c>
    </row>
    <row r="93" spans="1:13" s="6" customFormat="1" x14ac:dyDescent="0.25">
      <c r="A93" s="6" t="s">
        <v>3</v>
      </c>
      <c r="B93" s="6" t="s">
        <v>4</v>
      </c>
      <c r="C93" s="6" t="s">
        <v>18</v>
      </c>
      <c r="D93" s="6">
        <v>5</v>
      </c>
      <c r="E93" s="7" t="s">
        <v>243</v>
      </c>
      <c r="F93" s="6" t="s">
        <v>2</v>
      </c>
      <c r="G93" s="6">
        <v>2</v>
      </c>
      <c r="H93" s="6" t="s">
        <v>333</v>
      </c>
      <c r="I93" s="6" t="str">
        <f t="shared" si="16"/>
        <v>public int SUB_ACCT { get; set; }</v>
      </c>
      <c r="J93" s="6" t="str">
        <f t="shared" si="15"/>
        <v>property.SUB_ACCT = int.Parse(coll.Current.Attributes["SUB_ACCT"].ToString());</v>
      </c>
      <c r="K93" s="6" t="str">
        <f t="shared" si="12"/>
        <v>SUB_ACCT</v>
      </c>
      <c r="L93" t="str">
        <f t="shared" si="13"/>
        <v>public int SUB_ACCT { get; set; }</v>
      </c>
      <c r="M93" t="str">
        <f>IF(K93 &lt;&gt; "", IF(C93="A","case """&amp;K93&amp;""": property."&amp;K93&amp;" = xmlReader.Value; break;",IF(C93 = "D", "case """&amp;K93&amp;""": property."&amp;K93&amp;" = DateTime.Parse(xmlReader.Value); break;", IF(INT(D93)=D93,"case """&amp;K93&amp;""": property."&amp;K93&amp;" = int.Parse(xmlReader.Value); break;","case """&amp;K93&amp;""": property."&amp;K93&amp;" = float.Parse(xmlReader.Value); break;"))), "")</f>
        <v>case "SUB_ACCT": property.SUB_ACCT = int.Parse(xmlReader.Value); break;</v>
      </c>
    </row>
    <row r="94" spans="1:13" x14ac:dyDescent="0.25">
      <c r="A94" t="s">
        <v>162</v>
      </c>
      <c r="B94" t="s">
        <v>163</v>
      </c>
      <c r="C94" t="s">
        <v>1</v>
      </c>
      <c r="D94">
        <v>1</v>
      </c>
      <c r="E94" s="1" t="s">
        <v>164</v>
      </c>
      <c r="F94" t="s">
        <v>152</v>
      </c>
      <c r="G94">
        <v>57</v>
      </c>
      <c r="H94" t="s">
        <v>334</v>
      </c>
      <c r="I94" t="str">
        <f t="shared" si="16"/>
        <v>[MaxLength(1)] public string SWIM_POOL { get; set; }</v>
      </c>
      <c r="J94" t="str">
        <f t="shared" si="15"/>
        <v>property.SWIM_POOL = coll.Current.Attributes["SWIM_POOL"].ToString();</v>
      </c>
      <c r="K94" t="str">
        <f t="shared" si="12"/>
        <v>SWIM_POOL</v>
      </c>
      <c r="L94" t="str">
        <f t="shared" si="13"/>
        <v>[MaxLength(1)] public string SWIM_POOL { get; set; }</v>
      </c>
      <c r="M94" t="str">
        <f>IF(K94 &lt;&gt; "", IF(C94="A","case """&amp;K94&amp;""": property."&amp;K94&amp;" = xmlReader.Value; break;",IF(C94 = "D", "case """&amp;K94&amp;""": property."&amp;K94&amp;" = DateTime.Parse(xmlReader.Value); break;", IF(INT(D94)=D94,"case """&amp;K94&amp;""": property."&amp;K94&amp;" = int.Parse(xmlReader.Value); break;","case """&amp;K94&amp;""": property."&amp;K94&amp;" = float.Parse(xmlReader.Value); break;"))), "")</f>
        <v>case "SWIM_POOL": property.SWIM_POOL = xmlReader.Value; break;</v>
      </c>
    </row>
    <row r="95" spans="1:13" x14ac:dyDescent="0.25">
      <c r="A95" t="s">
        <v>0</v>
      </c>
      <c r="B95" t="s">
        <v>0</v>
      </c>
      <c r="C95" t="s">
        <v>1</v>
      </c>
      <c r="D95">
        <v>10</v>
      </c>
      <c r="E95" s="1" t="s">
        <v>242</v>
      </c>
      <c r="F95" t="s">
        <v>2</v>
      </c>
      <c r="G95">
        <v>1</v>
      </c>
      <c r="H95" t="s">
        <v>0</v>
      </c>
      <c r="I95" t="str">
        <f t="shared" si="16"/>
        <v>[MaxLength(10)] public string TAXKEY { get; set; }</v>
      </c>
      <c r="J95" t="str">
        <f t="shared" si="15"/>
        <v>property.TAXKEY = coll.Current.Attributes["TAXKEY"].ToString();</v>
      </c>
      <c r="K95" t="str">
        <f t="shared" si="12"/>
        <v>TAXKEY</v>
      </c>
      <c r="L95" t="str">
        <f t="shared" si="13"/>
        <v>[MaxLength(10)] public string TAXKEY { get; set; }</v>
      </c>
      <c r="M95" t="str">
        <f>IF(K95 &lt;&gt; "", IF(C95="A","case """&amp;K95&amp;""": property."&amp;K95&amp;" = xmlReader.Value; break;",IF(C95 = "D", "case """&amp;K95&amp;""": property."&amp;K95&amp;" = DateTime.Parse(xmlReader.Value); break;", IF(INT(D95)=D95,"case """&amp;K95&amp;""": property."&amp;K95&amp;" = int.Parse(xmlReader.Value); break;","case """&amp;K95&amp;""": property."&amp;K95&amp;" = float.Parse(xmlReader.Value); break;"))), "")</f>
        <v>case "TAXKEY": property.TAXKEY = xmlReader.Value; break;</v>
      </c>
    </row>
    <row r="96" spans="1:13" x14ac:dyDescent="0.25">
      <c r="A96" t="s">
        <v>10</v>
      </c>
      <c r="B96" t="s">
        <v>11</v>
      </c>
      <c r="C96" t="s">
        <v>1</v>
      </c>
      <c r="D96">
        <v>2</v>
      </c>
      <c r="E96" s="1" t="s">
        <v>12</v>
      </c>
      <c r="F96" t="s">
        <v>2</v>
      </c>
      <c r="G96">
        <v>5</v>
      </c>
      <c r="H96" t="s">
        <v>336</v>
      </c>
      <c r="I96" t="str">
        <f t="shared" si="16"/>
        <v>[MaxLength(2)] public string TAX_RATE_C { get; set; }</v>
      </c>
      <c r="J96" t="str">
        <f t="shared" si="15"/>
        <v>property.TAX_RATE_C = coll.Current.Attributes["TAX_RATE_C"].ToString();</v>
      </c>
      <c r="K96" t="str">
        <f t="shared" si="12"/>
        <v>TAX_RATE_CD</v>
      </c>
      <c r="L96" t="str">
        <f t="shared" si="13"/>
        <v>[MaxLength(2)] public string TAX_RATE_CD { get; set; }</v>
      </c>
      <c r="M96" t="str">
        <f>IF(K96 &lt;&gt; "", IF(C96="A","case """&amp;K96&amp;""": property."&amp;K96&amp;" = xmlReader.Value; break;",IF(C96 = "D", "case """&amp;K96&amp;""": property."&amp;K96&amp;" = DateTime.Parse(xmlReader.Value); break;", IF(INT(D96)=D96,"case """&amp;K96&amp;""": property."&amp;K96&amp;" = int.Parse(xmlReader.Value); break;","case """&amp;K96&amp;""": property."&amp;K96&amp;" = float.Parse(xmlReader.Value); break;"))), "")</f>
        <v>case "TAX_RATE_CD": property.TAX_RATE_CD = xmlReader.Value; break;</v>
      </c>
    </row>
    <row r="97" spans="1:13" x14ac:dyDescent="0.25">
      <c r="A97" t="s">
        <v>236</v>
      </c>
      <c r="B97" t="s">
        <v>237</v>
      </c>
      <c r="C97" t="s">
        <v>1</v>
      </c>
      <c r="D97">
        <v>4</v>
      </c>
      <c r="E97" s="1" t="s">
        <v>238</v>
      </c>
      <c r="F97" t="s">
        <v>2</v>
      </c>
      <c r="G97">
        <v>83</v>
      </c>
      <c r="H97" t="s">
        <v>253</v>
      </c>
      <c r="I97" t="str">
        <f t="shared" si="16"/>
        <v>[MaxLength(4)] public string BI_VIOL { get; set; }</v>
      </c>
      <c r="J97" t="str">
        <f t="shared" si="15"/>
        <v>property.BI_VIOL = coll.Current.Attributes["BI_VIOL"].ToString();</v>
      </c>
      <c r="K97" t="str">
        <f t="shared" si="12"/>
        <v>TOT_UNABATED</v>
      </c>
      <c r="L97" t="str">
        <f t="shared" si="13"/>
        <v>[MaxLength(4)] public string TOT_UNABATED { get; set; }</v>
      </c>
      <c r="M97" t="str">
        <f>IF(K97 &lt;&gt; "", IF(C97="A","case """&amp;K97&amp;""": property."&amp;K97&amp;" = xmlReader.Value; break;",IF(C97 = "D", "case """&amp;K97&amp;""": property."&amp;K97&amp;" = DateTime.Parse(xmlReader.Value); break;", IF(INT(D97)=D97,"case """&amp;K97&amp;""": property."&amp;K97&amp;" = int.Parse(xmlReader.Value); break;","case """&amp;K97&amp;""": property."&amp;K97&amp;" = float.Parse(xmlReader.Value); break;"))), "")</f>
        <v>case "TOT_UNABATED": property.TOT_UNABATED = xmlReader.Value; break;</v>
      </c>
    </row>
    <row r="98" spans="1:13" x14ac:dyDescent="0.25">
      <c r="A98" t="s">
        <v>233</v>
      </c>
      <c r="B98" t="s">
        <v>234</v>
      </c>
      <c r="C98" t="s">
        <v>18</v>
      </c>
      <c r="D98">
        <v>5</v>
      </c>
      <c r="E98" s="1" t="s">
        <v>235</v>
      </c>
      <c r="F98" t="s">
        <v>2</v>
      </c>
      <c r="G98">
        <v>82</v>
      </c>
      <c r="H98" t="s">
        <v>335</v>
      </c>
      <c r="I98" t="str">
        <f t="shared" si="16"/>
        <v>public int TAX_DELQ { get; set; }</v>
      </c>
      <c r="J98" t="str">
        <f t="shared" si="15"/>
        <v>property.TAX_DELQ = int.Parse(coll.Current.Attributes["TAX_DELQ"].ToString());</v>
      </c>
      <c r="K98" t="str">
        <f t="shared" si="12"/>
        <v>YEARS_DELQ</v>
      </c>
      <c r="L98" t="str">
        <f t="shared" si="13"/>
        <v>public int YEARS_DELQ { get; set; }</v>
      </c>
      <c r="M98" t="str">
        <f>IF(K98 &lt;&gt; "", IF(C98="A","case """&amp;K98&amp;""": property."&amp;K98&amp;" = xmlReader.Value; break;",IF(C98 = "D", "case """&amp;K98&amp;""": property."&amp;K98&amp;" = DateTime.Parse(xmlReader.Value); break;", IF(INT(D98)=D98,"case """&amp;K98&amp;""": property."&amp;K98&amp;" = int.Parse(xmlReader.Value); break;","case """&amp;K98&amp;""": property."&amp;K98&amp;" = float.Parse(xmlReader.Value); break;"))), "")</f>
        <v>case "YEARS_DELQ": property.YEARS_DELQ = int.Parse(xmlReader.Value); break;</v>
      </c>
    </row>
    <row r="99" spans="1:13" x14ac:dyDescent="0.25">
      <c r="A99" t="s">
        <v>5</v>
      </c>
      <c r="B99" t="s">
        <v>6</v>
      </c>
      <c r="C99" t="s">
        <v>1</v>
      </c>
      <c r="D99">
        <v>4</v>
      </c>
      <c r="E99" s="1" t="s">
        <v>244</v>
      </c>
      <c r="F99" t="s">
        <v>2</v>
      </c>
      <c r="G99">
        <v>3</v>
      </c>
      <c r="H99" t="s">
        <v>337</v>
      </c>
      <c r="I99" t="str">
        <f t="shared" si="16"/>
        <v>[MaxLength(4)] public string YR_ASSMT { get; set; }</v>
      </c>
      <c r="J99" t="str">
        <f t="shared" si="15"/>
        <v>property.YR_ASSMT = coll.Current.Attributes["YR_ASSMT"].ToString();</v>
      </c>
      <c r="K99" t="str">
        <f t="shared" si="12"/>
        <v>YR_ASSMT</v>
      </c>
      <c r="L99" t="str">
        <f t="shared" si="13"/>
        <v>[MaxLength(4)] public string YR_ASSMT { get; set; }</v>
      </c>
      <c r="M99" t="str">
        <f>IF(K99 &lt;&gt; "", IF(C99="A","case """&amp;K99&amp;""": property."&amp;K99&amp;" = xmlReader.Value; break;",IF(C99 = "D", "case """&amp;K99&amp;""": property."&amp;K99&amp;" = DateTime.Parse(xmlReader.Value); break;", IF(INT(D99)=D99,"case """&amp;K99&amp;""": property."&amp;K99&amp;" = int.Parse(xmlReader.Value); break;","case """&amp;K99&amp;""": property."&amp;K99&amp;" = float.Parse(xmlReader.Value); break;"))), "")</f>
        <v>case "YR_ASSMT": property.YR_ASSMT = xmlReader.Value; break;</v>
      </c>
    </row>
    <row r="100" spans="1:13" x14ac:dyDescent="0.25">
      <c r="A100" t="s">
        <v>159</v>
      </c>
      <c r="B100" t="s">
        <v>160</v>
      </c>
      <c r="C100" t="s">
        <v>18</v>
      </c>
      <c r="D100">
        <v>4</v>
      </c>
      <c r="E100" s="1" t="s">
        <v>161</v>
      </c>
      <c r="F100" t="s">
        <v>2</v>
      </c>
      <c r="G100">
        <v>56</v>
      </c>
      <c r="H100" t="s">
        <v>338</v>
      </c>
      <c r="I100" t="str">
        <f t="shared" si="16"/>
        <v>public int YR_BUILT { get; set; }</v>
      </c>
      <c r="J100" t="str">
        <f t="shared" si="15"/>
        <v>property.YR_BUILT = int.Parse(coll.Current.Attributes["YR_BUILT"].ToString());</v>
      </c>
      <c r="K100" t="str">
        <f t="shared" si="12"/>
        <v>YR_BUILT</v>
      </c>
      <c r="L100" t="str">
        <f t="shared" si="13"/>
        <v>public int YR_BUILT { get; set; }</v>
      </c>
      <c r="M100" t="str">
        <f>IF(K100 &lt;&gt; "", IF(C100="A","case """&amp;K100&amp;""": property."&amp;K100&amp;" = xmlReader.Value; break;",IF(C100 = "D", "case """&amp;K100&amp;""": property."&amp;K100&amp;" = DateTime.Parse(xmlReader.Value); break;", IF(INT(D100)=D100,"case """&amp;K100&amp;""": property."&amp;K100&amp;" = int.Parse(xmlReader.Value); break;","case """&amp;K100&amp;""": property."&amp;K100&amp;" = float.Parse(xmlReader.Value); break;"))), "")</f>
        <v>case "YR_BUILT": property.YR_BUILT = int.Parse(xmlReader.Value); break;</v>
      </c>
    </row>
    <row r="101" spans="1:13" x14ac:dyDescent="0.25">
      <c r="A101" t="s">
        <v>192</v>
      </c>
      <c r="B101" t="s">
        <v>192</v>
      </c>
      <c r="C101" t="s">
        <v>1</v>
      </c>
      <c r="D101">
        <v>7</v>
      </c>
      <c r="E101" s="1" t="s">
        <v>193</v>
      </c>
      <c r="F101" t="s">
        <v>2</v>
      </c>
      <c r="G101">
        <v>68</v>
      </c>
      <c r="H101" t="s">
        <v>192</v>
      </c>
      <c r="I101" t="str">
        <f t="shared" si="16"/>
        <v>[MaxLength(7)] public string ZONING { get; set; }</v>
      </c>
      <c r="J101" t="str">
        <f t="shared" si="15"/>
        <v>property.ZONING = coll.Current.Attributes["ZONING"].ToString();</v>
      </c>
      <c r="K101" t="str">
        <f t="shared" si="12"/>
        <v>ZONING</v>
      </c>
      <c r="L101" t="str">
        <f t="shared" si="13"/>
        <v>[MaxLength(7)] public string ZONING { get; set; }</v>
      </c>
      <c r="M101" t="str">
        <f>IF(K101 &lt;&gt; "", IF(C101="A","case """&amp;K101&amp;""": property."&amp;K101&amp;" = xmlReader.Value; break;",IF(C101 = "D", "case """&amp;K101&amp;""": property."&amp;K101&amp;" = DateTime.Parse(xmlReader.Value); break;", IF(INT(D101)=D101,"case """&amp;K101&amp;""": property."&amp;K101&amp;" = int.Parse(xmlReader.Value); break;","case """&amp;K101&amp;""": property."&amp;K101&amp;" = float.Parse(xmlReader.Value); break;"))), "")</f>
        <v>case "ZONING": property.ZONING = xmlReader.Value; break;</v>
      </c>
    </row>
    <row r="102" spans="1:13" x14ac:dyDescent="0.25">
      <c r="A102" t="s">
        <v>346</v>
      </c>
      <c r="C102" t="s">
        <v>18</v>
      </c>
      <c r="K102" t="str">
        <f t="shared" si="12"/>
        <v>PARKING_SPACES</v>
      </c>
      <c r="L102" t="str">
        <f t="shared" si="13"/>
        <v>public int PARKING_SPACES { get; set; }</v>
      </c>
      <c r="M102" t="str">
        <f>IF(K102 &lt;&gt; "", IF(C102="A","case """&amp;K102&amp;""": property."&amp;K102&amp;" = xmlReader.Value; break;",IF(C102 = "D", "case """&amp;K102&amp;""": property."&amp;K102&amp;" = DateTime.Parse(xmlReader.Value); break;", IF(INT(D102)=D102,"case """&amp;K102&amp;""": property."&amp;K102&amp;" = int.Parse(xmlReader.Value); break;","case """&amp;K102&amp;""": property."&amp;K102&amp;" = float.Parse(xmlReader.Value); break;"))), "")</f>
        <v>case "PARKING_SPACES": property.PARKING_SPACES = int.Parse(xmlReader.Value); break;</v>
      </c>
    </row>
    <row r="103" spans="1:13" x14ac:dyDescent="0.25">
      <c r="A103" t="s">
        <v>347</v>
      </c>
      <c r="C103" t="s">
        <v>1</v>
      </c>
      <c r="D103">
        <v>2</v>
      </c>
      <c r="K103" t="str">
        <f t="shared" si="12"/>
        <v>PARKING_TYPE</v>
      </c>
      <c r="L103" t="str">
        <f t="shared" si="13"/>
        <v>[MaxLength(2)] public string PARKING_TYPE { get; set; }</v>
      </c>
      <c r="M103" t="str">
        <f>IF(K103 &lt;&gt; "", IF(C103="A","case """&amp;K103&amp;""": property."&amp;K103&amp;" = xmlReader.Value; break;",IF(C103 = "D", "case """&amp;K103&amp;""": property."&amp;K103&amp;" = DateTime.Parse(xmlReader.Value); break;", IF(INT(D103)=D103,"case """&amp;K103&amp;""": property."&amp;K103&amp;" = int.Parse(xmlReader.Value); break;","case """&amp;K103&amp;""": property."&amp;K103&amp;" = float.Parse(xmlReader.Value); break;"))), "")</f>
        <v>case "PARKING_TYPE": property.PARKING_TYPE = xmlReader.Value; break;</v>
      </c>
    </row>
    <row r="104" spans="1:13" x14ac:dyDescent="0.25">
      <c r="A104" t="s">
        <v>270</v>
      </c>
      <c r="C104" t="s">
        <v>1</v>
      </c>
      <c r="D104">
        <v>2</v>
      </c>
      <c r="K104" t="str">
        <f t="shared" si="12"/>
        <v>CORNER_LOT</v>
      </c>
      <c r="L104" t="str">
        <f t="shared" si="13"/>
        <v>[MaxLength(2)] public string CORNER_LOT { get; set; }</v>
      </c>
      <c r="M104" t="str">
        <f>IF(K104 &lt;&gt; "", IF(C104="A","case """&amp;K104&amp;""": property."&amp;K104&amp;" = xmlReader.Value; break;",IF(C104 = "D", "case """&amp;K104&amp;""": property."&amp;K104&amp;" = DateTime.Parse(xmlReader.Value); break;", IF(INT(D104)=D104,"case """&amp;K104&amp;""": property."&amp;K104&amp;" = int.Parse(xmlReader.Value); break;","case """&amp;K104&amp;""": property."&amp;K104&amp;" = float.Parse(xmlReader.Value); break;"))), "")</f>
        <v>case "CORNER_LOT": property.CORNER_LOT = xmlReader.Value; break;</v>
      </c>
    </row>
    <row r="105" spans="1:13" x14ac:dyDescent="0.25">
      <c r="A105" t="s">
        <v>252</v>
      </c>
      <c r="C105" t="s">
        <v>18</v>
      </c>
      <c r="K105" t="str">
        <f t="shared" si="12"/>
        <v>ANGLE</v>
      </c>
      <c r="L105" t="str">
        <f t="shared" si="13"/>
        <v>public int ANGLE { get; set; }</v>
      </c>
      <c r="M105" t="str">
        <f>IF(K105 &lt;&gt; "", IF(C105="A","case """&amp;K105&amp;""": property."&amp;K105&amp;" = xmlReader.Value; break;",IF(C105 = "D", "case """&amp;K105&amp;""": property."&amp;K105&amp;" = DateTime.Parse(xmlReader.Value); break;", IF(INT(D105)=D105,"case """&amp;K105&amp;""": property."&amp;K105&amp;" = int.Parse(xmlReader.Value); break;","case """&amp;K105&amp;""": property."&amp;K105&amp;" = float.Parse(xmlReader.Value); break;"))), "")</f>
        <v>case "ANGLE": property.ANGLE = int.Parse(xmlReader.Value); break;</v>
      </c>
    </row>
    <row r="106" spans="1:13" x14ac:dyDescent="0.25">
      <c r="A106" t="s">
        <v>335</v>
      </c>
      <c r="C106" t="s">
        <v>18</v>
      </c>
      <c r="K106" t="str">
        <f t="shared" si="12"/>
        <v>TAX_DELQ</v>
      </c>
      <c r="L106" t="str">
        <f t="shared" si="13"/>
        <v>public int TAX_DELQ { get; set; }</v>
      </c>
      <c r="M106" t="str">
        <f>IF(K106 &lt;&gt; "", IF(C106="A","case """&amp;K106&amp;""": property."&amp;K106&amp;" = xmlReader.Value; break;",IF(C106 = "D", "case """&amp;K106&amp;""": property."&amp;K106&amp;" = DateTime.Parse(xmlReader.Value); break;", IF(INT(D106)=D106,"case """&amp;K106&amp;""": property."&amp;K106&amp;" = int.Parse(xmlReader.Value); break;","case """&amp;K106&amp;""": property."&amp;K106&amp;" = float.Parse(xmlReader.Value); break;"))), "")</f>
        <v>case "TAX_DELQ": property.TAX_DELQ = int.Parse(xmlReader.Value); break;</v>
      </c>
    </row>
    <row r="107" spans="1:13" x14ac:dyDescent="0.25">
      <c r="A107" t="s">
        <v>253</v>
      </c>
      <c r="C107" t="s">
        <v>1</v>
      </c>
      <c r="D107">
        <v>4</v>
      </c>
      <c r="K107" t="str">
        <f t="shared" si="12"/>
        <v>BI_VIOL</v>
      </c>
      <c r="L107" t="str">
        <f t="shared" si="13"/>
        <v>[MaxLength(4)] public string BI_VIOL { get; set; }</v>
      </c>
      <c r="M107" t="str">
        <f>IF(K107 &lt;&gt; "", IF(C107="A","case """&amp;K107&amp;""": property."&amp;K107&amp;" = xmlReader.Value; break;",IF(C107 = "D", "case """&amp;K107&amp;""": property."&amp;K107&amp;" = DateTime.Parse(xmlReader.Value); break;", IF(INT(D107)=D107,"case """&amp;K107&amp;""": property."&amp;K107&amp;" = int.Parse(xmlReader.Value); break;","case """&amp;K107&amp;""": property."&amp;K107&amp;" = float.Parse(xmlReader.Value); break;"))), "")</f>
        <v>case "BI_VIOL": property.BI_VIOL = xmlReader.Value; break;</v>
      </c>
    </row>
  </sheetData>
  <sortState ref="A2:J85">
    <sortCondition ref="A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dcterms:created xsi:type="dcterms:W3CDTF">2019-08-03T19:22:43Z</dcterms:created>
  <dcterms:modified xsi:type="dcterms:W3CDTF">2019-08-08T03:17:43Z</dcterms:modified>
</cp:coreProperties>
</file>