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achulski/Desktop/"/>
    </mc:Choice>
  </mc:AlternateContent>
  <xr:revisionPtr revIDLastSave="0" documentId="8_{B73B0FF1-C2C7-414A-A413-E067F8FE42F1}" xr6:coauthVersionLast="46" xr6:coauthVersionMax="46" xr10:uidLastSave="{00000000-0000-0000-0000-000000000000}"/>
  <bookViews>
    <workbookView xWindow="8540" yWindow="620" windowWidth="28040" windowHeight="17440" xr2:uid="{62E98262-905E-B44B-B445-1A54A465A9CA}"/>
  </bookViews>
  <sheets>
    <sheet name="Sales" sheetId="1" r:id="rId1"/>
    <sheet name="Purch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<sst xmlns="http://schemas.openxmlformats.org/spreadsheetml/2006/main" count="819" uniqueCount="242">
  <si>
    <t>param</t>
  </si>
  <si>
    <t>Key</t>
  </si>
  <si>
    <t>name</t>
  </si>
  <si>
    <t>Set</t>
  </si>
  <si>
    <t>Rarity</t>
  </si>
  <si>
    <t>hasFoil</t>
  </si>
  <si>
    <t>Ind_Qty</t>
  </si>
  <si>
    <t>Ind_Amt</t>
  </si>
  <si>
    <t>DOS</t>
  </si>
  <si>
    <t>sell_id</t>
  </si>
  <si>
    <t>Platform Sold</t>
  </si>
  <si>
    <t>Altar of Dementia</t>
  </si>
  <si>
    <t>Return of the Wildspeaker</t>
  </si>
  <si>
    <t>Horned Sliver</t>
  </si>
  <si>
    <t>Vernal Equinox</t>
  </si>
  <si>
    <t>Vedalken Orrery</t>
  </si>
  <si>
    <t>Grove of the Burnwillows</t>
  </si>
  <si>
    <t>Endless Ranks of the Dead</t>
  </si>
  <si>
    <t>Awakening Zone</t>
  </si>
  <si>
    <t>Smothering Tithe</t>
  </si>
  <si>
    <t>Time Stretch</t>
  </si>
  <si>
    <t>Lich Lord of Unx</t>
  </si>
  <si>
    <t>Scarecrone</t>
  </si>
  <si>
    <t>Modern Horizons</t>
  </si>
  <si>
    <t>Throne of Eldraine</t>
  </si>
  <si>
    <t>Tempest</t>
  </si>
  <si>
    <t>Mercadian Masques</t>
  </si>
  <si>
    <t>Conspiracy</t>
  </si>
  <si>
    <t>Iconic Masters</t>
  </si>
  <si>
    <t>Innistrad</t>
  </si>
  <si>
    <t>Rise of the Eldrazi</t>
  </si>
  <si>
    <t>Ravnica Allegiance</t>
  </si>
  <si>
    <t>Tenth Edition</t>
  </si>
  <si>
    <t>Eventide</t>
  </si>
  <si>
    <t>Alara Reborn</t>
  </si>
  <si>
    <t>Purphoros, God of the Forge</t>
  </si>
  <si>
    <t>Phenax, God of Deception</t>
  </si>
  <si>
    <t>Wayward Swordtooth</t>
  </si>
  <si>
    <t>Sai, Master Thopterist</t>
  </si>
  <si>
    <t>Westvale Abbey</t>
  </si>
  <si>
    <t>Prossh, Skyraider of Kher</t>
  </si>
  <si>
    <t>Rishkar's Expertise</t>
  </si>
  <si>
    <t>Sarkhan, Fireblood</t>
  </si>
  <si>
    <t>Gisa and Geralf</t>
  </si>
  <si>
    <t>Mana Vault</t>
  </si>
  <si>
    <t>Breya, Etherium Shaper</t>
  </si>
  <si>
    <t>Admiral Beckett Brass</t>
  </si>
  <si>
    <t>Elesh Norn, Grand Cenobite</t>
  </si>
  <si>
    <t>Early Harvest</t>
  </si>
  <si>
    <t>Aminatou, the Fateshifter</t>
  </si>
  <si>
    <t>Crescendo of War</t>
  </si>
  <si>
    <t>Spellseeker</t>
  </si>
  <si>
    <t>Exploration</t>
  </si>
  <si>
    <t>Palinchron</t>
  </si>
  <si>
    <t>Eladamri, Lord of Leaves</t>
  </si>
  <si>
    <t>Academy Rector</t>
  </si>
  <si>
    <t>Test of Endurance</t>
  </si>
  <si>
    <t>Treachery</t>
  </si>
  <si>
    <t>Secret Lair Drop</t>
  </si>
  <si>
    <t>Rivals of Ixalan</t>
  </si>
  <si>
    <t>Core Set 2019</t>
  </si>
  <si>
    <t>Promo Pack</t>
  </si>
  <si>
    <t>Commander 2013</t>
  </si>
  <si>
    <t>Aether Revolt</t>
  </si>
  <si>
    <t>Ultimate Masters</t>
  </si>
  <si>
    <t>Commander 2016</t>
  </si>
  <si>
    <t>Ixalan</t>
  </si>
  <si>
    <t>Seventh Edition</t>
  </si>
  <si>
    <t>Commander 2018</t>
  </si>
  <si>
    <t>Battelbond</t>
  </si>
  <si>
    <t>Urza's Saga</t>
  </si>
  <si>
    <t>Urza's Legacy</t>
  </si>
  <si>
    <t>Urza's Destiny</t>
  </si>
  <si>
    <t>Judgement</t>
  </si>
  <si>
    <t>Gilder Bairn</t>
  </si>
  <si>
    <t>Karametra, God of the Harvest</t>
  </si>
  <si>
    <t>Mogis, God of Slaughter</t>
  </si>
  <si>
    <t>Athreos, God of Passage</t>
  </si>
  <si>
    <t>Thassa, God of the Sea</t>
  </si>
  <si>
    <t>Kasmina, Enigmatic Mentor</t>
  </si>
  <si>
    <t>R</t>
  </si>
  <si>
    <t>U</t>
  </si>
  <si>
    <t>M</t>
  </si>
  <si>
    <t>FOIL</t>
  </si>
  <si>
    <t>Ebay</t>
  </si>
  <si>
    <t>FB</t>
  </si>
  <si>
    <t>Hotdeals</t>
  </si>
  <si>
    <t>Combustible Gearhulk</t>
  </si>
  <si>
    <t>Aven Mindcensor</t>
  </si>
  <si>
    <t>Najeela, the Blade-Blossom</t>
  </si>
  <si>
    <t>Lord Windgrace</t>
  </si>
  <si>
    <t>Miren, the Moaning Well</t>
  </si>
  <si>
    <t>Ranger of Eos</t>
  </si>
  <si>
    <t>Date</t>
  </si>
  <si>
    <t>Card_Name</t>
  </si>
  <si>
    <t>Cost</t>
  </si>
  <si>
    <t>Sender</t>
  </si>
  <si>
    <t>Qty</t>
  </si>
  <si>
    <t>Platform</t>
  </si>
  <si>
    <t>Misc</t>
  </si>
  <si>
    <t>MCM</t>
  </si>
  <si>
    <t>Tokyo</t>
  </si>
  <si>
    <t>Ruinous Ultimatum</t>
  </si>
  <si>
    <t>Talisman of Dominance</t>
  </si>
  <si>
    <t>Morphic Pool</t>
  </si>
  <si>
    <t>Joraga Warcaller</t>
  </si>
  <si>
    <t>Repercussion</t>
  </si>
  <si>
    <t>Archmage's Charm</t>
  </si>
  <si>
    <t>Sea of Clouds</t>
  </si>
  <si>
    <t>Deserted Temple</t>
  </si>
  <si>
    <t>Prowling Serpopard</t>
  </si>
  <si>
    <t>Spire Garden</t>
  </si>
  <si>
    <t>Lyra Dawnbringer</t>
  </si>
  <si>
    <t>Kaseto, Orochi Archmage</t>
  </si>
  <si>
    <t>Glen Elendra Liege</t>
  </si>
  <si>
    <t>Ranger-Captain of Eos</t>
  </si>
  <si>
    <t>Trapjaw Tyrant</t>
  </si>
  <si>
    <t>Sapling of Colfenor</t>
  </si>
  <si>
    <t>Luminous Broodmoth</t>
  </si>
  <si>
    <t>Words of Waste</t>
  </si>
  <si>
    <t>Akroma's Memorial</t>
  </si>
  <si>
    <t>Door of Destinies</t>
  </si>
  <si>
    <t>Sliver Legion</t>
  </si>
  <si>
    <t>Hungry Lynx</t>
  </si>
  <si>
    <t>Cryptolith Rite</t>
  </si>
  <si>
    <t>Ulamog, the Infinite Gyre</t>
  </si>
  <si>
    <t>Linvala, Keeper of Silence</t>
  </si>
  <si>
    <t>Edgar Markov</t>
  </si>
  <si>
    <t>Ancient Tomb</t>
  </si>
  <si>
    <t>Phyrexian Altar</t>
  </si>
  <si>
    <t>Survival of the Fittest</t>
  </si>
  <si>
    <t>Anguished Unmaking</t>
  </si>
  <si>
    <t>Gaea's Cradle</t>
  </si>
  <si>
    <t>Final Fortune</t>
  </si>
  <si>
    <t>Scroll Rack</t>
  </si>
  <si>
    <t>Ruby Medallion</t>
  </si>
  <si>
    <t>Molten Psyche</t>
  </si>
  <si>
    <t>Higure, the Still Wind</t>
  </si>
  <si>
    <t>Thrasios, Triton Hero (Foil)</t>
  </si>
  <si>
    <t>Child of Alara</t>
  </si>
  <si>
    <t>Cabal Coffers</t>
  </si>
  <si>
    <t>Arachnogenesis</t>
  </si>
  <si>
    <t>Curse of Vengeance</t>
  </si>
  <si>
    <t>Hermit Druid</t>
  </si>
  <si>
    <t>Armageddon</t>
  </si>
  <si>
    <t>Shaman of Forgotten Ways</t>
  </si>
  <si>
    <t>Awakening</t>
  </si>
  <si>
    <t>Ajani Steadfast</t>
  </si>
  <si>
    <t>Plague Wind</t>
  </si>
  <si>
    <t>Gideon's Intervention</t>
  </si>
  <si>
    <t>Darien, King of Kjeldor</t>
  </si>
  <si>
    <t>Erratic Portal</t>
  </si>
  <si>
    <t>Seizan, Perverter of Truth</t>
  </si>
  <si>
    <t>Shivan Reef</t>
  </si>
  <si>
    <t>Golgari Grave-Troll</t>
  </si>
  <si>
    <t>Seasons Past</t>
  </si>
  <si>
    <t>Elvish Piper</t>
  </si>
  <si>
    <t>Taigam, Ojutai Master</t>
  </si>
  <si>
    <t>Semblance Anvil</t>
  </si>
  <si>
    <t>Sunforger</t>
  </si>
  <si>
    <t>Vedalken Archmage</t>
  </si>
  <si>
    <t>Ink-Eyes, Servant of Oni</t>
  </si>
  <si>
    <t>Living Death</t>
  </si>
  <si>
    <t>Spinerock Knoll</t>
  </si>
  <si>
    <t>Viscera Seer</t>
  </si>
  <si>
    <t>Ishkanah, Grafwidow</t>
  </si>
  <si>
    <t>Grothama, All-Devouring</t>
  </si>
  <si>
    <t>Empress Galina</t>
  </si>
  <si>
    <t>Jace, Wielder of Mysteries</t>
  </si>
  <si>
    <t>Generous Gift</t>
  </si>
  <si>
    <t>Vizier of Tumbling Sands</t>
  </si>
  <si>
    <t>Arlinn Kord</t>
  </si>
  <si>
    <t>Creeping Chill</t>
  </si>
  <si>
    <t>Berserk</t>
  </si>
  <si>
    <t>Terrain Generator</t>
  </si>
  <si>
    <t>Dockside Extortionist</t>
  </si>
  <si>
    <t>Nyxbloom Ancient</t>
  </si>
  <si>
    <t>Animar, Soul of Elements</t>
  </si>
  <si>
    <t>Sliver Queen</t>
  </si>
  <si>
    <t>Core Set 2021</t>
  </si>
  <si>
    <t>Ikoria: Lair of Behemoths</t>
  </si>
  <si>
    <t>Mirrodin</t>
  </si>
  <si>
    <t>Battlebond</t>
  </si>
  <si>
    <t>Future Sight</t>
  </si>
  <si>
    <t>Worldwake</t>
  </si>
  <si>
    <t>Odyssey</t>
  </si>
  <si>
    <t>Amonkhet</t>
  </si>
  <si>
    <t>Kaladesh</t>
  </si>
  <si>
    <t>Dominaria</t>
  </si>
  <si>
    <t>Commander 2015</t>
  </si>
  <si>
    <t>Shadowmoor</t>
  </si>
  <si>
    <t>Onslaught</t>
  </si>
  <si>
    <t>Morningtide</t>
  </si>
  <si>
    <t>Commander 2017</t>
  </si>
  <si>
    <t>Shadows over Innistrad</t>
  </si>
  <si>
    <t>Modern Masters 2017</t>
  </si>
  <si>
    <t>From the Vault: Realms</t>
  </si>
  <si>
    <t>Saviors of Kamigawa</t>
  </si>
  <si>
    <t>Exodus</t>
  </si>
  <si>
    <t>Mirage</t>
  </si>
  <si>
    <t>Judgment</t>
  </si>
  <si>
    <t>Scars Of Mirrodin</t>
  </si>
  <si>
    <t>Betrayers of Kamigawa</t>
  </si>
  <si>
    <t>Conflux</t>
  </si>
  <si>
    <t>Planechase</t>
  </si>
  <si>
    <t>Planechase 2012</t>
  </si>
  <si>
    <t>Planechase Anthologies</t>
  </si>
  <si>
    <t>Stronghold</t>
  </si>
  <si>
    <t>Masters 25</t>
  </si>
  <si>
    <t>Dragons of Tarkir</t>
  </si>
  <si>
    <t>Magic 2015</t>
  </si>
  <si>
    <t>Shards of Alara</t>
  </si>
  <si>
    <t>Champions of Kamigawa</t>
  </si>
  <si>
    <t>Duel Decks: Izzet Vs. Golgari</t>
  </si>
  <si>
    <t>Scars of Mirrodin</t>
  </si>
  <si>
    <t>Battle Royal Box Set</t>
  </si>
  <si>
    <t>Promotional</t>
  </si>
  <si>
    <t>Lorwyn</t>
  </si>
  <si>
    <t>Eldritch Moon</t>
  </si>
  <si>
    <t>Invasion</t>
  </si>
  <si>
    <t>War of the Spark</t>
  </si>
  <si>
    <t>Guilds of Ravnica</t>
  </si>
  <si>
    <t>Conspiracy: Take the Crown</t>
  </si>
  <si>
    <t>Duel Decks: Jace vs Chandra</t>
  </si>
  <si>
    <t>Theros Beyond Death (Extended Art)</t>
  </si>
  <si>
    <t>Judge Promo</t>
  </si>
  <si>
    <t>Mangara, the Diplomat</t>
  </si>
  <si>
    <t>C</t>
  </si>
  <si>
    <t xml:space="preserve"> FOIL</t>
  </si>
  <si>
    <t>SM</t>
  </si>
  <si>
    <t>Diabolic Intent</t>
  </si>
  <si>
    <t>Thousand-Year Storm</t>
  </si>
  <si>
    <t>Talisman of Conviction</t>
  </si>
  <si>
    <t>Leonin Warleader</t>
  </si>
  <si>
    <t>Dark Explorers</t>
  </si>
  <si>
    <t>Entei EX (Full Art)(DEX 103)</t>
  </si>
  <si>
    <t>Trove Warden</t>
  </si>
  <si>
    <t>Commander: Zendikar Rising</t>
  </si>
  <si>
    <t>Crucible of Worlds</t>
  </si>
  <si>
    <t>Inventions</t>
  </si>
  <si>
    <t>Regal Behemoth</t>
  </si>
  <si>
    <t>Commander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</si>
</sst>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14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6BDA-3CFB-D243-8885-0E72D47B59C7}">
  <dimension ref="A1:K55"/>
  <sheetViews>
    <sheetView tabSelected="1" workbookViewId="0"/>
  </sheetViews>
  <sheetFormatPr baseColWidth="10" defaultRowHeight="16" x14ac:dyDescent="0.2"/>
  <cols>
    <col min="3" max="3" width="23" bestFit="1" customWidth="1"/>
    <col min="4" max="4" width="17.83203125" bestFit="1" customWidth="1"/>
    <col min="6" max="6" width="10.83203125" style="2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tr">
        <f>TRIM(_xlfn.CONCAT(C2,D2,E2," ",F2))</f>
        <v>Altar of DementiaModern HorizonsR</v>
      </c>
      <c r="C2" t="s">
        <v>11</v>
      </c>
      <c r="D2" t="s">
        <v>23</v>
      </c>
      <c r="E2" s="1" t="s">
        <v>80</v>
      </c>
      <c r="G2" s="2">
        <v>20</v>
      </c>
      <c r="H2" s="4">
        <v>3</v>
      </c>
      <c r="I2" s="6">
        <v>44034</v>
      </c>
      <c r="K2" t="s">
        <v>86</v>
      </c>
    </row>
    <row r="3" spans="1:11" x14ac:dyDescent="0.2">
      <c r="B3" t="str">
        <f t="shared" ref="B3:B55" si="0">TRIM(_xlfn.CONCAT(C3,D3,E3," ",F3))</f>
        <v>Return of the WildspeakerThrone of EldraineR</v>
      </c>
      <c r="C3" t="s">
        <v>12</v>
      </c>
      <c r="D3" t="s">
        <v>24</v>
      </c>
      <c r="E3" s="1" t="s">
        <v>80</v>
      </c>
      <c r="G3" s="2">
        <v>13</v>
      </c>
      <c r="H3" s="4">
        <v>1.5</v>
      </c>
      <c r="I3" s="6">
        <v>44034</v>
      </c>
      <c r="K3" t="s">
        <v>86</v>
      </c>
    </row>
    <row r="4" spans="1:11" x14ac:dyDescent="0.2">
      <c r="B4" t="str">
        <f t="shared" si="0"/>
        <v>Horned SliverTempestU</v>
      </c>
      <c r="C4" t="s">
        <v>13</v>
      </c>
      <c r="D4" t="s">
        <v>25</v>
      </c>
      <c r="E4" s="1" t="s">
        <v>81</v>
      </c>
      <c r="G4" s="2">
        <v>10</v>
      </c>
      <c r="H4" s="4">
        <v>4</v>
      </c>
      <c r="I4" s="6">
        <v>44034</v>
      </c>
      <c r="K4" t="s">
        <v>86</v>
      </c>
    </row>
    <row r="5" spans="1:11" x14ac:dyDescent="0.2">
      <c r="B5" t="str">
        <f t="shared" si="0"/>
        <v>Vernal EquinoxMercadian MasquesR</v>
      </c>
      <c r="C5" t="s">
        <v>14</v>
      </c>
      <c r="D5" t="s">
        <v>26</v>
      </c>
      <c r="E5" s="1" t="s">
        <v>80</v>
      </c>
      <c r="G5" s="2">
        <v>5</v>
      </c>
      <c r="H5" s="4">
        <v>3</v>
      </c>
      <c r="I5" s="6">
        <v>44034</v>
      </c>
      <c r="K5" t="s">
        <v>86</v>
      </c>
    </row>
    <row r="6" spans="1:11" x14ac:dyDescent="0.2">
      <c r="B6" t="str">
        <f t="shared" si="0"/>
        <v>Vedalken OrreryConspiracyR</v>
      </c>
      <c r="C6" t="s">
        <v>15</v>
      </c>
      <c r="D6" t="s">
        <v>27</v>
      </c>
      <c r="E6" s="1" t="s">
        <v>80</v>
      </c>
      <c r="G6" s="2">
        <v>4</v>
      </c>
      <c r="H6" s="4">
        <v>32</v>
      </c>
      <c r="I6" s="6">
        <v>44034</v>
      </c>
      <c r="K6" t="s">
        <v>86</v>
      </c>
    </row>
    <row r="7" spans="1:11" x14ac:dyDescent="0.2">
      <c r="B7" t="str">
        <f t="shared" si="0"/>
        <v>Grove of the BurnwillowsIconic MastersR</v>
      </c>
      <c r="C7" t="s">
        <v>16</v>
      </c>
      <c r="D7" t="s">
        <v>28</v>
      </c>
      <c r="E7" s="1" t="s">
        <v>80</v>
      </c>
      <c r="G7" s="2">
        <v>4</v>
      </c>
      <c r="H7" s="4">
        <v>3.5</v>
      </c>
      <c r="I7" s="6">
        <v>44034</v>
      </c>
      <c r="K7" t="s">
        <v>86</v>
      </c>
    </row>
    <row r="8" spans="1:11" x14ac:dyDescent="0.2">
      <c r="B8" t="str">
        <f t="shared" si="0"/>
        <v>Endless Ranks of the DeadInnistradR</v>
      </c>
      <c r="C8" t="s">
        <v>17</v>
      </c>
      <c r="D8" t="s">
        <v>29</v>
      </c>
      <c r="E8" s="1" t="s">
        <v>80</v>
      </c>
      <c r="G8" s="2">
        <v>4</v>
      </c>
      <c r="H8" s="4">
        <v>6</v>
      </c>
      <c r="I8" s="6">
        <v>44034</v>
      </c>
      <c r="K8" t="s">
        <v>86</v>
      </c>
    </row>
    <row r="9" spans="1:11" x14ac:dyDescent="0.2">
      <c r="B9" t="str">
        <f t="shared" si="0"/>
        <v>Awakening ZoneRise of the EldraziR</v>
      </c>
      <c r="C9" t="s">
        <v>18</v>
      </c>
      <c r="D9" t="s">
        <v>30</v>
      </c>
      <c r="E9" s="1" t="s">
        <v>80</v>
      </c>
      <c r="G9" s="2">
        <v>4</v>
      </c>
      <c r="H9" s="4">
        <v>6</v>
      </c>
      <c r="I9" s="6">
        <v>44034</v>
      </c>
      <c r="K9" t="s">
        <v>86</v>
      </c>
    </row>
    <row r="10" spans="1:11" x14ac:dyDescent="0.2">
      <c r="B10" t="str">
        <f t="shared" si="0"/>
        <v>Smothering TitheRavnica AllegianceR</v>
      </c>
      <c r="C10" t="s">
        <v>19</v>
      </c>
      <c r="D10" t="s">
        <v>31</v>
      </c>
      <c r="E10" s="1" t="s">
        <v>80</v>
      </c>
      <c r="G10" s="2">
        <v>2</v>
      </c>
      <c r="H10" s="4">
        <v>10</v>
      </c>
      <c r="I10" s="6">
        <v>44034</v>
      </c>
      <c r="K10" t="s">
        <v>86</v>
      </c>
    </row>
    <row r="11" spans="1:11" x14ac:dyDescent="0.2">
      <c r="B11" t="str">
        <f t="shared" si="0"/>
        <v>Time StretchTenth EditionR</v>
      </c>
      <c r="C11" t="s">
        <v>20</v>
      </c>
      <c r="D11" t="s">
        <v>32</v>
      </c>
      <c r="E11" s="1" t="s">
        <v>80</v>
      </c>
      <c r="G11" s="2">
        <v>2</v>
      </c>
      <c r="H11" s="4">
        <v>16</v>
      </c>
      <c r="I11" s="6">
        <v>44034</v>
      </c>
      <c r="K11" t="s">
        <v>86</v>
      </c>
    </row>
    <row r="12" spans="1:11" x14ac:dyDescent="0.2">
      <c r="B12" t="str">
        <f t="shared" si="0"/>
        <v>Lich Lord of UnxAlara RebornR</v>
      </c>
      <c r="C12" t="s">
        <v>21</v>
      </c>
      <c r="D12" t="s">
        <v>34</v>
      </c>
      <c r="E12" s="1" t="s">
        <v>80</v>
      </c>
      <c r="G12" s="2">
        <v>1</v>
      </c>
      <c r="H12" s="4">
        <v>9</v>
      </c>
      <c r="I12" s="6">
        <v>44034</v>
      </c>
      <c r="K12" t="s">
        <v>86</v>
      </c>
    </row>
    <row r="13" spans="1:11" x14ac:dyDescent="0.2">
      <c r="B13" t="str">
        <f t="shared" si="0"/>
        <v>ScarecroneEventideR</v>
      </c>
      <c r="C13" t="s">
        <v>22</v>
      </c>
      <c r="D13" t="s">
        <v>33</v>
      </c>
      <c r="E13" s="1" t="s">
        <v>80</v>
      </c>
      <c r="G13" s="2">
        <v>1</v>
      </c>
      <c r="H13" s="4">
        <v>12</v>
      </c>
      <c r="I13" s="6">
        <v>44034</v>
      </c>
      <c r="K13" t="s">
        <v>86</v>
      </c>
    </row>
    <row r="14" spans="1:11" x14ac:dyDescent="0.2">
      <c r="B14" t="str">
        <f t="shared" si="0"/>
        <v>Rishkar's ExpertiseAether RevoltR FOIL</v>
      </c>
      <c r="C14" t="s">
        <v>41</v>
      </c>
      <c r="D14" t="s">
        <v>63</v>
      </c>
      <c r="E14" s="1" t="s">
        <v>80</v>
      </c>
      <c r="F14" s="2" t="s">
        <v>83</v>
      </c>
      <c r="G14" s="2">
        <v>1</v>
      </c>
      <c r="H14" s="4">
        <v>10</v>
      </c>
      <c r="I14" s="6">
        <v>43869</v>
      </c>
      <c r="K14" s="1" t="s">
        <v>84</v>
      </c>
    </row>
    <row r="15" spans="1:11" x14ac:dyDescent="0.2">
      <c r="B15" t="str">
        <f t="shared" si="0"/>
        <v>Gilder BairnEventideU FOIL</v>
      </c>
      <c r="C15" t="s">
        <v>74</v>
      </c>
      <c r="D15" t="s">
        <v>33</v>
      </c>
      <c r="E15" s="1" t="s">
        <v>81</v>
      </c>
      <c r="F15" s="2" t="s">
        <v>83</v>
      </c>
      <c r="G15" s="2">
        <v>1</v>
      </c>
      <c r="H15" s="4">
        <v>26</v>
      </c>
      <c r="I15" s="6">
        <v>43870</v>
      </c>
      <c r="K15" s="1" t="s">
        <v>84</v>
      </c>
    </row>
    <row r="16" spans="1:11" x14ac:dyDescent="0.2">
      <c r="B16" t="str">
        <f t="shared" si="0"/>
        <v>Karametra, God of the HarvestSecret Lair DropM FOIL</v>
      </c>
      <c r="C16" t="s">
        <v>75</v>
      </c>
      <c r="D16" t="s">
        <v>58</v>
      </c>
      <c r="E16" s="1" t="s">
        <v>82</v>
      </c>
      <c r="F16" s="2" t="s">
        <v>83</v>
      </c>
      <c r="G16" s="2">
        <v>1</v>
      </c>
      <c r="H16" s="4">
        <v>21.75</v>
      </c>
      <c r="I16" s="6">
        <v>43881</v>
      </c>
      <c r="K16" s="1" t="s">
        <v>84</v>
      </c>
    </row>
    <row r="17" spans="2:11" x14ac:dyDescent="0.2">
      <c r="B17" t="str">
        <f t="shared" si="0"/>
        <v>Mogis, God of SlaughterSecret Lair DropM FOIL</v>
      </c>
      <c r="C17" t="s">
        <v>76</v>
      </c>
      <c r="D17" t="s">
        <v>58</v>
      </c>
      <c r="E17" s="1" t="s">
        <v>82</v>
      </c>
      <c r="F17" s="2" t="s">
        <v>83</v>
      </c>
      <c r="G17" s="2">
        <v>1</v>
      </c>
      <c r="H17" s="4">
        <v>16.5</v>
      </c>
      <c r="I17" s="6">
        <v>43881</v>
      </c>
      <c r="K17" s="1" t="s">
        <v>84</v>
      </c>
    </row>
    <row r="18" spans="2:11" x14ac:dyDescent="0.2">
      <c r="B18" t="str">
        <f t="shared" si="0"/>
        <v>Athreos, God of PassageSecret Lair DropM FOIL</v>
      </c>
      <c r="C18" t="s">
        <v>77</v>
      </c>
      <c r="D18" t="s">
        <v>58</v>
      </c>
      <c r="E18" s="1" t="s">
        <v>82</v>
      </c>
      <c r="F18" s="2" t="s">
        <v>83</v>
      </c>
      <c r="G18" s="2">
        <v>1</v>
      </c>
      <c r="H18" s="4">
        <v>25</v>
      </c>
      <c r="I18" s="6">
        <v>43882</v>
      </c>
      <c r="K18" s="1" t="s">
        <v>84</v>
      </c>
    </row>
    <row r="19" spans="2:11" x14ac:dyDescent="0.2">
      <c r="B19" t="str">
        <f t="shared" si="0"/>
        <v>Thassa, God of the SeaSecret Lair DropM FOIL</v>
      </c>
      <c r="C19" t="s">
        <v>78</v>
      </c>
      <c r="D19" t="s">
        <v>58</v>
      </c>
      <c r="E19" s="1" t="s">
        <v>82</v>
      </c>
      <c r="F19" s="2" t="s">
        <v>83</v>
      </c>
      <c r="G19" s="2">
        <v>1</v>
      </c>
      <c r="H19" s="4">
        <v>21</v>
      </c>
      <c r="I19" s="6">
        <v>43882</v>
      </c>
      <c r="K19" s="1" t="s">
        <v>84</v>
      </c>
    </row>
    <row r="20" spans="2:11" x14ac:dyDescent="0.2">
      <c r="B20" t="str">
        <f t="shared" si="0"/>
        <v>Prossh, Skyraider of KherCommander 2013M</v>
      </c>
      <c r="C20" t="s">
        <v>40</v>
      </c>
      <c r="D20" t="s">
        <v>62</v>
      </c>
      <c r="E20" s="1" t="s">
        <v>82</v>
      </c>
      <c r="G20" s="2">
        <v>1</v>
      </c>
      <c r="H20" s="4">
        <v>4.95</v>
      </c>
      <c r="I20" s="6">
        <v>43882</v>
      </c>
      <c r="K20" s="1" t="s">
        <v>84</v>
      </c>
    </row>
    <row r="21" spans="2:11" x14ac:dyDescent="0.2">
      <c r="B21" t="str">
        <f t="shared" si="0"/>
        <v>Prossh, Skyraider of KherCommander 2013M</v>
      </c>
      <c r="C21" t="s">
        <v>40</v>
      </c>
      <c r="D21" t="s">
        <v>62</v>
      </c>
      <c r="E21" s="1" t="s">
        <v>82</v>
      </c>
      <c r="G21" s="2">
        <v>1</v>
      </c>
      <c r="H21" s="4">
        <v>4.95</v>
      </c>
      <c r="I21" s="6">
        <v>43882</v>
      </c>
      <c r="K21" s="1" t="s">
        <v>84</v>
      </c>
    </row>
    <row r="22" spans="2:11" x14ac:dyDescent="0.2">
      <c r="B22" t="str">
        <f t="shared" si="0"/>
        <v>Kasmina, Enigmatic MentorSecret Lair DropU FOIL</v>
      </c>
      <c r="C22" t="s">
        <v>79</v>
      </c>
      <c r="D22" t="s">
        <v>58</v>
      </c>
      <c r="E22" s="1" t="s">
        <v>81</v>
      </c>
      <c r="F22" s="2" t="s">
        <v>83</v>
      </c>
      <c r="G22" s="2">
        <v>1</v>
      </c>
      <c r="H22" s="4">
        <v>24.5</v>
      </c>
      <c r="I22" s="6">
        <v>43883</v>
      </c>
      <c r="K22" s="1" t="s">
        <v>84</v>
      </c>
    </row>
    <row r="23" spans="2:11" x14ac:dyDescent="0.2">
      <c r="B23" t="str">
        <f t="shared" si="0"/>
        <v>Prossh, Skyraider of KherCommander 2013M</v>
      </c>
      <c r="C23" t="s">
        <v>40</v>
      </c>
      <c r="D23" t="s">
        <v>62</v>
      </c>
      <c r="E23" s="1" t="s">
        <v>82</v>
      </c>
      <c r="G23" s="2">
        <v>1</v>
      </c>
      <c r="H23" s="4">
        <v>4.95</v>
      </c>
      <c r="I23" s="6">
        <v>43891</v>
      </c>
      <c r="K23" s="1" t="s">
        <v>84</v>
      </c>
    </row>
    <row r="24" spans="2:11" x14ac:dyDescent="0.2">
      <c r="B24" t="str">
        <f t="shared" si="0"/>
        <v>Purphoros, God of the ForgeSecret Lair DropM FOIL</v>
      </c>
      <c r="C24" t="s">
        <v>35</v>
      </c>
      <c r="D24" t="s">
        <v>58</v>
      </c>
      <c r="E24" s="1" t="s">
        <v>82</v>
      </c>
      <c r="F24" s="2" t="s">
        <v>83</v>
      </c>
      <c r="G24" s="2">
        <v>1</v>
      </c>
      <c r="H24" s="4">
        <v>28</v>
      </c>
      <c r="I24" s="6">
        <v>43898</v>
      </c>
      <c r="K24" s="1" t="s">
        <v>84</v>
      </c>
    </row>
    <row r="25" spans="2:11" x14ac:dyDescent="0.2">
      <c r="B25" t="str">
        <f t="shared" si="0"/>
        <v>Phenax, God of DeceptionSecret Lair DropM FOIL</v>
      </c>
      <c r="C25" t="s">
        <v>36</v>
      </c>
      <c r="D25" t="s">
        <v>58</v>
      </c>
      <c r="E25" s="1" t="s">
        <v>82</v>
      </c>
      <c r="F25" s="2" t="s">
        <v>83</v>
      </c>
      <c r="G25" s="2">
        <v>1</v>
      </c>
      <c r="H25" s="4">
        <v>16.75</v>
      </c>
      <c r="I25" s="6">
        <v>43925</v>
      </c>
      <c r="K25" s="1" t="s">
        <v>84</v>
      </c>
    </row>
    <row r="26" spans="2:11" x14ac:dyDescent="0.2">
      <c r="B26" t="str">
        <f t="shared" si="0"/>
        <v>Wayward SwordtoothRivals of IxalanR</v>
      </c>
      <c r="C26" t="s">
        <v>37</v>
      </c>
      <c r="D26" t="s">
        <v>59</v>
      </c>
      <c r="E26" s="1" t="s">
        <v>80</v>
      </c>
      <c r="F26" s="1"/>
      <c r="G26" s="2">
        <v>1</v>
      </c>
      <c r="H26" s="4">
        <v>12</v>
      </c>
      <c r="I26" s="6">
        <v>43956</v>
      </c>
      <c r="K26" s="1" t="s">
        <v>84</v>
      </c>
    </row>
    <row r="27" spans="2:11" x14ac:dyDescent="0.2">
      <c r="B27" t="str">
        <f t="shared" si="0"/>
        <v>Sai, Master ThopteristCore Set 2019R</v>
      </c>
      <c r="C27" t="s">
        <v>38</v>
      </c>
      <c r="D27" t="s">
        <v>60</v>
      </c>
      <c r="E27" s="1" t="s">
        <v>80</v>
      </c>
      <c r="F27" s="1"/>
      <c r="G27" s="2">
        <v>4</v>
      </c>
      <c r="H27" s="4">
        <v>5</v>
      </c>
      <c r="I27" s="6">
        <v>43964</v>
      </c>
      <c r="K27" s="1" t="s">
        <v>84</v>
      </c>
    </row>
    <row r="28" spans="2:11" x14ac:dyDescent="0.2">
      <c r="B28" t="str">
        <f t="shared" si="0"/>
        <v>Westvale AbbeyPromo PackR FOIL</v>
      </c>
      <c r="C28" t="s">
        <v>39</v>
      </c>
      <c r="D28" t="s">
        <v>61</v>
      </c>
      <c r="E28" s="1" t="s">
        <v>80</v>
      </c>
      <c r="F28" s="1" t="s">
        <v>83</v>
      </c>
      <c r="G28" s="2">
        <v>1</v>
      </c>
      <c r="H28" s="4">
        <v>20</v>
      </c>
      <c r="I28" s="6">
        <v>43974</v>
      </c>
      <c r="K28" s="1" t="s">
        <v>84</v>
      </c>
    </row>
    <row r="29" spans="2:11" x14ac:dyDescent="0.2">
      <c r="B29" t="str">
        <f t="shared" si="0"/>
        <v>Prossh, Skyraider of KherCommander 2013M</v>
      </c>
      <c r="C29" t="s">
        <v>40</v>
      </c>
      <c r="D29" t="s">
        <v>62</v>
      </c>
      <c r="E29" s="1" t="s">
        <v>82</v>
      </c>
      <c r="G29" s="2">
        <v>1</v>
      </c>
      <c r="H29" s="4">
        <v>4.95</v>
      </c>
      <c r="I29" s="6">
        <v>43974</v>
      </c>
      <c r="K29" s="1" t="s">
        <v>84</v>
      </c>
    </row>
    <row r="30" spans="2:11" x14ac:dyDescent="0.2">
      <c r="B30" t="str">
        <f t="shared" si="0"/>
        <v>Rishkar's ExpertiseAether RevoltR FOIL</v>
      </c>
      <c r="C30" t="s">
        <v>41</v>
      </c>
      <c r="D30" t="s">
        <v>63</v>
      </c>
      <c r="E30" s="1" t="s">
        <v>80</v>
      </c>
      <c r="F30" s="2" t="s">
        <v>83</v>
      </c>
      <c r="G30" s="2">
        <v>1</v>
      </c>
      <c r="H30" s="4">
        <v>8</v>
      </c>
      <c r="I30" s="6">
        <v>43978</v>
      </c>
      <c r="K30" s="1" t="s">
        <v>84</v>
      </c>
    </row>
    <row r="31" spans="2:11" x14ac:dyDescent="0.2">
      <c r="B31" t="str">
        <f t="shared" si="0"/>
        <v>Prossh, Skyraider of KherCommander 2013M</v>
      </c>
      <c r="C31" t="s">
        <v>40</v>
      </c>
      <c r="D31" t="s">
        <v>62</v>
      </c>
      <c r="E31" s="1" t="s">
        <v>82</v>
      </c>
      <c r="G31" s="2">
        <v>1</v>
      </c>
      <c r="H31" s="4">
        <v>4.95</v>
      </c>
      <c r="I31" s="6">
        <v>43980</v>
      </c>
      <c r="K31" s="1" t="s">
        <v>84</v>
      </c>
    </row>
    <row r="32" spans="2:11" x14ac:dyDescent="0.2">
      <c r="B32" t="str">
        <f t="shared" si="0"/>
        <v>Rishkar's ExpertiseAether RevoltR FOIL</v>
      </c>
      <c r="C32" t="s">
        <v>41</v>
      </c>
      <c r="D32" t="s">
        <v>63</v>
      </c>
      <c r="E32" s="1" t="s">
        <v>80</v>
      </c>
      <c r="F32" s="2" t="s">
        <v>83</v>
      </c>
      <c r="G32" s="2">
        <v>1</v>
      </c>
      <c r="H32" s="4">
        <v>10</v>
      </c>
      <c r="I32" s="6">
        <v>43985</v>
      </c>
      <c r="K32" s="1" t="s">
        <v>84</v>
      </c>
    </row>
    <row r="33" spans="2:11" x14ac:dyDescent="0.2">
      <c r="B33" t="str">
        <f t="shared" si="0"/>
        <v>Sarkhan, FirebloodCore Set 2019M</v>
      </c>
      <c r="C33" t="s">
        <v>42</v>
      </c>
      <c r="D33" t="s">
        <v>60</v>
      </c>
      <c r="E33" s="1" t="s">
        <v>82</v>
      </c>
      <c r="G33" s="2">
        <v>1</v>
      </c>
      <c r="H33" s="4">
        <v>12</v>
      </c>
      <c r="I33" s="6">
        <v>43988</v>
      </c>
      <c r="K33" s="1" t="s">
        <v>84</v>
      </c>
    </row>
    <row r="34" spans="2:11" x14ac:dyDescent="0.2">
      <c r="B34" t="str">
        <f t="shared" si="0"/>
        <v>Gisa and GeralfPromo PackM FOIL</v>
      </c>
      <c r="C34" t="s">
        <v>43</v>
      </c>
      <c r="D34" t="s">
        <v>61</v>
      </c>
      <c r="E34" s="1" t="s">
        <v>82</v>
      </c>
      <c r="F34" s="2" t="s">
        <v>83</v>
      </c>
      <c r="G34" s="2">
        <v>1</v>
      </c>
      <c r="H34" s="4">
        <v>20</v>
      </c>
      <c r="I34" s="6">
        <v>43990</v>
      </c>
      <c r="K34" s="1" t="s">
        <v>84</v>
      </c>
    </row>
    <row r="35" spans="2:11" x14ac:dyDescent="0.2">
      <c r="B35" t="str">
        <f t="shared" si="0"/>
        <v>Mana VaultUltimate MastersM</v>
      </c>
      <c r="C35" t="s">
        <v>44</v>
      </c>
      <c r="D35" t="s">
        <v>64</v>
      </c>
      <c r="E35" s="1" t="s">
        <v>82</v>
      </c>
      <c r="G35" s="2">
        <v>1</v>
      </c>
      <c r="H35" s="4">
        <v>65</v>
      </c>
      <c r="I35" s="6">
        <v>43995</v>
      </c>
      <c r="K35" s="1" t="s">
        <v>84</v>
      </c>
    </row>
    <row r="36" spans="2:11" x14ac:dyDescent="0.2">
      <c r="B36" t="str">
        <f t="shared" si="0"/>
        <v>Breya, Etherium ShaperCommander 2016M FOIL</v>
      </c>
      <c r="C36" t="s">
        <v>45</v>
      </c>
      <c r="D36" t="s">
        <v>65</v>
      </c>
      <c r="E36" s="1" t="s">
        <v>82</v>
      </c>
      <c r="F36" s="2" t="s">
        <v>83</v>
      </c>
      <c r="G36" s="2">
        <v>1</v>
      </c>
      <c r="H36" s="4">
        <v>25</v>
      </c>
      <c r="I36" s="6">
        <v>44016</v>
      </c>
      <c r="K36" s="1" t="s">
        <v>84</v>
      </c>
    </row>
    <row r="37" spans="2:11" x14ac:dyDescent="0.2">
      <c r="B37" t="str">
        <f t="shared" si="0"/>
        <v>Admiral Beckett BrassIxalanM FOIL</v>
      </c>
      <c r="C37" t="s">
        <v>46</v>
      </c>
      <c r="D37" t="s">
        <v>66</v>
      </c>
      <c r="E37" s="1" t="s">
        <v>82</v>
      </c>
      <c r="F37" s="2" t="s">
        <v>83</v>
      </c>
      <c r="G37" s="2">
        <v>1</v>
      </c>
      <c r="H37" s="4">
        <v>15</v>
      </c>
      <c r="I37" s="6">
        <v>44132</v>
      </c>
      <c r="K37" s="1" t="s">
        <v>85</v>
      </c>
    </row>
    <row r="38" spans="2:11" x14ac:dyDescent="0.2">
      <c r="B38" t="str">
        <f t="shared" si="0"/>
        <v>Elesh Norn, Grand CenobitePromo PackR FOIL</v>
      </c>
      <c r="C38" t="s">
        <v>47</v>
      </c>
      <c r="D38" t="s">
        <v>61</v>
      </c>
      <c r="E38" s="1" t="s">
        <v>80</v>
      </c>
      <c r="F38" s="2" t="s">
        <v>83</v>
      </c>
      <c r="G38" s="2">
        <v>1</v>
      </c>
      <c r="H38" s="4">
        <v>215</v>
      </c>
      <c r="I38" s="6">
        <v>44140</v>
      </c>
      <c r="K38" s="1" t="s">
        <v>85</v>
      </c>
    </row>
    <row r="39" spans="2:11" x14ac:dyDescent="0.2">
      <c r="B39" t="str">
        <f t="shared" si="0"/>
        <v>Early HarvestSeventh EditionR FOIL</v>
      </c>
      <c r="C39" t="s">
        <v>48</v>
      </c>
      <c r="D39" t="s">
        <v>67</v>
      </c>
      <c r="E39" s="1" t="s">
        <v>80</v>
      </c>
      <c r="F39" s="2" t="s">
        <v>83</v>
      </c>
      <c r="G39" s="2">
        <v>1</v>
      </c>
      <c r="H39" s="4">
        <v>39</v>
      </c>
      <c r="I39" s="6">
        <v>44072</v>
      </c>
      <c r="K39" s="1" t="s">
        <v>84</v>
      </c>
    </row>
    <row r="40" spans="2:11" x14ac:dyDescent="0.2">
      <c r="B40" t="str">
        <f t="shared" si="0"/>
        <v>Sarkhan, FirebloodCore Set 2019M</v>
      </c>
      <c r="C40" t="s">
        <v>42</v>
      </c>
      <c r="D40" t="s">
        <v>60</v>
      </c>
      <c r="E40" s="1" t="s">
        <v>82</v>
      </c>
      <c r="G40" s="2">
        <v>3</v>
      </c>
      <c r="H40" s="4">
        <v>12</v>
      </c>
      <c r="I40" s="6">
        <v>44078</v>
      </c>
      <c r="K40" s="1" t="s">
        <v>84</v>
      </c>
    </row>
    <row r="41" spans="2:11" x14ac:dyDescent="0.2">
      <c r="B41" t="str">
        <f t="shared" si="0"/>
        <v>Aminatou, the FateshifterCommander 2018M FOIL</v>
      </c>
      <c r="C41" t="s">
        <v>49</v>
      </c>
      <c r="D41" t="s">
        <v>68</v>
      </c>
      <c r="E41" s="2" t="s">
        <v>82</v>
      </c>
      <c r="F41" s="2" t="s">
        <v>83</v>
      </c>
      <c r="G41" s="2">
        <v>1</v>
      </c>
      <c r="H41" s="4">
        <v>10.95</v>
      </c>
      <c r="I41" s="6">
        <v>44087</v>
      </c>
      <c r="K41" s="1" t="s">
        <v>84</v>
      </c>
    </row>
    <row r="42" spans="2:11" x14ac:dyDescent="0.2">
      <c r="B42" t="str">
        <f t="shared" si="0"/>
        <v>Crescendo of WarCommander 2011R</v>
      </c>
      <c r="C42" t="s">
        <v>50</v>
      </c>
      <c r="D42" t="s">
        <v>241</v>
      </c>
      <c r="E42" s="2" t="s">
        <v>80</v>
      </c>
      <c r="G42" s="2">
        <v>1</v>
      </c>
      <c r="H42" s="4">
        <v>9.6</v>
      </c>
      <c r="I42" s="6">
        <v>44119</v>
      </c>
      <c r="K42" s="1" t="s">
        <v>84</v>
      </c>
    </row>
    <row r="43" spans="2:11" x14ac:dyDescent="0.2">
      <c r="B43" t="str">
        <f t="shared" si="0"/>
        <v>Mana VaultUltimate MastersM</v>
      </c>
      <c r="C43" t="s">
        <v>44</v>
      </c>
      <c r="D43" t="s">
        <v>64</v>
      </c>
      <c r="E43" s="2" t="s">
        <v>82</v>
      </c>
      <c r="G43" s="2">
        <v>1</v>
      </c>
      <c r="H43" s="4">
        <v>65</v>
      </c>
      <c r="I43" s="6">
        <v>44140</v>
      </c>
      <c r="K43" s="1" t="s">
        <v>84</v>
      </c>
    </row>
    <row r="44" spans="2:11" x14ac:dyDescent="0.2">
      <c r="B44" t="str">
        <f t="shared" si="0"/>
        <v>SpellseekerBattelbondR</v>
      </c>
      <c r="C44" t="s">
        <v>51</v>
      </c>
      <c r="D44" t="s">
        <v>69</v>
      </c>
      <c r="E44" s="2" t="s">
        <v>80</v>
      </c>
      <c r="G44" s="2">
        <v>1</v>
      </c>
      <c r="H44" s="4">
        <v>20</v>
      </c>
      <c r="I44" s="6">
        <v>44043</v>
      </c>
      <c r="K44" s="1" t="s">
        <v>84</v>
      </c>
    </row>
    <row r="45" spans="2:11" x14ac:dyDescent="0.2">
      <c r="B45" t="str">
        <f t="shared" si="0"/>
        <v>ExplorationUrza's SagaR</v>
      </c>
      <c r="C45" t="s">
        <v>52</v>
      </c>
      <c r="D45" t="s">
        <v>70</v>
      </c>
      <c r="E45" s="2" t="s">
        <v>80</v>
      </c>
      <c r="G45" s="2">
        <v>1</v>
      </c>
      <c r="H45" s="4">
        <v>36</v>
      </c>
      <c r="I45" s="6">
        <v>44141</v>
      </c>
      <c r="K45" s="1" t="s">
        <v>85</v>
      </c>
    </row>
    <row r="46" spans="2:11" x14ac:dyDescent="0.2">
      <c r="B46" t="str">
        <f t="shared" si="0"/>
        <v>PalinchronUrza's LegacyR</v>
      </c>
      <c r="C46" t="s">
        <v>53</v>
      </c>
      <c r="D46" t="s">
        <v>71</v>
      </c>
      <c r="E46" s="2" t="s">
        <v>80</v>
      </c>
      <c r="G46" s="2">
        <v>1</v>
      </c>
      <c r="H46" s="4">
        <v>47</v>
      </c>
      <c r="I46" s="6">
        <v>44141</v>
      </c>
      <c r="K46" s="1" t="s">
        <v>85</v>
      </c>
    </row>
    <row r="47" spans="2:11" x14ac:dyDescent="0.2">
      <c r="B47" t="str">
        <f t="shared" si="0"/>
        <v>Eladamri, Lord of LeavesTempestR</v>
      </c>
      <c r="C47" t="s">
        <v>54</v>
      </c>
      <c r="D47" t="s">
        <v>25</v>
      </c>
      <c r="E47" s="2" t="s">
        <v>80</v>
      </c>
      <c r="G47" s="2">
        <v>1</v>
      </c>
      <c r="H47" s="4">
        <v>30</v>
      </c>
      <c r="I47" s="6">
        <v>44141</v>
      </c>
      <c r="K47" s="1" t="s">
        <v>85</v>
      </c>
    </row>
    <row r="48" spans="2:11" x14ac:dyDescent="0.2">
      <c r="B48" t="str">
        <f t="shared" si="0"/>
        <v>Academy RectorUrza's DestinyR</v>
      </c>
      <c r="C48" t="s">
        <v>55</v>
      </c>
      <c r="D48" t="s">
        <v>72</v>
      </c>
      <c r="E48" s="2" t="s">
        <v>80</v>
      </c>
      <c r="G48" s="2">
        <v>1</v>
      </c>
      <c r="H48" s="4">
        <v>53</v>
      </c>
      <c r="I48" s="6">
        <v>44141</v>
      </c>
      <c r="K48" s="1" t="s">
        <v>85</v>
      </c>
    </row>
    <row r="49" spans="2:11" x14ac:dyDescent="0.2">
      <c r="B49" t="str">
        <f t="shared" si="0"/>
        <v>Test of EnduranceJudgementR</v>
      </c>
      <c r="C49" t="s">
        <v>56</v>
      </c>
      <c r="D49" t="s">
        <v>73</v>
      </c>
      <c r="E49" s="2" t="s">
        <v>80</v>
      </c>
      <c r="G49" s="2">
        <v>1</v>
      </c>
      <c r="H49" s="4">
        <v>15</v>
      </c>
      <c r="I49" s="6">
        <v>44141</v>
      </c>
      <c r="K49" s="1" t="s">
        <v>85</v>
      </c>
    </row>
    <row r="50" spans="2:11" x14ac:dyDescent="0.2">
      <c r="B50" t="str">
        <f t="shared" si="0"/>
        <v>Vernal EquinoxMercadian MasquesR FOIL</v>
      </c>
      <c r="C50" t="s">
        <v>14</v>
      </c>
      <c r="D50" t="s">
        <v>26</v>
      </c>
      <c r="E50" s="2" t="s">
        <v>80</v>
      </c>
      <c r="F50" s="2" t="s">
        <v>83</v>
      </c>
      <c r="G50" s="2">
        <v>1</v>
      </c>
      <c r="H50" s="4">
        <v>20</v>
      </c>
      <c r="I50" s="6">
        <v>44141</v>
      </c>
      <c r="K50" s="1" t="s">
        <v>85</v>
      </c>
    </row>
    <row r="51" spans="2:11" x14ac:dyDescent="0.2">
      <c r="B51" t="str">
        <f t="shared" si="0"/>
        <v>Elesh Norn, Grand CenobitePromo PackR FOIL</v>
      </c>
      <c r="C51" t="s">
        <v>47</v>
      </c>
      <c r="D51" t="s">
        <v>61</v>
      </c>
      <c r="E51" s="2" t="s">
        <v>80</v>
      </c>
      <c r="F51" s="2" t="s">
        <v>83</v>
      </c>
      <c r="G51" s="2">
        <v>1</v>
      </c>
      <c r="H51" s="4">
        <v>214</v>
      </c>
      <c r="I51" s="6">
        <v>44140</v>
      </c>
      <c r="K51" s="1" t="s">
        <v>85</v>
      </c>
    </row>
    <row r="52" spans="2:11" x14ac:dyDescent="0.2">
      <c r="B52" t="str">
        <f t="shared" si="0"/>
        <v>TreacheryUrza's DestinyR</v>
      </c>
      <c r="C52" t="s">
        <v>57</v>
      </c>
      <c r="D52" t="s">
        <v>72</v>
      </c>
      <c r="E52" s="2" t="s">
        <v>80</v>
      </c>
      <c r="G52" s="2">
        <v>1</v>
      </c>
      <c r="H52" s="4">
        <v>24.99</v>
      </c>
      <c r="I52" s="6">
        <v>44126</v>
      </c>
      <c r="K52" s="1" t="s">
        <v>85</v>
      </c>
    </row>
    <row r="53" spans="2:11" x14ac:dyDescent="0.2">
      <c r="B53" t="str">
        <f t="shared" si="0"/>
        <v>Horned SliverTempestU</v>
      </c>
      <c r="C53" t="s">
        <v>13</v>
      </c>
      <c r="D53" t="s">
        <v>25</v>
      </c>
      <c r="E53" s="2" t="s">
        <v>81</v>
      </c>
      <c r="G53" s="2">
        <v>10</v>
      </c>
      <c r="H53" s="4">
        <v>4</v>
      </c>
      <c r="I53" s="6">
        <v>43962</v>
      </c>
      <c r="K53" s="1" t="s">
        <v>86</v>
      </c>
    </row>
    <row r="54" spans="2:11" x14ac:dyDescent="0.2">
      <c r="B54" t="str">
        <f t="shared" si="0"/>
        <v>Vedalken OrreryConspiracyR</v>
      </c>
      <c r="C54" t="s">
        <v>15</v>
      </c>
      <c r="D54" t="s">
        <v>27</v>
      </c>
      <c r="E54" s="2" t="s">
        <v>80</v>
      </c>
      <c r="G54" s="2">
        <v>4</v>
      </c>
      <c r="H54" s="4">
        <v>32</v>
      </c>
      <c r="I54" s="6">
        <v>43996</v>
      </c>
      <c r="K54" s="1" t="s">
        <v>86</v>
      </c>
    </row>
    <row r="55" spans="2:11" x14ac:dyDescent="0.2">
      <c r="B55" t="str">
        <f t="shared" si="0"/>
        <v>Awakening ZoneRise of the EldraziR</v>
      </c>
      <c r="C55" t="s">
        <v>18</v>
      </c>
      <c r="D55" t="s">
        <v>30</v>
      </c>
      <c r="E55" s="2" t="s">
        <v>80</v>
      </c>
      <c r="G55" s="2">
        <v>4</v>
      </c>
      <c r="H55" s="4">
        <v>6</v>
      </c>
      <c r="I55" s="6">
        <v>43856</v>
      </c>
      <c r="K55" s="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7C07-0BFC-A148-A96F-CFDCD2363A15}">
  <dimension ref="A1:J110"/>
  <sheetViews>
    <sheetView topLeftCell="A21" workbookViewId="0">
      <selection activeCell="A40" sqref="A40"/>
    </sheetView>
  </sheetViews>
  <sheetFormatPr baseColWidth="10" defaultRowHeight="16" x14ac:dyDescent="0.2"/>
  <cols>
    <col min="3" max="3" width="24.33203125" bestFit="1" customWidth="1"/>
  </cols>
  <sheetData>
    <row r="1" spans="1:10" x14ac:dyDescent="0.2">
      <c r="A1" t="s">
        <v>1</v>
      </c>
      <c r="B1" t="s">
        <v>93</v>
      </c>
      <c r="C1" t="s">
        <v>94</v>
      </c>
      <c r="D1" t="s">
        <v>3</v>
      </c>
      <c r="E1" t="s">
        <v>4</v>
      </c>
      <c r="F1" t="s">
        <v>5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tr">
        <f>_xlfn.CONCAT(C2,D2,E2," ",F2)</f>
        <v xml:space="preserve">Mangara, the DiplomatCore Set 2021M </v>
      </c>
      <c r="B2" s="5">
        <v>44035</v>
      </c>
      <c r="C2" t="s">
        <v>226</v>
      </c>
      <c r="D2" t="s">
        <v>179</v>
      </c>
      <c r="E2" t="s">
        <v>82</v>
      </c>
      <c r="F2" s="1"/>
      <c r="G2" s="3">
        <v>6.13</v>
      </c>
      <c r="H2" t="s">
        <v>100</v>
      </c>
      <c r="I2">
        <v>22</v>
      </c>
      <c r="J2" t="s">
        <v>100</v>
      </c>
    </row>
    <row r="3" spans="1:10" x14ac:dyDescent="0.2">
      <c r="A3" t="str">
        <f t="shared" ref="A3:A66" si="0">_xlfn.CONCAT(C3,D3,E3," ",F3)</f>
        <v xml:space="preserve">Ruinous UltimatumIkoria: Lair of BehemothsR </v>
      </c>
      <c r="B3" s="5">
        <v>43978</v>
      </c>
      <c r="C3" t="s">
        <v>102</v>
      </c>
      <c r="D3" t="s">
        <v>180</v>
      </c>
      <c r="E3" t="s">
        <v>80</v>
      </c>
      <c r="F3" s="1"/>
      <c r="G3" s="3">
        <v>1.19</v>
      </c>
      <c r="H3" t="s">
        <v>100</v>
      </c>
      <c r="I3">
        <v>37</v>
      </c>
      <c r="J3" t="s">
        <v>100</v>
      </c>
    </row>
    <row r="4" spans="1:10" x14ac:dyDescent="0.2">
      <c r="A4" t="str">
        <f t="shared" si="0"/>
        <v xml:space="preserve">Talisman of DominanceMirrodinU </v>
      </c>
      <c r="B4" s="5">
        <v>43886</v>
      </c>
      <c r="C4" t="s">
        <v>103</v>
      </c>
      <c r="D4" t="s">
        <v>181</v>
      </c>
      <c r="E4" t="s">
        <v>81</v>
      </c>
      <c r="F4" s="1"/>
      <c r="G4" s="3">
        <v>2.15</v>
      </c>
      <c r="H4" t="s">
        <v>99</v>
      </c>
      <c r="I4">
        <v>8</v>
      </c>
      <c r="J4" t="s">
        <v>99</v>
      </c>
    </row>
    <row r="5" spans="1:10" x14ac:dyDescent="0.2">
      <c r="A5" t="str">
        <f t="shared" si="0"/>
        <v xml:space="preserve">Morphic PoolBattlebondR </v>
      </c>
      <c r="B5" s="5">
        <v>43905</v>
      </c>
      <c r="C5" t="s">
        <v>104</v>
      </c>
      <c r="D5" t="s">
        <v>182</v>
      </c>
      <c r="E5" t="s">
        <v>80</v>
      </c>
      <c r="F5" s="1"/>
      <c r="G5" s="3">
        <v>12.69</v>
      </c>
      <c r="H5" t="s">
        <v>99</v>
      </c>
      <c r="I5">
        <v>12</v>
      </c>
      <c r="J5" t="s">
        <v>99</v>
      </c>
    </row>
    <row r="6" spans="1:10" x14ac:dyDescent="0.2">
      <c r="A6" t="str">
        <f t="shared" si="0"/>
        <v xml:space="preserve">Aven MindcensorFuture SightU </v>
      </c>
      <c r="B6" s="5">
        <v>43886</v>
      </c>
      <c r="C6" t="s">
        <v>88</v>
      </c>
      <c r="D6" t="s">
        <v>183</v>
      </c>
      <c r="E6" t="s">
        <v>81</v>
      </c>
      <c r="F6" s="1"/>
      <c r="G6" s="3">
        <v>1.28</v>
      </c>
      <c r="H6" t="s">
        <v>99</v>
      </c>
      <c r="I6">
        <v>21</v>
      </c>
      <c r="J6" t="s">
        <v>99</v>
      </c>
    </row>
    <row r="7" spans="1:10" x14ac:dyDescent="0.2">
      <c r="A7" t="str">
        <f t="shared" si="0"/>
        <v xml:space="preserve">Joraga WarcallerWorldwakeR </v>
      </c>
      <c r="B7" s="5">
        <v>43962</v>
      </c>
      <c r="C7" t="s">
        <v>105</v>
      </c>
      <c r="D7" t="s">
        <v>184</v>
      </c>
      <c r="E7" t="s">
        <v>80</v>
      </c>
      <c r="F7" s="1"/>
      <c r="G7" s="3">
        <v>2.39</v>
      </c>
      <c r="H7" t="s">
        <v>101</v>
      </c>
      <c r="I7">
        <v>4</v>
      </c>
      <c r="J7" t="s">
        <v>101</v>
      </c>
    </row>
    <row r="8" spans="1:10" x14ac:dyDescent="0.2">
      <c r="A8" t="str">
        <f t="shared" si="0"/>
        <v xml:space="preserve">RepercussionUrza's DestinyR </v>
      </c>
      <c r="B8" s="5">
        <v>43996</v>
      </c>
      <c r="C8" t="s">
        <v>106</v>
      </c>
      <c r="D8" t="s">
        <v>72</v>
      </c>
      <c r="E8" t="s">
        <v>80</v>
      </c>
      <c r="F8" s="1"/>
      <c r="G8" s="3">
        <v>8.65</v>
      </c>
      <c r="H8" t="s">
        <v>101</v>
      </c>
      <c r="I8">
        <v>4</v>
      </c>
      <c r="J8" t="s">
        <v>101</v>
      </c>
    </row>
    <row r="9" spans="1:10" x14ac:dyDescent="0.2">
      <c r="A9" t="str">
        <f t="shared" si="0"/>
        <v xml:space="preserve">Archmage's CharmModern HorizonsR </v>
      </c>
      <c r="B9" s="5">
        <v>43866</v>
      </c>
      <c r="C9" t="s">
        <v>107</v>
      </c>
      <c r="D9" t="s">
        <v>23</v>
      </c>
      <c r="E9" t="s">
        <v>80</v>
      </c>
      <c r="F9" s="1"/>
      <c r="G9" s="3">
        <v>1.49</v>
      </c>
      <c r="H9" t="s">
        <v>99</v>
      </c>
      <c r="I9">
        <v>12</v>
      </c>
      <c r="J9" t="s">
        <v>99</v>
      </c>
    </row>
    <row r="10" spans="1:10" x14ac:dyDescent="0.2">
      <c r="A10" t="str">
        <f t="shared" si="0"/>
        <v xml:space="preserve">Sea of CloudsBattlebondR </v>
      </c>
      <c r="B10" s="5">
        <v>43880</v>
      </c>
      <c r="C10" t="s">
        <v>108</v>
      </c>
      <c r="D10" t="s">
        <v>182</v>
      </c>
      <c r="E10" t="s">
        <v>80</v>
      </c>
      <c r="F10" s="1"/>
      <c r="G10" s="3">
        <v>8.92</v>
      </c>
      <c r="H10" t="s">
        <v>99</v>
      </c>
      <c r="I10">
        <v>8</v>
      </c>
      <c r="J10" t="s">
        <v>99</v>
      </c>
    </row>
    <row r="11" spans="1:10" x14ac:dyDescent="0.2">
      <c r="A11" t="str">
        <f t="shared" si="0"/>
        <v xml:space="preserve">Deserted TempleOdysseyR </v>
      </c>
      <c r="B11" s="5">
        <v>43962</v>
      </c>
      <c r="C11" t="s">
        <v>109</v>
      </c>
      <c r="D11" t="s">
        <v>185</v>
      </c>
      <c r="E11" t="s">
        <v>80</v>
      </c>
      <c r="F11" s="1"/>
      <c r="G11" s="3">
        <v>13.33</v>
      </c>
      <c r="H11" t="s">
        <v>101</v>
      </c>
      <c r="I11">
        <v>3</v>
      </c>
      <c r="J11" t="s">
        <v>101</v>
      </c>
    </row>
    <row r="12" spans="1:10" x14ac:dyDescent="0.2">
      <c r="A12" t="str">
        <f t="shared" si="0"/>
        <v xml:space="preserve">Prowling SerpopardAmonkhetR </v>
      </c>
      <c r="B12" s="5">
        <v>43867</v>
      </c>
      <c r="C12" t="s">
        <v>110</v>
      </c>
      <c r="D12" t="s">
        <v>186</v>
      </c>
      <c r="E12" t="s">
        <v>80</v>
      </c>
      <c r="F12" s="1"/>
      <c r="G12" s="3">
        <v>1.66</v>
      </c>
      <c r="H12" t="s">
        <v>99</v>
      </c>
      <c r="I12">
        <v>8</v>
      </c>
      <c r="J12" t="s">
        <v>99</v>
      </c>
    </row>
    <row r="13" spans="1:10" x14ac:dyDescent="0.2">
      <c r="A13" t="str">
        <f t="shared" si="0"/>
        <v xml:space="preserve">Combustible GearhulkKaladeshM </v>
      </c>
      <c r="B13" s="5">
        <v>43858</v>
      </c>
      <c r="C13" t="s">
        <v>87</v>
      </c>
      <c r="D13" t="s">
        <v>187</v>
      </c>
      <c r="E13" t="s">
        <v>82</v>
      </c>
      <c r="F13" s="1"/>
      <c r="G13" s="3">
        <v>2.3199999999999998</v>
      </c>
      <c r="H13" t="s">
        <v>99</v>
      </c>
      <c r="I13">
        <v>7</v>
      </c>
      <c r="J13" t="s">
        <v>99</v>
      </c>
    </row>
    <row r="14" spans="1:10" x14ac:dyDescent="0.2">
      <c r="A14" t="str">
        <f t="shared" si="0"/>
        <v xml:space="preserve">Spire GardenBattlebondR </v>
      </c>
      <c r="B14" s="5">
        <v>43880</v>
      </c>
      <c r="C14" t="s">
        <v>111</v>
      </c>
      <c r="D14" t="s">
        <v>182</v>
      </c>
      <c r="E14" t="s">
        <v>80</v>
      </c>
      <c r="F14" s="1"/>
      <c r="G14" s="3">
        <v>5.47</v>
      </c>
      <c r="H14" t="s">
        <v>99</v>
      </c>
      <c r="I14">
        <v>19</v>
      </c>
      <c r="J14" t="s">
        <v>99</v>
      </c>
    </row>
    <row r="15" spans="1:10" x14ac:dyDescent="0.2">
      <c r="A15" t="str">
        <f t="shared" si="0"/>
        <v xml:space="preserve">Lyra DawnbringerDominariaM </v>
      </c>
      <c r="B15" s="5">
        <v>43844</v>
      </c>
      <c r="C15" t="s">
        <v>112</v>
      </c>
      <c r="D15" t="s">
        <v>188</v>
      </c>
      <c r="E15" t="s">
        <v>82</v>
      </c>
      <c r="F15" s="1"/>
      <c r="G15" s="3">
        <v>6.74</v>
      </c>
      <c r="H15" t="s">
        <v>101</v>
      </c>
      <c r="I15">
        <v>6</v>
      </c>
      <c r="J15" t="s">
        <v>101</v>
      </c>
    </row>
    <row r="16" spans="1:10" x14ac:dyDescent="0.2">
      <c r="A16" t="str">
        <f t="shared" si="0"/>
        <v xml:space="preserve">Kaseto, Orochi ArchmageCommander 2015M </v>
      </c>
      <c r="B16" s="5">
        <v>43934</v>
      </c>
      <c r="C16" t="s">
        <v>113</v>
      </c>
      <c r="D16" t="s">
        <v>189</v>
      </c>
      <c r="E16" t="s">
        <v>82</v>
      </c>
      <c r="F16" s="1"/>
      <c r="G16" s="3">
        <v>1.17</v>
      </c>
      <c r="H16" t="s">
        <v>99</v>
      </c>
      <c r="I16">
        <v>11</v>
      </c>
      <c r="J16" t="s">
        <v>99</v>
      </c>
    </row>
    <row r="17" spans="1:10" x14ac:dyDescent="0.2">
      <c r="A17" t="str">
        <f t="shared" si="0"/>
        <v xml:space="preserve">Glen Elendra LiegeShadowmoorR </v>
      </c>
      <c r="B17" s="5">
        <v>43880</v>
      </c>
      <c r="C17" t="s">
        <v>114</v>
      </c>
      <c r="D17" t="s">
        <v>190</v>
      </c>
      <c r="E17" t="s">
        <v>80</v>
      </c>
      <c r="F17" s="1"/>
      <c r="G17" s="3">
        <v>2.2000000000000002</v>
      </c>
      <c r="H17" t="s">
        <v>99</v>
      </c>
      <c r="I17">
        <v>2</v>
      </c>
      <c r="J17" t="s">
        <v>99</v>
      </c>
    </row>
    <row r="18" spans="1:10" x14ac:dyDescent="0.2">
      <c r="A18" t="str">
        <f t="shared" si="0"/>
        <v xml:space="preserve">Ranger-Captain of EosModern HorizonsM </v>
      </c>
      <c r="B18" s="5">
        <v>43858</v>
      </c>
      <c r="C18" t="s">
        <v>115</v>
      </c>
      <c r="D18" t="s">
        <v>23</v>
      </c>
      <c r="E18" t="s">
        <v>82</v>
      </c>
      <c r="F18" s="1"/>
      <c r="G18" s="3">
        <v>7.16</v>
      </c>
      <c r="H18" t="s">
        <v>99</v>
      </c>
      <c r="I18">
        <v>1</v>
      </c>
      <c r="J18" t="s">
        <v>99</v>
      </c>
    </row>
    <row r="19" spans="1:10" x14ac:dyDescent="0.2">
      <c r="A19" t="str">
        <f t="shared" si="0"/>
        <v xml:space="preserve">Trapjaw TyrantRivals of IxalanM </v>
      </c>
      <c r="B19" s="5">
        <v>44012</v>
      </c>
      <c r="C19" t="s">
        <v>116</v>
      </c>
      <c r="D19" t="s">
        <v>59</v>
      </c>
      <c r="E19" t="s">
        <v>82</v>
      </c>
      <c r="F19" s="1"/>
      <c r="G19" s="3">
        <v>3.12</v>
      </c>
      <c r="H19" t="s">
        <v>99</v>
      </c>
      <c r="I19">
        <v>1</v>
      </c>
      <c r="J19" t="s">
        <v>99</v>
      </c>
    </row>
    <row r="20" spans="1:10" x14ac:dyDescent="0.2">
      <c r="A20" t="str">
        <f t="shared" si="0"/>
        <v xml:space="preserve">Sapling of ColfenorEventideR </v>
      </c>
      <c r="B20" s="5">
        <v>43988</v>
      </c>
      <c r="C20" t="s">
        <v>117</v>
      </c>
      <c r="D20" t="s">
        <v>33</v>
      </c>
      <c r="E20" t="s">
        <v>80</v>
      </c>
      <c r="F20" s="1"/>
      <c r="G20" s="3">
        <v>3.95</v>
      </c>
      <c r="H20" t="s">
        <v>99</v>
      </c>
      <c r="I20">
        <v>7</v>
      </c>
      <c r="J20" t="s">
        <v>99</v>
      </c>
    </row>
    <row r="21" spans="1:10" x14ac:dyDescent="0.2">
      <c r="A21" t="str">
        <f t="shared" si="0"/>
        <v xml:space="preserve">TreacheryUrza's DestinyR </v>
      </c>
      <c r="B21" s="5">
        <v>44025</v>
      </c>
      <c r="C21" t="s">
        <v>57</v>
      </c>
      <c r="D21" t="s">
        <v>72</v>
      </c>
      <c r="E21" t="s">
        <v>80</v>
      </c>
      <c r="F21" s="1"/>
      <c r="G21" s="3">
        <v>24.9</v>
      </c>
      <c r="H21" t="s">
        <v>101</v>
      </c>
      <c r="I21">
        <v>1</v>
      </c>
      <c r="J21" t="s">
        <v>101</v>
      </c>
    </row>
    <row r="22" spans="1:10" x14ac:dyDescent="0.2">
      <c r="A22" t="str">
        <f t="shared" si="0"/>
        <v xml:space="preserve">Luminous BroodmothIkoria: Lair of BehemothsM </v>
      </c>
      <c r="B22" s="5">
        <v>44001</v>
      </c>
      <c r="C22" t="s">
        <v>118</v>
      </c>
      <c r="D22" t="s">
        <v>180</v>
      </c>
      <c r="E22" t="s">
        <v>82</v>
      </c>
      <c r="F22" s="1"/>
      <c r="G22" s="3">
        <v>41.56</v>
      </c>
      <c r="H22" t="s">
        <v>100</v>
      </c>
      <c r="I22">
        <v>8</v>
      </c>
      <c r="J22" t="s">
        <v>100</v>
      </c>
    </row>
    <row r="23" spans="1:10" x14ac:dyDescent="0.2">
      <c r="A23" t="str">
        <f t="shared" si="0"/>
        <v xml:space="preserve">Words of WasteOnslaughtR </v>
      </c>
      <c r="B23" s="5">
        <v>44001</v>
      </c>
      <c r="C23" t="s">
        <v>119</v>
      </c>
      <c r="D23" t="s">
        <v>191</v>
      </c>
      <c r="E23" t="s">
        <v>80</v>
      </c>
      <c r="F23" s="1"/>
      <c r="G23" s="3">
        <v>3.76</v>
      </c>
      <c r="H23" t="s">
        <v>99</v>
      </c>
      <c r="I23">
        <v>3</v>
      </c>
      <c r="J23" t="s">
        <v>99</v>
      </c>
    </row>
    <row r="24" spans="1:10" x14ac:dyDescent="0.2">
      <c r="A24" t="str">
        <f t="shared" si="0"/>
        <v xml:space="preserve">Akroma's MemorialFuture SightR </v>
      </c>
      <c r="B24" s="5">
        <v>43996</v>
      </c>
      <c r="C24" t="s">
        <v>120</v>
      </c>
      <c r="D24" t="s">
        <v>183</v>
      </c>
      <c r="E24" t="s">
        <v>80</v>
      </c>
      <c r="F24" s="1"/>
      <c r="G24" s="3">
        <v>16.25</v>
      </c>
      <c r="H24" t="s">
        <v>101</v>
      </c>
      <c r="I24">
        <v>24</v>
      </c>
      <c r="J24" t="s">
        <v>101</v>
      </c>
    </row>
    <row r="25" spans="1:10" x14ac:dyDescent="0.2">
      <c r="A25" t="str">
        <f t="shared" si="0"/>
        <v xml:space="preserve">Door of DestiniesMorningtideR </v>
      </c>
      <c r="B25" s="5">
        <v>43996</v>
      </c>
      <c r="C25" t="s">
        <v>121</v>
      </c>
      <c r="D25" t="s">
        <v>192</v>
      </c>
      <c r="E25" t="s">
        <v>80</v>
      </c>
      <c r="F25" s="1"/>
      <c r="G25" s="3">
        <v>7.68</v>
      </c>
      <c r="H25" t="s">
        <v>101</v>
      </c>
      <c r="I25">
        <v>6</v>
      </c>
      <c r="J25" t="s">
        <v>101</v>
      </c>
    </row>
    <row r="26" spans="1:10" x14ac:dyDescent="0.2">
      <c r="A26" t="str">
        <f t="shared" si="0"/>
        <v xml:space="preserve">Vedalken OrreryConspiracyR </v>
      </c>
      <c r="B26" s="5">
        <v>43996</v>
      </c>
      <c r="C26" t="s">
        <v>15</v>
      </c>
      <c r="D26" t="s">
        <v>27</v>
      </c>
      <c r="E26" t="s">
        <v>80</v>
      </c>
      <c r="F26" s="1"/>
      <c r="G26" s="3">
        <v>24.91</v>
      </c>
      <c r="H26" t="s">
        <v>101</v>
      </c>
      <c r="I26">
        <v>4</v>
      </c>
      <c r="J26" t="s">
        <v>101</v>
      </c>
    </row>
    <row r="27" spans="1:10" x14ac:dyDescent="0.2">
      <c r="A27" t="str">
        <f t="shared" si="0"/>
        <v xml:space="preserve">Sliver LegionFuture SightR </v>
      </c>
      <c r="B27" s="5">
        <v>43996</v>
      </c>
      <c r="C27" t="s">
        <v>122</v>
      </c>
      <c r="D27" t="s">
        <v>183</v>
      </c>
      <c r="E27" t="s">
        <v>80</v>
      </c>
      <c r="F27" s="1"/>
      <c r="G27" s="3">
        <v>65.3</v>
      </c>
      <c r="H27" t="s">
        <v>101</v>
      </c>
      <c r="I27">
        <v>1</v>
      </c>
      <c r="J27" t="s">
        <v>101</v>
      </c>
    </row>
    <row r="28" spans="1:10" x14ac:dyDescent="0.2">
      <c r="A28" t="str">
        <f t="shared" si="0"/>
        <v xml:space="preserve">Hungry LynxCommander 2017R </v>
      </c>
      <c r="B28" s="5">
        <v>43993</v>
      </c>
      <c r="C28" t="s">
        <v>123</v>
      </c>
      <c r="D28" t="s">
        <v>193</v>
      </c>
      <c r="E28" t="s">
        <v>80</v>
      </c>
      <c r="F28" s="1"/>
      <c r="G28" s="3">
        <v>1.7</v>
      </c>
      <c r="H28" t="s">
        <v>100</v>
      </c>
      <c r="I28">
        <v>8</v>
      </c>
      <c r="J28" t="s">
        <v>100</v>
      </c>
    </row>
    <row r="29" spans="1:10" x14ac:dyDescent="0.2">
      <c r="A29" t="str">
        <f t="shared" si="0"/>
        <v xml:space="preserve">Cryptolith RiteShadows over InnistradR </v>
      </c>
      <c r="B29" s="5">
        <v>43990</v>
      </c>
      <c r="C29" t="s">
        <v>124</v>
      </c>
      <c r="D29" t="s">
        <v>194</v>
      </c>
      <c r="E29" t="s">
        <v>80</v>
      </c>
      <c r="F29" s="1"/>
      <c r="G29" s="3">
        <v>5.5</v>
      </c>
      <c r="H29" t="s">
        <v>99</v>
      </c>
      <c r="I29">
        <v>10</v>
      </c>
      <c r="J29" t="s">
        <v>99</v>
      </c>
    </row>
    <row r="30" spans="1:10" x14ac:dyDescent="0.2">
      <c r="A30" t="str">
        <f t="shared" si="0"/>
        <v xml:space="preserve">Ulamog, the Infinite GyreUltimate MastersM </v>
      </c>
      <c r="B30" s="5">
        <v>43985</v>
      </c>
      <c r="C30" t="s">
        <v>125</v>
      </c>
      <c r="D30" t="s">
        <v>64</v>
      </c>
      <c r="E30" t="s">
        <v>82</v>
      </c>
      <c r="F30" s="1"/>
      <c r="G30" s="3">
        <v>23.67</v>
      </c>
      <c r="H30" t="s">
        <v>100</v>
      </c>
      <c r="I30">
        <v>2</v>
      </c>
      <c r="J30" t="s">
        <v>100</v>
      </c>
    </row>
    <row r="31" spans="1:10" x14ac:dyDescent="0.2">
      <c r="A31" t="str">
        <f t="shared" si="0"/>
        <v xml:space="preserve">Linvala, Keeper of SilenceModern Masters 2017M </v>
      </c>
      <c r="B31" s="5">
        <v>43985</v>
      </c>
      <c r="C31" t="s">
        <v>126</v>
      </c>
      <c r="D31" t="s">
        <v>195</v>
      </c>
      <c r="E31" t="s">
        <v>82</v>
      </c>
      <c r="F31" s="1"/>
      <c r="G31" s="3">
        <v>14.91</v>
      </c>
      <c r="H31" t="s">
        <v>100</v>
      </c>
      <c r="I31">
        <v>2</v>
      </c>
      <c r="J31" t="s">
        <v>100</v>
      </c>
    </row>
    <row r="32" spans="1:10" x14ac:dyDescent="0.2">
      <c r="A32" t="str">
        <f t="shared" si="0"/>
        <v>Edgar MarkovCommander 2017M FOIL</v>
      </c>
      <c r="B32" s="5">
        <v>43985</v>
      </c>
      <c r="C32" t="s">
        <v>127</v>
      </c>
      <c r="D32" t="s">
        <v>193</v>
      </c>
      <c r="E32" t="s">
        <v>82</v>
      </c>
      <c r="F32" s="1" t="s">
        <v>83</v>
      </c>
      <c r="G32" s="3">
        <v>10.99</v>
      </c>
      <c r="H32" t="s">
        <v>100</v>
      </c>
      <c r="I32">
        <v>12</v>
      </c>
      <c r="J32" t="s">
        <v>100</v>
      </c>
    </row>
    <row r="33" spans="1:10" x14ac:dyDescent="0.2">
      <c r="A33" t="str">
        <f t="shared" si="0"/>
        <v>Ancient TombFrom the Vault: RealmsM FOIL</v>
      </c>
      <c r="B33" s="5">
        <v>43985</v>
      </c>
      <c r="C33" t="s">
        <v>128</v>
      </c>
      <c r="D33" t="s">
        <v>196</v>
      </c>
      <c r="E33" t="s">
        <v>82</v>
      </c>
      <c r="F33" s="1" t="s">
        <v>83</v>
      </c>
      <c r="G33" s="3">
        <v>23.17</v>
      </c>
      <c r="H33" t="s">
        <v>100</v>
      </c>
      <c r="I33">
        <v>2</v>
      </c>
      <c r="J33" t="s">
        <v>100</v>
      </c>
    </row>
    <row r="34" spans="1:10" x14ac:dyDescent="0.2">
      <c r="A34" t="str">
        <f t="shared" si="0"/>
        <v xml:space="preserve">Phyrexian AltarUltimate MastersR </v>
      </c>
      <c r="B34" s="5">
        <v>43985</v>
      </c>
      <c r="C34" t="s">
        <v>129</v>
      </c>
      <c r="D34" t="s">
        <v>64</v>
      </c>
      <c r="E34" t="s">
        <v>80</v>
      </c>
      <c r="F34" s="1"/>
      <c r="G34" s="3">
        <v>19.21</v>
      </c>
      <c r="H34" t="s">
        <v>100</v>
      </c>
      <c r="I34">
        <v>10</v>
      </c>
      <c r="J34" t="s">
        <v>100</v>
      </c>
    </row>
    <row r="35" spans="1:10" x14ac:dyDescent="0.2">
      <c r="A35" t="str">
        <f t="shared" si="0"/>
        <v xml:space="preserve">Miren, the Moaning WellSaviors of KamigawaR </v>
      </c>
      <c r="B35" s="5">
        <v>43962</v>
      </c>
      <c r="C35" t="s">
        <v>91</v>
      </c>
      <c r="D35" t="s">
        <v>197</v>
      </c>
      <c r="E35" t="s">
        <v>80</v>
      </c>
      <c r="F35" s="1"/>
      <c r="G35" s="3">
        <v>5.26</v>
      </c>
      <c r="H35" t="s">
        <v>101</v>
      </c>
      <c r="I35">
        <v>2</v>
      </c>
      <c r="J35" t="s">
        <v>101</v>
      </c>
    </row>
    <row r="36" spans="1:10" x14ac:dyDescent="0.2">
      <c r="A36" t="str">
        <f t="shared" si="0"/>
        <v xml:space="preserve">Survival of the FittestExodusR </v>
      </c>
      <c r="B36" s="5">
        <v>43962</v>
      </c>
      <c r="C36" t="s">
        <v>130</v>
      </c>
      <c r="D36" t="s">
        <v>198</v>
      </c>
      <c r="E36" t="s">
        <v>80</v>
      </c>
      <c r="F36" s="1"/>
      <c r="G36" s="3">
        <v>71.81</v>
      </c>
      <c r="H36" t="s">
        <v>101</v>
      </c>
      <c r="I36">
        <v>1</v>
      </c>
      <c r="J36" t="s">
        <v>101</v>
      </c>
    </row>
    <row r="37" spans="1:10" x14ac:dyDescent="0.2">
      <c r="A37" t="str">
        <f t="shared" si="0"/>
        <v xml:space="preserve">Anguished UnmakingShadows over InnistradR </v>
      </c>
      <c r="B37" s="5">
        <v>43962</v>
      </c>
      <c r="C37" t="s">
        <v>131</v>
      </c>
      <c r="D37" t="s">
        <v>194</v>
      </c>
      <c r="E37" t="s">
        <v>80</v>
      </c>
      <c r="F37" s="1"/>
      <c r="G37" s="3">
        <v>4.78</v>
      </c>
      <c r="H37" t="s">
        <v>101</v>
      </c>
      <c r="I37">
        <v>2</v>
      </c>
      <c r="J37" t="s">
        <v>101</v>
      </c>
    </row>
    <row r="38" spans="1:10" x14ac:dyDescent="0.2">
      <c r="A38" t="str">
        <f t="shared" si="0"/>
        <v xml:space="preserve">Gaea's CradleUrza's SagaR </v>
      </c>
      <c r="B38" s="5">
        <v>43962</v>
      </c>
      <c r="C38" t="s">
        <v>132</v>
      </c>
      <c r="D38" t="s">
        <v>70</v>
      </c>
      <c r="E38" t="s">
        <v>80</v>
      </c>
      <c r="F38" s="1"/>
      <c r="G38" s="3">
        <v>287.52</v>
      </c>
      <c r="H38" t="s">
        <v>101</v>
      </c>
      <c r="I38">
        <v>1</v>
      </c>
      <c r="J38" t="s">
        <v>101</v>
      </c>
    </row>
    <row r="39" spans="1:10" x14ac:dyDescent="0.2">
      <c r="A39" t="str">
        <f t="shared" si="0"/>
        <v xml:space="preserve">Final FortuneMirageR </v>
      </c>
      <c r="B39" s="5">
        <v>43962</v>
      </c>
      <c r="C39" t="s">
        <v>133</v>
      </c>
      <c r="D39" t="s">
        <v>199</v>
      </c>
      <c r="E39" t="s">
        <v>80</v>
      </c>
      <c r="F39" s="1"/>
      <c r="G39" s="3">
        <v>1.91</v>
      </c>
      <c r="H39" t="s">
        <v>101</v>
      </c>
      <c r="I39">
        <v>1</v>
      </c>
      <c r="J39" t="s">
        <v>101</v>
      </c>
    </row>
    <row r="40" spans="1:10" x14ac:dyDescent="0.2">
      <c r="A40" t="str">
        <f t="shared" si="0"/>
        <v xml:space="preserve">Horned SliverTempestU </v>
      </c>
      <c r="B40" s="5">
        <v>43962</v>
      </c>
      <c r="C40" t="s">
        <v>13</v>
      </c>
      <c r="D40" t="s">
        <v>25</v>
      </c>
      <c r="E40" t="s">
        <v>81</v>
      </c>
      <c r="F40" s="1"/>
      <c r="G40" s="3">
        <v>2.87</v>
      </c>
      <c r="H40" t="s">
        <v>101</v>
      </c>
      <c r="I40">
        <v>12</v>
      </c>
      <c r="J40" t="s">
        <v>101</v>
      </c>
    </row>
    <row r="41" spans="1:10" x14ac:dyDescent="0.2">
      <c r="A41" t="str">
        <f t="shared" si="0"/>
        <v xml:space="preserve">Scroll RackTempestR </v>
      </c>
      <c r="B41" s="5">
        <v>43962</v>
      </c>
      <c r="C41" t="s">
        <v>134</v>
      </c>
      <c r="D41" t="s">
        <v>25</v>
      </c>
      <c r="E41" t="s">
        <v>80</v>
      </c>
      <c r="F41" s="1"/>
      <c r="G41" s="3">
        <v>47.84</v>
      </c>
      <c r="H41" t="s">
        <v>101</v>
      </c>
      <c r="I41">
        <v>4</v>
      </c>
      <c r="J41" t="s">
        <v>101</v>
      </c>
    </row>
    <row r="42" spans="1:10" x14ac:dyDescent="0.2">
      <c r="A42" t="str">
        <f t="shared" si="0"/>
        <v xml:space="preserve">Test of EnduranceJudgmentR </v>
      </c>
      <c r="B42" s="5">
        <v>43962</v>
      </c>
      <c r="C42" t="s">
        <v>56</v>
      </c>
      <c r="D42" t="s">
        <v>200</v>
      </c>
      <c r="E42" t="s">
        <v>80</v>
      </c>
      <c r="F42" s="1"/>
      <c r="G42" s="3">
        <v>9.58</v>
      </c>
      <c r="H42" t="s">
        <v>101</v>
      </c>
      <c r="I42">
        <v>5</v>
      </c>
      <c r="J42" t="s">
        <v>101</v>
      </c>
    </row>
    <row r="43" spans="1:10" x14ac:dyDescent="0.2">
      <c r="A43" t="str">
        <f t="shared" si="0"/>
        <v xml:space="preserve">Ruby MedallionTempestR </v>
      </c>
      <c r="B43" s="5">
        <v>43962</v>
      </c>
      <c r="C43" t="s">
        <v>135</v>
      </c>
      <c r="D43" t="s">
        <v>25</v>
      </c>
      <c r="E43" t="s">
        <v>80</v>
      </c>
      <c r="F43" s="1"/>
      <c r="G43" s="3">
        <v>7.66</v>
      </c>
      <c r="H43" t="s">
        <v>101</v>
      </c>
      <c r="I43">
        <v>1</v>
      </c>
      <c r="J43" t="s">
        <v>101</v>
      </c>
    </row>
    <row r="44" spans="1:10" x14ac:dyDescent="0.2">
      <c r="A44" t="str">
        <f t="shared" si="0"/>
        <v>Molten PsycheScars Of MirrodinR FOIL</v>
      </c>
      <c r="B44" s="5">
        <v>43941</v>
      </c>
      <c r="C44" t="s">
        <v>136</v>
      </c>
      <c r="D44" t="s">
        <v>201</v>
      </c>
      <c r="E44" t="s">
        <v>80</v>
      </c>
      <c r="F44" s="1" t="s">
        <v>83</v>
      </c>
      <c r="G44" s="3">
        <v>4</v>
      </c>
      <c r="H44" t="s">
        <v>229</v>
      </c>
      <c r="I44">
        <v>3</v>
      </c>
      <c r="J44" t="s">
        <v>229</v>
      </c>
    </row>
    <row r="45" spans="1:10" x14ac:dyDescent="0.2">
      <c r="A45" t="str">
        <f t="shared" si="0"/>
        <v xml:space="preserve">Higure, the Still WindBetrayers of KamigawaR </v>
      </c>
      <c r="B45" s="5">
        <v>43922</v>
      </c>
      <c r="C45" t="s">
        <v>137</v>
      </c>
      <c r="D45" t="s">
        <v>202</v>
      </c>
      <c r="E45" t="s">
        <v>80</v>
      </c>
      <c r="F45" s="1"/>
      <c r="G45" s="3">
        <v>6.95</v>
      </c>
      <c r="H45" t="s">
        <v>99</v>
      </c>
      <c r="I45">
        <v>2</v>
      </c>
      <c r="J45" t="s">
        <v>99</v>
      </c>
    </row>
    <row r="46" spans="1:10" x14ac:dyDescent="0.2">
      <c r="A46" t="str">
        <f t="shared" si="0"/>
        <v>Thrasios, Triton Hero (Foil)Commander 2016R FOIL</v>
      </c>
      <c r="B46" s="5">
        <v>43905</v>
      </c>
      <c r="C46" t="s">
        <v>138</v>
      </c>
      <c r="D46" t="s">
        <v>65</v>
      </c>
      <c r="E46" t="s">
        <v>80</v>
      </c>
      <c r="F46" s="1" t="s">
        <v>83</v>
      </c>
      <c r="G46" s="3">
        <v>28.56</v>
      </c>
      <c r="H46" t="s">
        <v>101</v>
      </c>
      <c r="I46">
        <v>1</v>
      </c>
      <c r="J46" t="s">
        <v>101</v>
      </c>
    </row>
    <row r="47" spans="1:10" x14ac:dyDescent="0.2">
      <c r="A47" t="str">
        <f t="shared" si="0"/>
        <v xml:space="preserve">Child of AlaraConfluxM </v>
      </c>
      <c r="B47" s="5">
        <v>43892</v>
      </c>
      <c r="C47" t="s">
        <v>139</v>
      </c>
      <c r="D47" t="s">
        <v>203</v>
      </c>
      <c r="E47" t="s">
        <v>82</v>
      </c>
      <c r="F47" s="1"/>
      <c r="G47" s="3">
        <v>3.14</v>
      </c>
      <c r="H47" t="s">
        <v>99</v>
      </c>
      <c r="I47">
        <v>13</v>
      </c>
      <c r="J47" t="s">
        <v>99</v>
      </c>
    </row>
    <row r="48" spans="1:10" x14ac:dyDescent="0.2">
      <c r="A48" t="str">
        <f t="shared" si="0"/>
        <v xml:space="preserve">Return of the WildspeakerThrone of EldraineR </v>
      </c>
      <c r="B48" s="5">
        <v>43890</v>
      </c>
      <c r="C48" t="s">
        <v>12</v>
      </c>
      <c r="D48" t="s">
        <v>24</v>
      </c>
      <c r="E48" t="s">
        <v>80</v>
      </c>
      <c r="F48" s="1"/>
      <c r="G48" s="3">
        <v>0.49</v>
      </c>
      <c r="H48" t="s">
        <v>99</v>
      </c>
      <c r="I48">
        <v>38</v>
      </c>
      <c r="J48" t="s">
        <v>99</v>
      </c>
    </row>
    <row r="49" spans="1:10" x14ac:dyDescent="0.2">
      <c r="A49" t="str">
        <f t="shared" si="0"/>
        <v xml:space="preserve">Cabal CoffersPlanechaseU </v>
      </c>
      <c r="B49" s="5">
        <v>43889</v>
      </c>
      <c r="C49" t="s">
        <v>140</v>
      </c>
      <c r="D49" t="s">
        <v>204</v>
      </c>
      <c r="E49" t="s">
        <v>81</v>
      </c>
      <c r="F49" s="1"/>
      <c r="G49" s="3">
        <v>48.51</v>
      </c>
      <c r="H49" t="s">
        <v>99</v>
      </c>
      <c r="I49">
        <v>4</v>
      </c>
      <c r="J49" t="s">
        <v>99</v>
      </c>
    </row>
    <row r="50" spans="1:10" x14ac:dyDescent="0.2">
      <c r="A50" t="str">
        <f t="shared" si="0"/>
        <v xml:space="preserve">Aven MindcensorAmonkhetR </v>
      </c>
      <c r="B50" s="5">
        <v>43886</v>
      </c>
      <c r="C50" t="s">
        <v>88</v>
      </c>
      <c r="D50" t="s">
        <v>186</v>
      </c>
      <c r="E50" t="s">
        <v>80</v>
      </c>
      <c r="F50" s="1"/>
      <c r="G50" s="3">
        <v>0.95</v>
      </c>
      <c r="H50" t="s">
        <v>99</v>
      </c>
      <c r="I50">
        <v>8</v>
      </c>
      <c r="J50" t="s">
        <v>99</v>
      </c>
    </row>
    <row r="51" spans="1:10" x14ac:dyDescent="0.2">
      <c r="A51" t="str">
        <f t="shared" si="0"/>
        <v xml:space="preserve">Glen Elendra LiegePlanechase 2012R </v>
      </c>
      <c r="B51" s="5">
        <v>43880</v>
      </c>
      <c r="C51" t="s">
        <v>114</v>
      </c>
      <c r="D51" t="s">
        <v>205</v>
      </c>
      <c r="E51" t="s">
        <v>80</v>
      </c>
      <c r="F51" s="1"/>
      <c r="G51" s="3">
        <v>2.2000000000000002</v>
      </c>
      <c r="H51" t="s">
        <v>99</v>
      </c>
      <c r="I51">
        <v>14</v>
      </c>
      <c r="J51" t="s">
        <v>99</v>
      </c>
    </row>
    <row r="52" spans="1:10" x14ac:dyDescent="0.2">
      <c r="A52" t="str">
        <f t="shared" si="0"/>
        <v xml:space="preserve">ArachnogenesisCommander 2015R </v>
      </c>
      <c r="B52" s="5">
        <v>43867</v>
      </c>
      <c r="C52" t="s">
        <v>141</v>
      </c>
      <c r="D52" t="s">
        <v>189</v>
      </c>
      <c r="E52" t="s">
        <v>80</v>
      </c>
      <c r="F52" s="1"/>
      <c r="G52" s="3">
        <v>9.17</v>
      </c>
      <c r="H52" t="s">
        <v>99</v>
      </c>
      <c r="I52">
        <v>1</v>
      </c>
      <c r="J52" t="s">
        <v>99</v>
      </c>
    </row>
    <row r="53" spans="1:10" x14ac:dyDescent="0.2">
      <c r="A53" t="str">
        <f t="shared" si="0"/>
        <v xml:space="preserve">Awakening ZonePlanechase AnthologiesR </v>
      </c>
      <c r="B53" s="5">
        <v>43856</v>
      </c>
      <c r="C53" t="s">
        <v>18</v>
      </c>
      <c r="D53" t="s">
        <v>206</v>
      </c>
      <c r="E53" t="s">
        <v>80</v>
      </c>
      <c r="F53" s="1"/>
      <c r="G53" s="3">
        <v>4.71</v>
      </c>
      <c r="H53" t="s">
        <v>101</v>
      </c>
      <c r="I53">
        <v>1</v>
      </c>
      <c r="J53" t="s">
        <v>101</v>
      </c>
    </row>
    <row r="54" spans="1:10" x14ac:dyDescent="0.2">
      <c r="A54" t="str">
        <f t="shared" si="0"/>
        <v xml:space="preserve">Awakening ZoneRise of the EldraziR </v>
      </c>
      <c r="B54" s="5">
        <v>43856</v>
      </c>
      <c r="C54" t="s">
        <v>18</v>
      </c>
      <c r="D54" t="s">
        <v>30</v>
      </c>
      <c r="E54" t="s">
        <v>80</v>
      </c>
      <c r="F54" s="1"/>
      <c r="G54" s="3">
        <v>4.71</v>
      </c>
      <c r="H54" t="s">
        <v>101</v>
      </c>
      <c r="I54">
        <v>4</v>
      </c>
      <c r="J54" t="s">
        <v>101</v>
      </c>
    </row>
    <row r="55" spans="1:10" x14ac:dyDescent="0.2">
      <c r="A55" t="str">
        <f t="shared" si="0"/>
        <v xml:space="preserve">Curse of VengeanceCommander 2016R </v>
      </c>
      <c r="B55" s="5">
        <v>43892</v>
      </c>
      <c r="C55" t="s">
        <v>142</v>
      </c>
      <c r="D55" t="s">
        <v>65</v>
      </c>
      <c r="E55" t="s">
        <v>80</v>
      </c>
      <c r="F55" s="1"/>
      <c r="G55" s="3">
        <v>1.34</v>
      </c>
      <c r="H55" t="s">
        <v>99</v>
      </c>
      <c r="I55">
        <v>1</v>
      </c>
      <c r="J55" t="s">
        <v>99</v>
      </c>
    </row>
    <row r="56" spans="1:10" x14ac:dyDescent="0.2">
      <c r="A56" t="str">
        <f t="shared" si="0"/>
        <v xml:space="preserve">Hermit DruidStrongholdR </v>
      </c>
      <c r="B56" s="5">
        <v>43962</v>
      </c>
      <c r="C56" t="s">
        <v>143</v>
      </c>
      <c r="D56" t="s">
        <v>207</v>
      </c>
      <c r="E56" t="s">
        <v>80</v>
      </c>
      <c r="F56" s="1"/>
      <c r="G56" s="3">
        <v>9.58</v>
      </c>
      <c r="H56" t="s">
        <v>101</v>
      </c>
      <c r="I56">
        <v>4</v>
      </c>
      <c r="J56" t="s">
        <v>101</v>
      </c>
    </row>
    <row r="57" spans="1:10" x14ac:dyDescent="0.2">
      <c r="A57" t="str">
        <f t="shared" si="0"/>
        <v xml:space="preserve">ArmageddonMasters 25M </v>
      </c>
      <c r="B57" s="5">
        <v>44001</v>
      </c>
      <c r="C57" t="s">
        <v>144</v>
      </c>
      <c r="D57" t="s">
        <v>208</v>
      </c>
      <c r="E57" t="s">
        <v>82</v>
      </c>
      <c r="F57" s="1"/>
      <c r="G57" s="3">
        <v>3.76</v>
      </c>
      <c r="H57" t="s">
        <v>99</v>
      </c>
      <c r="I57">
        <v>3</v>
      </c>
      <c r="J57" t="s">
        <v>99</v>
      </c>
    </row>
    <row r="58" spans="1:10" x14ac:dyDescent="0.2">
      <c r="A58" t="str">
        <f t="shared" si="0"/>
        <v xml:space="preserve">Shaman of Forgotten WaysDragons of TarkirM </v>
      </c>
      <c r="B58" s="5">
        <v>44012</v>
      </c>
      <c r="C58" t="s">
        <v>145</v>
      </c>
      <c r="D58" t="s">
        <v>209</v>
      </c>
      <c r="E58" t="s">
        <v>82</v>
      </c>
      <c r="F58" s="1"/>
      <c r="G58" s="3">
        <v>5.13</v>
      </c>
      <c r="H58" t="s">
        <v>99</v>
      </c>
      <c r="I58">
        <v>6</v>
      </c>
      <c r="J58" t="s">
        <v>99</v>
      </c>
    </row>
    <row r="59" spans="1:10" x14ac:dyDescent="0.2">
      <c r="A59" t="str">
        <f t="shared" si="0"/>
        <v xml:space="preserve">AwakeningStrongholdR </v>
      </c>
      <c r="B59" s="5">
        <v>44001</v>
      </c>
      <c r="C59" t="s">
        <v>146</v>
      </c>
      <c r="D59" t="s">
        <v>207</v>
      </c>
      <c r="E59" t="s">
        <v>80</v>
      </c>
      <c r="F59" s="1"/>
      <c r="G59" s="3">
        <v>3.76</v>
      </c>
      <c r="H59" t="s">
        <v>99</v>
      </c>
      <c r="I59">
        <v>1</v>
      </c>
      <c r="J59" t="s">
        <v>99</v>
      </c>
    </row>
    <row r="60" spans="1:10" x14ac:dyDescent="0.2">
      <c r="A60" t="str">
        <f t="shared" si="0"/>
        <v xml:space="preserve">Ajani SteadfastMagic 2015M </v>
      </c>
      <c r="B60" s="5">
        <v>44012</v>
      </c>
      <c r="C60" t="s">
        <v>147</v>
      </c>
      <c r="D60" t="s">
        <v>210</v>
      </c>
      <c r="E60" t="s">
        <v>82</v>
      </c>
      <c r="F60" s="1"/>
      <c r="G60" s="3">
        <v>6.62</v>
      </c>
      <c r="H60" t="s">
        <v>99</v>
      </c>
      <c r="I60">
        <v>5</v>
      </c>
      <c r="J60" t="s">
        <v>99</v>
      </c>
    </row>
    <row r="61" spans="1:10" x14ac:dyDescent="0.2">
      <c r="A61" t="str">
        <f t="shared" si="0"/>
        <v xml:space="preserve">Plague WindMasters 25R </v>
      </c>
      <c r="B61" s="5">
        <v>43901</v>
      </c>
      <c r="C61" t="s">
        <v>148</v>
      </c>
      <c r="D61" t="s">
        <v>208</v>
      </c>
      <c r="E61" t="s">
        <v>80</v>
      </c>
      <c r="F61" s="1"/>
      <c r="G61" s="3">
        <v>0.95</v>
      </c>
      <c r="H61" t="s">
        <v>99</v>
      </c>
      <c r="I61">
        <v>9</v>
      </c>
      <c r="J61" t="s">
        <v>99</v>
      </c>
    </row>
    <row r="62" spans="1:10" x14ac:dyDescent="0.2">
      <c r="A62" t="str">
        <f t="shared" si="0"/>
        <v xml:space="preserve">Gideon's InterventionAmonkhetR </v>
      </c>
      <c r="B62" s="5">
        <v>43899</v>
      </c>
      <c r="C62" t="s">
        <v>149</v>
      </c>
      <c r="D62" t="s">
        <v>186</v>
      </c>
      <c r="E62" t="s">
        <v>80</v>
      </c>
      <c r="F62" s="1"/>
      <c r="G62" s="3">
        <v>0.25</v>
      </c>
      <c r="H62" t="s">
        <v>99</v>
      </c>
      <c r="I62">
        <v>5</v>
      </c>
      <c r="J62" t="s">
        <v>99</v>
      </c>
    </row>
    <row r="63" spans="1:10" x14ac:dyDescent="0.2">
      <c r="A63" t="str">
        <f t="shared" si="0"/>
        <v xml:space="preserve">Darien, King of KjeldorMasters 25R </v>
      </c>
      <c r="B63" s="5">
        <v>43892</v>
      </c>
      <c r="C63" t="s">
        <v>150</v>
      </c>
      <c r="D63" t="s">
        <v>208</v>
      </c>
      <c r="E63" t="s">
        <v>80</v>
      </c>
      <c r="F63" s="1"/>
      <c r="G63" s="3">
        <v>0.89</v>
      </c>
      <c r="H63" t="s">
        <v>99</v>
      </c>
      <c r="I63">
        <v>7</v>
      </c>
      <c r="J63" t="s">
        <v>99</v>
      </c>
    </row>
    <row r="64" spans="1:10" x14ac:dyDescent="0.2">
      <c r="A64" t="str">
        <f t="shared" si="0"/>
        <v xml:space="preserve">Erratic PortalExodusR </v>
      </c>
      <c r="B64" s="5">
        <v>43962</v>
      </c>
      <c r="C64" t="s">
        <v>151</v>
      </c>
      <c r="D64" t="s">
        <v>198</v>
      </c>
      <c r="E64" t="s">
        <v>80</v>
      </c>
      <c r="F64" s="1"/>
      <c r="G64" s="3">
        <v>4.78</v>
      </c>
      <c r="H64" t="s">
        <v>101</v>
      </c>
      <c r="I64">
        <v>4</v>
      </c>
      <c r="J64" t="s">
        <v>101</v>
      </c>
    </row>
    <row r="65" spans="1:10" x14ac:dyDescent="0.2">
      <c r="A65" t="str">
        <f t="shared" si="0"/>
        <v xml:space="preserve">Ranger of EosShards of AlaraR </v>
      </c>
      <c r="B65" s="5">
        <v>43871</v>
      </c>
      <c r="C65" t="s">
        <v>92</v>
      </c>
      <c r="D65" t="s">
        <v>211</v>
      </c>
      <c r="E65" t="s">
        <v>80</v>
      </c>
      <c r="F65" s="1"/>
      <c r="G65" s="3">
        <v>1.76</v>
      </c>
      <c r="H65" t="s">
        <v>99</v>
      </c>
      <c r="I65">
        <v>8</v>
      </c>
      <c r="J65" t="s">
        <v>99</v>
      </c>
    </row>
    <row r="66" spans="1:10" x14ac:dyDescent="0.2">
      <c r="A66" t="str">
        <f t="shared" si="0"/>
        <v xml:space="preserve">Seizan, Perverter of TruthChampions of KamigawaR </v>
      </c>
      <c r="B66" s="5">
        <v>44001</v>
      </c>
      <c r="C66" t="s">
        <v>152</v>
      </c>
      <c r="D66" t="s">
        <v>212</v>
      </c>
      <c r="E66" t="s">
        <v>80</v>
      </c>
      <c r="F66" s="1"/>
      <c r="G66" s="3">
        <v>4.0999999999999996</v>
      </c>
      <c r="H66" t="s">
        <v>99</v>
      </c>
      <c r="I66">
        <v>6</v>
      </c>
      <c r="J66" t="s">
        <v>99</v>
      </c>
    </row>
    <row r="67" spans="1:10" x14ac:dyDescent="0.2">
      <c r="A67" t="str">
        <f t="shared" ref="A67:A110" si="1">_xlfn.CONCAT(C67,D67,E67," ",F67)</f>
        <v xml:space="preserve">Shivan ReefTenth EditionR </v>
      </c>
      <c r="B67" s="5">
        <v>43856</v>
      </c>
      <c r="C67" t="s">
        <v>153</v>
      </c>
      <c r="D67" t="s">
        <v>32</v>
      </c>
      <c r="E67" t="s">
        <v>80</v>
      </c>
      <c r="F67" s="1"/>
      <c r="G67" s="3">
        <v>5.65</v>
      </c>
      <c r="H67" t="s">
        <v>101</v>
      </c>
      <c r="I67">
        <v>1</v>
      </c>
      <c r="J67" t="s">
        <v>101</v>
      </c>
    </row>
    <row r="68" spans="1:10" x14ac:dyDescent="0.2">
      <c r="A68" t="str">
        <f t="shared" si="1"/>
        <v xml:space="preserve">Golgari Grave-TrollDuel Decks: Izzet Vs. GolgariR </v>
      </c>
      <c r="B68" s="5">
        <v>43867</v>
      </c>
      <c r="C68" t="s">
        <v>154</v>
      </c>
      <c r="D68" t="s">
        <v>213</v>
      </c>
      <c r="E68" t="s">
        <v>80</v>
      </c>
      <c r="F68" s="1"/>
      <c r="G68" s="3">
        <v>1.1100000000000001</v>
      </c>
      <c r="H68" t="s">
        <v>99</v>
      </c>
      <c r="I68">
        <v>16</v>
      </c>
      <c r="J68" t="s">
        <v>99</v>
      </c>
    </row>
    <row r="69" spans="1:10" x14ac:dyDescent="0.2">
      <c r="A69" t="str">
        <f t="shared" si="1"/>
        <v xml:space="preserve">Seasons PastShadows over InnistradM </v>
      </c>
      <c r="B69" s="5">
        <v>43858</v>
      </c>
      <c r="C69" t="s">
        <v>155</v>
      </c>
      <c r="D69" t="s">
        <v>194</v>
      </c>
      <c r="E69" t="s">
        <v>82</v>
      </c>
      <c r="F69" s="1"/>
      <c r="G69" s="3">
        <v>2.74</v>
      </c>
      <c r="H69" t="s">
        <v>99</v>
      </c>
      <c r="I69">
        <v>4</v>
      </c>
      <c r="J69" t="s">
        <v>99</v>
      </c>
    </row>
    <row r="70" spans="1:10" x14ac:dyDescent="0.2">
      <c r="A70" t="str">
        <f t="shared" si="1"/>
        <v>Lord WindgraceCommander 2018M FOIL</v>
      </c>
      <c r="B70" s="5">
        <v>43957</v>
      </c>
      <c r="C70" t="s">
        <v>90</v>
      </c>
      <c r="D70" t="s">
        <v>68</v>
      </c>
      <c r="E70" t="s">
        <v>82</v>
      </c>
      <c r="F70" s="1" t="s">
        <v>83</v>
      </c>
      <c r="G70" s="3">
        <v>3.9</v>
      </c>
      <c r="H70" t="s">
        <v>99</v>
      </c>
      <c r="I70">
        <v>2</v>
      </c>
      <c r="J70" t="s">
        <v>99</v>
      </c>
    </row>
    <row r="71" spans="1:10" x14ac:dyDescent="0.2">
      <c r="A71" t="str">
        <f t="shared" si="1"/>
        <v>Elvish PiperMasters 25R FOIL</v>
      </c>
      <c r="B71" s="5">
        <v>43988</v>
      </c>
      <c r="C71" t="s">
        <v>156</v>
      </c>
      <c r="D71" t="s">
        <v>208</v>
      </c>
      <c r="E71" t="s">
        <v>80</v>
      </c>
      <c r="F71" s="1" t="s">
        <v>83</v>
      </c>
      <c r="G71" s="3">
        <v>3.95</v>
      </c>
      <c r="H71" t="s">
        <v>99</v>
      </c>
      <c r="I71">
        <v>1</v>
      </c>
      <c r="J71" t="s">
        <v>99</v>
      </c>
    </row>
    <row r="72" spans="1:10" x14ac:dyDescent="0.2">
      <c r="A72" t="str">
        <f t="shared" si="1"/>
        <v xml:space="preserve">Taigam, Ojutai MasterCommander 2017R </v>
      </c>
      <c r="B72" s="5">
        <v>43956</v>
      </c>
      <c r="C72" t="s">
        <v>157</v>
      </c>
      <c r="D72" t="s">
        <v>193</v>
      </c>
      <c r="E72" t="s">
        <v>80</v>
      </c>
      <c r="F72" s="1"/>
      <c r="G72" s="3">
        <v>3.8</v>
      </c>
      <c r="H72" t="s">
        <v>99</v>
      </c>
      <c r="I72">
        <v>2</v>
      </c>
      <c r="J72" t="s">
        <v>99</v>
      </c>
    </row>
    <row r="73" spans="1:10" x14ac:dyDescent="0.2">
      <c r="A73" t="str">
        <f t="shared" si="1"/>
        <v xml:space="preserve">Semblance AnvilScars of MirrodinR </v>
      </c>
      <c r="B73" s="5">
        <v>43867</v>
      </c>
      <c r="C73" t="s">
        <v>158</v>
      </c>
      <c r="D73" t="s">
        <v>214</v>
      </c>
      <c r="E73" t="s">
        <v>80</v>
      </c>
      <c r="F73" s="1"/>
      <c r="G73" s="3">
        <v>2.54</v>
      </c>
      <c r="H73" t="s">
        <v>99</v>
      </c>
      <c r="I73">
        <v>16</v>
      </c>
      <c r="J73" t="s">
        <v>99</v>
      </c>
    </row>
    <row r="74" spans="1:10" x14ac:dyDescent="0.2">
      <c r="A74" t="str">
        <f t="shared" si="1"/>
        <v>Cryptolith RiteShadows over InnistradR FOIL</v>
      </c>
      <c r="B74" s="5">
        <v>43988</v>
      </c>
      <c r="C74" t="s">
        <v>124</v>
      </c>
      <c r="D74" t="s">
        <v>194</v>
      </c>
      <c r="E74" t="s">
        <v>80</v>
      </c>
      <c r="F74" s="1" t="s">
        <v>83</v>
      </c>
      <c r="G74" s="3">
        <v>5.36</v>
      </c>
      <c r="H74" t="s">
        <v>99</v>
      </c>
      <c r="I74">
        <v>1</v>
      </c>
      <c r="J74" t="s">
        <v>99</v>
      </c>
    </row>
    <row r="75" spans="1:10" x14ac:dyDescent="0.2">
      <c r="A75" t="str">
        <f t="shared" si="1"/>
        <v xml:space="preserve">SunforgerCommander 2016R </v>
      </c>
      <c r="B75" s="5">
        <v>44012</v>
      </c>
      <c r="C75" t="s">
        <v>159</v>
      </c>
      <c r="D75" t="s">
        <v>65</v>
      </c>
      <c r="E75" t="s">
        <v>80</v>
      </c>
      <c r="F75" s="1"/>
      <c r="G75" s="3">
        <v>2.88</v>
      </c>
      <c r="H75" t="s">
        <v>99</v>
      </c>
      <c r="I75">
        <v>2</v>
      </c>
      <c r="J75" t="s">
        <v>99</v>
      </c>
    </row>
    <row r="76" spans="1:10" x14ac:dyDescent="0.2">
      <c r="A76" t="str">
        <f t="shared" si="1"/>
        <v xml:space="preserve">Vedalken ArchmageMirrodinR </v>
      </c>
      <c r="B76" s="5">
        <v>43996</v>
      </c>
      <c r="C76" t="s">
        <v>160</v>
      </c>
      <c r="D76" t="s">
        <v>181</v>
      </c>
      <c r="E76" t="s">
        <v>80</v>
      </c>
      <c r="F76" s="1"/>
      <c r="G76" s="3">
        <v>5.76</v>
      </c>
      <c r="H76" t="s">
        <v>101</v>
      </c>
      <c r="I76">
        <v>8</v>
      </c>
      <c r="J76" t="s">
        <v>101</v>
      </c>
    </row>
    <row r="77" spans="1:10" x14ac:dyDescent="0.2">
      <c r="A77" t="str">
        <f t="shared" si="1"/>
        <v xml:space="preserve">Ink-Eyes, Servant of OniPlanechase AnthologiesR </v>
      </c>
      <c r="B77" s="5">
        <v>43856</v>
      </c>
      <c r="C77" t="s">
        <v>161</v>
      </c>
      <c r="D77" t="s">
        <v>206</v>
      </c>
      <c r="E77" t="s">
        <v>80</v>
      </c>
      <c r="F77" s="1"/>
      <c r="G77" s="3">
        <v>6.59</v>
      </c>
      <c r="H77" t="s">
        <v>101</v>
      </c>
      <c r="I77">
        <v>1</v>
      </c>
      <c r="J77" t="s">
        <v>101</v>
      </c>
    </row>
    <row r="78" spans="1:10" x14ac:dyDescent="0.2">
      <c r="A78" t="str">
        <f t="shared" si="1"/>
        <v xml:space="preserve">Living DeathBattle Royal Box SetR </v>
      </c>
      <c r="B78" s="5">
        <v>43889</v>
      </c>
      <c r="C78" t="s">
        <v>162</v>
      </c>
      <c r="D78" t="s">
        <v>215</v>
      </c>
      <c r="E78" t="s">
        <v>80</v>
      </c>
      <c r="F78" s="1"/>
      <c r="G78" s="3">
        <v>3.56</v>
      </c>
      <c r="H78" t="s">
        <v>99</v>
      </c>
      <c r="I78">
        <v>4</v>
      </c>
      <c r="J78" t="s">
        <v>99</v>
      </c>
    </row>
    <row r="79" spans="1:10" x14ac:dyDescent="0.2">
      <c r="A79" t="str">
        <f t="shared" si="1"/>
        <v>Gideon's InterventionPromotionalR  FOIL</v>
      </c>
      <c r="B79" s="5">
        <v>43899</v>
      </c>
      <c r="C79" t="s">
        <v>149</v>
      </c>
      <c r="D79" t="s">
        <v>216</v>
      </c>
      <c r="E79" t="s">
        <v>80</v>
      </c>
      <c r="F79" s="1" t="s">
        <v>228</v>
      </c>
      <c r="G79" s="3">
        <v>1.27</v>
      </c>
      <c r="H79" t="s">
        <v>99</v>
      </c>
      <c r="I79">
        <v>6</v>
      </c>
      <c r="J79" t="s">
        <v>99</v>
      </c>
    </row>
    <row r="80" spans="1:10" x14ac:dyDescent="0.2">
      <c r="A80" t="str">
        <f t="shared" si="1"/>
        <v xml:space="preserve">Spinerock KnollLorwynR </v>
      </c>
      <c r="B80" s="5">
        <v>43886</v>
      </c>
      <c r="C80" t="s">
        <v>163</v>
      </c>
      <c r="D80" t="s">
        <v>217</v>
      </c>
      <c r="E80" t="s">
        <v>80</v>
      </c>
      <c r="F80" s="1"/>
      <c r="G80" s="3">
        <v>1.06</v>
      </c>
      <c r="H80" t="s">
        <v>99</v>
      </c>
      <c r="I80">
        <v>8</v>
      </c>
      <c r="J80" t="s">
        <v>99</v>
      </c>
    </row>
    <row r="81" spans="1:10" x14ac:dyDescent="0.2">
      <c r="A81" t="str">
        <f t="shared" si="1"/>
        <v xml:space="preserve">Viscera SeerCommander 2013C </v>
      </c>
      <c r="B81" s="5">
        <v>43867</v>
      </c>
      <c r="C81" t="s">
        <v>164</v>
      </c>
      <c r="D81" t="s">
        <v>62</v>
      </c>
      <c r="E81" t="s">
        <v>227</v>
      </c>
      <c r="F81" s="1"/>
      <c r="G81" s="3">
        <v>1.89</v>
      </c>
      <c r="H81" t="s">
        <v>99</v>
      </c>
      <c r="I81">
        <v>7</v>
      </c>
      <c r="J81" t="s">
        <v>99</v>
      </c>
    </row>
    <row r="82" spans="1:10" x14ac:dyDescent="0.2">
      <c r="A82" t="str">
        <f t="shared" si="1"/>
        <v xml:space="preserve">Ishkanah, GrafwidowEldritch MoonM </v>
      </c>
      <c r="B82" s="5">
        <v>43879</v>
      </c>
      <c r="C82" t="s">
        <v>165</v>
      </c>
      <c r="D82" t="s">
        <v>218</v>
      </c>
      <c r="E82" t="s">
        <v>82</v>
      </c>
      <c r="F82" s="1"/>
      <c r="G82" s="3">
        <v>2.11</v>
      </c>
      <c r="H82" t="s">
        <v>99</v>
      </c>
      <c r="I82">
        <v>8</v>
      </c>
      <c r="J82" t="s">
        <v>99</v>
      </c>
    </row>
    <row r="83" spans="1:10" x14ac:dyDescent="0.2">
      <c r="A83" t="str">
        <f t="shared" si="1"/>
        <v xml:space="preserve">Grothama, All-DevouringBattlebondM </v>
      </c>
      <c r="B83" s="5">
        <v>44045</v>
      </c>
      <c r="C83" t="s">
        <v>166</v>
      </c>
      <c r="D83" t="s">
        <v>182</v>
      </c>
      <c r="E83" t="s">
        <v>82</v>
      </c>
      <c r="F83" s="1"/>
      <c r="G83" s="3">
        <v>2.72</v>
      </c>
      <c r="H83" t="s">
        <v>100</v>
      </c>
      <c r="I83">
        <v>20</v>
      </c>
      <c r="J83" t="s">
        <v>100</v>
      </c>
    </row>
    <row r="84" spans="1:10" x14ac:dyDescent="0.2">
      <c r="A84" t="str">
        <f t="shared" si="1"/>
        <v xml:space="preserve">Empress GalinaInvasionR </v>
      </c>
      <c r="B84" s="5">
        <v>43990</v>
      </c>
      <c r="C84" t="s">
        <v>167</v>
      </c>
      <c r="D84" t="s">
        <v>219</v>
      </c>
      <c r="E84" t="s">
        <v>80</v>
      </c>
      <c r="F84" s="1"/>
      <c r="G84" s="3">
        <v>10.5</v>
      </c>
      <c r="H84" t="s">
        <v>99</v>
      </c>
      <c r="I84">
        <v>6</v>
      </c>
      <c r="J84" t="s">
        <v>99</v>
      </c>
    </row>
    <row r="85" spans="1:10" x14ac:dyDescent="0.2">
      <c r="A85" t="str">
        <f t="shared" si="1"/>
        <v xml:space="preserve">Jace, Wielder of MysteriesWar of the SparkR </v>
      </c>
      <c r="B85" s="5">
        <v>43861</v>
      </c>
      <c r="C85" t="s">
        <v>168</v>
      </c>
      <c r="D85" t="s">
        <v>220</v>
      </c>
      <c r="E85" t="s">
        <v>80</v>
      </c>
      <c r="F85" s="1"/>
      <c r="G85" s="3">
        <v>4.74</v>
      </c>
      <c r="H85" t="s">
        <v>101</v>
      </c>
      <c r="I85">
        <v>9</v>
      </c>
      <c r="J85" t="s">
        <v>101</v>
      </c>
    </row>
    <row r="86" spans="1:10" x14ac:dyDescent="0.2">
      <c r="A86" t="str">
        <f t="shared" si="1"/>
        <v xml:space="preserve">Linvala, Keeper of SilenceModern Masters 2017M </v>
      </c>
      <c r="B86" s="5">
        <v>43985</v>
      </c>
      <c r="C86" t="s">
        <v>126</v>
      </c>
      <c r="D86" t="s">
        <v>195</v>
      </c>
      <c r="E86" t="s">
        <v>82</v>
      </c>
      <c r="F86" s="1"/>
      <c r="G86" s="3">
        <v>18.02</v>
      </c>
      <c r="H86" t="s">
        <v>100</v>
      </c>
      <c r="I86">
        <v>2</v>
      </c>
      <c r="J86" t="s">
        <v>100</v>
      </c>
    </row>
    <row r="87" spans="1:10" x14ac:dyDescent="0.2">
      <c r="A87" t="str">
        <f t="shared" si="1"/>
        <v xml:space="preserve">Generous GiftModern HorizonsU </v>
      </c>
      <c r="B87" s="5">
        <v>44042</v>
      </c>
      <c r="C87" t="s">
        <v>169</v>
      </c>
      <c r="D87" t="s">
        <v>23</v>
      </c>
      <c r="E87" t="s">
        <v>81</v>
      </c>
      <c r="F87" s="1"/>
      <c r="G87" s="3">
        <v>0.94</v>
      </c>
      <c r="H87" t="s">
        <v>100</v>
      </c>
      <c r="I87">
        <v>20</v>
      </c>
      <c r="J87" t="s">
        <v>100</v>
      </c>
    </row>
    <row r="88" spans="1:10" x14ac:dyDescent="0.2">
      <c r="A88" t="str">
        <f t="shared" si="1"/>
        <v xml:space="preserve">Vizier of Tumbling SandsAmonkhetU </v>
      </c>
      <c r="B88" s="5">
        <v>43867</v>
      </c>
      <c r="C88" t="s">
        <v>170</v>
      </c>
      <c r="D88" t="s">
        <v>186</v>
      </c>
      <c r="E88" t="s">
        <v>81</v>
      </c>
      <c r="F88" s="1"/>
      <c r="G88" s="3">
        <v>1.66</v>
      </c>
      <c r="H88" t="s">
        <v>99</v>
      </c>
      <c r="I88">
        <v>8</v>
      </c>
      <c r="J88" t="s">
        <v>99</v>
      </c>
    </row>
    <row r="89" spans="1:10" x14ac:dyDescent="0.2">
      <c r="A89" t="str">
        <f t="shared" si="1"/>
        <v>ArmageddonMasters 25M FOIL</v>
      </c>
      <c r="B89" s="5">
        <v>44001</v>
      </c>
      <c r="C89" t="s">
        <v>144</v>
      </c>
      <c r="D89" t="s">
        <v>208</v>
      </c>
      <c r="E89" t="s">
        <v>82</v>
      </c>
      <c r="F89" s="1" t="s">
        <v>83</v>
      </c>
      <c r="G89" s="3">
        <v>6.6</v>
      </c>
      <c r="H89" t="s">
        <v>99</v>
      </c>
      <c r="I89">
        <v>2</v>
      </c>
      <c r="J89" t="s">
        <v>99</v>
      </c>
    </row>
    <row r="90" spans="1:10" x14ac:dyDescent="0.2">
      <c r="A90" t="str">
        <f t="shared" si="1"/>
        <v xml:space="preserve">Arlinn KordShadows over InnistradM </v>
      </c>
      <c r="B90" s="5">
        <v>44012</v>
      </c>
      <c r="C90" t="s">
        <v>171</v>
      </c>
      <c r="D90" t="s">
        <v>194</v>
      </c>
      <c r="E90" t="s">
        <v>82</v>
      </c>
      <c r="F90" s="1"/>
      <c r="G90" s="3">
        <v>3.62</v>
      </c>
      <c r="H90" t="s">
        <v>99</v>
      </c>
      <c r="I90">
        <v>8</v>
      </c>
      <c r="J90" t="s">
        <v>99</v>
      </c>
    </row>
    <row r="91" spans="1:10" x14ac:dyDescent="0.2">
      <c r="A91" t="str">
        <f t="shared" si="1"/>
        <v>Grothama, All-DevouringBattlebondM FOIL</v>
      </c>
      <c r="B91" s="5">
        <v>44045</v>
      </c>
      <c r="C91" t="s">
        <v>166</v>
      </c>
      <c r="D91" t="s">
        <v>182</v>
      </c>
      <c r="E91" t="s">
        <v>82</v>
      </c>
      <c r="F91" s="1" t="s">
        <v>83</v>
      </c>
      <c r="G91" s="3">
        <v>9.9</v>
      </c>
      <c r="H91" t="s">
        <v>100</v>
      </c>
      <c r="I91">
        <v>2</v>
      </c>
      <c r="J91" t="s">
        <v>100</v>
      </c>
    </row>
    <row r="92" spans="1:10" x14ac:dyDescent="0.2">
      <c r="A92" t="str">
        <f t="shared" si="1"/>
        <v xml:space="preserve">ExplorationUrza's SagaR </v>
      </c>
      <c r="B92" s="5">
        <v>44025</v>
      </c>
      <c r="C92" t="s">
        <v>52</v>
      </c>
      <c r="D92" t="s">
        <v>70</v>
      </c>
      <c r="E92" t="s">
        <v>80</v>
      </c>
      <c r="F92" s="1"/>
      <c r="G92" s="3">
        <v>30.67</v>
      </c>
      <c r="H92" t="s">
        <v>101</v>
      </c>
      <c r="I92">
        <v>3</v>
      </c>
      <c r="J92" t="s">
        <v>101</v>
      </c>
    </row>
    <row r="93" spans="1:10" x14ac:dyDescent="0.2">
      <c r="A93" t="str">
        <f t="shared" si="1"/>
        <v>Creeping ChillGuilds of RavnicaU FOIL</v>
      </c>
      <c r="B93" s="5">
        <v>43888</v>
      </c>
      <c r="C93" t="s">
        <v>172</v>
      </c>
      <c r="D93" t="s">
        <v>221</v>
      </c>
      <c r="E93" t="s">
        <v>81</v>
      </c>
      <c r="F93" s="1" t="s">
        <v>83</v>
      </c>
      <c r="G93" s="3">
        <v>3.99</v>
      </c>
      <c r="H93" t="s">
        <v>99</v>
      </c>
      <c r="I93">
        <v>6</v>
      </c>
      <c r="J93" t="s">
        <v>99</v>
      </c>
    </row>
    <row r="94" spans="1:10" x14ac:dyDescent="0.2">
      <c r="A94" t="str">
        <f t="shared" si="1"/>
        <v>BerserkConspiracy: Take the CrownM FOIL</v>
      </c>
      <c r="B94" s="5">
        <v>44012</v>
      </c>
      <c r="C94" t="s">
        <v>173</v>
      </c>
      <c r="D94" t="s">
        <v>222</v>
      </c>
      <c r="E94" t="s">
        <v>82</v>
      </c>
      <c r="F94" s="1" t="s">
        <v>83</v>
      </c>
      <c r="G94" s="3">
        <v>28.62</v>
      </c>
      <c r="H94" t="s">
        <v>99</v>
      </c>
      <c r="I94">
        <v>3</v>
      </c>
      <c r="J94" t="s">
        <v>99</v>
      </c>
    </row>
    <row r="95" spans="1:10" x14ac:dyDescent="0.2">
      <c r="A95" t="str">
        <f t="shared" si="1"/>
        <v xml:space="preserve">Terrain GeneratorDuel Decks: Jace vs ChandraU </v>
      </c>
      <c r="B95" s="5">
        <v>43878</v>
      </c>
      <c r="C95" t="s">
        <v>174</v>
      </c>
      <c r="D95" t="s">
        <v>223</v>
      </c>
      <c r="E95" t="s">
        <v>81</v>
      </c>
      <c r="F95" s="1"/>
      <c r="G95" s="3">
        <v>3.22</v>
      </c>
      <c r="H95" t="s">
        <v>99</v>
      </c>
      <c r="I95">
        <v>9</v>
      </c>
      <c r="J95" t="s">
        <v>99</v>
      </c>
    </row>
    <row r="96" spans="1:10" x14ac:dyDescent="0.2">
      <c r="A96" t="str">
        <f t="shared" si="1"/>
        <v xml:space="preserve">Najeela, the Blade-BlossomBattlebondM </v>
      </c>
      <c r="B96" s="5">
        <v>44027</v>
      </c>
      <c r="C96" t="s">
        <v>89</v>
      </c>
      <c r="D96" t="s">
        <v>182</v>
      </c>
      <c r="E96" t="s">
        <v>82</v>
      </c>
      <c r="F96" s="1"/>
      <c r="G96" s="3">
        <v>8.25</v>
      </c>
      <c r="H96" t="s">
        <v>100</v>
      </c>
      <c r="I96">
        <v>19</v>
      </c>
      <c r="J96" t="s">
        <v>100</v>
      </c>
    </row>
    <row r="97" spans="1:10" x14ac:dyDescent="0.2">
      <c r="A97" t="str">
        <f t="shared" si="1"/>
        <v xml:space="preserve">Dockside ExtortionistCommander 2018R </v>
      </c>
      <c r="B97" s="5">
        <v>43941</v>
      </c>
      <c r="C97" t="s">
        <v>175</v>
      </c>
      <c r="D97" t="s">
        <v>68</v>
      </c>
      <c r="E97" t="s">
        <v>80</v>
      </c>
      <c r="F97" s="1"/>
      <c r="G97" s="3">
        <v>19.760000000000002</v>
      </c>
      <c r="H97" t="s">
        <v>99</v>
      </c>
      <c r="I97">
        <v>8</v>
      </c>
      <c r="J97" t="s">
        <v>99</v>
      </c>
    </row>
    <row r="98" spans="1:10" x14ac:dyDescent="0.2">
      <c r="A98" t="str">
        <f t="shared" si="1"/>
        <v xml:space="preserve">Nyxbloom AncientTheros Beyond Death (Extended Art)M </v>
      </c>
      <c r="B98" s="5">
        <v>44027</v>
      </c>
      <c r="C98" t="s">
        <v>176</v>
      </c>
      <c r="D98" t="s">
        <v>224</v>
      </c>
      <c r="E98" t="s">
        <v>82</v>
      </c>
      <c r="F98" s="1"/>
      <c r="G98" s="3">
        <v>50.35</v>
      </c>
      <c r="H98" t="s">
        <v>100</v>
      </c>
      <c r="I98">
        <v>3</v>
      </c>
      <c r="J98" t="s">
        <v>100</v>
      </c>
    </row>
    <row r="99" spans="1:10" x14ac:dyDescent="0.2">
      <c r="A99" t="str">
        <f t="shared" si="1"/>
        <v xml:space="preserve">Animar, Soul of ElementsMasters 25M </v>
      </c>
      <c r="B99" s="5">
        <v>43892</v>
      </c>
      <c r="C99" t="s">
        <v>177</v>
      </c>
      <c r="D99" t="s">
        <v>208</v>
      </c>
      <c r="E99" t="s">
        <v>82</v>
      </c>
      <c r="F99" s="1"/>
      <c r="G99" s="3">
        <v>14.39</v>
      </c>
      <c r="H99" t="s">
        <v>99</v>
      </c>
      <c r="I99">
        <v>7</v>
      </c>
      <c r="J99" t="s">
        <v>99</v>
      </c>
    </row>
    <row r="100" spans="1:10" x14ac:dyDescent="0.2">
      <c r="A100" t="str">
        <f t="shared" si="1"/>
        <v>Elesh Norn, Grand CenobiteJudge PromoM FOIL</v>
      </c>
      <c r="B100" s="5">
        <v>44049</v>
      </c>
      <c r="C100" t="s">
        <v>47</v>
      </c>
      <c r="D100" t="s">
        <v>225</v>
      </c>
      <c r="E100" t="s">
        <v>82</v>
      </c>
      <c r="F100" s="1" t="s">
        <v>83</v>
      </c>
      <c r="G100" s="3">
        <v>185</v>
      </c>
      <c r="H100" t="s">
        <v>100</v>
      </c>
      <c r="I100">
        <v>6</v>
      </c>
      <c r="J100" t="s">
        <v>100</v>
      </c>
    </row>
    <row r="101" spans="1:10" x14ac:dyDescent="0.2">
      <c r="A101" t="str">
        <f t="shared" si="1"/>
        <v xml:space="preserve">Sliver QueenStrongholdR </v>
      </c>
      <c r="B101" s="5">
        <v>43996</v>
      </c>
      <c r="C101" t="s">
        <v>178</v>
      </c>
      <c r="D101" t="s">
        <v>207</v>
      </c>
      <c r="E101" t="s">
        <v>80</v>
      </c>
      <c r="F101" s="1"/>
      <c r="G101" s="3">
        <v>86.45</v>
      </c>
      <c r="H101" t="s">
        <v>101</v>
      </c>
      <c r="I101">
        <v>5</v>
      </c>
      <c r="J101" t="s">
        <v>101</v>
      </c>
    </row>
    <row r="102" spans="1:10" x14ac:dyDescent="0.2">
      <c r="A102" t="str">
        <f t="shared" si="1"/>
        <v xml:space="preserve">Diabolic IntentBattlebondR </v>
      </c>
      <c r="B102" s="5">
        <v>43993</v>
      </c>
      <c r="C102" t="s">
        <v>230</v>
      </c>
      <c r="D102" t="s">
        <v>182</v>
      </c>
      <c r="E102" t="s">
        <v>80</v>
      </c>
      <c r="G102" s="3">
        <v>15.49</v>
      </c>
      <c r="H102" t="s">
        <v>100</v>
      </c>
      <c r="I102">
        <v>2</v>
      </c>
      <c r="J102" t="s">
        <v>100</v>
      </c>
    </row>
    <row r="103" spans="1:10" x14ac:dyDescent="0.2">
      <c r="A103" t="str">
        <f t="shared" si="1"/>
        <v xml:space="preserve">Thousand-Year StormGuilds of RavnicaM </v>
      </c>
      <c r="B103" s="5">
        <v>44010</v>
      </c>
      <c r="C103" t="s">
        <v>231</v>
      </c>
      <c r="D103" t="s">
        <v>221</v>
      </c>
      <c r="E103" t="s">
        <v>82</v>
      </c>
      <c r="G103" s="3">
        <v>5.26</v>
      </c>
      <c r="H103" t="s">
        <v>100</v>
      </c>
      <c r="I103">
        <v>15</v>
      </c>
      <c r="J103" t="s">
        <v>100</v>
      </c>
    </row>
    <row r="104" spans="1:10" x14ac:dyDescent="0.2">
      <c r="A104" t="str">
        <f t="shared" si="1"/>
        <v xml:space="preserve">Talisman of ConvictionModern HorizonsU </v>
      </c>
      <c r="B104" s="5">
        <v>44027</v>
      </c>
      <c r="C104" t="s">
        <v>232</v>
      </c>
      <c r="D104" t="s">
        <v>23</v>
      </c>
      <c r="E104" t="s">
        <v>81</v>
      </c>
      <c r="G104" s="3">
        <v>0.35</v>
      </c>
      <c r="H104" t="s">
        <v>100</v>
      </c>
      <c r="I104">
        <v>161</v>
      </c>
      <c r="J104" t="s">
        <v>100</v>
      </c>
    </row>
    <row r="105" spans="1:10" x14ac:dyDescent="0.2">
      <c r="A105" t="str">
        <f t="shared" si="1"/>
        <v>Leonin WarleaderSecret Lair DropR FOIL</v>
      </c>
      <c r="B105" s="5">
        <v>44035</v>
      </c>
      <c r="C105" t="s">
        <v>233</v>
      </c>
      <c r="D105" t="s">
        <v>58</v>
      </c>
      <c r="E105" t="s">
        <v>80</v>
      </c>
      <c r="F105" s="1" t="s">
        <v>83</v>
      </c>
      <c r="G105" s="3">
        <v>13.94</v>
      </c>
      <c r="H105" t="s">
        <v>100</v>
      </c>
      <c r="I105">
        <v>4</v>
      </c>
      <c r="J105" t="s">
        <v>100</v>
      </c>
    </row>
    <row r="106" spans="1:10" x14ac:dyDescent="0.2">
      <c r="A106" t="str">
        <f t="shared" si="1"/>
        <v>Entei EX (Full Art)(DEX 103)Dark Explorers FOIL</v>
      </c>
      <c r="B106" s="5">
        <v>44077</v>
      </c>
      <c r="C106" t="s">
        <v>235</v>
      </c>
      <c r="D106" t="s">
        <v>234</v>
      </c>
      <c r="F106" s="1" t="s">
        <v>83</v>
      </c>
      <c r="G106" s="3">
        <v>36.450000000000003</v>
      </c>
      <c r="H106" t="s">
        <v>100</v>
      </c>
      <c r="I106">
        <v>1</v>
      </c>
      <c r="J106" t="s">
        <v>100</v>
      </c>
    </row>
    <row r="107" spans="1:10" x14ac:dyDescent="0.2">
      <c r="A107" t="str">
        <f t="shared" si="1"/>
        <v>Sliver LegionJudge PromoM FOIL</v>
      </c>
      <c r="B107" s="5">
        <v>44077</v>
      </c>
      <c r="C107" t="s">
        <v>122</v>
      </c>
      <c r="D107" t="s">
        <v>225</v>
      </c>
      <c r="E107" t="s">
        <v>82</v>
      </c>
      <c r="F107" s="1" t="s">
        <v>83</v>
      </c>
      <c r="G107" s="3">
        <v>136.68</v>
      </c>
      <c r="H107" t="s">
        <v>100</v>
      </c>
      <c r="I107">
        <v>4</v>
      </c>
      <c r="J107" t="s">
        <v>100</v>
      </c>
    </row>
    <row r="108" spans="1:10" x14ac:dyDescent="0.2">
      <c r="A108" t="str">
        <f t="shared" si="1"/>
        <v xml:space="preserve">Trove WardenCommander: Zendikar RisingR </v>
      </c>
      <c r="B108" s="5">
        <v>44113</v>
      </c>
      <c r="C108" t="s">
        <v>236</v>
      </c>
      <c r="D108" t="s">
        <v>237</v>
      </c>
      <c r="E108" t="s">
        <v>80</v>
      </c>
      <c r="G108" s="3">
        <v>4.26</v>
      </c>
      <c r="H108" t="s">
        <v>100</v>
      </c>
      <c r="I108">
        <v>39</v>
      </c>
      <c r="J108" t="s">
        <v>100</v>
      </c>
    </row>
    <row r="109" spans="1:10" x14ac:dyDescent="0.2">
      <c r="A109" t="str">
        <f t="shared" si="1"/>
        <v>Crucible of WorldsInventionsM FOIL</v>
      </c>
      <c r="B109" s="5">
        <v>44113</v>
      </c>
      <c r="C109" t="s">
        <v>238</v>
      </c>
      <c r="D109" t="s">
        <v>239</v>
      </c>
      <c r="E109" t="s">
        <v>82</v>
      </c>
      <c r="F109" s="1" t="s">
        <v>83</v>
      </c>
      <c r="G109" s="3">
        <v>107.92</v>
      </c>
      <c r="H109" t="s">
        <v>100</v>
      </c>
      <c r="I109">
        <v>1</v>
      </c>
      <c r="J109" t="s">
        <v>100</v>
      </c>
    </row>
    <row r="110" spans="1:10" x14ac:dyDescent="0.2">
      <c r="A110" t="str">
        <f t="shared" si="1"/>
        <v>Regal BehemothConspiracy: Take the CrownR FOIL</v>
      </c>
      <c r="B110" s="5">
        <v>44213</v>
      </c>
      <c r="C110" t="s">
        <v>240</v>
      </c>
      <c r="D110" t="s">
        <v>222</v>
      </c>
      <c r="E110" t="s">
        <v>80</v>
      </c>
      <c r="F110" s="1" t="s">
        <v>83</v>
      </c>
      <c r="G110" s="3">
        <v>15.35</v>
      </c>
      <c r="H110" t="s">
        <v>100</v>
      </c>
      <c r="I110">
        <v>11</v>
      </c>
      <c r="J11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2021-05-11T18:00:00Z</dcterms:created>
  <dcterms:modified xsi:type="dcterms:W3CDTF">2021-05-14T18:11:47Z</dcterms:modified>
</cp:coreProperties>
</file>