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0827A509-A7B1-41DB-A8CC-BF043BE98BA3}" xr6:coauthVersionLast="45" xr6:coauthVersionMax="45" xr10:uidLastSave="{00000000-0000-0000-0000-000000000000}"/>
  <bookViews>
    <workbookView xWindow="28680" yWindow="-120" windowWidth="19440" windowHeight="15000" activeTab="4" xr2:uid="{00000000-000D-0000-FFFF-FFFF00000000}"/>
  </bookViews>
  <sheets>
    <sheet name="Sheet2" sheetId="1" r:id="rId1"/>
    <sheet name="Sheet4" sheetId="4" r:id="rId2"/>
    <sheet name="Sheet6" sheetId="6" r:id="rId3"/>
    <sheet name="Sheet3" sheetId="2" r:id="rId4"/>
    <sheet name="Sheet5" sheetId="5" r:id="rId5"/>
    <sheet name="Sheet1" sheetId="3" r:id="rId6"/>
  </sheets>
  <calcPr calcId="191029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4" l="1"/>
  <c r="I19" i="5"/>
  <c r="H19" i="5"/>
  <c r="I17" i="5"/>
  <c r="H17" i="5"/>
  <c r="J17" i="5" s="1"/>
  <c r="I16" i="5"/>
  <c r="H16" i="5"/>
  <c r="I7" i="5"/>
  <c r="H7" i="5"/>
  <c r="I5" i="5"/>
  <c r="H5" i="5"/>
  <c r="J5" i="5" s="1"/>
  <c r="I4" i="5"/>
  <c r="H4" i="5"/>
  <c r="C19" i="4"/>
  <c r="I9" i="5" l="1"/>
  <c r="H21" i="5"/>
  <c r="I21" i="5"/>
  <c r="J19" i="5"/>
  <c r="H9" i="5"/>
  <c r="J9" i="5" s="1"/>
  <c r="H6" i="5" s="1"/>
  <c r="J7" i="5"/>
  <c r="C17" i="4"/>
  <c r="I34" i="4" s="1"/>
  <c r="J21" i="5" l="1"/>
  <c r="I20" i="5" s="1"/>
  <c r="I23" i="5" s="1"/>
  <c r="I8" i="5"/>
  <c r="I11" i="5" s="1"/>
  <c r="I6" i="5"/>
  <c r="I10" i="5" s="1"/>
  <c r="H10" i="5"/>
  <c r="H8" i="5"/>
  <c r="I32" i="4"/>
  <c r="I29" i="4"/>
  <c r="I31" i="4"/>
  <c r="I33" i="4"/>
  <c r="I30" i="4"/>
  <c r="U5" i="2"/>
  <c r="U7" i="2"/>
  <c r="AI36" i="2"/>
  <c r="AH36" i="2"/>
  <c r="AC36" i="2"/>
  <c r="AB36" i="2"/>
  <c r="U36" i="2"/>
  <c r="T36" i="2"/>
  <c r="AI34" i="2"/>
  <c r="AH34" i="2"/>
  <c r="AC34" i="2"/>
  <c r="AB34" i="2"/>
  <c r="U34" i="2"/>
  <c r="T34" i="2"/>
  <c r="AI33" i="2"/>
  <c r="AH33" i="2"/>
  <c r="AC33" i="2"/>
  <c r="AB33" i="2"/>
  <c r="U33" i="2"/>
  <c r="T33" i="2"/>
  <c r="AI17" i="2"/>
  <c r="AH17" i="2"/>
  <c r="AC17" i="2"/>
  <c r="AB17" i="2"/>
  <c r="U17" i="2"/>
  <c r="T17" i="2"/>
  <c r="AI15" i="2"/>
  <c r="AH15" i="2"/>
  <c r="AC15" i="2"/>
  <c r="AB15" i="2"/>
  <c r="U15" i="2"/>
  <c r="T15" i="2"/>
  <c r="AI14" i="2"/>
  <c r="AH14" i="2"/>
  <c r="AC14" i="2"/>
  <c r="AB14" i="2"/>
  <c r="U14" i="2"/>
  <c r="T14" i="2"/>
  <c r="AI7" i="2"/>
  <c r="AH7" i="2"/>
  <c r="AC7" i="2"/>
  <c r="AB7" i="2"/>
  <c r="T7" i="2"/>
  <c r="AI5" i="2"/>
  <c r="AH5" i="2"/>
  <c r="AC5" i="2"/>
  <c r="AB5" i="2"/>
  <c r="T5" i="2"/>
  <c r="AI4" i="2"/>
  <c r="AH4" i="2"/>
  <c r="AC4" i="2"/>
  <c r="AB4" i="2"/>
  <c r="U4" i="2"/>
  <c r="T4" i="2"/>
  <c r="AG33" i="1"/>
  <c r="AF33" i="1"/>
  <c r="AA33" i="1"/>
  <c r="Z33" i="1"/>
  <c r="U33" i="1"/>
  <c r="T33" i="1"/>
  <c r="AG31" i="1"/>
  <c r="AF31" i="1"/>
  <c r="AA31" i="1"/>
  <c r="Z31" i="1"/>
  <c r="U31" i="1"/>
  <c r="T31" i="1"/>
  <c r="AG30" i="1"/>
  <c r="AF30" i="1"/>
  <c r="AA30" i="1"/>
  <c r="Z30" i="1"/>
  <c r="U30" i="1"/>
  <c r="T30" i="1"/>
  <c r="AG17" i="1"/>
  <c r="AF17" i="1"/>
  <c r="AA17" i="1"/>
  <c r="Z17" i="1"/>
  <c r="U17" i="1"/>
  <c r="T17" i="1"/>
  <c r="AG15" i="1"/>
  <c r="AF15" i="1"/>
  <c r="AA15" i="1"/>
  <c r="Z15" i="1"/>
  <c r="U15" i="1"/>
  <c r="T15" i="1"/>
  <c r="AG14" i="1"/>
  <c r="AF14" i="1"/>
  <c r="AA14" i="1"/>
  <c r="Z14" i="1"/>
  <c r="U14" i="1"/>
  <c r="T14" i="1"/>
  <c r="AG7" i="1"/>
  <c r="AF7" i="1"/>
  <c r="AA7" i="1"/>
  <c r="Z7" i="1"/>
  <c r="U7" i="1"/>
  <c r="T7" i="1"/>
  <c r="AG5" i="1"/>
  <c r="AF5" i="1"/>
  <c r="AA5" i="1"/>
  <c r="Z5" i="1"/>
  <c r="U5" i="1"/>
  <c r="T5" i="1"/>
  <c r="AG4" i="1"/>
  <c r="AF4" i="1"/>
  <c r="AA4" i="1"/>
  <c r="Z4" i="1"/>
  <c r="U4" i="1"/>
  <c r="T4" i="1"/>
  <c r="AB7" i="1" l="1"/>
  <c r="H20" i="5"/>
  <c r="H18" i="5"/>
  <c r="I18" i="5"/>
  <c r="I22" i="5" s="1"/>
  <c r="V5" i="2"/>
  <c r="J6" i="5"/>
  <c r="J8" i="5"/>
  <c r="H11" i="5"/>
  <c r="H12" i="5" s="1"/>
  <c r="AF19" i="1"/>
  <c r="AG19" i="1"/>
  <c r="AB5" i="1"/>
  <c r="T35" i="1"/>
  <c r="Z35" i="1"/>
  <c r="V33" i="1"/>
  <c r="AA19" i="1"/>
  <c r="AH7" i="1"/>
  <c r="AG9" i="1"/>
  <c r="AF9" i="1"/>
  <c r="U9" i="1"/>
  <c r="AA9" i="1"/>
  <c r="T9" i="1"/>
  <c r="AJ36" i="2"/>
  <c r="V7" i="2"/>
  <c r="V34" i="2"/>
  <c r="U9" i="2"/>
  <c r="AI38" i="2"/>
  <c r="AH19" i="2"/>
  <c r="AH9" i="2"/>
  <c r="AI9" i="2"/>
  <c r="AJ7" i="2"/>
  <c r="T19" i="2"/>
  <c r="AI19" i="2"/>
  <c r="U19" i="2"/>
  <c r="AD15" i="2"/>
  <c r="AD7" i="2"/>
  <c r="AJ17" i="2"/>
  <c r="AD36" i="2"/>
  <c r="AB9" i="2"/>
  <c r="V17" i="2"/>
  <c r="T9" i="2"/>
  <c r="AJ15" i="2"/>
  <c r="AJ34" i="2"/>
  <c r="AH5" i="1"/>
  <c r="AH15" i="1"/>
  <c r="AC19" i="2"/>
  <c r="AB33" i="1"/>
  <c r="V15" i="2"/>
  <c r="V5" i="1"/>
  <c r="AD17" i="2"/>
  <c r="U38" i="2"/>
  <c r="AB17" i="1"/>
  <c r="AG35" i="1"/>
  <c r="AH38" i="2"/>
  <c r="AH17" i="1"/>
  <c r="AD5" i="2"/>
  <c r="AC9" i="2"/>
  <c r="Z19" i="1"/>
  <c r="AB15" i="1"/>
  <c r="V17" i="1"/>
  <c r="AH31" i="1"/>
  <c r="AF35" i="1"/>
  <c r="U35" i="1"/>
  <c r="V31" i="1"/>
  <c r="V15" i="1"/>
  <c r="T19" i="1"/>
  <c r="V7" i="1"/>
  <c r="U19" i="1"/>
  <c r="AH33" i="1"/>
  <c r="AJ5" i="2"/>
  <c r="V36" i="2"/>
  <c r="T38" i="2"/>
  <c r="Z9" i="1"/>
  <c r="AB19" i="2"/>
  <c r="AD34" i="2"/>
  <c r="AB31" i="1"/>
  <c r="AB38" i="2"/>
  <c r="AC38" i="2"/>
  <c r="AA35" i="1"/>
  <c r="AH19" i="1" l="1"/>
  <c r="J18" i="5"/>
  <c r="H22" i="5"/>
  <c r="J20" i="5"/>
  <c r="H23" i="5"/>
  <c r="V9" i="1"/>
  <c r="U8" i="1" s="1"/>
  <c r="U11" i="1" s="1"/>
  <c r="AF16" i="1"/>
  <c r="AF20" i="1" s="1"/>
  <c r="AH9" i="1"/>
  <c r="AF6" i="1" s="1"/>
  <c r="AF10" i="1" s="1"/>
  <c r="V9" i="2"/>
  <c r="V19" i="2"/>
  <c r="U18" i="2" s="1"/>
  <c r="U21" i="2" s="1"/>
  <c r="AJ9" i="2"/>
  <c r="AH8" i="2" s="1"/>
  <c r="AH11" i="2" s="1"/>
  <c r="AJ19" i="2"/>
  <c r="AH16" i="2" s="1"/>
  <c r="AH20" i="2" s="1"/>
  <c r="AD9" i="2"/>
  <c r="AB8" i="2" s="1"/>
  <c r="AB11" i="2" s="1"/>
  <c r="AJ38" i="2"/>
  <c r="AI37" i="2" s="1"/>
  <c r="AI40" i="2" s="1"/>
  <c r="AG18" i="1"/>
  <c r="AG21" i="1" s="1"/>
  <c r="AG16" i="1"/>
  <c r="AG20" i="1" s="1"/>
  <c r="AB19" i="1"/>
  <c r="AA18" i="1" s="1"/>
  <c r="AA21" i="1" s="1"/>
  <c r="AD19" i="2"/>
  <c r="AB18" i="2" s="1"/>
  <c r="AB35" i="1"/>
  <c r="Z34" i="1" s="1"/>
  <c r="AH35" i="1"/>
  <c r="AF34" i="1" s="1"/>
  <c r="AB9" i="1"/>
  <c r="Z8" i="1" s="1"/>
  <c r="V19" i="1"/>
  <c r="U16" i="1" s="1"/>
  <c r="U20" i="1" s="1"/>
  <c r="V38" i="2"/>
  <c r="U35" i="2" s="1"/>
  <c r="U39" i="2" s="1"/>
  <c r="V35" i="1"/>
  <c r="T34" i="1" s="1"/>
  <c r="AF18" i="1"/>
  <c r="AD38" i="2"/>
  <c r="AC37" i="2" s="1"/>
  <c r="AC40" i="2" s="1"/>
  <c r="U6" i="1" l="1"/>
  <c r="U10" i="1" s="1"/>
  <c r="H24" i="5"/>
  <c r="AG8" i="1"/>
  <c r="AG11" i="1" s="1"/>
  <c r="T6" i="1"/>
  <c r="T10" i="1" s="1"/>
  <c r="T8" i="1"/>
  <c r="V8" i="1" s="1"/>
  <c r="AF8" i="1"/>
  <c r="AF11" i="1" s="1"/>
  <c r="AG6" i="1"/>
  <c r="AG10" i="1" s="1"/>
  <c r="AF12" i="1" s="1"/>
  <c r="U16" i="2"/>
  <c r="U20" i="2" s="1"/>
  <c r="U6" i="2"/>
  <c r="U10" i="2" s="1"/>
  <c r="U8" i="2"/>
  <c r="U11" i="2" s="1"/>
  <c r="T16" i="2"/>
  <c r="T18" i="2"/>
  <c r="T21" i="2" s="1"/>
  <c r="AI6" i="2"/>
  <c r="AI10" i="2" s="1"/>
  <c r="AH6" i="2"/>
  <c r="AH10" i="2" s="1"/>
  <c r="AI8" i="2"/>
  <c r="AI11" i="2" s="1"/>
  <c r="AH18" i="2"/>
  <c r="AI18" i="2"/>
  <c r="AI21" i="2" s="1"/>
  <c r="AI16" i="2"/>
  <c r="AI20" i="2" s="1"/>
  <c r="AC6" i="2"/>
  <c r="AC10" i="2" s="1"/>
  <c r="AB6" i="2"/>
  <c r="AB10" i="2" s="1"/>
  <c r="AC8" i="2"/>
  <c r="AC11" i="2" s="1"/>
  <c r="T6" i="2"/>
  <c r="T8" i="2"/>
  <c r="AF32" i="1"/>
  <c r="AF36" i="1" s="1"/>
  <c r="Z6" i="1"/>
  <c r="Z10" i="1" s="1"/>
  <c r="AH16" i="1"/>
  <c r="AA16" i="1"/>
  <c r="AA20" i="1" s="1"/>
  <c r="U37" i="2"/>
  <c r="U40" i="2" s="1"/>
  <c r="AH8" i="1"/>
  <c r="Z16" i="1"/>
  <c r="Z20" i="1" s="1"/>
  <c r="AH35" i="2"/>
  <c r="AI35" i="2"/>
  <c r="AI39" i="2" s="1"/>
  <c r="T18" i="1"/>
  <c r="Z18" i="1"/>
  <c r="AB18" i="1" s="1"/>
  <c r="AH37" i="2"/>
  <c r="Z11" i="1"/>
  <c r="AB21" i="2"/>
  <c r="AF37" i="1"/>
  <c r="AA32" i="1"/>
  <c r="AA36" i="1" s="1"/>
  <c r="AA34" i="1"/>
  <c r="AA37" i="1" s="1"/>
  <c r="T37" i="2"/>
  <c r="Z32" i="1"/>
  <c r="AG32" i="1"/>
  <c r="AG36" i="1" s="1"/>
  <c r="T16" i="1"/>
  <c r="U32" i="1"/>
  <c r="U36" i="1" s="1"/>
  <c r="T32" i="1"/>
  <c r="AC16" i="2"/>
  <c r="AC20" i="2" s="1"/>
  <c r="AC18" i="2"/>
  <c r="AC21" i="2" s="1"/>
  <c r="U18" i="1"/>
  <c r="U21" i="1" s="1"/>
  <c r="AG34" i="1"/>
  <c r="AG37" i="1" s="1"/>
  <c r="Z37" i="1"/>
  <c r="AH18" i="1"/>
  <c r="AF21" i="1"/>
  <c r="AF22" i="1" s="1"/>
  <c r="T35" i="2"/>
  <c r="T37" i="1"/>
  <c r="AB35" i="2"/>
  <c r="AC35" i="2"/>
  <c r="AC39" i="2" s="1"/>
  <c r="AB37" i="2"/>
  <c r="U34" i="1"/>
  <c r="U37" i="1" s="1"/>
  <c r="AB16" i="2"/>
  <c r="AA6" i="1"/>
  <c r="AA10" i="1" s="1"/>
  <c r="AA8" i="1"/>
  <c r="AA11" i="1" s="1"/>
  <c r="T11" i="1" l="1"/>
  <c r="T12" i="1" s="1"/>
  <c r="V6" i="1"/>
  <c r="V34" i="1"/>
  <c r="AH6" i="1"/>
  <c r="AF38" i="1"/>
  <c r="V18" i="1"/>
  <c r="AH32" i="1"/>
  <c r="Z21" i="1"/>
  <c r="Z22" i="1" s="1"/>
  <c r="T21" i="1"/>
  <c r="AB8" i="1"/>
  <c r="V8" i="2"/>
  <c r="V16" i="2"/>
  <c r="AD6" i="2"/>
  <c r="T10" i="2"/>
  <c r="V6" i="2"/>
  <c r="AB12" i="2"/>
  <c r="AH12" i="2"/>
  <c r="T20" i="2"/>
  <c r="T22" i="2" s="1"/>
  <c r="AD8" i="2"/>
  <c r="AJ6" i="2"/>
  <c r="V18" i="2"/>
  <c r="AJ8" i="2"/>
  <c r="AJ16" i="2"/>
  <c r="AH21" i="2"/>
  <c r="AH22" i="2" s="1"/>
  <c r="AJ18" i="2"/>
  <c r="AD18" i="2"/>
  <c r="T11" i="2"/>
  <c r="AJ37" i="2"/>
  <c r="AH40" i="2"/>
  <c r="AB16" i="1"/>
  <c r="Z12" i="1"/>
  <c r="AJ35" i="2"/>
  <c r="AH39" i="2"/>
  <c r="AB6" i="1"/>
  <c r="AH34" i="1"/>
  <c r="AB34" i="1"/>
  <c r="AD16" i="2"/>
  <c r="AB20" i="2"/>
  <c r="AB22" i="2" s="1"/>
  <c r="V16" i="1"/>
  <c r="T20" i="1"/>
  <c r="Z36" i="1"/>
  <c r="Z38" i="1" s="1"/>
  <c r="AB32" i="1"/>
  <c r="V37" i="2"/>
  <c r="T40" i="2"/>
  <c r="AD37" i="2"/>
  <c r="AB40" i="2"/>
  <c r="AD35" i="2"/>
  <c r="AB39" i="2"/>
  <c r="T36" i="1"/>
  <c r="T38" i="1" s="1"/>
  <c r="V32" i="1"/>
  <c r="V35" i="2"/>
  <c r="T39" i="2"/>
  <c r="T22" i="1" l="1"/>
  <c r="T12" i="2"/>
  <c r="T41" i="2"/>
  <c r="AH41" i="2"/>
  <c r="AB41" i="2"/>
</calcChain>
</file>

<file path=xl/sharedStrings.xml><?xml version="1.0" encoding="utf-8"?>
<sst xmlns="http://schemas.openxmlformats.org/spreadsheetml/2006/main" count="5175" uniqueCount="90">
  <si>
    <t>nodes</t>
  </si>
  <si>
    <t>survival</t>
  </si>
  <si>
    <t>node_group_2</t>
  </si>
  <si>
    <t>node_group_3</t>
  </si>
  <si>
    <t>node_group_4</t>
  </si>
  <si>
    <t>node_group_5</t>
  </si>
  <si>
    <t>node_group_6</t>
  </si>
  <si>
    <t>node_group_7</t>
  </si>
  <si>
    <t>node_group_1_to_2</t>
  </si>
  <si>
    <t>node_group_1_to_3</t>
  </si>
  <si>
    <t>node_group_1_to_4</t>
  </si>
  <si>
    <t>node_group_1_to_5</t>
  </si>
  <si>
    <t>node_group_1_to_6</t>
  </si>
  <si>
    <t>node_group_1_to_7</t>
  </si>
  <si>
    <t>Yes</t>
  </si>
  <si>
    <t>&lt;= 2</t>
  </si>
  <si>
    <t>&lt;= 3</t>
  </si>
  <si>
    <t>&lt;= 4</t>
  </si>
  <si>
    <t>&lt;= 5</t>
  </si>
  <si>
    <t>&lt;= 6</t>
  </si>
  <si>
    <t>&lt;= 7</t>
  </si>
  <si>
    <t>1 to 2</t>
  </si>
  <si>
    <t>1 to 3</t>
  </si>
  <si>
    <t>1 to 4</t>
  </si>
  <si>
    <t>1 to 5</t>
  </si>
  <si>
    <t>1 to 6</t>
  </si>
  <si>
    <t>1 to 7</t>
  </si>
  <si>
    <t>&gt; 2</t>
  </si>
  <si>
    <t>0</t>
  </si>
  <si>
    <t>&gt; 3</t>
  </si>
  <si>
    <t>&gt; 4</t>
  </si>
  <si>
    <t>&gt; 5</t>
  </si>
  <si>
    <t>&gt; 6</t>
  </si>
  <si>
    <t>&gt; 7</t>
  </si>
  <si>
    <t>No</t>
  </si>
  <si>
    <t>Counts</t>
  </si>
  <si>
    <t>Grand Total</t>
  </si>
  <si>
    <t>Group</t>
  </si>
  <si>
    <t>Total</t>
  </si>
  <si>
    <t>Survived</t>
  </si>
  <si>
    <t>expected</t>
  </si>
  <si>
    <t>Not survived</t>
  </si>
  <si>
    <t>Calculated Values</t>
  </si>
  <si>
    <t>Chi-Squared</t>
  </si>
  <si>
    <t>Group %s</t>
  </si>
  <si>
    <t>Total %s</t>
  </si>
  <si>
    <t xml:space="preserve">Survived </t>
  </si>
  <si>
    <t xml:space="preserve">Expected </t>
  </si>
  <si>
    <t xml:space="preserve">Not survived </t>
  </si>
  <si>
    <t xml:space="preserve">Total </t>
  </si>
  <si>
    <t xml:space="preserve">Diff Calculations </t>
  </si>
  <si>
    <t xml:space="preserve">Chi-Squared </t>
  </si>
  <si>
    <t xml:space="preserve">Group </t>
  </si>
  <si>
    <t xml:space="preserve">n </t>
  </si>
  <si>
    <t xml:space="preserve">k </t>
  </si>
  <si>
    <t xml:space="preserve">Cramer's V </t>
  </si>
  <si>
    <t>https://www.slideshare.net/jasondroesch/gw-e8ch15</t>
  </si>
  <si>
    <t xml:space="preserve">&lt;= 2 &gt;  </t>
  </si>
  <si>
    <t xml:space="preserve">&lt;= 3 &gt;  </t>
  </si>
  <si>
    <t xml:space="preserve">&lt;= 4 &gt;  </t>
  </si>
  <si>
    <t xml:space="preserve">&lt;= 5 &gt;  </t>
  </si>
  <si>
    <t xml:space="preserve">&lt;= 6 &gt;  </t>
  </si>
  <si>
    <t xml:space="preserve">&lt;= 7 &gt;  </t>
  </si>
  <si>
    <t>Effect</t>
  </si>
  <si>
    <t>Medium</t>
  </si>
  <si>
    <t>Small</t>
  </si>
  <si>
    <t xml:space="preserve">Group  </t>
  </si>
  <si>
    <t xml:space="preserve">Chi-Square </t>
  </si>
  <si>
    <t>node_group_1</t>
  </si>
  <si>
    <t>&lt;= 1</t>
  </si>
  <si>
    <t>&gt; 1</t>
  </si>
  <si>
    <t>node_group_0_to_1</t>
  </si>
  <si>
    <t>1</t>
  </si>
  <si>
    <t>Count of nodes</t>
  </si>
  <si>
    <t xml:space="preserve">&lt;= 1 &gt;  </t>
  </si>
  <si>
    <t>Chi-Critical at 0.05</t>
  </si>
  <si>
    <t>at 0.01</t>
  </si>
  <si>
    <t xml:space="preserve">Cramer's V,  Phi </t>
  </si>
  <si>
    <t xml:space="preserve">2-tailed P value </t>
  </si>
  <si>
    <t>&lt; 0.0001</t>
  </si>
  <si>
    <t>For df* = 1</t>
  </si>
  <si>
    <t>For df* = 2</t>
  </si>
  <si>
    <t>For df* = 3</t>
  </si>
  <si>
    <t>Medium Effect</t>
  </si>
  <si>
    <t>Large Effect</t>
  </si>
  <si>
    <t>Small
Effect</t>
  </si>
  <si>
    <t>Phi &amp; 
Cramers's V</t>
  </si>
  <si>
    <r>
      <t>Chi </t>
    </r>
    <r>
      <rPr>
        <b/>
        <vertAlign val="superscript"/>
        <sz val="8.8000000000000007"/>
        <color rgb="FF00B0F0"/>
        <rFont val="Arial"/>
        <family val="2"/>
      </rPr>
      <t>2 </t>
    </r>
    <r>
      <rPr>
        <b/>
        <sz val="10"/>
        <color rgb="FF00B0F0"/>
        <rFont val="Arial"/>
        <family val="2"/>
      </rPr>
      <t>=32.07   DF=1   </t>
    </r>
  </si>
  <si>
    <r>
      <t xml:space="preserve">By conventional criteria, this difference is considered to be </t>
    </r>
    <r>
      <rPr>
        <b/>
        <sz val="10"/>
        <rFont val="Arial"/>
        <family val="2"/>
      </rPr>
      <t>extremely statistically significant</t>
    </r>
    <r>
      <rPr>
        <sz val="10"/>
        <rFont val="Arial"/>
        <family val="2"/>
      </rPr>
      <t>.</t>
    </r>
  </si>
  <si>
    <t>The two-tailed P value is less than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</si>
</sst>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22" x14ac:knownFonts="1">
    <font>
      <sz val="11"/>
      <color theme="1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3F3F3F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color rgb="FF00B0F0"/>
      <name val="Arial"/>
      <family val="2"/>
    </font>
    <font>
      <b/>
      <vertAlign val="superscript"/>
      <sz val="8.8000000000000007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 fillId="0" borderId="0"/>
    <xf numFmtId="0" fontId="8" fillId="3" borderId="2" applyNumberFormat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4" fillId="0" borderId="0" xfId="0" applyNumberFormat="1" applyFont="1"/>
    <xf numFmtId="1" fontId="2" fillId="0" borderId="0" xfId="0" applyNumberFormat="1" applyFont="1"/>
    <xf numFmtId="2" fontId="4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 applyAlignment="1">
      <alignment horizontal="right"/>
    </xf>
    <xf numFmtId="165" fontId="4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 applyAlignment="1">
      <alignment horizontal="right"/>
    </xf>
    <xf numFmtId="165" fontId="3" fillId="0" borderId="0" xfId="0" applyNumberFormat="1" applyFo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10" fontId="0" fillId="0" borderId="3" xfId="0" applyNumberFormat="1" applyFont="1" applyBorder="1" applyAlignment="1"/>
    <xf numFmtId="10" fontId="0" fillId="0" borderId="6" xfId="0" applyNumberFormat="1" applyFont="1" applyBorder="1" applyAlignment="1"/>
    <xf numFmtId="10" fontId="0" fillId="0" borderId="7" xfId="0" applyNumberFormat="1" applyFont="1" applyBorder="1" applyAlignment="1"/>
    <xf numFmtId="10" fontId="0" fillId="0" borderId="8" xfId="0" applyNumberFormat="1" applyFont="1" applyBorder="1" applyAlignment="1"/>
    <xf numFmtId="10" fontId="0" fillId="0" borderId="0" xfId="0" applyNumberFormat="1" applyFont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  <xf numFmtId="10" fontId="0" fillId="0" borderId="11" xfId="0" applyNumberFormat="1" applyFont="1" applyBorder="1" applyAlignment="1"/>
    <xf numFmtId="10" fontId="0" fillId="0" borderId="12" xfId="0" applyNumberFormat="1" applyFont="1" applyBorder="1" applyAlignment="1"/>
    <xf numFmtId="0" fontId="0" fillId="0" borderId="0" xfId="0" applyFont="1" applyBorder="1" applyAlignment="1"/>
    <xf numFmtId="10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/>
    <xf numFmtId="9" fontId="0" fillId="0" borderId="0" xfId="0" applyNumberFormat="1" applyFont="1" applyAlignment="1"/>
    <xf numFmtId="0" fontId="10" fillId="0" borderId="0" xfId="0" applyFont="1" applyAlignment="1">
      <alignment horizontal="right"/>
    </xf>
    <xf numFmtId="0" fontId="8" fillId="3" borderId="2" xfId="1" applyAlignment="1">
      <alignment horizontal="right"/>
    </xf>
    <xf numFmtId="0" fontId="8" fillId="3" borderId="13" xfId="1" applyBorder="1" applyAlignment="1">
      <alignment horizontal="right"/>
    </xf>
    <xf numFmtId="0" fontId="8" fillId="3" borderId="14" xfId="1" applyBorder="1" applyAlignment="1">
      <alignment horizontal="right"/>
    </xf>
    <xf numFmtId="1" fontId="4" fillId="0" borderId="2" xfId="0" applyNumberFormat="1" applyFont="1" applyBorder="1"/>
    <xf numFmtId="1" fontId="2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1" fontId="9" fillId="0" borderId="2" xfId="0" applyNumberFormat="1" applyFont="1" applyBorder="1"/>
    <xf numFmtId="0" fontId="10" fillId="0" borderId="19" xfId="0" applyFont="1" applyBorder="1" applyAlignment="1">
      <alignment horizontal="right"/>
    </xf>
    <xf numFmtId="0" fontId="9" fillId="0" borderId="20" xfId="0" applyFont="1" applyBorder="1" applyAlignment="1">
      <alignment horizontal="right"/>
    </xf>
    <xf numFmtId="0" fontId="4" fillId="0" borderId="19" xfId="0" applyFont="1" applyBorder="1"/>
    <xf numFmtId="166" fontId="11" fillId="0" borderId="21" xfId="0" applyNumberFormat="1" applyFont="1" applyBorder="1" applyAlignment="1"/>
    <xf numFmtId="1" fontId="1" fillId="0" borderId="22" xfId="0" applyNumberFormat="1" applyFont="1" applyBorder="1" applyAlignment="1"/>
    <xf numFmtId="0" fontId="1" fillId="0" borderId="23" xfId="0" applyFont="1" applyBorder="1" applyAlignment="1"/>
    <xf numFmtId="0" fontId="11" fillId="0" borderId="25" xfId="0" applyFont="1" applyBorder="1" applyAlignment="1">
      <alignment horizontal="right"/>
    </xf>
    <xf numFmtId="0" fontId="11" fillId="0" borderId="26" xfId="0" applyFont="1" applyBorder="1" applyAlignment="1">
      <alignment horizontal="right"/>
    </xf>
    <xf numFmtId="0" fontId="12" fillId="0" borderId="0" xfId="2" applyAlignment="1"/>
    <xf numFmtId="0" fontId="9" fillId="0" borderId="16" xfId="0" applyFont="1" applyBorder="1" applyAlignment="1">
      <alignment horizontal="right"/>
    </xf>
    <xf numFmtId="0" fontId="1" fillId="0" borderId="21" xfId="0" applyFont="1" applyBorder="1" applyAlignment="1"/>
    <xf numFmtId="0" fontId="13" fillId="0" borderId="21" xfId="0" applyFont="1" applyBorder="1" applyAlignment="1">
      <alignment horizontal="left"/>
    </xf>
    <xf numFmtId="0" fontId="14" fillId="0" borderId="21" xfId="0" applyFont="1" applyBorder="1" applyAlignment="1">
      <alignment horizontal="center" vertical="top"/>
    </xf>
    <xf numFmtId="0" fontId="0" fillId="0" borderId="0" xfId="0"/>
    <xf numFmtId="0" fontId="16" fillId="4" borderId="21" xfId="1" applyFont="1" applyFill="1" applyBorder="1" applyAlignment="1">
      <alignment horizontal="left"/>
    </xf>
    <xf numFmtId="0" fontId="16" fillId="4" borderId="21" xfId="1" applyFont="1" applyFill="1" applyBorder="1" applyAlignment="1">
      <alignment horizontal="right"/>
    </xf>
    <xf numFmtId="1" fontId="0" fillId="0" borderId="0" xfId="0" applyNumberFormat="1" applyFont="1" applyAlignment="1"/>
    <xf numFmtId="2" fontId="4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0" fontId="16" fillId="6" borderId="18" xfId="1" applyFont="1" applyFill="1" applyBorder="1" applyAlignment="1">
      <alignment horizontal="right"/>
    </xf>
    <xf numFmtId="0" fontId="16" fillId="6" borderId="2" xfId="1" applyFont="1" applyFill="1" applyAlignment="1">
      <alignment horizontal="right"/>
    </xf>
    <xf numFmtId="0" fontId="17" fillId="3" borderId="18" xfId="1" applyFont="1" applyBorder="1" applyAlignment="1">
      <alignment horizontal="right"/>
    </xf>
    <xf numFmtId="0" fontId="17" fillId="6" borderId="18" xfId="1" applyFont="1" applyFill="1" applyBorder="1" applyAlignment="1">
      <alignment horizontal="right"/>
    </xf>
    <xf numFmtId="0" fontId="9" fillId="0" borderId="25" xfId="0" applyFont="1" applyBorder="1" applyAlignment="1">
      <alignment horizontal="right"/>
    </xf>
    <xf numFmtId="166" fontId="13" fillId="0" borderId="21" xfId="0" applyNumberFormat="1" applyFont="1" applyBorder="1"/>
    <xf numFmtId="0" fontId="9" fillId="0" borderId="27" xfId="0" applyFont="1" applyBorder="1" applyAlignment="1">
      <alignment horizontal="right"/>
    </xf>
    <xf numFmtId="0" fontId="16" fillId="3" borderId="24" xfId="1" applyFont="1" applyBorder="1" applyAlignment="1">
      <alignment horizontal="right"/>
    </xf>
    <xf numFmtId="167" fontId="11" fillId="0" borderId="21" xfId="0" applyNumberFormat="1" applyFont="1" applyBorder="1" applyAlignment="1">
      <alignment horizontal="right"/>
    </xf>
    <xf numFmtId="2" fontId="0" fillId="0" borderId="28" xfId="0" applyNumberFormat="1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5" fillId="6" borderId="31" xfId="0" applyFont="1" applyFill="1" applyBorder="1" applyAlignment="1"/>
    <xf numFmtId="0" fontId="0" fillId="0" borderId="32" xfId="0" applyFont="1" applyBorder="1" applyAlignment="1">
      <alignment horizontal="center"/>
    </xf>
    <xf numFmtId="0" fontId="11" fillId="5" borderId="30" xfId="0" applyFont="1" applyFill="1" applyBorder="1" applyAlignment="1">
      <alignment horizontal="center" wrapText="1"/>
    </xf>
    <xf numFmtId="0" fontId="11" fillId="5" borderId="22" xfId="0" applyFont="1" applyFill="1" applyBorder="1" applyAlignment="1">
      <alignment horizontal="center" wrapText="1"/>
    </xf>
    <xf numFmtId="0" fontId="15" fillId="5" borderId="29" xfId="0" applyFont="1" applyFill="1" applyBorder="1" applyAlignment="1">
      <alignment vertical="top" wrapText="1"/>
    </xf>
    <xf numFmtId="0" fontId="0" fillId="0" borderId="0" xfId="0" applyFont="1" applyFill="1" applyAlignment="1"/>
    <xf numFmtId="0" fontId="8" fillId="0" borderId="33" xfId="1" applyFill="1" applyBorder="1" applyAlignment="1">
      <alignment horizontal="right"/>
    </xf>
    <xf numFmtId="1" fontId="4" fillId="0" borderId="33" xfId="0" applyNumberFormat="1" applyFont="1" applyFill="1" applyBorder="1"/>
    <xf numFmtId="1" fontId="2" fillId="0" borderId="33" xfId="0" applyNumberFormat="1" applyFont="1" applyFill="1" applyBorder="1"/>
    <xf numFmtId="0" fontId="4" fillId="0" borderId="33" xfId="0" applyFont="1" applyFill="1" applyBorder="1"/>
    <xf numFmtId="0" fontId="0" fillId="0" borderId="33" xfId="0" applyFont="1" applyFill="1" applyBorder="1" applyAlignment="1"/>
    <xf numFmtId="0" fontId="19" fillId="0" borderId="0" xfId="0" applyFont="1" applyAlignment="1">
      <alignment vertical="center"/>
    </xf>
    <xf numFmtId="0" fontId="20" fillId="0" borderId="0" xfId="0" applyFont="1" applyAlignment="1"/>
    <xf numFmtId="0" fontId="19" fillId="0" borderId="0" xfId="0" applyFont="1" applyAlignment="1">
      <alignment vertical="top" wrapText="1"/>
    </xf>
  </cellXfs>
  <cellStyles count="3">
    <cellStyle name="Hyperlink" xfId="2" builtinId="8"/>
    <cellStyle name="Normal" xfId="0" builtinId="0"/>
    <cellStyle name="Output" xfId="1" builtinId="21"/>
  </cellStyles>
  <dxfs count="52">
    <dxf>
      <alignment horizontal="right"/>
    </dxf>
    <dxf>
      <alignment horizontal="right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0.0%"/>
    </dxf>
    <dxf>
      <alignment horizontal="right"/>
    </dxf>
    <dxf>
      <alignment horizontal="right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3" formatCode="0%"/>
    </dxf>
    <dxf>
      <numFmt numFmtId="164" formatCode="0.0%"/>
    </dxf>
    <dxf>
      <alignment horizontal="right"/>
    </dxf>
    <dxf>
      <alignment horizontal="right"/>
    </dxf>
    <dxf>
      <numFmt numFmtId="164" formatCode="0.0%"/>
    </dxf>
    <dxf>
      <alignment horizontal="right"/>
    </dxf>
    <dxf>
      <alignment horizontal="right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0.0%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3" formatCode="0%"/>
    </dxf>
    <dxf>
      <numFmt numFmtId="164" formatCode="0.0%"/>
    </dxf>
    <dxf>
      <numFmt numFmtId="164" formatCode="0.0%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3" formatCode="0%"/>
    </dxf>
    <dxf>
      <alignment horizontal="right"/>
    </dxf>
    <dxf>
      <alignment horizontal="right"/>
    </dxf>
    <dxf>
      <numFmt numFmtId="164" formatCode="0.0%"/>
    </dxf>
    <dxf>
      <numFmt numFmtId="164" formatCode="0.0%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436563</xdr:colOff>
      <xdr:row>8</xdr:row>
      <xdr:rowOff>125413</xdr:rowOff>
    </xdr:from>
    <xdr:to>
      <xdr:col>12</xdr:col>
      <xdr:colOff>52302</xdr:colOff>
      <xdr:row>14</xdr:row>
      <xdr:rowOff>106249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49759-F56A-4F3F-A454-5FFD47B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8813" y="1625601"/>
          <a:ext cx="1806489" cy="988898"/>
        </a:xfrm>
        <a:prstGeom prst="rect">
          <a:avLst/>
        </a:prstGeom>
      </xdr:spPr>
    </xdr:pic>
    <xdr:clientData/>
  </xdr:twoCellAnchor>
  <xdr:twoCellAnchor editAs="oneCell">
    <xdr:from>
      <xdr:col>2</xdr:col>
      <xdr:colOff>389334</xdr:colOff>
      <xdr:row>37</xdr:row>
      <xdr:rowOff>54770</xdr:rowOff>
    </xdr:from>
    <xdr:to>
      <xdr:col>8</xdr:col>
      <xdr:colOff>221345</xdr:colOff>
      <xdr:row>45</xdr:row>
      <xdr:rowOff>127063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4A7C4-D060-4135-A7CE-090EC084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6943" y="6525817"/>
          <a:ext cx="4374246" cy="150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6</xdr:row>
      <xdr:rowOff>57150</xdr:rowOff>
    </xdr:from>
    <xdr:to>
      <xdr:col>14</xdr:col>
      <xdr:colOff>468997</xdr:colOff>
      <xdr:row>14</xdr:row>
      <xdr:rowOff>110392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0D2154-75EF-444E-96FB-3FC3279B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1143000"/>
          <a:ext cx="4374246" cy="15010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 Palmer" refreshedDate="43856.277954398145" refreshedVersion="6" recordCount="306" xr:uid="{00000000-000A-0000-FFFF-FFFF00000000}">
  <cacheSource type="worksheet">
    <worksheetSource ref="A1:P307" sheet="Sheet1"/>
  </cacheSource>
  <cacheFields count="16">
    <cacheField name="nodes" numFmtId="0">
      <sharedItems containsSemiMixedTypes="0" containsString="0" containsNumber="1" containsInteger="1" minValue="0" maxValue="52"/>
    </cacheField>
    <cacheField name="survival" numFmtId="0">
      <sharedItems count="2">
        <s v="Yes"/>
        <s v="No"/>
      </sharedItems>
    </cacheField>
    <cacheField name="node_group_1" numFmtId="0">
      <sharedItems count="2">
        <s v="&lt;= 1"/>
        <s v="&gt; 1"/>
      </sharedItems>
    </cacheField>
    <cacheField name="node_group_2" numFmtId="0">
      <sharedItems count="2">
        <s v="&lt;= 2"/>
        <s v="&gt; 2"/>
      </sharedItems>
    </cacheField>
    <cacheField name="node_group_3" numFmtId="0">
      <sharedItems count="2">
        <s v="&lt;= 3"/>
        <s v="&gt; 3"/>
      </sharedItems>
    </cacheField>
    <cacheField name="node_group_4" numFmtId="0">
      <sharedItems count="2">
        <s v="&lt;= 4"/>
        <s v="&gt; 4"/>
      </sharedItems>
    </cacheField>
    <cacheField name="node_group_5" numFmtId="0">
      <sharedItems count="2">
        <s v="&lt;= 5"/>
        <s v="&gt; 5"/>
      </sharedItems>
    </cacheField>
    <cacheField name="node_group_6" numFmtId="0">
      <sharedItems count="2">
        <s v="&lt;= 6"/>
        <s v="&gt; 6"/>
      </sharedItems>
    </cacheField>
    <cacheField name="node_group_7" numFmtId="0">
      <sharedItems count="2">
        <s v="&lt;= 7"/>
        <s v="&gt; 7"/>
      </sharedItems>
    </cacheField>
    <cacheField name="node_group_0_to_1" numFmtId="0">
      <sharedItems count="3">
        <s v="1"/>
        <s v="&gt; 1"/>
        <s v="0"/>
      </sharedItems>
    </cacheField>
    <cacheField name="node_group_1_to_2" numFmtId="0">
      <sharedItems count="3">
        <s v="1 to 2"/>
        <s v="&gt; 2"/>
        <s v="0"/>
      </sharedItems>
    </cacheField>
    <cacheField name="node_group_1_to_3" numFmtId="0">
      <sharedItems count="3">
        <s v="1 to 3"/>
        <s v="0"/>
        <s v="&gt; 3"/>
      </sharedItems>
    </cacheField>
    <cacheField name="node_group_1_to_4" numFmtId="0">
      <sharedItems count="3">
        <s v="1 to 4"/>
        <s v="0"/>
        <s v="&gt; 4"/>
      </sharedItems>
    </cacheField>
    <cacheField name="node_group_1_to_5" numFmtId="0">
      <sharedItems count="3">
        <s v="1 to 5"/>
        <s v="0"/>
        <s v="&gt; 5"/>
      </sharedItems>
    </cacheField>
    <cacheField name="node_group_1_to_6" numFmtId="0">
      <sharedItems count="3">
        <s v="1 to 6"/>
        <s v="0"/>
        <s v="&gt; 6"/>
      </sharedItems>
    </cacheField>
    <cacheField name="node_group_1_to_7" numFmtId="0">
      <sharedItems count="3">
        <s v="1 to 7"/>
        <s v="0"/>
        <s v="&gt; 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1"/>
    <x v="0"/>
    <x v="0"/>
    <x v="0"/>
    <x v="0"/>
    <x v="0"/>
    <x v="0"/>
    <x v="0"/>
    <x v="0"/>
    <x v="0"/>
    <x v="0"/>
    <x v="0"/>
    <x v="0"/>
    <x v="0"/>
    <x v="0"/>
    <x v="0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10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9"/>
    <x v="1"/>
    <x v="1"/>
    <x v="1"/>
    <x v="1"/>
    <x v="1"/>
    <x v="1"/>
    <x v="1"/>
    <x v="1"/>
    <x v="1"/>
    <x v="1"/>
    <x v="2"/>
    <x v="2"/>
    <x v="2"/>
    <x v="2"/>
    <x v="2"/>
  </r>
  <r>
    <n v="30"/>
    <x v="0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0"/>
    <x v="0"/>
    <x v="1"/>
    <x v="1"/>
    <x v="1"/>
    <x v="1"/>
    <x v="1"/>
    <x v="1"/>
    <x v="1"/>
    <x v="1"/>
    <x v="1"/>
    <x v="2"/>
    <x v="2"/>
    <x v="2"/>
    <x v="2"/>
    <x v="2"/>
  </r>
  <r>
    <n v="7"/>
    <x v="0"/>
    <x v="1"/>
    <x v="1"/>
    <x v="1"/>
    <x v="1"/>
    <x v="1"/>
    <x v="1"/>
    <x v="0"/>
    <x v="1"/>
    <x v="1"/>
    <x v="2"/>
    <x v="2"/>
    <x v="2"/>
    <x v="2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3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6"/>
    <x v="0"/>
    <x v="1"/>
    <x v="1"/>
    <x v="1"/>
    <x v="1"/>
    <x v="1"/>
    <x v="0"/>
    <x v="0"/>
    <x v="1"/>
    <x v="1"/>
    <x v="2"/>
    <x v="2"/>
    <x v="2"/>
    <x v="0"/>
    <x v="0"/>
  </r>
  <r>
    <n v="15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1"/>
    <x v="1"/>
    <x v="1"/>
    <x v="1"/>
    <x v="1"/>
    <x v="1"/>
    <x v="1"/>
    <x v="1"/>
    <x v="1"/>
    <x v="1"/>
    <x v="1"/>
    <x v="2"/>
    <x v="2"/>
    <x v="2"/>
    <x v="2"/>
    <x v="2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1"/>
    <x v="0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5"/>
    <x v="0"/>
    <x v="1"/>
    <x v="1"/>
    <x v="1"/>
    <x v="1"/>
    <x v="0"/>
    <x v="0"/>
    <x v="0"/>
    <x v="1"/>
    <x v="1"/>
    <x v="2"/>
    <x v="2"/>
    <x v="0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3"/>
    <x v="1"/>
    <x v="1"/>
    <x v="1"/>
    <x v="1"/>
    <x v="1"/>
    <x v="1"/>
    <x v="1"/>
    <x v="1"/>
    <x v="1"/>
    <x v="1"/>
    <x v="2"/>
    <x v="2"/>
    <x v="2"/>
    <x v="2"/>
    <x v="2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8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8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20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52"/>
    <x v="1"/>
    <x v="1"/>
    <x v="1"/>
    <x v="1"/>
    <x v="1"/>
    <x v="1"/>
    <x v="1"/>
    <x v="1"/>
    <x v="1"/>
    <x v="1"/>
    <x v="2"/>
    <x v="2"/>
    <x v="2"/>
    <x v="2"/>
    <x v="2"/>
  </r>
  <r>
    <n v="2"/>
    <x v="1"/>
    <x v="1"/>
    <x v="0"/>
    <x v="0"/>
    <x v="0"/>
    <x v="0"/>
    <x v="0"/>
    <x v="0"/>
    <x v="1"/>
    <x v="0"/>
    <x v="0"/>
    <x v="0"/>
    <x v="0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4"/>
    <x v="0"/>
    <x v="1"/>
    <x v="1"/>
    <x v="1"/>
    <x v="1"/>
    <x v="1"/>
    <x v="1"/>
    <x v="1"/>
    <x v="1"/>
    <x v="1"/>
    <x v="2"/>
    <x v="2"/>
    <x v="2"/>
    <x v="2"/>
    <x v="2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6"/>
    <x v="1"/>
    <x v="1"/>
    <x v="1"/>
    <x v="1"/>
    <x v="1"/>
    <x v="1"/>
    <x v="0"/>
    <x v="0"/>
    <x v="1"/>
    <x v="1"/>
    <x v="2"/>
    <x v="2"/>
    <x v="2"/>
    <x v="0"/>
    <x v="0"/>
  </r>
  <r>
    <n v="9"/>
    <x v="1"/>
    <x v="1"/>
    <x v="1"/>
    <x v="1"/>
    <x v="1"/>
    <x v="1"/>
    <x v="1"/>
    <x v="1"/>
    <x v="1"/>
    <x v="1"/>
    <x v="2"/>
    <x v="2"/>
    <x v="2"/>
    <x v="2"/>
    <x v="2"/>
  </r>
  <r>
    <n v="19"/>
    <x v="1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6"/>
    <x v="0"/>
    <x v="1"/>
    <x v="1"/>
    <x v="1"/>
    <x v="1"/>
    <x v="1"/>
    <x v="1"/>
    <x v="1"/>
    <x v="1"/>
    <x v="1"/>
    <x v="2"/>
    <x v="2"/>
    <x v="2"/>
    <x v="2"/>
    <x v="2"/>
  </r>
  <r>
    <n v="6"/>
    <x v="1"/>
    <x v="1"/>
    <x v="1"/>
    <x v="1"/>
    <x v="1"/>
    <x v="1"/>
    <x v="0"/>
    <x v="0"/>
    <x v="1"/>
    <x v="1"/>
    <x v="2"/>
    <x v="2"/>
    <x v="2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4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0"/>
    <x v="0"/>
    <x v="0"/>
    <x v="0"/>
    <x v="0"/>
    <x v="0"/>
    <x v="1"/>
    <x v="0"/>
    <x v="0"/>
    <x v="0"/>
    <x v="0"/>
    <x v="0"/>
    <x v="0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5"/>
    <x v="1"/>
    <x v="1"/>
    <x v="1"/>
    <x v="1"/>
    <x v="1"/>
    <x v="0"/>
    <x v="0"/>
    <x v="0"/>
    <x v="1"/>
    <x v="1"/>
    <x v="2"/>
    <x v="2"/>
    <x v="0"/>
    <x v="0"/>
    <x v="0"/>
  </r>
  <r>
    <n v="20"/>
    <x v="1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3"/>
    <x v="1"/>
    <x v="1"/>
    <x v="1"/>
    <x v="1"/>
    <x v="1"/>
    <x v="1"/>
    <x v="1"/>
    <x v="1"/>
    <x v="1"/>
    <x v="1"/>
    <x v="2"/>
    <x v="2"/>
    <x v="2"/>
    <x v="2"/>
    <x v="2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6"/>
    <x v="0"/>
    <x v="1"/>
    <x v="1"/>
    <x v="1"/>
    <x v="1"/>
    <x v="1"/>
    <x v="0"/>
    <x v="0"/>
    <x v="1"/>
    <x v="1"/>
    <x v="2"/>
    <x v="2"/>
    <x v="2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12"/>
    <x v="0"/>
    <x v="1"/>
    <x v="1"/>
    <x v="1"/>
    <x v="1"/>
    <x v="1"/>
    <x v="1"/>
    <x v="1"/>
    <x v="1"/>
    <x v="1"/>
    <x v="2"/>
    <x v="2"/>
    <x v="2"/>
    <x v="2"/>
    <x v="2"/>
  </r>
  <r>
    <n v="11"/>
    <x v="1"/>
    <x v="1"/>
    <x v="1"/>
    <x v="1"/>
    <x v="1"/>
    <x v="1"/>
    <x v="1"/>
    <x v="1"/>
    <x v="1"/>
    <x v="1"/>
    <x v="2"/>
    <x v="2"/>
    <x v="2"/>
    <x v="2"/>
    <x v="2"/>
  </r>
  <r>
    <n v="11"/>
    <x v="1"/>
    <x v="1"/>
    <x v="1"/>
    <x v="1"/>
    <x v="1"/>
    <x v="1"/>
    <x v="1"/>
    <x v="1"/>
    <x v="1"/>
    <x v="1"/>
    <x v="2"/>
    <x v="2"/>
    <x v="2"/>
    <x v="2"/>
    <x v="2"/>
  </r>
  <r>
    <n v="7"/>
    <x v="1"/>
    <x v="1"/>
    <x v="1"/>
    <x v="1"/>
    <x v="1"/>
    <x v="1"/>
    <x v="1"/>
    <x v="0"/>
    <x v="1"/>
    <x v="1"/>
    <x v="2"/>
    <x v="2"/>
    <x v="2"/>
    <x v="2"/>
    <x v="0"/>
  </r>
  <r>
    <n v="8"/>
    <x v="0"/>
    <x v="1"/>
    <x v="1"/>
    <x v="1"/>
    <x v="1"/>
    <x v="1"/>
    <x v="1"/>
    <x v="1"/>
    <x v="1"/>
    <x v="1"/>
    <x v="2"/>
    <x v="2"/>
    <x v="2"/>
    <x v="2"/>
    <x v="2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0"/>
    <x v="1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3"/>
    <x v="1"/>
    <x v="1"/>
    <x v="1"/>
    <x v="1"/>
    <x v="1"/>
    <x v="1"/>
    <x v="1"/>
    <x v="1"/>
    <x v="1"/>
    <x v="1"/>
    <x v="2"/>
    <x v="2"/>
    <x v="2"/>
    <x v="2"/>
    <x v="2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6"/>
    <x v="0"/>
    <x v="1"/>
    <x v="1"/>
    <x v="1"/>
    <x v="1"/>
    <x v="1"/>
    <x v="0"/>
    <x v="0"/>
    <x v="1"/>
    <x v="1"/>
    <x v="2"/>
    <x v="2"/>
    <x v="2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3"/>
    <x v="1"/>
    <x v="1"/>
    <x v="1"/>
    <x v="1"/>
    <x v="1"/>
    <x v="1"/>
    <x v="1"/>
    <x v="1"/>
    <x v="1"/>
    <x v="1"/>
    <x v="2"/>
    <x v="2"/>
    <x v="2"/>
    <x v="2"/>
    <x v="2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7"/>
    <x v="0"/>
    <x v="1"/>
    <x v="1"/>
    <x v="1"/>
    <x v="1"/>
    <x v="1"/>
    <x v="1"/>
    <x v="0"/>
    <x v="1"/>
    <x v="1"/>
    <x v="2"/>
    <x v="2"/>
    <x v="2"/>
    <x v="2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2"/>
    <x v="1"/>
    <x v="1"/>
    <x v="0"/>
    <x v="0"/>
    <x v="0"/>
    <x v="0"/>
    <x v="0"/>
    <x v="0"/>
    <x v="1"/>
    <x v="0"/>
    <x v="0"/>
    <x v="0"/>
    <x v="0"/>
    <x v="0"/>
    <x v="0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4"/>
    <x v="1"/>
    <x v="1"/>
    <x v="1"/>
    <x v="1"/>
    <x v="0"/>
    <x v="0"/>
    <x v="0"/>
    <x v="0"/>
    <x v="1"/>
    <x v="1"/>
    <x v="2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5"/>
    <x v="0"/>
    <x v="1"/>
    <x v="1"/>
    <x v="1"/>
    <x v="1"/>
    <x v="0"/>
    <x v="0"/>
    <x v="0"/>
    <x v="1"/>
    <x v="1"/>
    <x v="2"/>
    <x v="2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4"/>
    <x v="1"/>
    <x v="1"/>
    <x v="1"/>
    <x v="1"/>
    <x v="0"/>
    <x v="0"/>
    <x v="0"/>
    <x v="0"/>
    <x v="1"/>
    <x v="1"/>
    <x v="2"/>
    <x v="0"/>
    <x v="0"/>
    <x v="0"/>
    <x v="0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9"/>
    <x v="1"/>
    <x v="1"/>
    <x v="1"/>
    <x v="1"/>
    <x v="1"/>
    <x v="1"/>
    <x v="1"/>
    <x v="1"/>
    <x v="1"/>
    <x v="1"/>
    <x v="2"/>
    <x v="2"/>
    <x v="2"/>
    <x v="2"/>
    <x v="2"/>
  </r>
  <r>
    <n v="24"/>
    <x v="1"/>
    <x v="1"/>
    <x v="1"/>
    <x v="1"/>
    <x v="1"/>
    <x v="1"/>
    <x v="1"/>
    <x v="1"/>
    <x v="1"/>
    <x v="1"/>
    <x v="2"/>
    <x v="2"/>
    <x v="2"/>
    <x v="2"/>
    <x v="2"/>
  </r>
  <r>
    <n v="12"/>
    <x v="1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1"/>
    <x v="1"/>
    <x v="1"/>
    <x v="1"/>
    <x v="1"/>
    <x v="1"/>
    <x v="1"/>
    <x v="1"/>
    <x v="1"/>
    <x v="1"/>
    <x v="1"/>
    <x v="2"/>
    <x v="2"/>
    <x v="2"/>
    <x v="2"/>
    <x v="2"/>
  </r>
  <r>
    <n v="23"/>
    <x v="1"/>
    <x v="1"/>
    <x v="1"/>
    <x v="1"/>
    <x v="1"/>
    <x v="1"/>
    <x v="1"/>
    <x v="1"/>
    <x v="1"/>
    <x v="1"/>
    <x v="2"/>
    <x v="2"/>
    <x v="2"/>
    <x v="2"/>
    <x v="2"/>
  </r>
  <r>
    <n v="5"/>
    <x v="1"/>
    <x v="1"/>
    <x v="1"/>
    <x v="1"/>
    <x v="1"/>
    <x v="0"/>
    <x v="0"/>
    <x v="0"/>
    <x v="1"/>
    <x v="1"/>
    <x v="2"/>
    <x v="2"/>
    <x v="0"/>
    <x v="0"/>
    <x v="0"/>
  </r>
  <r>
    <n v="7"/>
    <x v="1"/>
    <x v="1"/>
    <x v="1"/>
    <x v="1"/>
    <x v="1"/>
    <x v="1"/>
    <x v="1"/>
    <x v="0"/>
    <x v="1"/>
    <x v="1"/>
    <x v="2"/>
    <x v="2"/>
    <x v="2"/>
    <x v="2"/>
    <x v="0"/>
  </r>
  <r>
    <n v="7"/>
    <x v="0"/>
    <x v="1"/>
    <x v="1"/>
    <x v="1"/>
    <x v="1"/>
    <x v="1"/>
    <x v="1"/>
    <x v="0"/>
    <x v="1"/>
    <x v="1"/>
    <x v="2"/>
    <x v="2"/>
    <x v="2"/>
    <x v="2"/>
    <x v="0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46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7"/>
    <x v="0"/>
    <x v="1"/>
    <x v="1"/>
    <x v="1"/>
    <x v="1"/>
    <x v="1"/>
    <x v="1"/>
    <x v="0"/>
    <x v="1"/>
    <x v="1"/>
    <x v="2"/>
    <x v="2"/>
    <x v="2"/>
    <x v="2"/>
    <x v="0"/>
  </r>
  <r>
    <n v="19"/>
    <x v="0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6"/>
    <x v="1"/>
    <x v="1"/>
    <x v="1"/>
    <x v="1"/>
    <x v="1"/>
    <x v="1"/>
    <x v="0"/>
    <x v="0"/>
    <x v="1"/>
    <x v="1"/>
    <x v="2"/>
    <x v="2"/>
    <x v="2"/>
    <x v="0"/>
    <x v="0"/>
  </r>
  <r>
    <n v="15"/>
    <x v="1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18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22"/>
    <x v="0"/>
    <x v="1"/>
    <x v="1"/>
    <x v="1"/>
    <x v="1"/>
    <x v="1"/>
    <x v="1"/>
    <x v="1"/>
    <x v="1"/>
    <x v="1"/>
    <x v="2"/>
    <x v="2"/>
    <x v="2"/>
    <x v="2"/>
    <x v="2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9"/>
    <x v="1"/>
    <x v="1"/>
    <x v="1"/>
    <x v="1"/>
    <x v="1"/>
    <x v="1"/>
    <x v="1"/>
    <x v="1"/>
    <x v="1"/>
    <x v="1"/>
    <x v="2"/>
    <x v="2"/>
    <x v="2"/>
    <x v="2"/>
    <x v="2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5"/>
    <x v="1"/>
    <x v="1"/>
    <x v="1"/>
    <x v="1"/>
    <x v="1"/>
    <x v="0"/>
    <x v="0"/>
    <x v="0"/>
    <x v="1"/>
    <x v="1"/>
    <x v="2"/>
    <x v="2"/>
    <x v="0"/>
    <x v="0"/>
    <x v="0"/>
  </r>
  <r>
    <n v="14"/>
    <x v="1"/>
    <x v="1"/>
    <x v="1"/>
    <x v="1"/>
    <x v="1"/>
    <x v="1"/>
    <x v="1"/>
    <x v="1"/>
    <x v="1"/>
    <x v="1"/>
    <x v="2"/>
    <x v="2"/>
    <x v="2"/>
    <x v="2"/>
    <x v="2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9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35"/>
    <x v="1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4"/>
    <x v="0"/>
    <x v="1"/>
    <x v="1"/>
    <x v="1"/>
    <x v="0"/>
    <x v="0"/>
    <x v="0"/>
    <x v="0"/>
    <x v="1"/>
    <x v="1"/>
    <x v="2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7"/>
    <x v="0"/>
    <x v="1"/>
    <x v="1"/>
    <x v="1"/>
    <x v="1"/>
    <x v="1"/>
    <x v="1"/>
    <x v="0"/>
    <x v="1"/>
    <x v="1"/>
    <x v="2"/>
    <x v="2"/>
    <x v="2"/>
    <x v="2"/>
    <x v="0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17"/>
    <x v="1"/>
    <x v="1"/>
    <x v="1"/>
    <x v="1"/>
    <x v="1"/>
    <x v="1"/>
    <x v="1"/>
    <x v="1"/>
    <x v="1"/>
    <x v="1"/>
    <x v="2"/>
    <x v="2"/>
    <x v="2"/>
    <x v="2"/>
    <x v="2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25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5"/>
    <x v="1"/>
    <x v="1"/>
    <x v="1"/>
    <x v="1"/>
    <x v="1"/>
    <x v="0"/>
    <x v="0"/>
    <x v="0"/>
    <x v="1"/>
    <x v="1"/>
    <x v="2"/>
    <x v="2"/>
    <x v="0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8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3"/>
    <x v="1"/>
    <x v="1"/>
    <x v="1"/>
    <x v="1"/>
    <x v="1"/>
    <x v="1"/>
    <x v="1"/>
    <x v="1"/>
    <x v="1"/>
    <x v="1"/>
    <x v="2"/>
    <x v="2"/>
    <x v="2"/>
    <x v="2"/>
    <x v="2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9"/>
    <x v="1"/>
    <x v="1"/>
    <x v="1"/>
    <x v="1"/>
    <x v="1"/>
    <x v="1"/>
    <x v="1"/>
    <x v="1"/>
    <x v="1"/>
    <x v="1"/>
    <x v="2"/>
    <x v="2"/>
    <x v="2"/>
    <x v="2"/>
    <x v="2"/>
  </r>
  <r>
    <n v="6"/>
    <x v="0"/>
    <x v="1"/>
    <x v="1"/>
    <x v="1"/>
    <x v="1"/>
    <x v="1"/>
    <x v="0"/>
    <x v="0"/>
    <x v="1"/>
    <x v="1"/>
    <x v="2"/>
    <x v="2"/>
    <x v="2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9"/>
    <x v="0"/>
    <x v="1"/>
    <x v="1"/>
    <x v="1"/>
    <x v="1"/>
    <x v="1"/>
    <x v="1"/>
    <x v="1"/>
    <x v="1"/>
    <x v="1"/>
    <x v="2"/>
    <x v="2"/>
    <x v="2"/>
    <x v="2"/>
    <x v="2"/>
  </r>
  <r>
    <n v="28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2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2"/>
    <x v="1"/>
    <x v="1"/>
    <x v="0"/>
    <x v="0"/>
    <x v="0"/>
    <x v="0"/>
    <x v="0"/>
    <x v="0"/>
    <x v="1"/>
    <x v="0"/>
    <x v="0"/>
    <x v="0"/>
    <x v="0"/>
    <x v="0"/>
    <x v="0"/>
  </r>
  <r>
    <n v="22"/>
    <x v="1"/>
    <x v="1"/>
    <x v="1"/>
    <x v="1"/>
    <x v="1"/>
    <x v="1"/>
    <x v="1"/>
    <x v="1"/>
    <x v="1"/>
    <x v="1"/>
    <x v="2"/>
    <x v="2"/>
    <x v="2"/>
    <x v="2"/>
    <x v="2"/>
  </r>
  <r>
    <n v="15"/>
    <x v="1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13"/>
    <x v="1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8"/>
    <x v="1"/>
    <x v="1"/>
    <x v="1"/>
    <x v="1"/>
    <x v="1"/>
    <x v="1"/>
    <x v="1"/>
    <x v="1"/>
    <x v="1"/>
    <x v="1"/>
    <x v="2"/>
    <x v="2"/>
    <x v="2"/>
    <x v="2"/>
    <x v="2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8"/>
    <x v="1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4"/>
    <x v="1"/>
    <x v="1"/>
    <x v="1"/>
    <x v="1"/>
    <x v="0"/>
    <x v="0"/>
    <x v="0"/>
    <x v="0"/>
    <x v="1"/>
    <x v="1"/>
    <x v="2"/>
    <x v="0"/>
    <x v="0"/>
    <x v="0"/>
    <x v="0"/>
  </r>
  <r>
    <n v="14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8"/>
    <x v="0"/>
    <x v="1"/>
    <x v="1"/>
    <x v="1"/>
    <x v="1"/>
    <x v="1"/>
    <x v="1"/>
    <x v="1"/>
    <x v="1"/>
    <x v="1"/>
    <x v="2"/>
    <x v="2"/>
    <x v="2"/>
    <x v="2"/>
    <x v="2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2"/>
    <x v="0"/>
    <x v="1"/>
    <x v="0"/>
    <x v="0"/>
    <x v="0"/>
    <x v="0"/>
    <x v="0"/>
    <x v="0"/>
    <x v="1"/>
    <x v="0"/>
    <x v="0"/>
    <x v="0"/>
    <x v="0"/>
    <x v="0"/>
    <x v="0"/>
  </r>
  <r>
    <n v="0"/>
    <x v="1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1"/>
    <x v="1"/>
    <x v="1"/>
    <x v="0"/>
    <x v="0"/>
    <x v="0"/>
    <x v="0"/>
    <x v="0"/>
    <x v="1"/>
    <x v="1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1"/>
    <x v="0"/>
    <x v="0"/>
    <x v="0"/>
    <x v="0"/>
    <x v="0"/>
    <x v="0"/>
    <x v="0"/>
    <x v="0"/>
    <x v="0"/>
    <x v="0"/>
    <x v="0"/>
    <x v="0"/>
    <x v="0"/>
    <x v="0"/>
    <x v="0"/>
  </r>
  <r>
    <n v="0"/>
    <x v="0"/>
    <x v="0"/>
    <x v="0"/>
    <x v="0"/>
    <x v="0"/>
    <x v="0"/>
    <x v="0"/>
    <x v="0"/>
    <x v="2"/>
    <x v="2"/>
    <x v="1"/>
    <x v="1"/>
    <x v="1"/>
    <x v="1"/>
    <x v="1"/>
  </r>
  <r>
    <n v="3"/>
    <x v="0"/>
    <x v="1"/>
    <x v="1"/>
    <x v="0"/>
    <x v="0"/>
    <x v="0"/>
    <x v="0"/>
    <x v="0"/>
    <x v="1"/>
    <x v="1"/>
    <x v="0"/>
    <x v="0"/>
    <x v="0"/>
    <x v="0"/>
    <x v="0"/>
  </r>
  <r>
    <n v="1"/>
    <x v="1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0"/>
    <x v="0"/>
    <x v="0"/>
    <x v="0"/>
    <x v="0"/>
    <x v="0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10000000}" name="Sheet2 8" cacheId="22" applyNumberFormats="0" applyBorderFormats="0" applyFontFormats="0" applyPatternFormats="0" applyAlignmentFormats="0" applyWidthHeightFormats="0" dataCaption="" grandTotalCaption="Total" updatedVersion="6" compact="0" compactData="0">
  <location ref="G20:J24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axis="axisCol" compact="0" outline="0" multipleItemSelectionAllowed="1" showAll="0" sortType="ascending">
      <items count="3">
        <item x="0"/>
        <item x="1"/>
        <item t="default"/>
      </items>
    </pivotField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64"/>
  </dataFields>
  <formats count="3">
    <format dxfId="2">
      <pivotArea outline="0" fieldPosition="0"/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Sheet2 17" cacheId="22" applyNumberFormats="0" applyBorderFormats="0" applyFontFormats="0" applyPatternFormats="0" applyAlignmentFormats="0" applyWidthHeightFormats="0" dataCaption="" grandTotalCaption="Total" updatedVersion="6" compact="0" compactData="0">
  <location ref="G43:J4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axis="axisCol" compact="0" outline="0" multipleItemSelectionAllowed="1" showAll="0" sortType="ascending">
      <items count="3">
        <item x="0"/>
        <item x="1"/>
        <item t="default"/>
      </items>
    </pivotField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64"/>
  </dataFields>
  <formats count="3">
    <format dxfId="26">
      <pivotArea dataOnly="0" labelOnly="1" outline="0" fieldPosition="0">
        <references count="1">
          <reference field="7" count="0"/>
        </references>
      </pivotArea>
    </format>
    <format dxfId="25">
      <pivotArea dataOnly="0" labelOnly="1" grandCol="1" outline="0" fieldPosition="0"/>
    </format>
    <format dxfId="24">
      <pivotArea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Sheet2 18" cacheId="22" applyNumberFormats="0" applyBorderFormats="0" applyFontFormats="0" applyPatternFormats="0" applyAlignmentFormats="0" applyWidthHeightFormats="0" dataCaption="" grandTotalCaption="Total" updatedVersion="6" compact="0" compactData="0">
  <location ref="M43:P4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axis="axisCol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64"/>
  </dataFields>
  <formats count="3">
    <format dxfId="29">
      <pivotArea dataOnly="0" labelOnly="1" outline="0" fieldPosition="0">
        <references count="1">
          <reference field="8" count="0"/>
        </references>
      </pivotArea>
    </format>
    <format dxfId="28">
      <pivotArea dataOnly="0" labelOnly="1" grandCol="1" outline="0" fieldPosition="0"/>
    </format>
    <format dxfId="27">
      <pivotArea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F000000}" name="Sheet2 7" cacheId="22" applyNumberFormats="0" applyBorderFormats="0" applyFontFormats="0" applyPatternFormats="0" applyAlignmentFormats="0" applyWidthHeightFormats="0" dataCaption="" grandTotalCaption="Total" updatedVersion="6" compact="0" compactData="0">
  <location ref="A20:D24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axis="axisCol" compact="0" outline="0" multipleItemSelectionAllowed="1" showAll="0" sortType="ascending">
      <items count="3">
        <item x="0"/>
        <item x="1"/>
        <item t="default"/>
      </items>
    </pivotField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64"/>
  </dataFields>
  <formats count="3">
    <format dxfId="32">
      <pivotArea outline="0" fieldPosition="0"/>
    </format>
    <format dxfId="31">
      <pivotArea dataOnly="0" labelOnly="1" outline="0" fieldPosition="0">
        <references count="1">
          <reference field="3" count="0"/>
        </references>
      </pivotArea>
    </format>
    <format dxfId="30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Sheet2 15" cacheId="22" applyNumberFormats="0" applyBorderFormats="0" applyFontFormats="0" applyPatternFormats="0" applyAlignmentFormats="0" applyWidthHeightFormats="0" dataCaption="" grandTotalCaption="Total" updatedVersion="6" compact="0" compactData="0">
  <location ref="M36:P40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axis="axisCol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64"/>
  </dataFields>
  <formats count="3">
    <format dxfId="35">
      <pivotArea dataOnly="0" labelOnly="1" outline="0" fieldPosition="0">
        <references count="1">
          <reference field="8" count="0"/>
        </references>
      </pivotArea>
    </format>
    <format dxfId="34">
      <pivotArea dataOnly="0" labelOnly="1" grandCol="1" outline="0" fieldPosition="0"/>
    </format>
    <format dxfId="33">
      <pivotArea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heet2 10" cacheId="22" applyNumberFormats="0" applyBorderFormats="0" applyFontFormats="0" applyPatternFormats="0" applyAlignmentFormats="0" applyWidthHeightFormats="0" dataCaption="" grandTotalCaption="Total" updatedVersion="6" compact="0" compactData="0">
  <location ref="A29:D33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axis="axisCol" compact="0" outline="0" multipleItemSelectionAllowed="1" showAll="0" sortType="ascending">
      <items count="3">
        <item x="0"/>
        <item x="1"/>
        <item t="default"/>
      </items>
    </pivotField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s" fld="0" subtotal="count" baseField="0"/>
  </dataFields>
  <formats count="2">
    <format dxfId="37">
      <pivotArea dataOnly="0" labelOnly="1" outline="0" fieldPosition="0">
        <references count="1">
          <reference field="6" count="0"/>
        </references>
      </pivotArea>
    </format>
    <format dxfId="36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C000000}" name="Sheet2 4" cacheId="22" applyNumberFormats="0" applyBorderFormats="0" applyFontFormats="0" applyPatternFormats="0" applyAlignmentFormats="0" applyWidthHeightFormats="0" dataCaption="" grandTotalCaption="Total" updatedVersion="6" compact="0" compactData="0">
  <location ref="A13:D1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axis="axisCol" compact="0" outline="0" multipleItemSelectionAllowed="1" showAll="0" sortType="ascending">
      <items count="3">
        <item x="0"/>
        <item x="1"/>
        <item t="default"/>
      </items>
    </pivotField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formats count="5">
    <format dxfId="42">
      <pivotArea dataOnly="0" labelOnly="1" outline="0" fieldPosition="0">
        <references count="1">
          <reference field="3" count="0"/>
        </references>
      </pivotArea>
    </format>
    <format dxfId="41">
      <pivotArea dataOnly="0" labelOnly="1" grandCol="1" outline="0" fieldPosition="0"/>
    </format>
    <format dxfId="40">
      <pivotArea outline="0" fieldPosition="0">
        <references count="2">
          <reference field="1" count="0" selected="0"/>
          <reference field="3" count="0" selected="0"/>
        </references>
      </pivotArea>
    </format>
    <format dxfId="39">
      <pivotArea field="3" grandRow="1" outline="0" axis="axisCol" fieldPosition="0">
        <references count="1">
          <reference field="3" count="0" selected="0"/>
        </references>
      </pivotArea>
    </format>
    <format dxfId="38">
      <pivotArea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B000000}" name="Sheet2 3" cacheId="22" applyNumberFormats="0" applyBorderFormats="0" applyFontFormats="0" applyPatternFormats="0" applyAlignmentFormats="0" applyWidthHeightFormats="0" dataCaption="" grandTotalCaption="Total" updatedVersion="6" compact="0" compactData="0">
  <location ref="M3:P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axis="axisCol" compact="0" outline="0" multipleItemSelectionAllowed="1" showAll="0" sortType="ascending">
      <items count="3">
        <item x="0"/>
        <item x="1"/>
        <item t="default"/>
      </items>
    </pivotField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s" fld="0" subtotal="count" baseField="0"/>
  </dataFields>
  <formats count="2">
    <format dxfId="44">
      <pivotArea dataOnly="0" labelOnly="1" outline="0" fieldPosition="0">
        <references count="1">
          <reference field="5" count="0"/>
        </references>
      </pivotArea>
    </format>
    <format dxfId="43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E000000}" name="Sheet2 6" cacheId="22" applyNumberFormats="0" applyBorderFormats="0" applyFontFormats="0" applyPatternFormats="0" applyAlignmentFormats="0" applyWidthHeightFormats="0" dataCaption="" grandTotalCaption="Total" updatedVersion="6" compact="0" compactData="0">
  <location ref="M13:P1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axis="axisCol" compact="0" outline="0" multipleItemSelectionAllowed="1" showAll="0" sortType="ascending">
      <items count="3">
        <item x="0"/>
        <item x="1"/>
        <item t="default"/>
      </items>
    </pivotField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formats count="4">
    <format dxfId="48">
      <pivotArea outline="0" fieldPosition="0">
        <references count="1">
          <reference field="5" count="0" selected="0"/>
        </references>
      </pivotArea>
    </format>
    <format dxfId="47">
      <pivotArea dataOnly="0" labelOnly="1" outline="0" fieldPosition="0">
        <references count="1">
          <reference field="5" count="0"/>
        </references>
      </pivotArea>
    </format>
    <format dxfId="46">
      <pivotArea dataOnly="0" labelOnly="1" grandCol="1" outline="0" fieldPosition="0"/>
    </format>
    <format dxfId="45">
      <pivotArea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Sheet2 13" cacheId="22" applyNumberFormats="0" applyBorderFormats="0" applyFontFormats="0" applyPatternFormats="0" applyAlignmentFormats="0" applyWidthHeightFormats="0" dataCaption="" grandTotalCaption="Total" updatedVersion="6" compact="0" compactData="0">
  <location ref="A36:D40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axis="axisCol" compact="0" outline="0" multipleItemSelectionAllowed="1" showAll="0" sortType="ascending">
      <items count="3">
        <item x="0"/>
        <item x="1"/>
        <item t="default"/>
      </items>
    </pivotField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64"/>
  </dataFields>
  <formats count="3">
    <format dxfId="51">
      <pivotArea dataOnly="0" labelOnly="1" outline="0" fieldPosition="0">
        <references count="1">
          <reference field="6" count="0"/>
        </references>
      </pivotArea>
    </format>
    <format dxfId="50">
      <pivotArea dataOnly="0" labelOnly="1" grandCol="1" outline="0" fieldPosition="0"/>
    </format>
    <format dxfId="49">
      <pivotArea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3" cacheId="22" applyNumberFormats="0" applyBorderFormats="0" applyFontFormats="0" applyPatternFormats="0" applyAlignmentFormats="0" applyWidthHeightFormats="0" dataCaption="" updatedVersion="6" compact="0" compactData="0">
  <location ref="A3:D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 sortType="ascending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axis="axisCol" compact="0" outline="0" multipleItemSelectionAllowed="1" showAll="0">
      <items count="4">
        <item h="1" x="2"/>
        <item x="0"/>
        <item x="1"/>
        <item t="default"/>
      </items>
    </pivotField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Cou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2" cacheId="22" applyNumberFormats="0" applyBorderFormats="0" applyFontFormats="0" applyPatternFormats="0" applyAlignmentFormats="0" applyWidthHeightFormats="0" dataCaption="" grandTotalCaption="Total" updatedVersion="6" compact="0" compactData="0">
  <location ref="A3:D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axis="axisCol" compact="0" outline="0" multipleItemSelectionAllowed="1" showAll="0" sortType="ascending">
      <items count="3">
        <item x="0"/>
        <item x="1"/>
        <item t="default"/>
      </items>
    </pivotField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s" fld="0" subtotal="count" baseField="0"/>
  </dataFields>
  <formats count="2">
    <format dxfId="4">
      <pivotArea dataOnly="0" labelOnly="1" grandCol="1" outline="0" fieldPosition="0"/>
    </format>
    <format dxfId="3">
      <pivotArea dataOnly="0" labelOnly="1" outline="0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Sheet3 2" cacheId="22" applyNumberFormats="0" applyBorderFormats="0" applyFontFormats="0" applyPatternFormats="0" applyAlignmentFormats="0" applyWidthHeightFormats="0" dataCaption="" updatedVersion="6" compact="0" compactData="0">
  <location ref="G3:J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 sortType="ascending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Sheet3 18" cacheId="22" applyNumberFormats="0" applyBorderFormats="0" applyFontFormats="0" applyPatternFormats="0" applyAlignmentFormats="0" applyWidthHeightFormats="0" dataCaption="" updatedVersion="6" compact="0" compactData="0">
  <location ref="M51:P55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axis="axisCol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Sheet3 16" cacheId="22" applyNumberFormats="0" applyBorderFormats="0" applyFontFormats="0" applyPatternFormats="0" applyAlignmentFormats="0" applyWidthHeightFormats="0" dataCaption="" updatedVersion="6" compact="0" compactData="0">
  <location ref="A51:D55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axis="axisCol" compact="0" outline="0" multipleItemSelectionAllowed="1" showAll="0" sortType="ascending">
      <items count="3">
        <item x="0"/>
        <item x="1"/>
        <item t="default"/>
      </items>
    </pivotField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C000000}" name="Sheet3 4" cacheId="22" applyNumberFormats="0" applyBorderFormats="0" applyFontFormats="0" applyPatternFormats="0" applyAlignmentFormats="0" applyWidthHeightFormats="0" dataCaption="" updatedVersion="6" compact="0" compactData="0">
  <location ref="A13:D1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 sortType="ascending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axis="axisCol" compact="0" outline="0" multipleItemSelectionAllowed="1" showAll="0">
      <items count="4">
        <item x="0"/>
        <item x="1"/>
        <item h="1" x="2"/>
        <item t="default"/>
      </items>
    </pivotField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Sheet3 3" cacheId="22" applyNumberFormats="0" applyBorderFormats="0" applyFontFormats="0" applyPatternFormats="0" applyAlignmentFormats="0" applyWidthHeightFormats="0" dataCaption="" updatedVersion="6" compact="0" compactData="0">
  <location ref="M3:P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 sortType="ascending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heet3 10" cacheId="22" applyNumberFormats="0" applyBorderFormats="0" applyFontFormats="0" applyPatternFormats="0" applyAlignmentFormats="0" applyWidthHeightFormats="0" dataCaption="" updatedVersion="6" compact="0" compactData="0">
  <location ref="A33:D3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 sortType="ascending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Sheet3 17" cacheId="22" applyNumberFormats="0" applyBorderFormats="0" applyFontFormats="0" applyPatternFormats="0" applyAlignmentFormats="0" applyWidthHeightFormats="0" dataCaption="" updatedVersion="6" compact="0" compactData="0">
  <location ref="G51:J55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axis="axisCol" compact="0" outline="0" multipleItemSelectionAllowed="1" showAll="0" sortType="ascending">
      <items count="3">
        <item x="0"/>
        <item x="1"/>
        <item t="default"/>
      </items>
    </pivotField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Sheet3 13" cacheId="22" applyNumberFormats="0" applyBorderFormats="0" applyFontFormats="0" applyPatternFormats="0" applyAlignmentFormats="0" applyWidthHeightFormats="0" dataCaption="" updatedVersion="6" compact="0" compactData="0">
  <location ref="A44:D48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axis="axisCol" compact="0" outline="0" multipleItemSelectionAllowed="1" showAll="0" sortType="ascending">
      <items count="3">
        <item x="0"/>
        <item x="1"/>
        <item t="default"/>
      </items>
    </pivotField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Sheet3 15" cacheId="22" applyNumberFormats="0" applyBorderFormats="0" applyFontFormats="0" applyPatternFormats="0" applyAlignmentFormats="0" applyWidthHeightFormats="0" dataCaption="" updatedVersion="6" compact="0" compactData="0">
  <location ref="M44:P48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axis="axisCol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1000000}" name="Sheet3 9" cacheId="22" applyNumberFormats="0" applyBorderFormats="0" applyFontFormats="0" applyPatternFormats="0" applyAlignmentFormats="0" applyWidthHeightFormats="0" dataCaption="" updatedVersion="6" compact="0" compactData="0">
  <location ref="M23:P2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 sortType="ascending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Sheet2 12" cacheId="22" applyNumberFormats="0" applyBorderFormats="0" applyFontFormats="0" applyPatternFormats="0" applyAlignmentFormats="0" applyWidthHeightFormats="0" dataCaption="" grandTotalCaption="Total" updatedVersion="6" compact="0" compactData="0">
  <location ref="M29:P33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axis="axisCol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s" fld="0" subtotal="count" baseField="0"/>
  </dataFields>
  <formats count="2">
    <format dxfId="6">
      <pivotArea dataOnly="0" labelOnly="1" outline="0" fieldPosition="0">
        <references count="1">
          <reference field="8" count="0"/>
        </references>
      </pivotArea>
    </format>
    <format dxfId="5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F000000}" name="Sheet3 7" cacheId="22" applyNumberFormats="0" applyBorderFormats="0" applyFontFormats="0" applyPatternFormats="0" applyAlignmentFormats="0" applyWidthHeightFormats="0" dataCaption="" updatedVersion="6" compact="0" compactData="0">
  <location ref="A23:D2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 sortType="ascending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axis="axisCol" compact="0" outline="0" multipleItemSelectionAllowed="1" showAll="0">
      <items count="4">
        <item x="0"/>
        <item x="1"/>
        <item h="1" x="2"/>
        <item t="default"/>
      </items>
    </pivotField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Sheet3 6" cacheId="22" applyNumberFormats="0" applyBorderFormats="0" applyFontFormats="0" applyPatternFormats="0" applyAlignmentFormats="0" applyWidthHeightFormats="0" dataCaption="" updatedVersion="6" compact="0" compactData="0">
  <location ref="M13:P1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 sortType="ascending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Sheet3 5" cacheId="22" applyNumberFormats="0" applyBorderFormats="0" applyFontFormats="0" applyPatternFormats="0" applyAlignmentFormats="0" applyWidthHeightFormats="0" dataCaption="" updatedVersion="6" compact="0" compactData="0">
  <location ref="G13:J1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 sortType="ascending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heet3 11" cacheId="22" applyNumberFormats="0" applyBorderFormats="0" applyFontFormats="0" applyPatternFormats="0" applyAlignmentFormats="0" applyWidthHeightFormats="0" dataCaption="" updatedVersion="6" compact="0" compactData="0">
  <location ref="G33:J3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 sortType="ascending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Sheet3 14" cacheId="22" applyNumberFormats="0" applyBorderFormats="0" applyFontFormats="0" applyPatternFormats="0" applyAlignmentFormats="0" applyWidthHeightFormats="0" dataCaption="" updatedVersion="6" compact="0" compactData="0">
  <location ref="G44:J48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axis="axisCol" compact="0" outline="0" multipleItemSelectionAllowed="1" showAll="0" sortType="ascending">
      <items count="3">
        <item x="0"/>
        <item x="1"/>
        <item t="default"/>
      </items>
    </pivotField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Sheet3 12" cacheId="22" applyNumberFormats="0" applyBorderFormats="0" applyFontFormats="0" applyPatternFormats="0" applyAlignmentFormats="0" applyWidthHeightFormats="0" dataCaption="" updatedVersion="6" compact="0" compactData="0">
  <location ref="M33:P3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 sortType="ascending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axis="axisCol" compact="0" outline="0" multipleItemSelectionAllowed="1" showAll="0">
      <items count="4">
        <item x="0"/>
        <item x="2"/>
        <item h="1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0000000}" name="Sheet3 8" cacheId="22" applyNumberFormats="0" applyBorderFormats="0" applyFontFormats="0" applyPatternFormats="0" applyAlignmentFormats="0" applyWidthHeightFormats="0" dataCaption="" updatedVersion="6" compact="0" compactData="0">
  <location ref="G23:J2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 sortType="ascending"/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axis="axisCol" compact="0" outline="0" multipleItemSelectionAllowed="1" showAll="0">
      <items count="4">
        <item x="0"/>
        <item x="2"/>
        <item h="1" x="1"/>
        <item t="default"/>
      </items>
    </pivotField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BC13D-7D26-4174-9D41-8D5173578908}" name="PivotTable4" cacheId="22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>
  <location ref="A3:D7" firstHeaderRow="1" firstDataRow="2" firstDataCol="1"/>
  <pivotFields count="16">
    <pivotField dataField="1"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axis="axisCol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odes" fld="0" subtotal="count" baseField="1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0236A-BC9E-4715-9CB5-438E58F4CD83}" name="PivotTable5" cacheId="22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>
  <location ref="A15:D19" firstHeaderRow="1" firstDataRow="2" firstDataCol="1"/>
  <pivotFields count="16">
    <pivotField dataField="1"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4">
        <item h="1" x="2"/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Count of nodes" fld="0" subtotal="count" baseField="1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Sheet2 16" cacheId="22" applyNumberFormats="0" applyBorderFormats="0" applyFontFormats="0" applyPatternFormats="0" applyAlignmentFormats="0" applyWidthHeightFormats="0" dataCaption="" grandTotalCaption="Total" updatedVersion="6" compact="0" compactData="0">
  <location ref="A43:D4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axis="axisCol" compact="0" outline="0" multipleItemSelectionAllowed="1" showAll="0" sortType="ascending">
      <items count="3">
        <item x="0"/>
        <item x="1"/>
        <item t="default"/>
      </items>
    </pivotField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64"/>
  </dataFields>
  <formats count="3">
    <format dxfId="9">
      <pivotArea dataOnly="0" labelOnly="1" outline="0" fieldPosition="0">
        <references count="1">
          <reference field="6" count="0"/>
        </references>
      </pivotArea>
    </format>
    <format dxfId="8">
      <pivotArea dataOnly="0" labelOnly="1" grandCol="1" outline="0" fieldPosition="0"/>
    </format>
    <format dxfId="7">
      <pivotArea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11000000}" name="Sheet2 9" cacheId="22" applyNumberFormats="0" applyBorderFormats="0" applyFontFormats="0" applyPatternFormats="0" applyAlignmentFormats="0" applyWidthHeightFormats="0" dataCaption="" grandTotalCaption="Total" updatedVersion="6" compact="0" compactData="0">
  <location ref="M20:P24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axis="axisCol" compact="0" outline="0" multipleItemSelectionAllowed="1" showAll="0" sortType="ascending">
      <items count="3">
        <item x="0"/>
        <item x="1"/>
        <item t="default"/>
      </items>
    </pivotField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64"/>
  </dataFields>
  <formats count="3">
    <format dxfId="12">
      <pivotArea outline="0" fieldPosition="0"/>
    </format>
    <format dxfId="11">
      <pivotArea dataOnly="0" labelOnly="1" outline="0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Sheet2 2" cacheId="22" applyNumberFormats="0" applyBorderFormats="0" applyFontFormats="0" applyPatternFormats="0" applyAlignmentFormats="0" applyWidthHeightFormats="0" dataCaption="" grandTotalCaption="Total" updatedVersion="6" compact="0" compactData="0">
  <location ref="G3:J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axis="axisCol" compact="0" outline="0" multipleItemSelectionAllowed="1" showAll="0" sortType="ascending">
      <items count="3">
        <item x="0"/>
        <item x="1"/>
        <item t="default"/>
      </items>
    </pivotField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s" fld="0" subtotal="count" baseField="0"/>
  </dataFields>
  <formats count="2">
    <format dxfId="14">
      <pivotArea dataOnly="0" labelOnly="1" outline="0" fieldPosition="0">
        <references count="1">
          <reference field="4" count="0"/>
        </references>
      </pivotArea>
    </format>
    <format dxfId="13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Sheet2 14" cacheId="22" applyNumberFormats="0" applyBorderFormats="0" applyFontFormats="0" applyPatternFormats="0" applyAlignmentFormats="0" applyWidthHeightFormats="0" dataCaption="" grandTotalCaption="Total" updatedVersion="6" compact="0" compactData="0">
  <location ref="G36:J40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axis="axisCol" compact="0" outline="0" multipleItemSelectionAllowed="1" showAll="0" sortType="ascending">
      <items count="3">
        <item x="0"/>
        <item x="1"/>
        <item t="default"/>
      </items>
    </pivotField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Total %s" fld="0" subtotal="count" showDataAs="percentOfTotal" baseField="0" numFmtId="164"/>
  </dataFields>
  <formats count="3">
    <format dxfId="17">
      <pivotArea dataOnly="0" labelOnly="1" outline="0" fieldPosition="0">
        <references count="1">
          <reference field="7" count="0"/>
        </references>
      </pivotArea>
    </format>
    <format dxfId="16">
      <pivotArea dataOnly="0" labelOnly="1" grandCol="1" outline="0" fieldPosition="0"/>
    </format>
    <format dxfId="15">
      <pivotArea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Sheet2 11" cacheId="22" applyNumberFormats="0" applyBorderFormats="0" applyFontFormats="0" applyPatternFormats="0" applyAlignmentFormats="0" applyWidthHeightFormats="0" dataCaption="" grandTotalCaption="Total" updatedVersion="6" compact="0" compactData="0">
  <location ref="G29:J33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compact="0" outline="0" multipleItemSelectionAllowed="1" showAll="0"/>
    <pivotField name="node_group_4" compact="0" outline="0" multipleItemSelectionAllowed="1" showAll="0"/>
    <pivotField name="node_group_5" compact="0" outline="0" multipleItemSelectionAllowed="1" showAll="0"/>
    <pivotField name="node_group_6" axis="axisCol" compact="0" outline="0" multipleItemSelectionAllowed="1" showAll="0" sortType="ascending">
      <items count="3">
        <item x="0"/>
        <item x="1"/>
        <item t="default"/>
      </items>
    </pivotField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s" fld="0" subtotal="count" baseField="0"/>
  </dataFields>
  <formats count="2">
    <format dxfId="19">
      <pivotArea dataOnly="0" labelOnly="1" outline="0" fieldPosition="0">
        <references count="1">
          <reference field="7" count="0"/>
        </references>
      </pivotArea>
    </format>
    <format dxfId="18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D000000}" name="Sheet2 5" cacheId="22" applyNumberFormats="0" applyBorderFormats="0" applyFontFormats="0" applyPatternFormats="0" applyAlignmentFormats="0" applyWidthHeightFormats="0" dataCaption="" grandTotalCaption="Total" updatedVersion="6" compact="0" compactData="0">
  <location ref="G13:J17" firstHeaderRow="1" firstDataRow="2" firstDataCol="1"/>
  <pivotFields count="16">
    <pivotField name="nodes" dataField="1" compact="0" outline="0" multipleItemSelectionAllowed="1" showAll="0"/>
    <pivotField name="survival" axis="axisRow" compact="0" outline="0" multipleItemSelectionAllowed="1" showAll="0">
      <items count="3">
        <item x="0"/>
        <item x="1"/>
        <item t="default"/>
      </items>
    </pivotField>
    <pivotField compact="0" outline="0" showAll="0" includeNewItemsInFilter="1"/>
    <pivotField name="node_group_2" compact="0" outline="0" multipleItemSelectionAllowed="1" showAll="0"/>
    <pivotField name="node_group_3" axis="axisCol" compact="0" outline="0" multipleItemSelectionAllowed="1" showAll="0" sortType="ascending">
      <items count="3">
        <item x="0"/>
        <item x="1"/>
        <item t="default"/>
      </items>
    </pivotField>
    <pivotField name="node_group_4" compact="0" outline="0" multipleItemSelectionAllowed="1" showAll="0"/>
    <pivotField name="node_group_5" compact="0" outline="0" multipleItemSelectionAllowed="1" showAll="0"/>
    <pivotField name="node_group_6" compact="0" outline="0" multipleItemSelectionAllowed="1" showAll="0"/>
    <pivotField name="node_group_7" compact="0" outline="0" multipleItemSelectionAllowed="1" showAll="0"/>
    <pivotField compact="0" outline="0" showAll="0" includeNewItemsInFilter="1"/>
    <pivotField name="node_group_1_to_2" compact="0" outline="0" multipleItemSelectionAllowed="1" showAll="0"/>
    <pivotField name="node_group_1_to_3" compact="0" outline="0" multipleItemSelectionAllowed="1" showAll="0"/>
    <pivotField name="node_group_1_to_4" compact="0" outline="0" multipleItemSelectionAllowed="1" showAll="0"/>
    <pivotField name="node_group_1_to_5" compact="0" outline="0" multipleItemSelectionAllowed="1" showAll="0"/>
    <pivotField name="node_group_1_to_6" compact="0" outline="0" multipleItemSelectionAllowed="1" showAll="0"/>
    <pivotField name="node_group_1_to_7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Group %s" fld="0" subtotal="count" showDataAs="percentOfRow" baseField="0" numFmtId="10"/>
  </dataFields>
  <formats count="4">
    <format dxfId="23">
      <pivotArea dataOnly="0" labelOnly="1" outline="0" fieldPosition="0">
        <references count="1">
          <reference field="4" count="0"/>
        </references>
      </pivotArea>
    </format>
    <format dxfId="22">
      <pivotArea dataOnly="0" labelOnly="1" grandCol="1" outline="0" fieldPosition="0"/>
    </format>
    <format dxfId="21">
      <pivotArea outline="0" fieldPosition="0">
        <references count="1">
          <reference field="4" count="0" selected="0"/>
        </references>
      </pivotArea>
    </format>
    <format dxfId="20">
      <pivotArea grandCol="1" outline="0" fieldPosition="0"/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lideshare.net/jasondroesch/gw-e8ch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13" Type="http://schemas.openxmlformats.org/officeDocument/2006/relationships/pivotTable" Target="../pivotTables/pivotTable31.xml"/><Relationship Id="rId18" Type="http://schemas.openxmlformats.org/officeDocument/2006/relationships/pivotTable" Target="../pivotTables/pivotTable3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ivotTable" Target="../pivotTables/pivotTable30.xml"/><Relationship Id="rId17" Type="http://schemas.openxmlformats.org/officeDocument/2006/relationships/pivotTable" Target="../pivotTables/pivotTable35.xml"/><Relationship Id="rId2" Type="http://schemas.openxmlformats.org/officeDocument/2006/relationships/pivotTable" Target="../pivotTables/pivotTable20.xml"/><Relationship Id="rId16" Type="http://schemas.openxmlformats.org/officeDocument/2006/relationships/pivotTable" Target="../pivotTables/pivotTable34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5" Type="http://schemas.openxmlformats.org/officeDocument/2006/relationships/pivotTable" Target="../pivotTables/pivotTable3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Relationship Id="rId14" Type="http://schemas.openxmlformats.org/officeDocument/2006/relationships/pivotTable" Target="../pivotTables/pivotTable3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8.xml"/><Relationship Id="rId1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000"/>
  <sheetViews>
    <sheetView showGridLines="0" topLeftCell="N1" zoomScale="93" zoomScaleNormal="93" workbookViewId="0">
      <selection activeCell="AI9" sqref="AI9"/>
    </sheetView>
  </sheetViews>
  <sheetFormatPr defaultColWidth="12.625" defaultRowHeight="15" customHeight="1" x14ac:dyDescent="0.2"/>
  <cols>
    <col min="1" max="1" width="10.5" customWidth="1"/>
    <col min="2" max="3" width="8.125" customWidth="1"/>
    <col min="4" max="4" width="8.875" customWidth="1"/>
    <col min="5" max="6" width="3.125" customWidth="1"/>
    <col min="7" max="7" width="10.25" customWidth="1"/>
    <col min="8" max="8" width="8.125" customWidth="1"/>
    <col min="9" max="9" width="9" customWidth="1"/>
    <col min="10" max="10" width="9.625" customWidth="1"/>
    <col min="11" max="12" width="3" customWidth="1"/>
    <col min="13" max="13" width="9.875" customWidth="1"/>
    <col min="14" max="15" width="7.625" customWidth="1"/>
    <col min="16" max="16" width="9.625" customWidth="1"/>
    <col min="17" max="17" width="3.25" customWidth="1"/>
    <col min="18" max="18" width="4.25" customWidth="1"/>
    <col min="19" max="19" width="11.875" customWidth="1"/>
    <col min="20" max="21" width="7.625" customWidth="1"/>
    <col min="22" max="22" width="10.375" customWidth="1"/>
    <col min="23" max="23" width="4.625" customWidth="1"/>
    <col min="24" max="24" width="5.25" customWidth="1"/>
    <col min="25" max="25" width="10" customWidth="1"/>
    <col min="26" max="28" width="7.625" customWidth="1"/>
    <col min="29" max="29" width="5" customWidth="1"/>
    <col min="30" max="30" width="6" customWidth="1"/>
    <col min="31" max="31" width="14.75" customWidth="1"/>
    <col min="32" max="34" width="7.625" customWidth="1"/>
  </cols>
  <sheetData>
    <row r="2" spans="1:34" ht="15" customHeight="1" x14ac:dyDescent="0.2">
      <c r="AD2" s="99"/>
    </row>
    <row r="3" spans="1:34" ht="14.25" x14ac:dyDescent="0.2">
      <c r="A3" s="49" t="s">
        <v>35</v>
      </c>
      <c r="B3" s="49" t="s">
        <v>2</v>
      </c>
      <c r="G3" s="49" t="s">
        <v>35</v>
      </c>
      <c r="H3" s="49" t="s">
        <v>3</v>
      </c>
      <c r="M3" s="49" t="s">
        <v>35</v>
      </c>
      <c r="N3" s="49" t="s">
        <v>4</v>
      </c>
      <c r="AD3" s="99"/>
    </row>
    <row r="4" spans="1:34" x14ac:dyDescent="0.25">
      <c r="A4" s="49" t="s">
        <v>1</v>
      </c>
      <c r="B4" s="50" t="s">
        <v>15</v>
      </c>
      <c r="C4" s="50" t="s">
        <v>27</v>
      </c>
      <c r="D4" s="50" t="s">
        <v>38</v>
      </c>
      <c r="G4" s="49" t="s">
        <v>1</v>
      </c>
      <c r="H4" s="50" t="s">
        <v>16</v>
      </c>
      <c r="I4" s="50" t="s">
        <v>29</v>
      </c>
      <c r="J4" s="50" t="s">
        <v>38</v>
      </c>
      <c r="M4" s="49" t="s">
        <v>1</v>
      </c>
      <c r="N4" s="50" t="s">
        <v>17</v>
      </c>
      <c r="O4" s="50" t="s">
        <v>30</v>
      </c>
      <c r="P4" s="50" t="s">
        <v>38</v>
      </c>
      <c r="S4" s="5" t="s">
        <v>37</v>
      </c>
      <c r="T4" s="6" t="str">
        <f t="shared" ref="T4:U4" si="0">B4</f>
        <v>&lt;= 2</v>
      </c>
      <c r="U4" s="6" t="str">
        <f t="shared" si="0"/>
        <v>&gt; 2</v>
      </c>
      <c r="V4" s="7" t="s">
        <v>38</v>
      </c>
      <c r="Y4" s="5" t="s">
        <v>37</v>
      </c>
      <c r="Z4" s="6" t="str">
        <f t="shared" ref="Z4:AA4" si="1">H4</f>
        <v>&lt;= 3</v>
      </c>
      <c r="AA4" s="6" t="str">
        <f t="shared" si="1"/>
        <v>&gt; 3</v>
      </c>
      <c r="AB4" s="7" t="s">
        <v>38</v>
      </c>
      <c r="AC4" s="7"/>
      <c r="AD4" s="100"/>
      <c r="AE4" s="55" t="s">
        <v>52</v>
      </c>
      <c r="AF4" s="54" t="str">
        <f t="shared" ref="AF4:AG4" si="2">N4</f>
        <v>&lt;= 4</v>
      </c>
      <c r="AG4" s="54" t="str">
        <f t="shared" si="2"/>
        <v>&gt; 4</v>
      </c>
      <c r="AH4" s="54" t="s">
        <v>38</v>
      </c>
    </row>
    <row r="5" spans="1:34" x14ac:dyDescent="0.25">
      <c r="A5" t="s">
        <v>14</v>
      </c>
      <c r="B5" s="31">
        <v>165</v>
      </c>
      <c r="C5" s="31">
        <v>60</v>
      </c>
      <c r="D5" s="31">
        <v>225</v>
      </c>
      <c r="G5" t="s">
        <v>14</v>
      </c>
      <c r="H5" s="31">
        <v>178</v>
      </c>
      <c r="I5" s="31">
        <v>47</v>
      </c>
      <c r="J5" s="31">
        <v>225</v>
      </c>
      <c r="M5" t="s">
        <v>14</v>
      </c>
      <c r="N5" s="31">
        <v>188</v>
      </c>
      <c r="O5" s="31">
        <v>37</v>
      </c>
      <c r="P5" s="31">
        <v>225</v>
      </c>
      <c r="S5" s="8" t="s">
        <v>39</v>
      </c>
      <c r="T5" s="9">
        <f t="shared" ref="T5:U5" si="3">B5</f>
        <v>165</v>
      </c>
      <c r="U5" s="9">
        <f t="shared" si="3"/>
        <v>60</v>
      </c>
      <c r="V5" s="9">
        <f t="shared" ref="V5:V9" si="4">SUM(T5:U5)</f>
        <v>225</v>
      </c>
      <c r="Y5" s="8" t="s">
        <v>39</v>
      </c>
      <c r="Z5" s="9">
        <f t="shared" ref="Z5:AA5" si="5">H5</f>
        <v>178</v>
      </c>
      <c r="AA5" s="9">
        <f t="shared" si="5"/>
        <v>47</v>
      </c>
      <c r="AB5" s="9">
        <f t="shared" ref="AB5:AB9" si="6">SUM(Z5:AA5)</f>
        <v>225</v>
      </c>
      <c r="AC5" s="9"/>
      <c r="AD5" s="101"/>
      <c r="AE5" s="53" t="s">
        <v>46</v>
      </c>
      <c r="AF5" s="57">
        <f t="shared" ref="AF5:AG5" si="7">N5</f>
        <v>188</v>
      </c>
      <c r="AG5" s="57">
        <f t="shared" si="7"/>
        <v>37</v>
      </c>
      <c r="AH5" s="63">
        <f t="shared" ref="AH5:AH9" si="8">SUM(AF5:AG5)</f>
        <v>225</v>
      </c>
    </row>
    <row r="6" spans="1:34" x14ac:dyDescent="0.25">
      <c r="A6" t="s">
        <v>34</v>
      </c>
      <c r="B6" s="31">
        <v>32</v>
      </c>
      <c r="C6" s="31">
        <v>49</v>
      </c>
      <c r="D6" s="31">
        <v>81</v>
      </c>
      <c r="G6" t="s">
        <v>34</v>
      </c>
      <c r="H6" s="31">
        <v>39</v>
      </c>
      <c r="I6" s="31">
        <v>42</v>
      </c>
      <c r="J6" s="31">
        <v>81</v>
      </c>
      <c r="M6" t="s">
        <v>34</v>
      </c>
      <c r="N6" s="31">
        <v>42</v>
      </c>
      <c r="O6" s="31">
        <v>39</v>
      </c>
      <c r="P6" s="31">
        <v>81</v>
      </c>
      <c r="S6" s="4" t="s">
        <v>40</v>
      </c>
      <c r="T6" s="9">
        <f>T9*(V5/V9)</f>
        <v>144.85294117647061</v>
      </c>
      <c r="U6" s="9">
        <f>U9*(V5/V9)</f>
        <v>80.14705882352942</v>
      </c>
      <c r="V6" s="9">
        <f t="shared" si="4"/>
        <v>225.00000000000003</v>
      </c>
      <c r="Y6" s="4" t="s">
        <v>40</v>
      </c>
      <c r="Z6" s="9">
        <f>Z9*(AB5/AB9)</f>
        <v>159.55882352941177</v>
      </c>
      <c r="AA6" s="9">
        <f>AA9*(AB5/AB9)</f>
        <v>65.441176470588246</v>
      </c>
      <c r="AB6" s="9">
        <f t="shared" si="6"/>
        <v>225</v>
      </c>
      <c r="AC6" s="9"/>
      <c r="AD6" s="101"/>
      <c r="AE6" s="62" t="s">
        <v>47</v>
      </c>
      <c r="AF6" s="57">
        <f>AF9*(AH5/AH9)</f>
        <v>169.11764705882354</v>
      </c>
      <c r="AG6" s="57">
        <f>AG9*(AH5/AH9)</f>
        <v>55.882352941176478</v>
      </c>
      <c r="AH6" s="57">
        <f t="shared" si="8"/>
        <v>225</v>
      </c>
    </row>
    <row r="7" spans="1:34" x14ac:dyDescent="0.25">
      <c r="A7" t="s">
        <v>38</v>
      </c>
      <c r="B7" s="31">
        <v>197</v>
      </c>
      <c r="C7" s="31">
        <v>109</v>
      </c>
      <c r="D7" s="31">
        <v>306</v>
      </c>
      <c r="G7" t="s">
        <v>38</v>
      </c>
      <c r="H7" s="31">
        <v>217</v>
      </c>
      <c r="I7" s="31">
        <v>89</v>
      </c>
      <c r="J7" s="31">
        <v>306</v>
      </c>
      <c r="M7" t="s">
        <v>38</v>
      </c>
      <c r="N7" s="31">
        <v>230</v>
      </c>
      <c r="O7" s="31">
        <v>76</v>
      </c>
      <c r="P7" s="31">
        <v>306</v>
      </c>
      <c r="S7" s="8" t="s">
        <v>41</v>
      </c>
      <c r="T7" s="9">
        <f t="shared" ref="T7:U7" si="9">B6</f>
        <v>32</v>
      </c>
      <c r="U7" s="9">
        <f t="shared" si="9"/>
        <v>49</v>
      </c>
      <c r="V7" s="9">
        <f t="shared" si="4"/>
        <v>81</v>
      </c>
      <c r="Y7" s="8" t="s">
        <v>41</v>
      </c>
      <c r="Z7" s="9">
        <f t="shared" ref="Z7:AA7" si="10">H6</f>
        <v>39</v>
      </c>
      <c r="AA7" s="9">
        <f t="shared" si="10"/>
        <v>42</v>
      </c>
      <c r="AB7" s="9">
        <f t="shared" si="6"/>
        <v>81</v>
      </c>
      <c r="AC7" s="9"/>
      <c r="AD7" s="101"/>
      <c r="AE7" s="53" t="s">
        <v>48</v>
      </c>
      <c r="AF7" s="57">
        <f t="shared" ref="AF7:AG7" si="11">N6</f>
        <v>42</v>
      </c>
      <c r="AG7" s="57">
        <f t="shared" si="11"/>
        <v>39</v>
      </c>
      <c r="AH7" s="63">
        <f t="shared" si="8"/>
        <v>81</v>
      </c>
    </row>
    <row r="8" spans="1:34" x14ac:dyDescent="0.25">
      <c r="S8" s="4" t="s">
        <v>40</v>
      </c>
      <c r="T8" s="9">
        <f>T9*(V7/V9)</f>
        <v>52.147058823529413</v>
      </c>
      <c r="U8" s="9">
        <f>U9*(V7/V9)</f>
        <v>28.852941176470587</v>
      </c>
      <c r="V8" s="9">
        <f t="shared" si="4"/>
        <v>81</v>
      </c>
      <c r="Y8" s="4" t="s">
        <v>40</v>
      </c>
      <c r="Z8" s="9">
        <f>Z9*(AB7/AB9)</f>
        <v>57.441176470588239</v>
      </c>
      <c r="AA8" s="9">
        <f>AA9*(AB7/AB9)</f>
        <v>23.558823529411764</v>
      </c>
      <c r="AB8" s="9">
        <f t="shared" si="6"/>
        <v>81</v>
      </c>
      <c r="AC8" s="9"/>
      <c r="AD8" s="101"/>
      <c r="AE8" s="62" t="s">
        <v>47</v>
      </c>
      <c r="AF8" s="57">
        <f>AF9*(AH7/AH9)</f>
        <v>60.882352941176471</v>
      </c>
      <c r="AG8" s="57">
        <f>AG9*(AH7/AH9)</f>
        <v>20.117647058823529</v>
      </c>
      <c r="AH8" s="57">
        <f t="shared" si="8"/>
        <v>81</v>
      </c>
    </row>
    <row r="9" spans="1:34" x14ac:dyDescent="0.25">
      <c r="S9" s="6" t="s">
        <v>38</v>
      </c>
      <c r="T9" s="10">
        <f t="shared" ref="T9:U9" si="12">T5+T7</f>
        <v>197</v>
      </c>
      <c r="U9" s="10">
        <f t="shared" si="12"/>
        <v>109</v>
      </c>
      <c r="V9" s="10">
        <f t="shared" si="4"/>
        <v>306</v>
      </c>
      <c r="Y9" s="6" t="s">
        <v>38</v>
      </c>
      <c r="Z9" s="10">
        <f t="shared" ref="Z9:AA9" si="13">Z5+Z7</f>
        <v>217</v>
      </c>
      <c r="AA9" s="10">
        <f t="shared" si="13"/>
        <v>89</v>
      </c>
      <c r="AB9" s="10">
        <f t="shared" si="6"/>
        <v>306</v>
      </c>
      <c r="AC9" s="10"/>
      <c r="AD9" s="102"/>
      <c r="AE9" s="62" t="s">
        <v>49</v>
      </c>
      <c r="AF9" s="58">
        <f t="shared" ref="AF9:AG9" si="14">AF5+AF7</f>
        <v>230</v>
      </c>
      <c r="AG9" s="58">
        <f t="shared" si="14"/>
        <v>76</v>
      </c>
      <c r="AH9" s="58">
        <f t="shared" si="8"/>
        <v>306</v>
      </c>
    </row>
    <row r="10" spans="1:34" x14ac:dyDescent="0.25">
      <c r="S10" s="8" t="s">
        <v>42</v>
      </c>
      <c r="T10" s="11">
        <f t="shared" ref="T10:U10" si="15">(T5-T6)^2/T6</f>
        <v>2.8021797551507852</v>
      </c>
      <c r="U10" s="11">
        <f t="shared" si="15"/>
        <v>5.064490016189966</v>
      </c>
      <c r="V10" s="3"/>
      <c r="Y10" s="8" t="s">
        <v>42</v>
      </c>
      <c r="Z10" s="11">
        <f t="shared" ref="Z10:AA10" si="16">(Z5-Z6)^2/Z6</f>
        <v>2.1313580916237456</v>
      </c>
      <c r="AA10" s="11">
        <f t="shared" si="16"/>
        <v>5.196682088565769</v>
      </c>
      <c r="AB10" s="3"/>
      <c r="AC10" s="3"/>
      <c r="AD10" s="103"/>
      <c r="AE10" s="53" t="s">
        <v>50</v>
      </c>
      <c r="AF10" s="59">
        <f t="shared" ref="AF10:AG10" si="17">(AF5-AF6)^2/AF6</f>
        <v>2.1082557544757017</v>
      </c>
      <c r="AG10" s="59">
        <f t="shared" si="17"/>
        <v>6.3802476780185797</v>
      </c>
      <c r="AH10" s="3"/>
    </row>
    <row r="11" spans="1:34" x14ac:dyDescent="0.25">
      <c r="Q11" s="3"/>
      <c r="R11" s="3"/>
      <c r="S11" s="3"/>
      <c r="T11" s="11">
        <f t="shared" ref="T11:U11" si="18">(T7-T8)^2/T8</f>
        <v>7.7838326531966437</v>
      </c>
      <c r="U11" s="11">
        <f t="shared" si="18"/>
        <v>14.068027822749899</v>
      </c>
      <c r="Y11" s="3"/>
      <c r="Z11" s="11">
        <f t="shared" ref="Z11:AA11" si="19">(Z7-Z8)^2/Z8</f>
        <v>5.9204391433992969</v>
      </c>
      <c r="AA11" s="11">
        <f t="shared" si="19"/>
        <v>14.435228023793787</v>
      </c>
      <c r="AD11" s="104"/>
      <c r="AE11" s="3"/>
      <c r="AF11" s="59">
        <f t="shared" ref="AF11:AG11" si="20">(AF7-AF8)^2/AF8</f>
        <v>5.8562659846547316</v>
      </c>
      <c r="AG11" s="59">
        <f t="shared" si="20"/>
        <v>17.722910216718265</v>
      </c>
    </row>
    <row r="12" spans="1:34" x14ac:dyDescent="0.25">
      <c r="S12" s="12" t="s">
        <v>43</v>
      </c>
      <c r="T12" s="13">
        <f>SUM(T10:U11)</f>
        <v>29.718530247287294</v>
      </c>
      <c r="Y12" s="12" t="s">
        <v>43</v>
      </c>
      <c r="Z12" s="13">
        <f>SUM(Z10:AA11)</f>
        <v>27.683707347382597</v>
      </c>
      <c r="AD12" s="100"/>
      <c r="AE12" s="56" t="s">
        <v>51</v>
      </c>
      <c r="AF12" s="60">
        <f>SUM(AF10:AG11)</f>
        <v>32.067679633867279</v>
      </c>
      <c r="AG12" s="61"/>
    </row>
    <row r="13" spans="1:34" ht="14.25" x14ac:dyDescent="0.2">
      <c r="A13" s="49" t="s">
        <v>44</v>
      </c>
      <c r="B13" s="49" t="s">
        <v>2</v>
      </c>
      <c r="G13" s="49" t="s">
        <v>44</v>
      </c>
      <c r="H13" s="49" t="s">
        <v>3</v>
      </c>
      <c r="M13" s="49" t="s">
        <v>44</v>
      </c>
      <c r="N13" s="49" t="s">
        <v>4</v>
      </c>
      <c r="AD13" s="99"/>
    </row>
    <row r="14" spans="1:34" x14ac:dyDescent="0.25">
      <c r="A14" s="49" t="s">
        <v>1</v>
      </c>
      <c r="B14" s="50" t="s">
        <v>15</v>
      </c>
      <c r="C14" s="50" t="s">
        <v>27</v>
      </c>
      <c r="D14" s="50" t="s">
        <v>38</v>
      </c>
      <c r="E14" s="3"/>
      <c r="F14" s="3"/>
      <c r="G14" s="49" t="s">
        <v>1</v>
      </c>
      <c r="H14" s="50" t="s">
        <v>16</v>
      </c>
      <c r="I14" s="50" t="s">
        <v>29</v>
      </c>
      <c r="J14" s="50" t="s">
        <v>38</v>
      </c>
      <c r="K14" s="3"/>
      <c r="L14" s="3"/>
      <c r="M14" s="49" t="s">
        <v>1</v>
      </c>
      <c r="N14" s="50" t="s">
        <v>17</v>
      </c>
      <c r="O14" s="50" t="s">
        <v>30</v>
      </c>
      <c r="P14" s="50" t="s">
        <v>38</v>
      </c>
      <c r="S14" s="5" t="s">
        <v>37</v>
      </c>
      <c r="T14" s="6" t="str">
        <f t="shared" ref="T14:U14" si="21">B14</f>
        <v>&lt;= 2</v>
      </c>
      <c r="U14" s="6" t="str">
        <f t="shared" si="21"/>
        <v>&gt; 2</v>
      </c>
      <c r="V14" s="7" t="s">
        <v>38</v>
      </c>
      <c r="Y14" s="5" t="s">
        <v>37</v>
      </c>
      <c r="Z14" s="6" t="str">
        <f t="shared" ref="Z14:AA14" si="22">H14</f>
        <v>&lt;= 3</v>
      </c>
      <c r="AA14" s="6" t="str">
        <f t="shared" si="22"/>
        <v>&gt; 3</v>
      </c>
      <c r="AB14" s="7" t="s">
        <v>38</v>
      </c>
      <c r="AD14" s="99"/>
      <c r="AE14" s="5" t="s">
        <v>37</v>
      </c>
      <c r="AF14" s="6" t="str">
        <f t="shared" ref="AF14:AG14" si="23">N14</f>
        <v>&lt;= 4</v>
      </c>
      <c r="AG14" s="6" t="str">
        <f t="shared" si="23"/>
        <v>&gt; 4</v>
      </c>
      <c r="AH14" s="7" t="s">
        <v>38</v>
      </c>
    </row>
    <row r="15" spans="1:34" x14ac:dyDescent="0.25">
      <c r="A15" t="s">
        <v>14</v>
      </c>
      <c r="B15" s="51">
        <v>0.73333333333333328</v>
      </c>
      <c r="C15" s="51">
        <v>0.26666666666666666</v>
      </c>
      <c r="D15" s="52">
        <v>1</v>
      </c>
      <c r="G15" t="s">
        <v>14</v>
      </c>
      <c r="H15" s="51">
        <v>0.7911111111111111</v>
      </c>
      <c r="I15" s="51">
        <v>0.2088888888888889</v>
      </c>
      <c r="J15" s="52">
        <v>1</v>
      </c>
      <c r="M15" t="s">
        <v>14</v>
      </c>
      <c r="N15" s="51">
        <v>0.83555555555555561</v>
      </c>
      <c r="O15" s="51">
        <v>0.16444444444444445</v>
      </c>
      <c r="P15" s="52">
        <v>1</v>
      </c>
      <c r="S15" s="8" t="s">
        <v>39</v>
      </c>
      <c r="T15" s="16">
        <f t="shared" ref="T15:U15" si="24">B15*100</f>
        <v>73.333333333333329</v>
      </c>
      <c r="U15" s="16">
        <f t="shared" si="24"/>
        <v>26.666666666666668</v>
      </c>
      <c r="V15" s="16">
        <f t="shared" ref="V15:V19" si="25">SUM(T15:U15)</f>
        <v>100</v>
      </c>
      <c r="Y15" s="8" t="s">
        <v>39</v>
      </c>
      <c r="Z15" s="16">
        <f t="shared" ref="Z15:AA15" si="26">H15*100</f>
        <v>79.111111111111114</v>
      </c>
      <c r="AA15" s="16">
        <f t="shared" si="26"/>
        <v>20.888888888888889</v>
      </c>
      <c r="AB15" s="16">
        <f t="shared" ref="AB15:AB19" si="27">SUM(Z15:AA15)</f>
        <v>100</v>
      </c>
      <c r="AE15" s="8" t="s">
        <v>39</v>
      </c>
      <c r="AF15" s="16">
        <f t="shared" ref="AF15:AG15" si="28">N15*100</f>
        <v>83.555555555555557</v>
      </c>
      <c r="AG15" s="16">
        <f t="shared" si="28"/>
        <v>16.444444444444446</v>
      </c>
      <c r="AH15" s="16">
        <f t="shared" ref="AH15:AH19" si="29">SUM(AF15:AG15)</f>
        <v>100</v>
      </c>
    </row>
    <row r="16" spans="1:34" x14ac:dyDescent="0.25">
      <c r="A16" t="s">
        <v>34</v>
      </c>
      <c r="B16" s="51">
        <v>0.39506172839506171</v>
      </c>
      <c r="C16" s="51">
        <v>0.60493827160493829</v>
      </c>
      <c r="D16" s="52">
        <v>1</v>
      </c>
      <c r="G16" t="s">
        <v>34</v>
      </c>
      <c r="H16" s="51">
        <v>0.48148148148148145</v>
      </c>
      <c r="I16" s="51">
        <v>0.51851851851851849</v>
      </c>
      <c r="J16" s="52">
        <v>1</v>
      </c>
      <c r="M16" t="s">
        <v>34</v>
      </c>
      <c r="N16" s="51">
        <v>0.51851851851851849</v>
      </c>
      <c r="O16" s="51">
        <v>0.48148148148148145</v>
      </c>
      <c r="P16" s="52">
        <v>1</v>
      </c>
      <c r="S16" s="4" t="s">
        <v>40</v>
      </c>
      <c r="T16" s="16">
        <f>T19*(V15/V19)</f>
        <v>56.419753086419746</v>
      </c>
      <c r="U16" s="16">
        <f>U19*(V15/V19)</f>
        <v>43.580246913580247</v>
      </c>
      <c r="V16" s="16">
        <f t="shared" si="25"/>
        <v>100</v>
      </c>
      <c r="Y16" s="4" t="s">
        <v>40</v>
      </c>
      <c r="Z16" s="16">
        <f>Z19*(AB15/AB19)</f>
        <v>63.629629629629633</v>
      </c>
      <c r="AA16" s="16">
        <f>AA19*(AB15/AB19)</f>
        <v>36.370370370370367</v>
      </c>
      <c r="AB16" s="16">
        <f t="shared" si="27"/>
        <v>100</v>
      </c>
      <c r="AE16" s="4" t="s">
        <v>40</v>
      </c>
      <c r="AF16" s="16">
        <f>AF19*(AH15/AH19)</f>
        <v>67.703703703703695</v>
      </c>
      <c r="AG16" s="16">
        <f>AG19*(AH15/AH19)</f>
        <v>32.296296296296298</v>
      </c>
      <c r="AH16" s="16">
        <f t="shared" si="29"/>
        <v>100</v>
      </c>
    </row>
    <row r="17" spans="1:34" x14ac:dyDescent="0.25">
      <c r="A17" t="s">
        <v>38</v>
      </c>
      <c r="B17" s="51">
        <v>0.64379084967320266</v>
      </c>
      <c r="C17" s="51">
        <v>0.3562091503267974</v>
      </c>
      <c r="D17" s="52">
        <v>1</v>
      </c>
      <c r="G17" t="s">
        <v>38</v>
      </c>
      <c r="H17" s="51">
        <v>0.70915032679738566</v>
      </c>
      <c r="I17" s="51">
        <v>0.2908496732026144</v>
      </c>
      <c r="J17" s="52">
        <v>1</v>
      </c>
      <c r="M17" t="s">
        <v>38</v>
      </c>
      <c r="N17" s="51">
        <v>0.75163398692810457</v>
      </c>
      <c r="O17" s="51">
        <v>0.24836601307189543</v>
      </c>
      <c r="P17" s="52">
        <v>1</v>
      </c>
      <c r="S17" s="8" t="s">
        <v>41</v>
      </c>
      <c r="T17" s="16">
        <f t="shared" ref="T17:U17" si="30">B16*100</f>
        <v>39.506172839506171</v>
      </c>
      <c r="U17" s="16">
        <f t="shared" si="30"/>
        <v>60.493827160493829</v>
      </c>
      <c r="V17" s="16">
        <f t="shared" si="25"/>
        <v>100</v>
      </c>
      <c r="Y17" s="8" t="s">
        <v>41</v>
      </c>
      <c r="Z17" s="16">
        <f t="shared" ref="Z17:AA17" si="31">H16*100</f>
        <v>48.148148148148145</v>
      </c>
      <c r="AA17" s="16">
        <f t="shared" si="31"/>
        <v>51.851851851851848</v>
      </c>
      <c r="AB17" s="16">
        <f t="shared" si="27"/>
        <v>100</v>
      </c>
      <c r="AE17" s="8" t="s">
        <v>41</v>
      </c>
      <c r="AF17" s="16">
        <f t="shared" ref="AF17:AG17" si="32">N16*100</f>
        <v>51.851851851851848</v>
      </c>
      <c r="AG17" s="16">
        <f t="shared" si="32"/>
        <v>48.148148148148145</v>
      </c>
      <c r="AH17" s="16">
        <f t="shared" si="29"/>
        <v>100</v>
      </c>
    </row>
    <row r="18" spans="1:34" x14ac:dyDescent="0.25">
      <c r="S18" s="4" t="s">
        <v>40</v>
      </c>
      <c r="T18" s="16">
        <f>T19*(V17/V19)</f>
        <v>56.419753086419746</v>
      </c>
      <c r="U18" s="16">
        <f>U19*(V17/V19)</f>
        <v>43.580246913580247</v>
      </c>
      <c r="V18" s="16">
        <f t="shared" si="25"/>
        <v>100</v>
      </c>
      <c r="Y18" s="4" t="s">
        <v>40</v>
      </c>
      <c r="Z18" s="16">
        <f>Z19*(AB17/AB19)</f>
        <v>63.629629629629633</v>
      </c>
      <c r="AA18" s="16">
        <f>AA19*(AB17/AB19)</f>
        <v>36.370370370370367</v>
      </c>
      <c r="AB18" s="16">
        <f t="shared" si="27"/>
        <v>100</v>
      </c>
      <c r="AE18" s="4" t="s">
        <v>40</v>
      </c>
      <c r="AF18" s="16">
        <f>AF19*(AH17/AH19)</f>
        <v>67.703703703703695</v>
      </c>
      <c r="AG18" s="16">
        <f>AG19*(AH17/AH19)</f>
        <v>32.296296296296298</v>
      </c>
      <c r="AH18" s="16">
        <f t="shared" si="29"/>
        <v>100</v>
      </c>
    </row>
    <row r="19" spans="1:34" x14ac:dyDescent="0.25">
      <c r="S19" s="6" t="s">
        <v>38</v>
      </c>
      <c r="T19" s="17">
        <f t="shared" ref="T19:U19" si="33">T15+T17</f>
        <v>112.83950617283949</v>
      </c>
      <c r="U19" s="17">
        <f t="shared" si="33"/>
        <v>87.160493827160494</v>
      </c>
      <c r="V19" s="17">
        <f t="shared" si="25"/>
        <v>200</v>
      </c>
      <c r="Y19" s="6" t="s">
        <v>38</v>
      </c>
      <c r="Z19" s="17">
        <f t="shared" ref="Z19:AA19" si="34">Z15+Z17</f>
        <v>127.25925925925927</v>
      </c>
      <c r="AA19" s="17">
        <f t="shared" si="34"/>
        <v>72.740740740740733</v>
      </c>
      <c r="AB19" s="17">
        <f t="shared" si="27"/>
        <v>200</v>
      </c>
      <c r="AE19" s="6" t="s">
        <v>38</v>
      </c>
      <c r="AF19" s="17">
        <f t="shared" ref="AF19:AG19" si="35">AF15+AF17</f>
        <v>135.40740740740739</v>
      </c>
      <c r="AG19" s="17">
        <f t="shared" si="35"/>
        <v>64.592592592592595</v>
      </c>
      <c r="AH19" s="17">
        <f t="shared" si="29"/>
        <v>200</v>
      </c>
    </row>
    <row r="20" spans="1:34" x14ac:dyDescent="0.25">
      <c r="A20" s="49" t="s">
        <v>45</v>
      </c>
      <c r="B20" s="49" t="s">
        <v>2</v>
      </c>
      <c r="G20" s="49" t="s">
        <v>45</v>
      </c>
      <c r="H20" s="49" t="s">
        <v>3</v>
      </c>
      <c r="M20" s="49" t="s">
        <v>45</v>
      </c>
      <c r="N20" s="49" t="s">
        <v>4</v>
      </c>
      <c r="S20" s="8" t="s">
        <v>42</v>
      </c>
      <c r="T20" s="18">
        <f t="shared" ref="T20:U20" si="36">(T15-T16)^2/T16</f>
        <v>5.0703730718318631</v>
      </c>
      <c r="U20" s="18">
        <f t="shared" si="36"/>
        <v>6.5641940335047035</v>
      </c>
      <c r="V20" s="16"/>
      <c r="Y20" s="8" t="s">
        <v>42</v>
      </c>
      <c r="Z20" s="18">
        <f t="shared" ref="Z20:AA20" si="37">(Z15-Z16)^2/Z16</f>
        <v>3.7667399646445041</v>
      </c>
      <c r="AA20" s="18">
        <f t="shared" si="37"/>
        <v>6.5898770460888567</v>
      </c>
      <c r="AB20" s="16"/>
      <c r="AE20" s="8" t="s">
        <v>42</v>
      </c>
      <c r="AF20" s="18">
        <f t="shared" ref="AF20:AG20" si="38">(AF15-AF16)^2/AF16</f>
        <v>3.7114839127968282</v>
      </c>
      <c r="AG20" s="18">
        <f t="shared" si="38"/>
        <v>7.7804960924226965</v>
      </c>
      <c r="AH20" s="16"/>
    </row>
    <row r="21" spans="1:34" ht="15.75" customHeight="1" x14ac:dyDescent="0.25">
      <c r="A21" s="49" t="s">
        <v>1</v>
      </c>
      <c r="B21" s="50" t="s">
        <v>15</v>
      </c>
      <c r="C21" s="50" t="s">
        <v>27</v>
      </c>
      <c r="D21" s="50" t="s">
        <v>38</v>
      </c>
      <c r="G21" s="49" t="s">
        <v>1</v>
      </c>
      <c r="H21" s="50" t="s">
        <v>16</v>
      </c>
      <c r="I21" s="50" t="s">
        <v>29</v>
      </c>
      <c r="J21" s="50" t="s">
        <v>38</v>
      </c>
      <c r="M21" s="49" t="s">
        <v>1</v>
      </c>
      <c r="N21" s="50" t="s">
        <v>17</v>
      </c>
      <c r="O21" s="50" t="s">
        <v>30</v>
      </c>
      <c r="P21" s="50" t="s">
        <v>38</v>
      </c>
      <c r="S21" s="3"/>
      <c r="T21" s="18">
        <f t="shared" ref="T21:U21" si="39">(T17-T18)^2/T18</f>
        <v>5.0703730718318596</v>
      </c>
      <c r="U21" s="18">
        <f t="shared" si="39"/>
        <v>6.5641940335047062</v>
      </c>
      <c r="V21" s="19"/>
      <c r="Y21" s="3"/>
      <c r="Z21" s="18">
        <f t="shared" ref="Z21:AA21" si="40">(Z17-Z18)^2/Z18</f>
        <v>3.7667399646445077</v>
      </c>
      <c r="AA21" s="18">
        <f t="shared" si="40"/>
        <v>6.5898770460888585</v>
      </c>
      <c r="AB21" s="19"/>
      <c r="AE21" s="3"/>
      <c r="AF21" s="18">
        <f t="shared" ref="AF21:AG21" si="41">(AF17-AF18)^2/AF18</f>
        <v>3.7114839127968215</v>
      </c>
      <c r="AG21" s="18">
        <f t="shared" si="41"/>
        <v>7.7804960924226929</v>
      </c>
      <c r="AH21" s="19"/>
    </row>
    <row r="22" spans="1:34" ht="15.75" customHeight="1" x14ac:dyDescent="0.25">
      <c r="A22" t="s">
        <v>14</v>
      </c>
      <c r="B22" s="51">
        <v>0.53921568627450978</v>
      </c>
      <c r="C22" s="51">
        <v>0.19607843137254902</v>
      </c>
      <c r="D22" s="51">
        <v>0.73529411764705888</v>
      </c>
      <c r="G22" t="s">
        <v>14</v>
      </c>
      <c r="H22" s="51">
        <v>0.5816993464052288</v>
      </c>
      <c r="I22" s="51">
        <v>0.15359477124183007</v>
      </c>
      <c r="J22" s="51">
        <v>0.73529411764705888</v>
      </c>
      <c r="M22" t="s">
        <v>14</v>
      </c>
      <c r="N22" s="51">
        <v>0.6143790849673203</v>
      </c>
      <c r="O22" s="51">
        <v>0.12091503267973856</v>
      </c>
      <c r="P22" s="51">
        <v>0.73529411764705888</v>
      </c>
      <c r="S22" s="12" t="s">
        <v>43</v>
      </c>
      <c r="T22" s="13">
        <f>SUM(T20:U21)</f>
        <v>23.26913421067313</v>
      </c>
      <c r="Y22" s="12" t="s">
        <v>43</v>
      </c>
      <c r="Z22" s="13">
        <f>SUM(Z20:AA21)</f>
        <v>20.713234021466725</v>
      </c>
      <c r="AE22" s="12" t="s">
        <v>43</v>
      </c>
      <c r="AF22" s="13">
        <f>SUM(AF20:AG21)</f>
        <v>22.983960010439041</v>
      </c>
    </row>
    <row r="23" spans="1:34" ht="15.75" customHeight="1" x14ac:dyDescent="0.2">
      <c r="A23" t="s">
        <v>34</v>
      </c>
      <c r="B23" s="51">
        <v>0.10457516339869281</v>
      </c>
      <c r="C23" s="51">
        <v>0.16013071895424835</v>
      </c>
      <c r="D23" s="51">
        <v>0.26470588235294118</v>
      </c>
      <c r="G23" t="s">
        <v>34</v>
      </c>
      <c r="H23" s="51">
        <v>0.12745098039215685</v>
      </c>
      <c r="I23" s="51">
        <v>0.13725490196078433</v>
      </c>
      <c r="J23" s="51">
        <v>0.26470588235294118</v>
      </c>
      <c r="M23" t="s">
        <v>34</v>
      </c>
      <c r="N23" s="51">
        <v>0.13725490196078433</v>
      </c>
      <c r="O23" s="51">
        <v>0.12745098039215685</v>
      </c>
      <c r="P23" s="51">
        <v>0.26470588235294118</v>
      </c>
    </row>
    <row r="24" spans="1:34" ht="15.75" customHeight="1" x14ac:dyDescent="0.2">
      <c r="A24" t="s">
        <v>38</v>
      </c>
      <c r="B24" s="51">
        <v>0.64379084967320266</v>
      </c>
      <c r="C24" s="51">
        <v>0.3562091503267974</v>
      </c>
      <c r="D24" s="51">
        <v>1</v>
      </c>
      <c r="G24" t="s">
        <v>38</v>
      </c>
      <c r="H24" s="51">
        <v>0.70915032679738566</v>
      </c>
      <c r="I24" s="51">
        <v>0.2908496732026144</v>
      </c>
      <c r="J24" s="51">
        <v>1</v>
      </c>
      <c r="M24" t="s">
        <v>38</v>
      </c>
      <c r="N24" s="51">
        <v>0.75163398692810457</v>
      </c>
      <c r="O24" s="51">
        <v>0.24836601307189543</v>
      </c>
      <c r="P24" s="51">
        <v>1</v>
      </c>
    </row>
    <row r="25" spans="1:34" ht="15.75" customHeight="1" x14ac:dyDescent="0.2"/>
    <row r="26" spans="1:34" ht="15.75" customHeight="1" x14ac:dyDescent="0.2"/>
    <row r="27" spans="1:34" ht="15.75" customHeight="1" x14ac:dyDescent="0.2"/>
    <row r="28" spans="1:34" ht="15.75" customHeight="1" x14ac:dyDescent="0.2"/>
    <row r="29" spans="1:34" ht="15.75" customHeight="1" x14ac:dyDescent="0.2">
      <c r="A29" s="49" t="s">
        <v>35</v>
      </c>
      <c r="B29" s="49" t="s">
        <v>5</v>
      </c>
      <c r="G29" s="49" t="s">
        <v>35</v>
      </c>
      <c r="H29" s="49" t="s">
        <v>6</v>
      </c>
      <c r="M29" s="49" t="s">
        <v>35</v>
      </c>
      <c r="N29" s="49" t="s">
        <v>7</v>
      </c>
    </row>
    <row r="30" spans="1:34" ht="15.75" customHeight="1" x14ac:dyDescent="0.25">
      <c r="A30" s="49" t="s">
        <v>1</v>
      </c>
      <c r="B30" s="50" t="s">
        <v>18</v>
      </c>
      <c r="C30" s="50" t="s">
        <v>31</v>
      </c>
      <c r="D30" s="50" t="s">
        <v>38</v>
      </c>
      <c r="G30" s="49" t="s">
        <v>1</v>
      </c>
      <c r="H30" s="50" t="s">
        <v>19</v>
      </c>
      <c r="I30" s="50" t="s">
        <v>32</v>
      </c>
      <c r="J30" s="50" t="s">
        <v>38</v>
      </c>
      <c r="M30" s="49" t="s">
        <v>1</v>
      </c>
      <c r="N30" s="50" t="s">
        <v>20</v>
      </c>
      <c r="O30" s="50" t="s">
        <v>33</v>
      </c>
      <c r="P30" s="50" t="s">
        <v>38</v>
      </c>
      <c r="S30" s="5" t="s">
        <v>37</v>
      </c>
      <c r="T30" s="6" t="str">
        <f t="shared" ref="T30:U30" si="42">B30</f>
        <v>&lt;= 5</v>
      </c>
      <c r="U30" s="6" t="str">
        <f t="shared" si="42"/>
        <v>&gt; 5</v>
      </c>
      <c r="V30" s="7" t="s">
        <v>38</v>
      </c>
      <c r="Y30" s="5" t="s">
        <v>37</v>
      </c>
      <c r="Z30" s="6" t="str">
        <f t="shared" ref="Z30:AA30" si="43">H30</f>
        <v>&lt;= 6</v>
      </c>
      <c r="AA30" s="6" t="str">
        <f t="shared" si="43"/>
        <v>&gt; 6</v>
      </c>
      <c r="AB30" s="7" t="s">
        <v>38</v>
      </c>
      <c r="AE30" s="5" t="s">
        <v>37</v>
      </c>
      <c r="AF30" s="6" t="str">
        <f t="shared" ref="AF30:AG30" si="44">N30</f>
        <v>&lt;= 7</v>
      </c>
      <c r="AG30" s="6" t="str">
        <f t="shared" si="44"/>
        <v>&gt; 7</v>
      </c>
      <c r="AH30" s="7" t="s">
        <v>38</v>
      </c>
    </row>
    <row r="31" spans="1:34" ht="15.75" customHeight="1" x14ac:dyDescent="0.25">
      <c r="A31" t="s">
        <v>14</v>
      </c>
      <c r="B31" s="31">
        <v>190</v>
      </c>
      <c r="C31" s="31">
        <v>35</v>
      </c>
      <c r="D31" s="31">
        <v>225</v>
      </c>
      <c r="G31" t="s">
        <v>14</v>
      </c>
      <c r="H31" s="31">
        <v>194</v>
      </c>
      <c r="I31" s="31">
        <v>31</v>
      </c>
      <c r="J31" s="31">
        <v>225</v>
      </c>
      <c r="M31" t="s">
        <v>14</v>
      </c>
      <c r="N31" s="31">
        <v>199</v>
      </c>
      <c r="O31" s="31">
        <v>26</v>
      </c>
      <c r="P31" s="31">
        <v>225</v>
      </c>
      <c r="S31" s="8" t="s">
        <v>39</v>
      </c>
      <c r="T31" s="9">
        <f t="shared" ref="T31:U31" si="45">B31</f>
        <v>190</v>
      </c>
      <c r="U31" s="9">
        <f t="shared" si="45"/>
        <v>35</v>
      </c>
      <c r="V31" s="9">
        <f t="shared" ref="V31:V35" si="46">SUM(T31:U31)</f>
        <v>225</v>
      </c>
      <c r="Y31" s="8" t="s">
        <v>39</v>
      </c>
      <c r="Z31" s="9">
        <f t="shared" ref="Z31:AA31" si="47">H31</f>
        <v>194</v>
      </c>
      <c r="AA31" s="9">
        <f t="shared" si="47"/>
        <v>31</v>
      </c>
      <c r="AB31" s="9">
        <f t="shared" ref="AB31:AB35" si="48">SUM(Z31:AA31)</f>
        <v>225</v>
      </c>
      <c r="AE31" s="8" t="s">
        <v>39</v>
      </c>
      <c r="AF31" s="9">
        <f t="shared" ref="AF31:AG31" si="49">N31</f>
        <v>199</v>
      </c>
      <c r="AG31" s="9">
        <f t="shared" si="49"/>
        <v>26</v>
      </c>
      <c r="AH31" s="9">
        <f t="shared" ref="AH31:AH35" si="50">SUM(AF31:AG31)</f>
        <v>225</v>
      </c>
    </row>
    <row r="32" spans="1:34" ht="15.75" customHeight="1" x14ac:dyDescent="0.25">
      <c r="A32" t="s">
        <v>34</v>
      </c>
      <c r="B32" s="31">
        <v>46</v>
      </c>
      <c r="C32" s="31">
        <v>35</v>
      </c>
      <c r="D32" s="31">
        <v>81</v>
      </c>
      <c r="G32" t="s">
        <v>34</v>
      </c>
      <c r="H32" s="31">
        <v>49</v>
      </c>
      <c r="I32" s="31">
        <v>32</v>
      </c>
      <c r="J32" s="31">
        <v>81</v>
      </c>
      <c r="M32" t="s">
        <v>34</v>
      </c>
      <c r="N32" s="31">
        <v>51</v>
      </c>
      <c r="O32" s="31">
        <v>30</v>
      </c>
      <c r="P32" s="31">
        <v>81</v>
      </c>
      <c r="S32" s="4" t="s">
        <v>40</v>
      </c>
      <c r="T32" s="9">
        <f>T35*(V31/V35)</f>
        <v>173.52941176470588</v>
      </c>
      <c r="U32" s="9">
        <f>U35*(V31/V35)</f>
        <v>51.470588235294123</v>
      </c>
      <c r="V32" s="9">
        <f t="shared" si="46"/>
        <v>225</v>
      </c>
      <c r="Y32" s="4" t="s">
        <v>40</v>
      </c>
      <c r="Z32" s="9">
        <f>Z35*(AB31/AB35)</f>
        <v>178.6764705882353</v>
      </c>
      <c r="AA32" s="9">
        <f>AA35*(AB31/AB35)</f>
        <v>46.32352941176471</v>
      </c>
      <c r="AB32" s="9">
        <f t="shared" si="48"/>
        <v>225</v>
      </c>
      <c r="AE32" s="4" t="s">
        <v>40</v>
      </c>
      <c r="AF32" s="9">
        <f>AF35*(AH31/AH35)</f>
        <v>183.82352941176472</v>
      </c>
      <c r="AG32" s="9">
        <f>AG35*(AH31/AH35)</f>
        <v>41.176470588235297</v>
      </c>
      <c r="AH32" s="9">
        <f t="shared" si="50"/>
        <v>225.00000000000003</v>
      </c>
    </row>
    <row r="33" spans="1:34" ht="15.75" customHeight="1" x14ac:dyDescent="0.25">
      <c r="A33" t="s">
        <v>38</v>
      </c>
      <c r="B33" s="31">
        <v>236</v>
      </c>
      <c r="C33" s="31">
        <v>70</v>
      </c>
      <c r="D33" s="31">
        <v>306</v>
      </c>
      <c r="G33" t="s">
        <v>38</v>
      </c>
      <c r="H33" s="31">
        <v>243</v>
      </c>
      <c r="I33" s="31">
        <v>63</v>
      </c>
      <c r="J33" s="31">
        <v>306</v>
      </c>
      <c r="M33" t="s">
        <v>38</v>
      </c>
      <c r="N33" s="31">
        <v>250</v>
      </c>
      <c r="O33" s="31">
        <v>56</v>
      </c>
      <c r="P33" s="31">
        <v>306</v>
      </c>
      <c r="S33" s="8" t="s">
        <v>41</v>
      </c>
      <c r="T33" s="9">
        <f t="shared" ref="T33:U33" si="51">B32</f>
        <v>46</v>
      </c>
      <c r="U33" s="9">
        <f t="shared" si="51"/>
        <v>35</v>
      </c>
      <c r="V33" s="9">
        <f t="shared" si="46"/>
        <v>81</v>
      </c>
      <c r="Y33" s="8" t="s">
        <v>41</v>
      </c>
      <c r="Z33" s="9">
        <f t="shared" ref="Z33:AA33" si="52">H32</f>
        <v>49</v>
      </c>
      <c r="AA33" s="9">
        <f t="shared" si="52"/>
        <v>32</v>
      </c>
      <c r="AB33" s="9">
        <f t="shared" si="48"/>
        <v>81</v>
      </c>
      <c r="AE33" s="8" t="s">
        <v>41</v>
      </c>
      <c r="AF33" s="9">
        <f t="shared" ref="AF33:AG33" si="53">N32</f>
        <v>51</v>
      </c>
      <c r="AG33" s="9">
        <f t="shared" si="53"/>
        <v>30</v>
      </c>
      <c r="AH33" s="9">
        <f t="shared" si="50"/>
        <v>81</v>
      </c>
    </row>
    <row r="34" spans="1:34" ht="15.75" customHeight="1" x14ac:dyDescent="0.25">
      <c r="S34" s="4" t="s">
        <v>40</v>
      </c>
      <c r="T34" s="9">
        <f>T35*(V33/V35)</f>
        <v>62.470588235294116</v>
      </c>
      <c r="U34" s="9">
        <f>U35*(V33/V35)</f>
        <v>18.529411764705884</v>
      </c>
      <c r="V34" s="9">
        <f t="shared" si="46"/>
        <v>81</v>
      </c>
      <c r="Y34" s="4" t="s">
        <v>40</v>
      </c>
      <c r="Z34" s="9">
        <f>Z35*(AB33/AB35)</f>
        <v>64.32352941176471</v>
      </c>
      <c r="AA34" s="9">
        <f>AA35*(AB33/AB35)</f>
        <v>16.676470588235293</v>
      </c>
      <c r="AB34" s="9">
        <f t="shared" si="48"/>
        <v>81</v>
      </c>
      <c r="AE34" s="4" t="s">
        <v>40</v>
      </c>
      <c r="AF34" s="9">
        <f>AF35*(AH33/AH35)</f>
        <v>66.17647058823529</v>
      </c>
      <c r="AG34" s="9">
        <f>AG35*(AH33/AH35)</f>
        <v>14.823529411764707</v>
      </c>
      <c r="AH34" s="9">
        <f t="shared" si="50"/>
        <v>81</v>
      </c>
    </row>
    <row r="35" spans="1:34" ht="15.75" customHeight="1" x14ac:dyDescent="0.25">
      <c r="S35" s="6" t="s">
        <v>38</v>
      </c>
      <c r="T35" s="10">
        <f t="shared" ref="T35:U35" si="54">T31+T33</f>
        <v>236</v>
      </c>
      <c r="U35" s="10">
        <f t="shared" si="54"/>
        <v>70</v>
      </c>
      <c r="V35" s="10">
        <f t="shared" si="46"/>
        <v>306</v>
      </c>
      <c r="Y35" s="6" t="s">
        <v>38</v>
      </c>
      <c r="Z35" s="10">
        <f t="shared" ref="Z35:AA35" si="55">Z31+Z33</f>
        <v>243</v>
      </c>
      <c r="AA35" s="10">
        <f t="shared" si="55"/>
        <v>63</v>
      </c>
      <c r="AB35" s="10">
        <f t="shared" si="48"/>
        <v>306</v>
      </c>
      <c r="AE35" s="6" t="s">
        <v>38</v>
      </c>
      <c r="AF35" s="10">
        <f t="shared" ref="AF35:AG35" si="56">AF31+AF33</f>
        <v>250</v>
      </c>
      <c r="AG35" s="10">
        <f t="shared" si="56"/>
        <v>56</v>
      </c>
      <c r="AH35" s="10">
        <f t="shared" si="50"/>
        <v>306</v>
      </c>
    </row>
    <row r="36" spans="1:34" ht="15.75" customHeight="1" x14ac:dyDescent="0.25">
      <c r="A36" s="49" t="s">
        <v>45</v>
      </c>
      <c r="B36" s="49" t="s">
        <v>5</v>
      </c>
      <c r="G36" s="49" t="s">
        <v>45</v>
      </c>
      <c r="H36" s="49" t="s">
        <v>6</v>
      </c>
      <c r="M36" s="49" t="s">
        <v>45</v>
      </c>
      <c r="N36" s="49" t="s">
        <v>7</v>
      </c>
      <c r="S36" s="8" t="s">
        <v>42</v>
      </c>
      <c r="T36" s="11">
        <f t="shared" ref="T36:U36" si="57">(T31-T32)^2/T32</f>
        <v>1.5633100697906277</v>
      </c>
      <c r="U36" s="11">
        <f t="shared" si="57"/>
        <v>5.2705882352941202</v>
      </c>
      <c r="V36" s="3"/>
      <c r="Y36" s="8" t="s">
        <v>42</v>
      </c>
      <c r="Z36" s="11">
        <f t="shared" ref="Z36:AA36" si="58">(Z31-Z32)^2/Z32</f>
        <v>1.3141660614863211</v>
      </c>
      <c r="AA36" s="11">
        <f t="shared" si="58"/>
        <v>5.0689262371615333</v>
      </c>
      <c r="AB36" s="3"/>
      <c r="AE36" s="8" t="s">
        <v>42</v>
      </c>
      <c r="AF36" s="11">
        <f t="shared" ref="AF36:AG36" si="59">(AF31-AF32)^2/AF32</f>
        <v>1.2529694117647026</v>
      </c>
      <c r="AG36" s="11">
        <f t="shared" si="59"/>
        <v>5.5936134453781525</v>
      </c>
      <c r="AH36" s="3"/>
    </row>
    <row r="37" spans="1:34" ht="15.75" customHeight="1" x14ac:dyDescent="0.25">
      <c r="A37" s="49" t="s">
        <v>1</v>
      </c>
      <c r="B37" s="50" t="s">
        <v>18</v>
      </c>
      <c r="C37" s="50" t="s">
        <v>31</v>
      </c>
      <c r="D37" s="50" t="s">
        <v>38</v>
      </c>
      <c r="G37" s="49" t="s">
        <v>1</v>
      </c>
      <c r="H37" s="50" t="s">
        <v>19</v>
      </c>
      <c r="I37" s="50" t="s">
        <v>32</v>
      </c>
      <c r="J37" s="50" t="s">
        <v>38</v>
      </c>
      <c r="M37" s="49" t="s">
        <v>1</v>
      </c>
      <c r="N37" s="50" t="s">
        <v>20</v>
      </c>
      <c r="O37" s="50" t="s">
        <v>33</v>
      </c>
      <c r="P37" s="50" t="s">
        <v>38</v>
      </c>
      <c r="S37" s="3"/>
      <c r="T37" s="11">
        <f t="shared" ref="T37:U37" si="60">(T33-T34)^2/T34</f>
        <v>4.3425279716406324</v>
      </c>
      <c r="U37" s="11">
        <f t="shared" si="60"/>
        <v>14.640522875816989</v>
      </c>
      <c r="Y37" s="3"/>
      <c r="Z37" s="11">
        <f t="shared" ref="Z37:AA37" si="61">(Z33-Z34)^2/Z34</f>
        <v>3.6504612819064541</v>
      </c>
      <c r="AA37" s="11">
        <f t="shared" si="61"/>
        <v>14.080350658782033</v>
      </c>
      <c r="AE37" s="3"/>
      <c r="AF37" s="11">
        <f t="shared" ref="AF37:AG37" si="62">(AF33-AF34)^2/AF34</f>
        <v>3.4804705882352924</v>
      </c>
      <c r="AG37" s="11">
        <f t="shared" si="62"/>
        <v>15.537815126050418</v>
      </c>
    </row>
    <row r="38" spans="1:34" ht="15.75" customHeight="1" x14ac:dyDescent="0.25">
      <c r="A38" t="s">
        <v>14</v>
      </c>
      <c r="B38" s="51">
        <v>0.62091503267973858</v>
      </c>
      <c r="C38" s="51">
        <v>0.11437908496732026</v>
      </c>
      <c r="D38" s="51">
        <v>0.73529411764705888</v>
      </c>
      <c r="G38" t="s">
        <v>14</v>
      </c>
      <c r="H38" s="51">
        <v>0.63398692810457513</v>
      </c>
      <c r="I38" s="51">
        <v>0.10130718954248366</v>
      </c>
      <c r="J38" s="51">
        <v>0.73529411764705888</v>
      </c>
      <c r="M38" t="s">
        <v>14</v>
      </c>
      <c r="N38" s="51">
        <v>0.65032679738562094</v>
      </c>
      <c r="O38" s="51">
        <v>8.4967320261437912E-2</v>
      </c>
      <c r="P38" s="51">
        <v>0.73529411764705888</v>
      </c>
      <c r="S38" s="12" t="s">
        <v>43</v>
      </c>
      <c r="T38" s="13">
        <f>SUM(T36:U37)</f>
        <v>25.816949152542371</v>
      </c>
      <c r="Y38" s="12" t="s">
        <v>43</v>
      </c>
      <c r="Z38" s="13">
        <f>SUM(Z36:AA37)</f>
        <v>24.113904239336343</v>
      </c>
      <c r="AE38" s="12" t="s">
        <v>43</v>
      </c>
      <c r="AF38" s="13">
        <f>SUM(AF36:AG37)</f>
        <v>25.864868571428566</v>
      </c>
    </row>
    <row r="39" spans="1:34" ht="15.75" customHeight="1" x14ac:dyDescent="0.25">
      <c r="A39" t="s">
        <v>34</v>
      </c>
      <c r="B39" s="51">
        <v>0.15032679738562091</v>
      </c>
      <c r="C39" s="51">
        <v>0.11437908496732026</v>
      </c>
      <c r="D39" s="51">
        <v>0.26470588235294118</v>
      </c>
      <c r="G39" t="s">
        <v>34</v>
      </c>
      <c r="H39" s="51">
        <v>0.16013071895424835</v>
      </c>
      <c r="I39" s="51">
        <v>0.10457516339869281</v>
      </c>
      <c r="J39" s="51">
        <v>0.26470588235294118</v>
      </c>
      <c r="M39" t="s">
        <v>34</v>
      </c>
      <c r="N39" s="51">
        <v>0.16666666666666666</v>
      </c>
      <c r="O39" s="51">
        <v>9.8039215686274508E-2</v>
      </c>
      <c r="P39" s="51">
        <v>0.26470588235294118</v>
      </c>
      <c r="S39" s="3"/>
      <c r="T39" s="3"/>
      <c r="U39" s="3"/>
      <c r="V39" s="3"/>
    </row>
    <row r="40" spans="1:34" ht="15.75" customHeight="1" x14ac:dyDescent="0.2">
      <c r="A40" t="s">
        <v>38</v>
      </c>
      <c r="B40" s="51">
        <v>0.77124183006535951</v>
      </c>
      <c r="C40" s="51">
        <v>0.22875816993464052</v>
      </c>
      <c r="D40" s="51">
        <v>1</v>
      </c>
      <c r="G40" t="s">
        <v>38</v>
      </c>
      <c r="H40" s="51">
        <v>0.79411764705882348</v>
      </c>
      <c r="I40" s="51">
        <v>0.20588235294117646</v>
      </c>
      <c r="J40" s="51">
        <v>1</v>
      </c>
      <c r="M40" t="s">
        <v>38</v>
      </c>
      <c r="N40" s="51">
        <v>0.81699346405228757</v>
      </c>
      <c r="O40" s="51">
        <v>0.18300653594771241</v>
      </c>
      <c r="P40" s="51">
        <v>1</v>
      </c>
    </row>
    <row r="41" spans="1:34" ht="15.75" customHeight="1" x14ac:dyDescent="0.25">
      <c r="Q41" s="3"/>
      <c r="R41" s="3"/>
    </row>
    <row r="42" spans="1:34" ht="15.75" customHeight="1" x14ac:dyDescent="0.2"/>
    <row r="43" spans="1:34" ht="15.75" customHeight="1" x14ac:dyDescent="0.2">
      <c r="A43" s="49" t="s">
        <v>44</v>
      </c>
      <c r="B43" s="49" t="s">
        <v>5</v>
      </c>
      <c r="G43" s="49" t="s">
        <v>44</v>
      </c>
      <c r="H43" s="49" t="s">
        <v>6</v>
      </c>
      <c r="M43" s="49" t="s">
        <v>44</v>
      </c>
      <c r="N43" s="49" t="s">
        <v>7</v>
      </c>
    </row>
    <row r="44" spans="1:34" ht="15.75" customHeight="1" x14ac:dyDescent="0.25">
      <c r="A44" s="49" t="s">
        <v>1</v>
      </c>
      <c r="B44" s="50" t="s">
        <v>18</v>
      </c>
      <c r="C44" s="50" t="s">
        <v>31</v>
      </c>
      <c r="D44" s="50" t="s">
        <v>38</v>
      </c>
      <c r="E44" s="3"/>
      <c r="F44" s="3"/>
      <c r="G44" s="49" t="s">
        <v>1</v>
      </c>
      <c r="H44" s="50" t="s">
        <v>19</v>
      </c>
      <c r="I44" s="50" t="s">
        <v>32</v>
      </c>
      <c r="J44" s="50" t="s">
        <v>38</v>
      </c>
      <c r="K44" s="3"/>
      <c r="L44" s="3"/>
      <c r="M44" s="49" t="s">
        <v>1</v>
      </c>
      <c r="N44" s="50" t="s">
        <v>20</v>
      </c>
      <c r="O44" s="50" t="s">
        <v>33</v>
      </c>
      <c r="P44" s="50" t="s">
        <v>38</v>
      </c>
    </row>
    <row r="45" spans="1:34" ht="15.75" customHeight="1" x14ac:dyDescent="0.2">
      <c r="A45" t="s">
        <v>14</v>
      </c>
      <c r="B45" s="51">
        <v>0.84444444444444444</v>
      </c>
      <c r="C45" s="51">
        <v>0.15555555555555556</v>
      </c>
      <c r="D45" s="51">
        <v>1</v>
      </c>
      <c r="G45" t="s">
        <v>14</v>
      </c>
      <c r="H45" s="51">
        <v>0.86222222222222222</v>
      </c>
      <c r="I45" s="51">
        <v>0.13777777777777778</v>
      </c>
      <c r="J45" s="51">
        <v>1</v>
      </c>
      <c r="M45" t="s">
        <v>14</v>
      </c>
      <c r="N45" s="51">
        <v>0.88444444444444448</v>
      </c>
      <c r="O45" s="51">
        <v>0.11555555555555555</v>
      </c>
      <c r="P45" s="51">
        <v>1</v>
      </c>
    </row>
    <row r="46" spans="1:34" ht="15.75" customHeight="1" x14ac:dyDescent="0.2">
      <c r="A46" t="s">
        <v>34</v>
      </c>
      <c r="B46" s="51">
        <v>0.5679012345679012</v>
      </c>
      <c r="C46" s="51">
        <v>0.43209876543209874</v>
      </c>
      <c r="D46" s="51">
        <v>1</v>
      </c>
      <c r="G46" t="s">
        <v>34</v>
      </c>
      <c r="H46" s="51">
        <v>0.60493827160493829</v>
      </c>
      <c r="I46" s="51">
        <v>0.39506172839506171</v>
      </c>
      <c r="J46" s="51">
        <v>1</v>
      </c>
      <c r="M46" t="s">
        <v>34</v>
      </c>
      <c r="N46" s="51">
        <v>0.62962962962962965</v>
      </c>
      <c r="O46" s="51">
        <v>0.37037037037037035</v>
      </c>
      <c r="P46" s="51">
        <v>1</v>
      </c>
    </row>
    <row r="47" spans="1:34" ht="15.75" customHeight="1" x14ac:dyDescent="0.2">
      <c r="A47" t="s">
        <v>38</v>
      </c>
      <c r="B47" s="51">
        <v>0.77124183006535951</v>
      </c>
      <c r="C47" s="51">
        <v>0.22875816993464052</v>
      </c>
      <c r="D47" s="51">
        <v>1</v>
      </c>
      <c r="G47" t="s">
        <v>38</v>
      </c>
      <c r="H47" s="51">
        <v>0.79411764705882348</v>
      </c>
      <c r="I47" s="51">
        <v>0.20588235294117646</v>
      </c>
      <c r="J47" s="51">
        <v>1</v>
      </c>
      <c r="M47" t="s">
        <v>38</v>
      </c>
      <c r="N47" s="51">
        <v>0.81699346405228757</v>
      </c>
      <c r="O47" s="51">
        <v>0.18300653594771241</v>
      </c>
      <c r="P47" s="51">
        <v>1</v>
      </c>
    </row>
    <row r="48" spans="1:3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D43F-7992-4136-8D04-A5DD571842C0}">
  <dimension ref="B2:K34"/>
  <sheetViews>
    <sheetView showGridLines="0" topLeftCell="A7" zoomScale="140" zoomScaleNormal="140" workbookViewId="0">
      <selection activeCell="L26" sqref="L26"/>
    </sheetView>
  </sheetViews>
  <sheetFormatPr defaultRowHeight="14.25" x14ac:dyDescent="0.2"/>
  <cols>
    <col min="2" max="2" width="17.625" customWidth="1"/>
    <col min="3" max="3" width="11" customWidth="1"/>
    <col min="4" max="5" width="10.375" customWidth="1"/>
    <col min="8" max="8" width="9.875" customWidth="1"/>
    <col min="9" max="9" width="10.125" customWidth="1"/>
    <col min="10" max="10" width="0.75" customWidth="1"/>
  </cols>
  <sheetData>
    <row r="2" spans="2:9" x14ac:dyDescent="0.2">
      <c r="I2" s="72" t="s">
        <v>56</v>
      </c>
    </row>
    <row r="4" spans="2:9" ht="15" x14ac:dyDescent="0.25">
      <c r="B4" s="86" t="s">
        <v>52</v>
      </c>
      <c r="C4" s="84" t="s">
        <v>17</v>
      </c>
      <c r="D4" s="84" t="s">
        <v>30</v>
      </c>
      <c r="E4" s="84" t="s">
        <v>38</v>
      </c>
    </row>
    <row r="5" spans="2:9" ht="15" x14ac:dyDescent="0.25">
      <c r="B5" s="64" t="s">
        <v>46</v>
      </c>
      <c r="C5" s="57">
        <v>188</v>
      </c>
      <c r="D5" s="57">
        <v>37</v>
      </c>
      <c r="E5" s="63">
        <v>81</v>
      </c>
    </row>
    <row r="6" spans="2:9" ht="15" x14ac:dyDescent="0.25">
      <c r="B6" s="65" t="s">
        <v>47</v>
      </c>
      <c r="C6" s="57">
        <v>169.11764705882354</v>
      </c>
      <c r="D6" s="57">
        <v>55.882352941176478</v>
      </c>
      <c r="E6" s="57">
        <v>81</v>
      </c>
    </row>
    <row r="7" spans="2:9" ht="15" x14ac:dyDescent="0.25">
      <c r="B7" s="64" t="s">
        <v>48</v>
      </c>
      <c r="C7" s="57">
        <v>42</v>
      </c>
      <c r="D7" s="57">
        <v>39</v>
      </c>
      <c r="E7" s="63">
        <v>225</v>
      </c>
    </row>
    <row r="8" spans="2:9" ht="15" x14ac:dyDescent="0.25">
      <c r="B8" s="65" t="s">
        <v>47</v>
      </c>
      <c r="C8" s="57">
        <v>61</v>
      </c>
      <c r="D8" s="57">
        <v>20.117647058823529</v>
      </c>
      <c r="E8" s="57">
        <v>225</v>
      </c>
      <c r="G8" s="81"/>
      <c r="H8" s="81"/>
      <c r="I8" s="82"/>
    </row>
    <row r="9" spans="2:9" ht="15" x14ac:dyDescent="0.25">
      <c r="B9" s="85" t="s">
        <v>49</v>
      </c>
      <c r="C9" s="58">
        <v>230</v>
      </c>
      <c r="D9" s="58">
        <v>76</v>
      </c>
      <c r="E9" s="58">
        <v>306</v>
      </c>
    </row>
    <row r="10" spans="2:9" ht="15" x14ac:dyDescent="0.25">
      <c r="B10" s="64" t="s">
        <v>50</v>
      </c>
      <c r="C10" s="59">
        <v>2.1082557544757017</v>
      </c>
      <c r="D10" s="59">
        <v>6.3802476780185797</v>
      </c>
      <c r="E10" s="3"/>
    </row>
    <row r="11" spans="2:9" ht="15" x14ac:dyDescent="0.25">
      <c r="B11" s="66"/>
      <c r="C11" s="59">
        <v>5.8562659846547316</v>
      </c>
      <c r="D11" s="59">
        <v>17.722910216718265</v>
      </c>
    </row>
    <row r="12" spans="2:9" ht="15" x14ac:dyDescent="0.25">
      <c r="B12" s="83" t="s">
        <v>51</v>
      </c>
      <c r="C12" s="60">
        <v>32.067679633867279</v>
      </c>
      <c r="D12" s="61"/>
    </row>
    <row r="13" spans="2:9" ht="4.5" customHeight="1" x14ac:dyDescent="0.2"/>
    <row r="14" spans="2:9" ht="15" x14ac:dyDescent="0.25">
      <c r="B14" s="87" t="s">
        <v>75</v>
      </c>
      <c r="C14" s="88">
        <v>3.8410000000000002</v>
      </c>
    </row>
    <row r="15" spans="2:9" ht="15" x14ac:dyDescent="0.25">
      <c r="B15" s="89" t="s">
        <v>76</v>
      </c>
      <c r="C15" s="88">
        <v>6.6349999999999998</v>
      </c>
    </row>
    <row r="16" spans="2:9" ht="5.25" customHeight="1" x14ac:dyDescent="0.2"/>
    <row r="17" spans="2:11" x14ac:dyDescent="0.2">
      <c r="B17" s="70" t="s">
        <v>53</v>
      </c>
      <c r="C17" s="68">
        <f>E9</f>
        <v>306</v>
      </c>
    </row>
    <row r="18" spans="2:11" x14ac:dyDescent="0.2">
      <c r="B18" s="71" t="s">
        <v>54</v>
      </c>
      <c r="C18" s="69">
        <v>2</v>
      </c>
    </row>
    <row r="19" spans="2:11" x14ac:dyDescent="0.2">
      <c r="B19" s="83" t="s">
        <v>77</v>
      </c>
      <c r="C19" s="67">
        <f>SQRT(C12 / ($C$17 * ($C$18 - 1)))</f>
        <v>0.32372262613658764</v>
      </c>
    </row>
    <row r="20" spans="2:11" ht="4.5" customHeight="1" x14ac:dyDescent="0.2">
      <c r="C20" s="80"/>
      <c r="D20" s="80"/>
      <c r="E20" s="80"/>
    </row>
    <row r="21" spans="2:11" x14ac:dyDescent="0.2">
      <c r="B21" s="90" t="s">
        <v>78</v>
      </c>
      <c r="C21" s="91" t="s">
        <v>79</v>
      </c>
      <c r="D21" s="80"/>
      <c r="E21" s="80"/>
    </row>
    <row r="22" spans="2:11" ht="7.5" customHeight="1" x14ac:dyDescent="0.2">
      <c r="C22" s="80"/>
      <c r="D22" s="80"/>
      <c r="E22" s="80"/>
    </row>
    <row r="23" spans="2:11" x14ac:dyDescent="0.2">
      <c r="B23" s="106" t="s">
        <v>87</v>
      </c>
      <c r="C23" s="80"/>
      <c r="D23" s="80"/>
      <c r="E23" s="80"/>
    </row>
    <row r="24" spans="2:11" x14ac:dyDescent="0.2">
      <c r="B24" s="105" t="s">
        <v>89</v>
      </c>
      <c r="C24" s="80"/>
      <c r="D24" s="80"/>
      <c r="E24" s="80"/>
    </row>
    <row r="25" spans="2:11" ht="25.5" customHeight="1" x14ac:dyDescent="0.2">
      <c r="B25" s="107" t="s">
        <v>88</v>
      </c>
      <c r="C25" s="107"/>
      <c r="D25" s="107"/>
      <c r="E25" s="107"/>
    </row>
    <row r="26" spans="2:11" ht="39" customHeight="1" x14ac:dyDescent="0.2"/>
    <row r="27" spans="2:11" x14ac:dyDescent="0.2">
      <c r="G27" s="79" t="s">
        <v>66</v>
      </c>
      <c r="H27" s="79" t="s">
        <v>67</v>
      </c>
      <c r="I27" s="79" t="s">
        <v>55</v>
      </c>
      <c r="K27" s="78" t="s">
        <v>63</v>
      </c>
    </row>
    <row r="28" spans="2:11" ht="15" x14ac:dyDescent="0.25">
      <c r="G28" s="73" t="s">
        <v>74</v>
      </c>
      <c r="H28" s="74">
        <v>27.14</v>
      </c>
      <c r="I28" s="67">
        <f t="shared" ref="I28:I34" si="0">SQRT(H28 / ($C$17 * ($C$18 - 1)))</f>
        <v>0.2978133819315652</v>
      </c>
      <c r="K28" s="75" t="s">
        <v>65</v>
      </c>
    </row>
    <row r="29" spans="2:11" ht="15" x14ac:dyDescent="0.25">
      <c r="G29" s="73" t="s">
        <v>57</v>
      </c>
      <c r="H29" s="74">
        <v>29.72</v>
      </c>
      <c r="I29" s="67">
        <f t="shared" si="0"/>
        <v>0.31164753008252116</v>
      </c>
      <c r="K29" s="75" t="s">
        <v>64</v>
      </c>
    </row>
    <row r="30" spans="2:11" ht="15" x14ac:dyDescent="0.25">
      <c r="G30" s="73" t="s">
        <v>58</v>
      </c>
      <c r="H30" s="74">
        <v>27.68</v>
      </c>
      <c r="I30" s="67">
        <f t="shared" si="0"/>
        <v>0.30076156060884723</v>
      </c>
      <c r="K30" s="75" t="s">
        <v>64</v>
      </c>
    </row>
    <row r="31" spans="2:11" ht="15" x14ac:dyDescent="0.25">
      <c r="G31" s="73" t="s">
        <v>59</v>
      </c>
      <c r="H31" s="74">
        <v>32.07</v>
      </c>
      <c r="I31" s="67">
        <f t="shared" si="0"/>
        <v>0.32373433795108519</v>
      </c>
      <c r="K31" s="75" t="s">
        <v>64</v>
      </c>
    </row>
    <row r="32" spans="2:11" ht="15" x14ac:dyDescent="0.25">
      <c r="G32" s="73" t="s">
        <v>60</v>
      </c>
      <c r="H32" s="74">
        <v>25.82</v>
      </c>
      <c r="I32" s="67">
        <f t="shared" si="0"/>
        <v>0.29048078244062936</v>
      </c>
      <c r="K32" s="75" t="s">
        <v>65</v>
      </c>
    </row>
    <row r="33" spans="7:11" ht="15" x14ac:dyDescent="0.25">
      <c r="G33" s="73" t="s">
        <v>61</v>
      </c>
      <c r="H33" s="74">
        <v>24.11</v>
      </c>
      <c r="I33" s="67">
        <f t="shared" si="0"/>
        <v>0.28069707813442346</v>
      </c>
      <c r="K33" s="75" t="s">
        <v>65</v>
      </c>
    </row>
    <row r="34" spans="7:11" ht="15" x14ac:dyDescent="0.25">
      <c r="G34" s="73" t="s">
        <v>62</v>
      </c>
      <c r="H34" s="74">
        <v>25.86</v>
      </c>
      <c r="I34" s="67">
        <f t="shared" si="0"/>
        <v>0.29070569984361955</v>
      </c>
      <c r="K34" s="75" t="s">
        <v>65</v>
      </c>
    </row>
  </sheetData>
  <mergeCells count="1">
    <mergeCell ref="B25:E25"/>
  </mergeCells>
  <hyperlinks>
    <hyperlink ref="I2" r:id="rId1" xr:uid="{08C103A3-6C0D-41C1-8D35-9217EC4CDC9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55DD-E368-418C-935A-1DB4D9F5FC1D}">
  <dimension ref="B3:E6"/>
  <sheetViews>
    <sheetView showGridLines="0" zoomScale="87" zoomScaleNormal="87" workbookViewId="0">
      <selection activeCell="C12" sqref="C12"/>
    </sheetView>
  </sheetViews>
  <sheetFormatPr defaultRowHeight="14.25" x14ac:dyDescent="0.2"/>
  <cols>
    <col min="2" max="2" width="11.875" customWidth="1"/>
    <col min="3" max="3" width="10.125" customWidth="1"/>
  </cols>
  <sheetData>
    <row r="3" spans="2:5" ht="30" x14ac:dyDescent="0.2">
      <c r="B3" s="98" t="s">
        <v>86</v>
      </c>
      <c r="C3" s="96" t="s">
        <v>85</v>
      </c>
      <c r="D3" s="96" t="s">
        <v>83</v>
      </c>
      <c r="E3" s="97" t="s">
        <v>84</v>
      </c>
    </row>
    <row r="4" spans="2:5" ht="15" x14ac:dyDescent="0.25">
      <c r="B4" s="94" t="s">
        <v>80</v>
      </c>
      <c r="C4" s="92">
        <v>0.1</v>
      </c>
      <c r="D4" s="93">
        <v>0.3</v>
      </c>
      <c r="E4" s="95">
        <v>0.5</v>
      </c>
    </row>
    <row r="5" spans="2:5" ht="15" x14ac:dyDescent="0.25">
      <c r="B5" s="94" t="s">
        <v>81</v>
      </c>
      <c r="C5" s="92">
        <v>7.0000000000000007E-2</v>
      </c>
      <c r="D5" s="93">
        <v>0.21</v>
      </c>
      <c r="E5" s="95">
        <v>0.35</v>
      </c>
    </row>
    <row r="6" spans="2:5" ht="15" x14ac:dyDescent="0.25">
      <c r="B6" s="94" t="s">
        <v>82</v>
      </c>
      <c r="C6" s="92">
        <v>0.06</v>
      </c>
      <c r="D6" s="93">
        <v>0.17</v>
      </c>
      <c r="E6" s="95">
        <v>0.28999999999999998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J1003"/>
  <sheetViews>
    <sheetView workbookViewId="0">
      <selection activeCell="A54" sqref="A54"/>
    </sheetView>
  </sheetViews>
  <sheetFormatPr defaultColWidth="12.625" defaultRowHeight="15" customHeight="1" x14ac:dyDescent="0.2"/>
  <cols>
    <col min="1" max="1" width="9.25" customWidth="1"/>
    <col min="2" max="3" width="8.125" customWidth="1"/>
    <col min="4" max="4" width="10.25" customWidth="1"/>
    <col min="5" max="6" width="3.125" customWidth="1"/>
    <col min="7" max="7" width="10.5" customWidth="1"/>
    <col min="8" max="9" width="7.5" customWidth="1"/>
    <col min="10" max="10" width="11.5" customWidth="1"/>
    <col min="11" max="12" width="3" customWidth="1"/>
    <col min="13" max="13" width="11.375" customWidth="1"/>
    <col min="14" max="15" width="7.625" customWidth="1"/>
    <col min="16" max="16" width="11.375" customWidth="1"/>
    <col min="17" max="17" width="3.25" customWidth="1"/>
    <col min="18" max="18" width="2.625" customWidth="1"/>
    <col min="19" max="19" width="11.875" customWidth="1"/>
    <col min="20" max="20" width="7.625" customWidth="1"/>
    <col min="21" max="21" width="9.125" customWidth="1"/>
    <col min="22" max="22" width="9.5" customWidth="1"/>
    <col min="23" max="24" width="5" customWidth="1"/>
    <col min="25" max="25" width="4.625" customWidth="1"/>
    <col min="26" max="26" width="5.25" customWidth="1"/>
    <col min="27" max="27" width="10" customWidth="1"/>
    <col min="28" max="30" width="7.625" customWidth="1"/>
    <col min="31" max="32" width="5" customWidth="1"/>
    <col min="33" max="33" width="10" customWidth="1"/>
    <col min="34" max="36" width="7.625" customWidth="1"/>
  </cols>
  <sheetData>
    <row r="3" spans="1:36" ht="14.25" x14ac:dyDescent="0.2">
      <c r="A3" s="20" t="s">
        <v>35</v>
      </c>
      <c r="B3" s="20" t="s">
        <v>8</v>
      </c>
      <c r="C3" s="21"/>
      <c r="D3" s="22"/>
      <c r="G3" s="20" t="s">
        <v>35</v>
      </c>
      <c r="H3" s="20" t="s">
        <v>9</v>
      </c>
      <c r="I3" s="21"/>
      <c r="J3" s="22"/>
      <c r="M3" s="20" t="s">
        <v>35</v>
      </c>
      <c r="N3" s="20" t="s">
        <v>10</v>
      </c>
      <c r="O3" s="21"/>
      <c r="P3" s="22"/>
    </row>
    <row r="4" spans="1:36" x14ac:dyDescent="0.25">
      <c r="A4" s="20" t="s">
        <v>1</v>
      </c>
      <c r="B4" s="23" t="s">
        <v>21</v>
      </c>
      <c r="C4" s="24" t="s">
        <v>27</v>
      </c>
      <c r="D4" s="25" t="s">
        <v>36</v>
      </c>
      <c r="G4" s="20" t="s">
        <v>1</v>
      </c>
      <c r="H4" s="23" t="s">
        <v>22</v>
      </c>
      <c r="I4" s="24" t="s">
        <v>29</v>
      </c>
      <c r="J4" s="25" t="s">
        <v>36</v>
      </c>
      <c r="M4" s="20" t="s">
        <v>1</v>
      </c>
      <c r="N4" s="23" t="s">
        <v>23</v>
      </c>
      <c r="O4" s="24" t="s">
        <v>30</v>
      </c>
      <c r="P4" s="25" t="s">
        <v>36</v>
      </c>
      <c r="S4" s="5" t="s">
        <v>37</v>
      </c>
      <c r="T4" s="6" t="str">
        <f t="shared" ref="T4:U4" si="0">B4</f>
        <v>1 to 2</v>
      </c>
      <c r="U4" s="6" t="str">
        <f t="shared" si="0"/>
        <v>&gt; 2</v>
      </c>
      <c r="V4" s="7" t="s">
        <v>38</v>
      </c>
      <c r="W4" s="7"/>
      <c r="X4" s="7"/>
      <c r="AA4" s="5" t="s">
        <v>37</v>
      </c>
      <c r="AB4" s="6" t="str">
        <f>H4</f>
        <v>1 to 3</v>
      </c>
      <c r="AC4" s="6" t="str">
        <f>I4</f>
        <v>&gt; 3</v>
      </c>
      <c r="AD4" s="7" t="s">
        <v>38</v>
      </c>
      <c r="AE4" s="7"/>
      <c r="AF4" s="7"/>
      <c r="AG4" s="5" t="s">
        <v>37</v>
      </c>
      <c r="AH4" s="6" t="str">
        <f>N4</f>
        <v>1 to 4</v>
      </c>
      <c r="AI4" s="6" t="str">
        <f>O4</f>
        <v>&gt; 4</v>
      </c>
      <c r="AJ4" s="7" t="s">
        <v>38</v>
      </c>
    </row>
    <row r="5" spans="1:36" x14ac:dyDescent="0.25">
      <c r="A5" s="23" t="s">
        <v>14</v>
      </c>
      <c r="B5" s="26">
        <v>48</v>
      </c>
      <c r="C5" s="27">
        <v>60</v>
      </c>
      <c r="D5" s="28">
        <v>108</v>
      </c>
      <c r="G5" s="23" t="s">
        <v>14</v>
      </c>
      <c r="H5" s="26">
        <v>61</v>
      </c>
      <c r="I5" s="27">
        <v>47</v>
      </c>
      <c r="J5" s="28">
        <v>108</v>
      </c>
      <c r="M5" s="23" t="s">
        <v>14</v>
      </c>
      <c r="N5" s="26">
        <v>71</v>
      </c>
      <c r="O5" s="27">
        <v>37</v>
      </c>
      <c r="P5" s="28">
        <v>108</v>
      </c>
      <c r="S5" s="8" t="s">
        <v>39</v>
      </c>
      <c r="T5" s="9">
        <f t="shared" ref="T5:U5" si="1">B5</f>
        <v>48</v>
      </c>
      <c r="U5" s="9">
        <f t="shared" si="1"/>
        <v>60</v>
      </c>
      <c r="V5" s="9">
        <f>SUM(T5:U5)</f>
        <v>108</v>
      </c>
      <c r="W5" s="9"/>
      <c r="X5" s="9"/>
      <c r="AA5" s="8" t="s">
        <v>39</v>
      </c>
      <c r="AB5" s="9">
        <f>H5</f>
        <v>61</v>
      </c>
      <c r="AC5" s="9">
        <f>I5</f>
        <v>47</v>
      </c>
      <c r="AD5" s="9">
        <f t="shared" ref="AD5:AD9" si="2">SUM(AB5:AC5)</f>
        <v>108</v>
      </c>
      <c r="AE5" s="9"/>
      <c r="AF5" s="9"/>
      <c r="AG5" s="8" t="s">
        <v>39</v>
      </c>
      <c r="AH5" s="9">
        <f>N5</f>
        <v>71</v>
      </c>
      <c r="AI5" s="9">
        <f>O5</f>
        <v>37</v>
      </c>
      <c r="AJ5" s="9">
        <f t="shared" ref="AJ5:AJ9" si="3">SUM(AH5:AI5)</f>
        <v>108</v>
      </c>
    </row>
    <row r="6" spans="1:36" x14ac:dyDescent="0.25">
      <c r="A6" s="29" t="s">
        <v>34</v>
      </c>
      <c r="B6" s="30">
        <v>13</v>
      </c>
      <c r="C6" s="31">
        <v>49</v>
      </c>
      <c r="D6" s="32">
        <v>62</v>
      </c>
      <c r="G6" s="29" t="s">
        <v>34</v>
      </c>
      <c r="H6" s="30">
        <v>20</v>
      </c>
      <c r="I6" s="31">
        <v>42</v>
      </c>
      <c r="J6" s="32">
        <v>62</v>
      </c>
      <c r="M6" s="29" t="s">
        <v>34</v>
      </c>
      <c r="N6" s="30">
        <v>23</v>
      </c>
      <c r="O6" s="31">
        <v>39</v>
      </c>
      <c r="P6" s="32">
        <v>62</v>
      </c>
      <c r="S6" s="4" t="s">
        <v>40</v>
      </c>
      <c r="T6" s="9">
        <f>T9*(V5/V9)</f>
        <v>38.752941176470586</v>
      </c>
      <c r="U6" s="9">
        <f>U9*(V5/V9)</f>
        <v>69.247058823529414</v>
      </c>
      <c r="V6" s="9">
        <f>SUM(T6:U6)</f>
        <v>108</v>
      </c>
      <c r="W6" s="9"/>
      <c r="X6" s="9"/>
      <c r="AA6" s="4" t="s">
        <v>40</v>
      </c>
      <c r="AB6" s="9">
        <f>AB9*(AD5/AD9)</f>
        <v>51.45882352941176</v>
      </c>
      <c r="AC6" s="9">
        <f>AC9*(AD5/AD9)</f>
        <v>56.541176470588233</v>
      </c>
      <c r="AD6" s="9">
        <f t="shared" si="2"/>
        <v>108</v>
      </c>
      <c r="AE6" s="9"/>
      <c r="AF6" s="9"/>
      <c r="AG6" s="4" t="s">
        <v>40</v>
      </c>
      <c r="AH6" s="9">
        <f>AH9*(AJ5/AJ9)</f>
        <v>59.717647058823523</v>
      </c>
      <c r="AI6" s="9">
        <f>AI9*(AJ5/AJ9)</f>
        <v>48.28235294117647</v>
      </c>
      <c r="AJ6" s="9">
        <f t="shared" si="3"/>
        <v>108</v>
      </c>
    </row>
    <row r="7" spans="1:36" x14ac:dyDescent="0.25">
      <c r="A7" s="33" t="s">
        <v>36</v>
      </c>
      <c r="B7" s="34">
        <v>61</v>
      </c>
      <c r="C7" s="35">
        <v>109</v>
      </c>
      <c r="D7" s="36">
        <v>170</v>
      </c>
      <c r="G7" s="33" t="s">
        <v>36</v>
      </c>
      <c r="H7" s="34">
        <v>81</v>
      </c>
      <c r="I7" s="35">
        <v>89</v>
      </c>
      <c r="J7" s="36">
        <v>170</v>
      </c>
      <c r="M7" s="33" t="s">
        <v>36</v>
      </c>
      <c r="N7" s="34">
        <v>94</v>
      </c>
      <c r="O7" s="35">
        <v>76</v>
      </c>
      <c r="P7" s="36">
        <v>170</v>
      </c>
      <c r="S7" s="8" t="s">
        <v>41</v>
      </c>
      <c r="T7" s="9">
        <f t="shared" ref="T7:U7" si="4">B6</f>
        <v>13</v>
      </c>
      <c r="U7" s="9">
        <f t="shared" si="4"/>
        <v>49</v>
      </c>
      <c r="V7" s="9">
        <f>SUM(T7:U7)</f>
        <v>62</v>
      </c>
      <c r="W7" s="9"/>
      <c r="X7" s="9"/>
      <c r="AA7" s="8" t="s">
        <v>41</v>
      </c>
      <c r="AB7" s="9">
        <f>H6</f>
        <v>20</v>
      </c>
      <c r="AC7" s="9">
        <f>I6</f>
        <v>42</v>
      </c>
      <c r="AD7" s="9">
        <f t="shared" si="2"/>
        <v>62</v>
      </c>
      <c r="AE7" s="9"/>
      <c r="AF7" s="9"/>
      <c r="AG7" s="8" t="s">
        <v>41</v>
      </c>
      <c r="AH7" s="9">
        <f>N6</f>
        <v>23</v>
      </c>
      <c r="AI7" s="9">
        <f>O6</f>
        <v>39</v>
      </c>
      <c r="AJ7" s="9">
        <f t="shared" si="3"/>
        <v>62</v>
      </c>
    </row>
    <row r="8" spans="1:36" x14ac:dyDescent="0.25">
      <c r="S8" s="4" t="s">
        <v>40</v>
      </c>
      <c r="T8" s="9">
        <f>T9*(V7/V9)</f>
        <v>22.247058823529411</v>
      </c>
      <c r="U8" s="9">
        <f>U9*(V7/V9)</f>
        <v>39.752941176470586</v>
      </c>
      <c r="V8" s="9">
        <f>SUM(T8:U8)</f>
        <v>62</v>
      </c>
      <c r="W8" s="9"/>
      <c r="X8" s="9"/>
      <c r="AA8" s="4" t="s">
        <v>40</v>
      </c>
      <c r="AB8" s="9">
        <f>AB9*(AD7/AD9)</f>
        <v>29.541176470588233</v>
      </c>
      <c r="AC8" s="9">
        <f>AC9*(AD7/AD9)</f>
        <v>32.45882352941176</v>
      </c>
      <c r="AD8" s="9">
        <f t="shared" si="2"/>
        <v>61.999999999999993</v>
      </c>
      <c r="AE8" s="9"/>
      <c r="AF8" s="9"/>
      <c r="AG8" s="4" t="s">
        <v>40</v>
      </c>
      <c r="AH8" s="9">
        <f>AH9*(AJ7/AJ9)</f>
        <v>34.28235294117647</v>
      </c>
      <c r="AI8" s="9">
        <f>AI9*(AJ7/AJ9)</f>
        <v>27.717647058823527</v>
      </c>
      <c r="AJ8" s="9">
        <f t="shared" si="3"/>
        <v>62</v>
      </c>
    </row>
    <row r="9" spans="1:36" x14ac:dyDescent="0.25">
      <c r="S9" s="6" t="s">
        <v>38</v>
      </c>
      <c r="T9" s="10">
        <f t="shared" ref="T9:U9" si="5">T5+T7</f>
        <v>61</v>
      </c>
      <c r="U9" s="10">
        <f t="shared" si="5"/>
        <v>109</v>
      </c>
      <c r="V9" s="10">
        <f>SUM(T9:U9)</f>
        <v>170</v>
      </c>
      <c r="W9" s="10"/>
      <c r="X9" s="10"/>
      <c r="AA9" s="6" t="s">
        <v>38</v>
      </c>
      <c r="AB9" s="10">
        <f t="shared" ref="AB9:AC9" si="6">AB5+AB7</f>
        <v>81</v>
      </c>
      <c r="AC9" s="10">
        <f t="shared" si="6"/>
        <v>89</v>
      </c>
      <c r="AD9" s="10">
        <f t="shared" si="2"/>
        <v>170</v>
      </c>
      <c r="AE9" s="10"/>
      <c r="AF9" s="10"/>
      <c r="AG9" s="6" t="s">
        <v>38</v>
      </c>
      <c r="AH9" s="10">
        <f t="shared" ref="AH9:AI9" si="7">AH5+AH7</f>
        <v>94</v>
      </c>
      <c r="AI9" s="10">
        <f t="shared" si="7"/>
        <v>76</v>
      </c>
      <c r="AJ9" s="10">
        <f t="shared" si="3"/>
        <v>170</v>
      </c>
    </row>
    <row r="10" spans="1:36" x14ac:dyDescent="0.25">
      <c r="S10" s="8" t="s">
        <v>42</v>
      </c>
      <c r="T10" s="11">
        <f t="shared" ref="T10:U10" si="8">(T5-T6)^2/T6</f>
        <v>2.2064930890388958</v>
      </c>
      <c r="U10" s="11">
        <f t="shared" si="8"/>
        <v>1.2348264076272719</v>
      </c>
      <c r="V10" s="3"/>
      <c r="W10" s="3"/>
      <c r="X10" s="3"/>
      <c r="AA10" s="8" t="s">
        <v>42</v>
      </c>
      <c r="AB10" s="11">
        <f t="shared" ref="AB10:AC10" si="9">(AB5-AB6)^2/AB6</f>
        <v>1.7690658705183053</v>
      </c>
      <c r="AC10" s="11">
        <f t="shared" si="9"/>
        <v>1.610048713617781</v>
      </c>
      <c r="AD10" s="3"/>
      <c r="AE10" s="3"/>
      <c r="AF10" s="3"/>
      <c r="AG10" s="8" t="s">
        <v>42</v>
      </c>
      <c r="AH10" s="11">
        <f t="shared" ref="AH10:AI10" si="10">(AH5-AH6)^2/AH6</f>
        <v>2.1315556482640363</v>
      </c>
      <c r="AI10" s="11">
        <f t="shared" si="10"/>
        <v>2.6363977754844621</v>
      </c>
      <c r="AJ10" s="3"/>
    </row>
    <row r="11" spans="1:36" x14ac:dyDescent="0.25">
      <c r="Q11" s="3"/>
      <c r="R11" s="3"/>
      <c r="S11" s="3"/>
      <c r="T11" s="11">
        <f t="shared" ref="T11:U11" si="11">(T7-T8)^2/T8</f>
        <v>3.8435686067129118</v>
      </c>
      <c r="U11" s="11">
        <f t="shared" si="11"/>
        <v>2.1509879358668607</v>
      </c>
      <c r="AA11" s="3"/>
      <c r="AB11" s="11">
        <f t="shared" ref="AB11:AC11" si="12">(AB7-AB8)^2/AB8</f>
        <v>3.0815986131609145</v>
      </c>
      <c r="AC11" s="11">
        <f t="shared" si="12"/>
        <v>2.8046009850116231</v>
      </c>
      <c r="AG11" s="3"/>
      <c r="AH11" s="11">
        <f t="shared" ref="AH11:AI11" si="13">(AH7-AH8)^2/AH8</f>
        <v>3.7130324195567033</v>
      </c>
      <c r="AI11" s="11">
        <f t="shared" si="13"/>
        <v>4.5924348347148731</v>
      </c>
    </row>
    <row r="12" spans="1:36" x14ac:dyDescent="0.25">
      <c r="S12" s="12" t="s">
        <v>43</v>
      </c>
      <c r="T12" s="13">
        <f>SUM(T10:U11)</f>
        <v>9.4358760392459402</v>
      </c>
      <c r="AA12" s="12" t="s">
        <v>43</v>
      </c>
      <c r="AB12" s="13">
        <f>SUM(AB10:AC11)</f>
        <v>9.2653141823086251</v>
      </c>
      <c r="AG12" s="14" t="s">
        <v>43</v>
      </c>
      <c r="AH12" s="15">
        <f>SUM(AH10:AI11)</f>
        <v>13.073420678020074</v>
      </c>
    </row>
    <row r="13" spans="1:36" ht="14.25" x14ac:dyDescent="0.2">
      <c r="A13" s="20" t="s">
        <v>44</v>
      </c>
      <c r="B13" s="20" t="s">
        <v>8</v>
      </c>
      <c r="C13" s="21"/>
      <c r="D13" s="22"/>
      <c r="G13" s="20" t="s">
        <v>44</v>
      </c>
      <c r="H13" s="20" t="s">
        <v>9</v>
      </c>
      <c r="I13" s="21"/>
      <c r="J13" s="22"/>
      <c r="M13" s="20" t="s">
        <v>44</v>
      </c>
      <c r="N13" s="20" t="s">
        <v>10</v>
      </c>
      <c r="O13" s="21"/>
      <c r="P13" s="22"/>
    </row>
    <row r="14" spans="1:36" x14ac:dyDescent="0.25">
      <c r="A14" s="20" t="s">
        <v>1</v>
      </c>
      <c r="B14" s="23" t="s">
        <v>21</v>
      </c>
      <c r="C14" s="24" t="s">
        <v>27</v>
      </c>
      <c r="D14" s="25" t="s">
        <v>36</v>
      </c>
      <c r="F14" s="3"/>
      <c r="G14" s="20" t="s">
        <v>1</v>
      </c>
      <c r="H14" s="23" t="s">
        <v>22</v>
      </c>
      <c r="I14" s="24" t="s">
        <v>29</v>
      </c>
      <c r="J14" s="25" t="s">
        <v>36</v>
      </c>
      <c r="L14" s="3"/>
      <c r="M14" s="20" t="s">
        <v>1</v>
      </c>
      <c r="N14" s="23" t="s">
        <v>23</v>
      </c>
      <c r="O14" s="24" t="s">
        <v>30</v>
      </c>
      <c r="P14" s="25" t="s">
        <v>36</v>
      </c>
      <c r="S14" s="5" t="s">
        <v>37</v>
      </c>
      <c r="T14" s="6" t="str">
        <f t="shared" ref="T14:U14" si="14">B14</f>
        <v>1 to 2</v>
      </c>
      <c r="U14" s="6" t="str">
        <f t="shared" si="14"/>
        <v>&gt; 2</v>
      </c>
      <c r="V14" s="7" t="s">
        <v>38</v>
      </c>
      <c r="W14" s="7"/>
      <c r="X14" s="7"/>
      <c r="AA14" s="5" t="s">
        <v>37</v>
      </c>
      <c r="AB14" s="6" t="str">
        <f>H14</f>
        <v>1 to 3</v>
      </c>
      <c r="AC14" s="6" t="str">
        <f>I14</f>
        <v>&gt; 3</v>
      </c>
      <c r="AD14" s="7" t="s">
        <v>38</v>
      </c>
      <c r="AG14" s="5" t="s">
        <v>37</v>
      </c>
      <c r="AH14" s="6" t="str">
        <f>N14</f>
        <v>1 to 4</v>
      </c>
      <c r="AI14" s="6" t="str">
        <f>O14</f>
        <v>&gt; 4</v>
      </c>
      <c r="AJ14" s="7" t="s">
        <v>38</v>
      </c>
    </row>
    <row r="15" spans="1:36" x14ac:dyDescent="0.25">
      <c r="A15" s="23" t="s">
        <v>14</v>
      </c>
      <c r="B15" s="37">
        <v>0.44444444444444442</v>
      </c>
      <c r="C15" s="38">
        <v>0.55555555555555558</v>
      </c>
      <c r="D15" s="39">
        <v>1</v>
      </c>
      <c r="G15" s="23" t="s">
        <v>14</v>
      </c>
      <c r="H15" s="37">
        <v>0.56481481481481477</v>
      </c>
      <c r="I15" s="38">
        <v>0.43518518518518517</v>
      </c>
      <c r="J15" s="39">
        <v>1</v>
      </c>
      <c r="M15" s="23" t="s">
        <v>14</v>
      </c>
      <c r="N15" s="37">
        <v>0.65740740740740744</v>
      </c>
      <c r="O15" s="38">
        <v>0.34259259259259262</v>
      </c>
      <c r="P15" s="39">
        <v>1</v>
      </c>
      <c r="S15" s="8" t="s">
        <v>39</v>
      </c>
      <c r="T15" s="16">
        <f t="shared" ref="T15:U15" si="15">B15*100</f>
        <v>44.444444444444443</v>
      </c>
      <c r="U15" s="16">
        <f t="shared" si="15"/>
        <v>55.555555555555557</v>
      </c>
      <c r="V15" s="16">
        <f t="shared" ref="V15:V19" si="16">SUM(T15:U15)</f>
        <v>100</v>
      </c>
      <c r="W15" s="16"/>
      <c r="X15" s="16"/>
      <c r="AA15" s="8" t="s">
        <v>39</v>
      </c>
      <c r="AB15" s="16">
        <f>H15*100</f>
        <v>56.481481481481474</v>
      </c>
      <c r="AC15" s="16">
        <f>I15*100</f>
        <v>43.518518518518519</v>
      </c>
      <c r="AD15" s="16">
        <f t="shared" ref="AD15:AD19" si="17">SUM(AB15:AC15)</f>
        <v>100</v>
      </c>
      <c r="AG15" s="8" t="s">
        <v>39</v>
      </c>
      <c r="AH15" s="16">
        <f>N15*100</f>
        <v>65.740740740740748</v>
      </c>
      <c r="AI15" s="16">
        <f>O15*100</f>
        <v>34.25925925925926</v>
      </c>
      <c r="AJ15" s="16">
        <f t="shared" ref="AJ15:AJ19" si="18">SUM(AH15:AI15)</f>
        <v>100</v>
      </c>
    </row>
    <row r="16" spans="1:36" x14ac:dyDescent="0.25">
      <c r="A16" s="29" t="s">
        <v>34</v>
      </c>
      <c r="B16" s="40">
        <v>0.20967741935483872</v>
      </c>
      <c r="C16" s="41">
        <v>0.79032258064516125</v>
      </c>
      <c r="D16" s="42">
        <v>1</v>
      </c>
      <c r="G16" s="29" t="s">
        <v>34</v>
      </c>
      <c r="H16" s="40">
        <v>0.32258064516129031</v>
      </c>
      <c r="I16" s="41">
        <v>0.67741935483870963</v>
      </c>
      <c r="J16" s="42">
        <v>1</v>
      </c>
      <c r="M16" s="29" t="s">
        <v>34</v>
      </c>
      <c r="N16" s="40">
        <v>0.37096774193548387</v>
      </c>
      <c r="O16" s="41">
        <v>0.62903225806451613</v>
      </c>
      <c r="P16" s="42">
        <v>1</v>
      </c>
      <c r="S16" s="4" t="s">
        <v>40</v>
      </c>
      <c r="T16" s="16">
        <f>T19*(V15/V19)</f>
        <v>32.706093189964157</v>
      </c>
      <c r="U16" s="16">
        <f>U19*(V15/V19)</f>
        <v>67.29390681003585</v>
      </c>
      <c r="V16" s="16">
        <f t="shared" si="16"/>
        <v>100</v>
      </c>
      <c r="W16" s="16"/>
      <c r="X16" s="16"/>
      <c r="AA16" s="4" t="s">
        <v>40</v>
      </c>
      <c r="AB16" s="16">
        <f>AB19*(AD15/AD19)</f>
        <v>44.369772998805253</v>
      </c>
      <c r="AC16" s="16">
        <f>AC19*(AD15/AD19)</f>
        <v>55.63022700119474</v>
      </c>
      <c r="AD16" s="16">
        <f t="shared" si="17"/>
        <v>100</v>
      </c>
      <c r="AG16" s="4" t="s">
        <v>40</v>
      </c>
      <c r="AH16" s="16">
        <f>AH19*(AJ15/AJ19)</f>
        <v>51.418757467144566</v>
      </c>
      <c r="AI16" s="16">
        <f>AI19*(AJ15/AJ19)</f>
        <v>48.581242532855441</v>
      </c>
      <c r="AJ16" s="16">
        <f t="shared" si="18"/>
        <v>100</v>
      </c>
    </row>
    <row r="17" spans="1:36" x14ac:dyDescent="0.25">
      <c r="A17" s="33" t="s">
        <v>36</v>
      </c>
      <c r="B17" s="43">
        <v>0.35882352941176471</v>
      </c>
      <c r="C17" s="44">
        <v>0.64117647058823535</v>
      </c>
      <c r="D17" s="45">
        <v>1</v>
      </c>
      <c r="G17" s="33" t="s">
        <v>36</v>
      </c>
      <c r="H17" s="43">
        <v>0.47647058823529409</v>
      </c>
      <c r="I17" s="44">
        <v>0.52352941176470591</v>
      </c>
      <c r="J17" s="45">
        <v>1</v>
      </c>
      <c r="M17" s="33" t="s">
        <v>36</v>
      </c>
      <c r="N17" s="43">
        <v>0.55294117647058827</v>
      </c>
      <c r="O17" s="44">
        <v>0.44705882352941179</v>
      </c>
      <c r="P17" s="45">
        <v>1</v>
      </c>
      <c r="S17" s="8" t="s">
        <v>41</v>
      </c>
      <c r="T17" s="16">
        <f t="shared" ref="T17:U17" si="19">B16*100</f>
        <v>20.967741935483872</v>
      </c>
      <c r="U17" s="16">
        <f t="shared" si="19"/>
        <v>79.032258064516128</v>
      </c>
      <c r="V17" s="16">
        <f t="shared" si="16"/>
        <v>100</v>
      </c>
      <c r="W17" s="16"/>
      <c r="X17" s="16"/>
      <c r="AA17" s="8" t="s">
        <v>41</v>
      </c>
      <c r="AB17" s="16">
        <f>H16*100</f>
        <v>32.258064516129032</v>
      </c>
      <c r="AC17" s="16">
        <f>I16*100</f>
        <v>67.741935483870961</v>
      </c>
      <c r="AD17" s="16">
        <f t="shared" si="17"/>
        <v>100</v>
      </c>
      <c r="AG17" s="8" t="s">
        <v>41</v>
      </c>
      <c r="AH17" s="16">
        <f>N16*100</f>
        <v>37.096774193548384</v>
      </c>
      <c r="AI17" s="16">
        <f>O16*100</f>
        <v>62.903225806451616</v>
      </c>
      <c r="AJ17" s="16">
        <f t="shared" si="18"/>
        <v>100</v>
      </c>
    </row>
    <row r="18" spans="1:36" x14ac:dyDescent="0.25">
      <c r="G18" s="46"/>
      <c r="H18" s="47"/>
      <c r="I18" s="47"/>
      <c r="J18" s="47"/>
      <c r="M18" s="46"/>
      <c r="N18" s="47"/>
      <c r="O18" s="47"/>
      <c r="P18" s="47"/>
      <c r="S18" s="4" t="s">
        <v>40</v>
      </c>
      <c r="T18" s="16">
        <f>T19*(V17/V19)</f>
        <v>32.706093189964157</v>
      </c>
      <c r="U18" s="16">
        <f>U19*(V17/V19)</f>
        <v>67.29390681003585</v>
      </c>
      <c r="V18" s="16">
        <f t="shared" si="16"/>
        <v>100</v>
      </c>
      <c r="W18" s="16"/>
      <c r="X18" s="16"/>
      <c r="AA18" s="4" t="s">
        <v>40</v>
      </c>
      <c r="AB18" s="16">
        <f>AB19*(AD17/AD19)</f>
        <v>44.369772998805253</v>
      </c>
      <c r="AC18" s="16">
        <f>AC19*(AD17/AD19)</f>
        <v>55.63022700119474</v>
      </c>
      <c r="AD18" s="16">
        <f t="shared" si="17"/>
        <v>100</v>
      </c>
      <c r="AG18" s="4" t="s">
        <v>40</v>
      </c>
      <c r="AH18" s="16">
        <f>AH19*(AJ17/AJ19)</f>
        <v>51.418757467144566</v>
      </c>
      <c r="AI18" s="16">
        <f>AI19*(AJ17/AJ19)</f>
        <v>48.581242532855441</v>
      </c>
      <c r="AJ18" s="16">
        <f t="shared" si="18"/>
        <v>100</v>
      </c>
    </row>
    <row r="19" spans="1:36" x14ac:dyDescent="0.25">
      <c r="G19" s="46"/>
      <c r="H19" s="47"/>
      <c r="I19" s="47"/>
      <c r="J19" s="47"/>
      <c r="M19" s="46"/>
      <c r="N19" s="47"/>
      <c r="O19" s="47"/>
      <c r="P19" s="47"/>
      <c r="S19" s="6" t="s">
        <v>38</v>
      </c>
      <c r="T19" s="17">
        <f t="shared" ref="T19:U19" si="20">T15+T17</f>
        <v>65.412186379928315</v>
      </c>
      <c r="U19" s="17">
        <f t="shared" si="20"/>
        <v>134.5878136200717</v>
      </c>
      <c r="V19" s="17">
        <f t="shared" si="16"/>
        <v>200</v>
      </c>
      <c r="W19" s="17"/>
      <c r="X19" s="17"/>
      <c r="AA19" s="6" t="s">
        <v>38</v>
      </c>
      <c r="AB19" s="17">
        <f t="shared" ref="AB19:AC19" si="21">AB15+AB17</f>
        <v>88.739545997610506</v>
      </c>
      <c r="AC19" s="17">
        <f t="shared" si="21"/>
        <v>111.26045400238948</v>
      </c>
      <c r="AD19" s="17">
        <f t="shared" si="17"/>
        <v>200</v>
      </c>
      <c r="AG19" s="6" t="s">
        <v>38</v>
      </c>
      <c r="AH19" s="17">
        <f t="shared" ref="AH19:AI19" si="22">AH15+AH17</f>
        <v>102.83751493428913</v>
      </c>
      <c r="AI19" s="17">
        <f t="shared" si="22"/>
        <v>97.162485065710882</v>
      </c>
      <c r="AJ19" s="17">
        <f t="shared" si="18"/>
        <v>200</v>
      </c>
    </row>
    <row r="20" spans="1:36" x14ac:dyDescent="0.25">
      <c r="G20" s="46"/>
      <c r="H20" s="47"/>
      <c r="I20" s="47"/>
      <c r="J20" s="47"/>
      <c r="M20" s="46"/>
      <c r="N20" s="47"/>
      <c r="O20" s="47"/>
      <c r="P20" s="47"/>
      <c r="S20" s="8" t="s">
        <v>42</v>
      </c>
      <c r="T20" s="18">
        <f t="shared" ref="T20:U20" si="23">(T15-T16)^2/T16</f>
        <v>4.2129425050326494</v>
      </c>
      <c r="U20" s="18">
        <f t="shared" si="23"/>
        <v>2.0475685943234607</v>
      </c>
      <c r="V20" s="16"/>
      <c r="W20" s="16"/>
      <c r="X20" s="16"/>
      <c r="AA20" s="8" t="s">
        <v>42</v>
      </c>
      <c r="AB20" s="18">
        <f t="shared" ref="AB20:AC20" si="24">(AB15-AB16)^2/AB16</f>
        <v>3.3061580543421112</v>
      </c>
      <c r="AC20" s="18">
        <f t="shared" si="24"/>
        <v>2.6369384105907145</v>
      </c>
      <c r="AD20" s="16"/>
      <c r="AG20" s="8" t="s">
        <v>42</v>
      </c>
      <c r="AH20" s="18">
        <f t="shared" ref="AH20:AI20" si="25">(AH15-AH16)^2/AH16</f>
        <v>3.9891902292706192</v>
      </c>
      <c r="AI20" s="18">
        <f t="shared" si="25"/>
        <v>4.2221893511769881</v>
      </c>
      <c r="AJ20" s="16"/>
    </row>
    <row r="21" spans="1:36" ht="15.75" customHeight="1" x14ac:dyDescent="0.25">
      <c r="G21" s="46"/>
      <c r="H21" s="47"/>
      <c r="I21" s="47"/>
      <c r="J21" s="47"/>
      <c r="M21" s="46"/>
      <c r="N21" s="47"/>
      <c r="O21" s="47"/>
      <c r="P21" s="47"/>
      <c r="S21" s="3"/>
      <c r="T21" s="18">
        <f t="shared" ref="T21:U21" si="26">(T17-T18)^2/T18</f>
        <v>4.2129425050326494</v>
      </c>
      <c r="U21" s="18">
        <f t="shared" si="26"/>
        <v>2.0475685943234554</v>
      </c>
      <c r="V21" s="19"/>
      <c r="W21" s="19"/>
      <c r="X21" s="19"/>
      <c r="AA21" s="3"/>
      <c r="AB21" s="18">
        <f t="shared" ref="AB21:AC21" si="27">(AB17-AB18)^2/AB18</f>
        <v>3.3061580543421112</v>
      </c>
      <c r="AC21" s="18">
        <f t="shared" si="27"/>
        <v>2.6369384105907145</v>
      </c>
      <c r="AD21" s="19"/>
      <c r="AG21" s="3"/>
      <c r="AH21" s="18">
        <f t="shared" ref="AH21:AI21" si="28">(AH17-AH18)^2/AH18</f>
        <v>3.9891902292706192</v>
      </c>
      <c r="AI21" s="18">
        <f t="shared" si="28"/>
        <v>4.2221893511769837</v>
      </c>
      <c r="AJ21" s="19"/>
    </row>
    <row r="22" spans="1:36" ht="15.75" customHeight="1" x14ac:dyDescent="0.25">
      <c r="G22" s="46"/>
      <c r="H22" s="47"/>
      <c r="I22" s="47"/>
      <c r="J22" s="47"/>
      <c r="M22" s="46"/>
      <c r="N22" s="47"/>
      <c r="O22" s="47"/>
      <c r="P22" s="47"/>
      <c r="S22" s="12" t="s">
        <v>43</v>
      </c>
      <c r="T22" s="13">
        <f>SUM(T20:U21)</f>
        <v>12.521022198712213</v>
      </c>
      <c r="AA22" s="12" t="s">
        <v>43</v>
      </c>
      <c r="AB22" s="13">
        <f>SUM(AB20:AC21)</f>
        <v>11.886192929865651</v>
      </c>
      <c r="AG22" s="12" t="s">
        <v>43</v>
      </c>
      <c r="AH22" s="13">
        <f>SUM(AH20:AI21)</f>
        <v>16.422759160895211</v>
      </c>
    </row>
    <row r="23" spans="1:36" ht="15.75" customHeight="1" x14ac:dyDescent="0.2">
      <c r="A23" s="20" t="s">
        <v>45</v>
      </c>
      <c r="B23" s="20" t="s">
        <v>8</v>
      </c>
      <c r="C23" s="21"/>
      <c r="D23" s="22"/>
      <c r="G23" s="20" t="s">
        <v>45</v>
      </c>
      <c r="H23" s="20" t="s">
        <v>9</v>
      </c>
      <c r="I23" s="21"/>
      <c r="J23" s="22"/>
      <c r="M23" s="20" t="s">
        <v>45</v>
      </c>
      <c r="N23" s="20" t="s">
        <v>10</v>
      </c>
      <c r="O23" s="21"/>
      <c r="P23" s="22"/>
    </row>
    <row r="24" spans="1:36" ht="15.75" customHeight="1" x14ac:dyDescent="0.2">
      <c r="A24" s="20" t="s">
        <v>1</v>
      </c>
      <c r="B24" s="23" t="s">
        <v>21</v>
      </c>
      <c r="C24" s="24" t="s">
        <v>27</v>
      </c>
      <c r="D24" s="25" t="s">
        <v>36</v>
      </c>
      <c r="G24" s="20" t="s">
        <v>1</v>
      </c>
      <c r="H24" s="23" t="s">
        <v>22</v>
      </c>
      <c r="I24" s="24" t="s">
        <v>29</v>
      </c>
      <c r="J24" s="25" t="s">
        <v>36</v>
      </c>
      <c r="M24" s="20" t="s">
        <v>1</v>
      </c>
      <c r="N24" s="23" t="s">
        <v>23</v>
      </c>
      <c r="O24" s="24" t="s">
        <v>30</v>
      </c>
      <c r="P24" s="25" t="s">
        <v>36</v>
      </c>
    </row>
    <row r="25" spans="1:36" ht="15.75" customHeight="1" x14ac:dyDescent="0.2">
      <c r="A25" s="23" t="s">
        <v>14</v>
      </c>
      <c r="B25" s="37">
        <v>0.28235294117647058</v>
      </c>
      <c r="C25" s="38">
        <v>0.35294117647058826</v>
      </c>
      <c r="D25" s="39">
        <v>0.63529411764705879</v>
      </c>
      <c r="G25" s="23" t="s">
        <v>14</v>
      </c>
      <c r="H25" s="37">
        <v>0.35882352941176471</v>
      </c>
      <c r="I25" s="38">
        <v>0.27647058823529413</v>
      </c>
      <c r="J25" s="39">
        <v>0.63529411764705879</v>
      </c>
      <c r="M25" s="23" t="s">
        <v>14</v>
      </c>
      <c r="N25" s="37">
        <v>0.41764705882352943</v>
      </c>
      <c r="O25" s="38">
        <v>0.21764705882352942</v>
      </c>
      <c r="P25" s="39">
        <v>0.63529411764705879</v>
      </c>
    </row>
    <row r="26" spans="1:36" ht="15.75" customHeight="1" x14ac:dyDescent="0.2">
      <c r="A26" s="29" t="s">
        <v>34</v>
      </c>
      <c r="B26" s="40">
        <v>7.6470588235294124E-2</v>
      </c>
      <c r="C26" s="41">
        <v>0.28823529411764703</v>
      </c>
      <c r="D26" s="42">
        <v>0.36470588235294116</v>
      </c>
      <c r="G26" s="29" t="s">
        <v>34</v>
      </c>
      <c r="H26" s="40">
        <v>0.11764705882352941</v>
      </c>
      <c r="I26" s="41">
        <v>0.24705882352941178</v>
      </c>
      <c r="J26" s="42">
        <v>0.36470588235294116</v>
      </c>
      <c r="M26" s="29" t="s">
        <v>34</v>
      </c>
      <c r="N26" s="40">
        <v>0.13529411764705881</v>
      </c>
      <c r="O26" s="41">
        <v>0.22941176470588234</v>
      </c>
      <c r="P26" s="42">
        <v>0.36470588235294116</v>
      </c>
    </row>
    <row r="27" spans="1:36" ht="15.75" customHeight="1" x14ac:dyDescent="0.2">
      <c r="A27" s="33" t="s">
        <v>36</v>
      </c>
      <c r="B27" s="43">
        <v>0.35882352941176471</v>
      </c>
      <c r="C27" s="44">
        <v>0.64117647058823535</v>
      </c>
      <c r="D27" s="45">
        <v>1</v>
      </c>
      <c r="G27" s="33" t="s">
        <v>36</v>
      </c>
      <c r="H27" s="43">
        <v>0.47647058823529409</v>
      </c>
      <c r="I27" s="44">
        <v>0.52352941176470591</v>
      </c>
      <c r="J27" s="45">
        <v>1</v>
      </c>
      <c r="M27" s="33" t="s">
        <v>36</v>
      </c>
      <c r="N27" s="43">
        <v>0.55294117647058827</v>
      </c>
      <c r="O27" s="44">
        <v>0.44705882352941179</v>
      </c>
      <c r="P27" s="45">
        <v>1</v>
      </c>
    </row>
    <row r="28" spans="1:36" ht="15.75" customHeight="1" x14ac:dyDescent="0.2">
      <c r="A28" s="46"/>
      <c r="B28" s="47"/>
      <c r="C28" s="47"/>
      <c r="D28" s="47"/>
      <c r="G28" s="46"/>
      <c r="H28" s="47"/>
      <c r="I28" s="47"/>
      <c r="J28" s="47"/>
      <c r="M28" s="46"/>
      <c r="N28" s="47"/>
      <c r="O28" s="47"/>
      <c r="P28" s="47"/>
    </row>
    <row r="29" spans="1:36" ht="15.75" customHeight="1" x14ac:dyDescent="0.2">
      <c r="A29" s="46"/>
      <c r="B29" s="47"/>
      <c r="C29" s="47"/>
      <c r="D29" s="47"/>
      <c r="G29" s="46"/>
      <c r="H29" s="47"/>
      <c r="I29" s="47"/>
      <c r="J29" s="47"/>
      <c r="M29" s="46"/>
      <c r="N29" s="47"/>
      <c r="O29" s="47"/>
      <c r="P29" s="47"/>
    </row>
    <row r="30" spans="1:36" ht="15.75" customHeight="1" x14ac:dyDescent="0.2">
      <c r="A30" s="46"/>
      <c r="B30" s="47"/>
      <c r="C30" s="47"/>
      <c r="D30" s="47"/>
      <c r="G30" s="46"/>
      <c r="H30" s="47"/>
      <c r="I30" s="47"/>
      <c r="J30" s="47"/>
      <c r="M30" s="46"/>
      <c r="N30" s="47"/>
      <c r="O30" s="47"/>
      <c r="P30" s="47"/>
    </row>
    <row r="31" spans="1:36" ht="15.75" customHeight="1" x14ac:dyDescent="0.2"/>
    <row r="32" spans="1:36" ht="15.75" customHeight="1" x14ac:dyDescent="0.2"/>
    <row r="33" spans="1:36" ht="15.75" customHeight="1" x14ac:dyDescent="0.25">
      <c r="A33" s="20" t="s">
        <v>35</v>
      </c>
      <c r="B33" s="20" t="s">
        <v>11</v>
      </c>
      <c r="C33" s="21"/>
      <c r="D33" s="22"/>
      <c r="G33" s="20" t="s">
        <v>35</v>
      </c>
      <c r="H33" s="20" t="s">
        <v>12</v>
      </c>
      <c r="I33" s="21"/>
      <c r="J33" s="22"/>
      <c r="M33" s="20" t="s">
        <v>35</v>
      </c>
      <c r="N33" s="20" t="s">
        <v>13</v>
      </c>
      <c r="O33" s="21"/>
      <c r="P33" s="22"/>
      <c r="S33" s="5" t="s">
        <v>37</v>
      </c>
      <c r="T33" s="6" t="str">
        <f>B34</f>
        <v>1 to 5</v>
      </c>
      <c r="U33" s="6" t="str">
        <f>C34</f>
        <v>&gt; 5</v>
      </c>
      <c r="V33" s="7" t="s">
        <v>38</v>
      </c>
      <c r="W33" s="7"/>
      <c r="X33" s="7"/>
      <c r="AA33" s="5" t="s">
        <v>37</v>
      </c>
      <c r="AB33" s="6" t="str">
        <f>H34</f>
        <v>1 to 6</v>
      </c>
      <c r="AC33" s="6" t="str">
        <f>I34</f>
        <v>&gt; 6</v>
      </c>
      <c r="AD33" s="7" t="s">
        <v>38</v>
      </c>
      <c r="AG33" s="5" t="s">
        <v>37</v>
      </c>
      <c r="AH33" s="6" t="str">
        <f>N34</f>
        <v>1 to 7</v>
      </c>
      <c r="AI33" s="6" t="str">
        <f>O34</f>
        <v>&gt; 7</v>
      </c>
      <c r="AJ33" s="7" t="s">
        <v>38</v>
      </c>
    </row>
    <row r="34" spans="1:36" ht="15.75" customHeight="1" x14ac:dyDescent="0.25">
      <c r="A34" s="20" t="s">
        <v>1</v>
      </c>
      <c r="B34" s="23" t="s">
        <v>24</v>
      </c>
      <c r="C34" s="24" t="s">
        <v>31</v>
      </c>
      <c r="D34" s="25" t="s">
        <v>36</v>
      </c>
      <c r="G34" s="20" t="s">
        <v>1</v>
      </c>
      <c r="H34" s="23" t="s">
        <v>25</v>
      </c>
      <c r="I34" s="24" t="s">
        <v>32</v>
      </c>
      <c r="J34" s="25" t="s">
        <v>36</v>
      </c>
      <c r="M34" s="20" t="s">
        <v>1</v>
      </c>
      <c r="N34" s="23" t="s">
        <v>26</v>
      </c>
      <c r="O34" s="24" t="s">
        <v>33</v>
      </c>
      <c r="P34" s="25" t="s">
        <v>36</v>
      </c>
      <c r="S34" s="8" t="s">
        <v>39</v>
      </c>
      <c r="T34" s="9">
        <f>B35</f>
        <v>73</v>
      </c>
      <c r="U34" s="9">
        <f>C35</f>
        <v>35</v>
      </c>
      <c r="V34" s="9">
        <f t="shared" ref="V34:V38" si="29">SUM(T34:U34)</f>
        <v>108</v>
      </c>
      <c r="W34" s="9"/>
      <c r="X34" s="9"/>
      <c r="AA34" s="8" t="s">
        <v>39</v>
      </c>
      <c r="AB34" s="9">
        <f>H35</f>
        <v>77</v>
      </c>
      <c r="AC34" s="9">
        <f>I35</f>
        <v>31</v>
      </c>
      <c r="AD34" s="9">
        <f t="shared" ref="AD34:AD38" si="30">SUM(AB34:AC34)</f>
        <v>108</v>
      </c>
      <c r="AG34" s="8" t="s">
        <v>39</v>
      </c>
      <c r="AH34" s="9">
        <f>N35</f>
        <v>82</v>
      </c>
      <c r="AI34" s="9">
        <f>O35</f>
        <v>26</v>
      </c>
      <c r="AJ34" s="9">
        <f t="shared" ref="AJ34:AJ38" si="31">SUM(AH34:AI34)</f>
        <v>108</v>
      </c>
    </row>
    <row r="35" spans="1:36" ht="15.75" customHeight="1" x14ac:dyDescent="0.25">
      <c r="A35" s="23" t="s">
        <v>14</v>
      </c>
      <c r="B35" s="26">
        <v>73</v>
      </c>
      <c r="C35" s="27">
        <v>35</v>
      </c>
      <c r="D35" s="28">
        <v>108</v>
      </c>
      <c r="G35" s="23" t="s">
        <v>14</v>
      </c>
      <c r="H35" s="26">
        <v>77</v>
      </c>
      <c r="I35" s="27">
        <v>31</v>
      </c>
      <c r="J35" s="28">
        <v>108</v>
      </c>
      <c r="M35" s="23" t="s">
        <v>14</v>
      </c>
      <c r="N35" s="26">
        <v>82</v>
      </c>
      <c r="O35" s="27">
        <v>26</v>
      </c>
      <c r="P35" s="28">
        <v>108</v>
      </c>
      <c r="S35" s="4" t="s">
        <v>40</v>
      </c>
      <c r="T35" s="9">
        <f>T38*(V34/V38)</f>
        <v>63.529411764705877</v>
      </c>
      <c r="U35" s="9">
        <f>U38*(V34/V38)</f>
        <v>44.470588235294116</v>
      </c>
      <c r="V35" s="9">
        <f t="shared" si="29"/>
        <v>108</v>
      </c>
      <c r="W35" s="9"/>
      <c r="X35" s="9"/>
      <c r="AA35" s="4" t="s">
        <v>40</v>
      </c>
      <c r="AB35" s="9">
        <f>AB38*(AD34/AD38)</f>
        <v>67.976470588235287</v>
      </c>
      <c r="AC35" s="9">
        <f>AC38*(AD34/AD38)</f>
        <v>40.023529411764706</v>
      </c>
      <c r="AD35" s="9">
        <f t="shared" si="30"/>
        <v>108</v>
      </c>
      <c r="AG35" s="4" t="s">
        <v>40</v>
      </c>
      <c r="AH35" s="9">
        <f>AH38*(AJ34/AJ38)</f>
        <v>72.423529411764704</v>
      </c>
      <c r="AI35" s="9">
        <f>AI38*(AJ34/AJ38)</f>
        <v>35.576470588235296</v>
      </c>
      <c r="AJ35" s="9">
        <f t="shared" si="31"/>
        <v>108</v>
      </c>
    </row>
    <row r="36" spans="1:36" ht="15.75" customHeight="1" x14ac:dyDescent="0.25">
      <c r="A36" s="29" t="s">
        <v>34</v>
      </c>
      <c r="B36" s="30">
        <v>27</v>
      </c>
      <c r="C36" s="31">
        <v>35</v>
      </c>
      <c r="D36" s="32">
        <v>62</v>
      </c>
      <c r="G36" s="29" t="s">
        <v>34</v>
      </c>
      <c r="H36" s="30">
        <v>30</v>
      </c>
      <c r="I36" s="31">
        <v>32</v>
      </c>
      <c r="J36" s="32">
        <v>62</v>
      </c>
      <c r="M36" s="29" t="s">
        <v>34</v>
      </c>
      <c r="N36" s="30">
        <v>32</v>
      </c>
      <c r="O36" s="31">
        <v>30</v>
      </c>
      <c r="P36" s="32">
        <v>62</v>
      </c>
      <c r="S36" s="8" t="s">
        <v>41</v>
      </c>
      <c r="T36" s="9">
        <f>B36</f>
        <v>27</v>
      </c>
      <c r="U36" s="9">
        <f>C36</f>
        <v>35</v>
      </c>
      <c r="V36" s="9">
        <f t="shared" si="29"/>
        <v>62</v>
      </c>
      <c r="W36" s="9"/>
      <c r="X36" s="9"/>
      <c r="AA36" s="8" t="s">
        <v>41</v>
      </c>
      <c r="AB36" s="9">
        <f>H36</f>
        <v>30</v>
      </c>
      <c r="AC36" s="9">
        <f>I36</f>
        <v>32</v>
      </c>
      <c r="AD36" s="9">
        <f t="shared" si="30"/>
        <v>62</v>
      </c>
      <c r="AG36" s="8" t="s">
        <v>41</v>
      </c>
      <c r="AH36" s="9">
        <f>N36</f>
        <v>32</v>
      </c>
      <c r="AI36" s="9">
        <f>O36</f>
        <v>30</v>
      </c>
      <c r="AJ36" s="9">
        <f t="shared" si="31"/>
        <v>62</v>
      </c>
    </row>
    <row r="37" spans="1:36" ht="15.75" customHeight="1" x14ac:dyDescent="0.25">
      <c r="A37" s="33" t="s">
        <v>36</v>
      </c>
      <c r="B37" s="34">
        <v>100</v>
      </c>
      <c r="C37" s="35">
        <v>70</v>
      </c>
      <c r="D37" s="36">
        <v>170</v>
      </c>
      <c r="G37" s="33" t="s">
        <v>36</v>
      </c>
      <c r="H37" s="34">
        <v>107</v>
      </c>
      <c r="I37" s="35">
        <v>63</v>
      </c>
      <c r="J37" s="36">
        <v>170</v>
      </c>
      <c r="M37" s="33" t="s">
        <v>36</v>
      </c>
      <c r="N37" s="34">
        <v>114</v>
      </c>
      <c r="O37" s="35">
        <v>56</v>
      </c>
      <c r="P37" s="36">
        <v>170</v>
      </c>
      <c r="S37" s="4" t="s">
        <v>40</v>
      </c>
      <c r="T37" s="9">
        <f>T38*(V36/V38)</f>
        <v>36.470588235294116</v>
      </c>
      <c r="U37" s="9">
        <f>U38*(V36/V38)</f>
        <v>25.52941176470588</v>
      </c>
      <c r="V37" s="9">
        <f t="shared" si="29"/>
        <v>62</v>
      </c>
      <c r="W37" s="9"/>
      <c r="X37" s="9"/>
      <c r="AA37" s="4" t="s">
        <v>40</v>
      </c>
      <c r="AB37" s="9">
        <f>AB38*(AD36/AD38)</f>
        <v>39.023529411764706</v>
      </c>
      <c r="AC37" s="9">
        <f>AC38*(AD36/AD38)</f>
        <v>22.976470588235294</v>
      </c>
      <c r="AD37" s="9">
        <f t="shared" si="30"/>
        <v>62</v>
      </c>
      <c r="AG37" s="4" t="s">
        <v>40</v>
      </c>
      <c r="AH37" s="9">
        <f>AH38*(AJ36/AJ38)</f>
        <v>41.576470588235289</v>
      </c>
      <c r="AI37" s="9">
        <f>AI38*(AJ36/AJ38)</f>
        <v>20.423529411764704</v>
      </c>
      <c r="AJ37" s="9">
        <f t="shared" si="31"/>
        <v>61.999999999999993</v>
      </c>
    </row>
    <row r="38" spans="1:36" ht="15.75" customHeight="1" x14ac:dyDescent="0.25">
      <c r="A38" s="46"/>
      <c r="B38" s="48"/>
      <c r="C38" s="48"/>
      <c r="D38" s="48"/>
      <c r="G38" s="46"/>
      <c r="H38" s="48"/>
      <c r="I38" s="48"/>
      <c r="J38" s="48"/>
      <c r="M38" s="46"/>
      <c r="N38" s="48"/>
      <c r="O38" s="48"/>
      <c r="P38" s="48"/>
      <c r="S38" s="6" t="s">
        <v>38</v>
      </c>
      <c r="T38" s="10">
        <f t="shared" ref="T38:U38" si="32">T34+T36</f>
        <v>100</v>
      </c>
      <c r="U38" s="10">
        <f t="shared" si="32"/>
        <v>70</v>
      </c>
      <c r="V38" s="10">
        <f t="shared" si="29"/>
        <v>170</v>
      </c>
      <c r="W38" s="10"/>
      <c r="X38" s="10"/>
      <c r="AA38" s="6" t="s">
        <v>38</v>
      </c>
      <c r="AB38" s="10">
        <f t="shared" ref="AB38:AC38" si="33">AB34+AB36</f>
        <v>107</v>
      </c>
      <c r="AC38" s="10">
        <f t="shared" si="33"/>
        <v>63</v>
      </c>
      <c r="AD38" s="10">
        <f t="shared" si="30"/>
        <v>170</v>
      </c>
      <c r="AG38" s="6" t="s">
        <v>38</v>
      </c>
      <c r="AH38" s="10">
        <f t="shared" ref="AH38:AI38" si="34">AH34+AH36</f>
        <v>114</v>
      </c>
      <c r="AI38" s="10">
        <f t="shared" si="34"/>
        <v>56</v>
      </c>
      <c r="AJ38" s="10">
        <f t="shared" si="31"/>
        <v>170</v>
      </c>
    </row>
    <row r="39" spans="1:36" ht="15.75" customHeight="1" x14ac:dyDescent="0.25">
      <c r="A39" s="46"/>
      <c r="B39" s="48"/>
      <c r="C39" s="48"/>
      <c r="D39" s="48"/>
      <c r="G39" s="46"/>
      <c r="H39" s="48"/>
      <c r="I39" s="48"/>
      <c r="J39" s="48"/>
      <c r="M39" s="46"/>
      <c r="N39" s="48"/>
      <c r="O39" s="48"/>
      <c r="P39" s="48"/>
      <c r="S39" s="8" t="s">
        <v>42</v>
      </c>
      <c r="T39" s="11">
        <f t="shared" ref="T39:U39" si="35">(T34-T35)^2/T35</f>
        <v>1.4118191721132916</v>
      </c>
      <c r="U39" s="11">
        <f t="shared" si="35"/>
        <v>2.0168845315904136</v>
      </c>
      <c r="V39" s="3"/>
      <c r="W39" s="3"/>
      <c r="X39" s="3"/>
      <c r="AA39" s="8" t="s">
        <v>42</v>
      </c>
      <c r="AB39" s="11">
        <f t="shared" ref="AB39:AC39" si="36">(AB34-AB35)^2/AB35</f>
        <v>1.1978274591248772</v>
      </c>
      <c r="AC39" s="11">
        <f t="shared" si="36"/>
        <v>2.0344053670851054</v>
      </c>
      <c r="AD39" s="3"/>
      <c r="AG39" s="8" t="s">
        <v>42</v>
      </c>
      <c r="AH39" s="11">
        <f t="shared" ref="AH39:AI39" si="37">(AH34-AH35)^2/AH35</f>
        <v>1.2662844475021984</v>
      </c>
      <c r="AI39" s="11">
        <f t="shared" si="37"/>
        <v>2.5777933395580463</v>
      </c>
      <c r="AJ39" s="3"/>
    </row>
    <row r="40" spans="1:36" ht="15.75" customHeight="1" x14ac:dyDescent="0.25">
      <c r="A40" s="46"/>
      <c r="B40" s="48"/>
      <c r="C40" s="48"/>
      <c r="D40" s="48"/>
      <c r="G40" s="46"/>
      <c r="H40" s="48"/>
      <c r="I40" s="48"/>
      <c r="J40" s="48"/>
      <c r="M40" s="46"/>
      <c r="N40" s="48"/>
      <c r="O40" s="48"/>
      <c r="P40" s="48"/>
      <c r="S40" s="3"/>
      <c r="T40" s="11">
        <f t="shared" ref="T40:U40" si="38">(T36-T37)^2/T37</f>
        <v>2.4592979127134718</v>
      </c>
      <c r="U40" s="11">
        <f t="shared" si="38"/>
        <v>3.5132827324478191</v>
      </c>
      <c r="AA40" s="3"/>
      <c r="AB40" s="11">
        <f t="shared" ref="AB40:AC40" si="39">(AB36-AB37)^2/AB37</f>
        <v>2.0865381546046216</v>
      </c>
      <c r="AC40" s="11">
        <f t="shared" si="39"/>
        <v>3.5438028975030869</v>
      </c>
      <c r="AG40" s="3"/>
      <c r="AH40" s="11">
        <f t="shared" ref="AH40:AI40" si="40">(AH36-AH37)^2/AH37</f>
        <v>2.2057858117780196</v>
      </c>
      <c r="AI40" s="11">
        <f t="shared" si="40"/>
        <v>4.4903496882624037</v>
      </c>
    </row>
    <row r="41" spans="1:36" ht="15.75" customHeight="1" x14ac:dyDescent="0.25">
      <c r="A41" s="46"/>
      <c r="B41" s="48"/>
      <c r="C41" s="48"/>
      <c r="D41" s="48"/>
      <c r="G41" s="46"/>
      <c r="H41" s="48"/>
      <c r="I41" s="48"/>
      <c r="J41" s="48"/>
      <c r="M41" s="46"/>
      <c r="N41" s="48"/>
      <c r="O41" s="48"/>
      <c r="P41" s="48"/>
      <c r="S41" s="12" t="s">
        <v>43</v>
      </c>
      <c r="T41" s="13">
        <f>SUM(T39:U40)</f>
        <v>9.401284348864996</v>
      </c>
      <c r="AA41" s="12" t="s">
        <v>43</v>
      </c>
      <c r="AB41" s="13">
        <f>SUM(AB39:AC40)</f>
        <v>8.8625738783176917</v>
      </c>
      <c r="AG41" s="12" t="s">
        <v>43</v>
      </c>
      <c r="AH41" s="13">
        <f>SUM(AH39:AI40)</f>
        <v>10.540213287100668</v>
      </c>
    </row>
    <row r="42" spans="1:36" ht="15.75" customHeight="1" x14ac:dyDescent="0.25">
      <c r="S42" s="3"/>
      <c r="T42" s="3"/>
      <c r="U42" s="3"/>
      <c r="V42" s="3"/>
      <c r="W42" s="3"/>
      <c r="X42" s="3"/>
    </row>
    <row r="43" spans="1:36" ht="15.75" customHeight="1" x14ac:dyDescent="0.2"/>
    <row r="44" spans="1:36" ht="15.75" customHeight="1" x14ac:dyDescent="0.25">
      <c r="A44" s="20" t="s">
        <v>45</v>
      </c>
      <c r="B44" s="20" t="s">
        <v>5</v>
      </c>
      <c r="C44" s="21"/>
      <c r="D44" s="22"/>
      <c r="G44" s="20" t="s">
        <v>45</v>
      </c>
      <c r="H44" s="20" t="s">
        <v>6</v>
      </c>
      <c r="I44" s="21"/>
      <c r="J44" s="22"/>
      <c r="M44" s="20" t="s">
        <v>45</v>
      </c>
      <c r="N44" s="20" t="s">
        <v>7</v>
      </c>
      <c r="O44" s="21"/>
      <c r="P44" s="22"/>
      <c r="Q44" s="3"/>
      <c r="R44" s="3"/>
    </row>
    <row r="45" spans="1:36" ht="15.75" customHeight="1" x14ac:dyDescent="0.2">
      <c r="A45" s="20" t="s">
        <v>1</v>
      </c>
      <c r="B45" s="23" t="s">
        <v>18</v>
      </c>
      <c r="C45" s="24" t="s">
        <v>31</v>
      </c>
      <c r="D45" s="25" t="s">
        <v>36</v>
      </c>
      <c r="G45" s="20" t="s">
        <v>1</v>
      </c>
      <c r="H45" s="23" t="s">
        <v>19</v>
      </c>
      <c r="I45" s="24" t="s">
        <v>32</v>
      </c>
      <c r="J45" s="25" t="s">
        <v>36</v>
      </c>
      <c r="M45" s="20" t="s">
        <v>1</v>
      </c>
      <c r="N45" s="23" t="s">
        <v>20</v>
      </c>
      <c r="O45" s="24" t="s">
        <v>33</v>
      </c>
      <c r="P45" s="25" t="s">
        <v>36</v>
      </c>
    </row>
    <row r="46" spans="1:36" ht="15.75" customHeight="1" x14ac:dyDescent="0.2">
      <c r="A46" s="23" t="s">
        <v>14</v>
      </c>
      <c r="B46" s="37">
        <v>0.62091503267973858</v>
      </c>
      <c r="C46" s="38">
        <v>0.11437908496732026</v>
      </c>
      <c r="D46" s="39">
        <v>0.73529411764705888</v>
      </c>
      <c r="G46" s="23" t="s">
        <v>14</v>
      </c>
      <c r="H46" s="37">
        <v>0.63398692810457513</v>
      </c>
      <c r="I46" s="38">
        <v>0.10130718954248366</v>
      </c>
      <c r="J46" s="39">
        <v>0.73529411764705888</v>
      </c>
      <c r="M46" s="23" t="s">
        <v>14</v>
      </c>
      <c r="N46" s="37">
        <v>0.65032679738562094</v>
      </c>
      <c r="O46" s="38">
        <v>8.4967320261437912E-2</v>
      </c>
      <c r="P46" s="39">
        <v>0.73529411764705888</v>
      </c>
    </row>
    <row r="47" spans="1:36" ht="15.75" customHeight="1" x14ac:dyDescent="0.2">
      <c r="A47" s="29" t="s">
        <v>34</v>
      </c>
      <c r="B47" s="40">
        <v>0.15032679738562091</v>
      </c>
      <c r="C47" s="41">
        <v>0.11437908496732026</v>
      </c>
      <c r="D47" s="42">
        <v>0.26470588235294118</v>
      </c>
      <c r="G47" s="29" t="s">
        <v>34</v>
      </c>
      <c r="H47" s="40">
        <v>0.16013071895424835</v>
      </c>
      <c r="I47" s="41">
        <v>0.10457516339869281</v>
      </c>
      <c r="J47" s="42">
        <v>0.26470588235294118</v>
      </c>
      <c r="M47" s="29" t="s">
        <v>34</v>
      </c>
      <c r="N47" s="40">
        <v>0.16666666666666666</v>
      </c>
      <c r="O47" s="41">
        <v>9.8039215686274508E-2</v>
      </c>
      <c r="P47" s="42">
        <v>0.26470588235294118</v>
      </c>
    </row>
    <row r="48" spans="1:36" ht="15.75" customHeight="1" x14ac:dyDescent="0.2">
      <c r="A48" s="33" t="s">
        <v>36</v>
      </c>
      <c r="B48" s="43">
        <v>0.77124183006535951</v>
      </c>
      <c r="C48" s="44">
        <v>0.22875816993464052</v>
      </c>
      <c r="D48" s="45">
        <v>1</v>
      </c>
      <c r="G48" s="33" t="s">
        <v>36</v>
      </c>
      <c r="H48" s="43">
        <v>0.79411764705882348</v>
      </c>
      <c r="I48" s="44">
        <v>0.20588235294117646</v>
      </c>
      <c r="J48" s="45">
        <v>1</v>
      </c>
      <c r="M48" s="33" t="s">
        <v>36</v>
      </c>
      <c r="N48" s="43">
        <v>0.81699346405228757</v>
      </c>
      <c r="O48" s="44">
        <v>0.18300653594771241</v>
      </c>
      <c r="P48" s="45">
        <v>1</v>
      </c>
    </row>
    <row r="49" spans="1:16" ht="15.75" customHeight="1" x14ac:dyDescent="0.2"/>
    <row r="50" spans="1:16" ht="15.75" customHeight="1" x14ac:dyDescent="0.2"/>
    <row r="51" spans="1:16" ht="15.75" customHeight="1" x14ac:dyDescent="0.2">
      <c r="A51" s="20" t="s">
        <v>44</v>
      </c>
      <c r="B51" s="20" t="s">
        <v>5</v>
      </c>
      <c r="C51" s="21"/>
      <c r="D51" s="22"/>
      <c r="G51" s="20" t="s">
        <v>44</v>
      </c>
      <c r="H51" s="20" t="s">
        <v>6</v>
      </c>
      <c r="I51" s="21"/>
      <c r="J51" s="22"/>
      <c r="M51" s="20" t="s">
        <v>44</v>
      </c>
      <c r="N51" s="20" t="s">
        <v>7</v>
      </c>
      <c r="O51" s="21"/>
      <c r="P51" s="22"/>
    </row>
    <row r="52" spans="1:16" ht="15.75" customHeight="1" x14ac:dyDescent="0.25">
      <c r="A52" s="20" t="s">
        <v>1</v>
      </c>
      <c r="B52" s="23" t="s">
        <v>18</v>
      </c>
      <c r="C52" s="24" t="s">
        <v>31</v>
      </c>
      <c r="D52" s="25" t="s">
        <v>36</v>
      </c>
      <c r="E52" s="3"/>
      <c r="F52" s="3"/>
      <c r="G52" s="20" t="s">
        <v>1</v>
      </c>
      <c r="H52" s="23" t="s">
        <v>19</v>
      </c>
      <c r="I52" s="24" t="s">
        <v>32</v>
      </c>
      <c r="J52" s="25" t="s">
        <v>36</v>
      </c>
      <c r="K52" s="3"/>
      <c r="L52" s="3"/>
      <c r="M52" s="20" t="s">
        <v>1</v>
      </c>
      <c r="N52" s="23" t="s">
        <v>20</v>
      </c>
      <c r="O52" s="24" t="s">
        <v>33</v>
      </c>
      <c r="P52" s="25" t="s">
        <v>36</v>
      </c>
    </row>
    <row r="53" spans="1:16" ht="15.75" customHeight="1" x14ac:dyDescent="0.2">
      <c r="A53" s="23" t="s">
        <v>14</v>
      </c>
      <c r="B53" s="37">
        <v>0.84444444444444444</v>
      </c>
      <c r="C53" s="38">
        <v>0.15555555555555556</v>
      </c>
      <c r="D53" s="39">
        <v>1</v>
      </c>
      <c r="G53" s="23" t="s">
        <v>14</v>
      </c>
      <c r="H53" s="37">
        <v>0.86222222222222222</v>
      </c>
      <c r="I53" s="38">
        <v>0.13777777777777778</v>
      </c>
      <c r="J53" s="39">
        <v>1</v>
      </c>
      <c r="M53" s="23" t="s">
        <v>14</v>
      </c>
      <c r="N53" s="37">
        <v>0.88444444444444448</v>
      </c>
      <c r="O53" s="38">
        <v>0.11555555555555555</v>
      </c>
      <c r="P53" s="39">
        <v>1</v>
      </c>
    </row>
    <row r="54" spans="1:16" ht="15.75" customHeight="1" x14ac:dyDescent="0.2">
      <c r="A54" s="29" t="s">
        <v>34</v>
      </c>
      <c r="B54" s="40">
        <v>0.5679012345679012</v>
      </c>
      <c r="C54" s="41">
        <v>0.43209876543209874</v>
      </c>
      <c r="D54" s="42">
        <v>1</v>
      </c>
      <c r="G54" s="29" t="s">
        <v>34</v>
      </c>
      <c r="H54" s="40">
        <v>0.60493827160493829</v>
      </c>
      <c r="I54" s="41">
        <v>0.39506172839506171</v>
      </c>
      <c r="J54" s="42">
        <v>1</v>
      </c>
      <c r="M54" s="29" t="s">
        <v>34</v>
      </c>
      <c r="N54" s="40">
        <v>0.62962962962962965</v>
      </c>
      <c r="O54" s="41">
        <v>0.37037037037037035</v>
      </c>
      <c r="P54" s="42">
        <v>1</v>
      </c>
    </row>
    <row r="55" spans="1:16" ht="15.75" customHeight="1" x14ac:dyDescent="0.2">
      <c r="A55" s="33" t="s">
        <v>36</v>
      </c>
      <c r="B55" s="43">
        <v>0.77124183006535951</v>
      </c>
      <c r="C55" s="44">
        <v>0.22875816993464052</v>
      </c>
      <c r="D55" s="45">
        <v>1</v>
      </c>
      <c r="G55" s="33" t="s">
        <v>36</v>
      </c>
      <c r="H55" s="43">
        <v>0.79411764705882348</v>
      </c>
      <c r="I55" s="44">
        <v>0.20588235294117646</v>
      </c>
      <c r="J55" s="45">
        <v>1</v>
      </c>
      <c r="M55" s="33" t="s">
        <v>36</v>
      </c>
      <c r="N55" s="43">
        <v>0.81699346405228757</v>
      </c>
      <c r="O55" s="44">
        <v>0.18300653594771241</v>
      </c>
      <c r="P55" s="45">
        <v>1</v>
      </c>
    </row>
    <row r="56" spans="1:16" ht="15.75" customHeight="1" x14ac:dyDescent="0.2"/>
    <row r="57" spans="1:16" ht="15.75" customHeight="1" x14ac:dyDescent="0.2"/>
    <row r="58" spans="1:16" ht="15.75" customHeight="1" x14ac:dyDescent="0.2"/>
    <row r="59" spans="1:16" ht="15.75" customHeight="1" x14ac:dyDescent="0.2"/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91EA-4A8E-4531-863D-3F7BE249C227}">
  <dimension ref="A3:S24"/>
  <sheetViews>
    <sheetView tabSelected="1" workbookViewId="0">
      <selection activeCell="H12" sqref="H12"/>
    </sheetView>
  </sheetViews>
  <sheetFormatPr defaultRowHeight="14.25" x14ac:dyDescent="0.2"/>
  <cols>
    <col min="1" max="1" width="13.375" bestFit="1" customWidth="1"/>
    <col min="2" max="3" width="19.25" bestFit="1" customWidth="1"/>
    <col min="4" max="5" width="10.375" bestFit="1" customWidth="1"/>
  </cols>
  <sheetData>
    <row r="3" spans="1:19" x14ac:dyDescent="0.2">
      <c r="A3" s="20" t="s">
        <v>73</v>
      </c>
      <c r="B3" s="20" t="s">
        <v>68</v>
      </c>
      <c r="C3" s="21"/>
      <c r="D3" s="22"/>
    </row>
    <row r="4" spans="1:19" ht="15" x14ac:dyDescent="0.25">
      <c r="A4" s="20" t="s">
        <v>1</v>
      </c>
      <c r="B4" s="23" t="s">
        <v>69</v>
      </c>
      <c r="C4" s="24" t="s">
        <v>70</v>
      </c>
      <c r="D4" s="25" t="s">
        <v>36</v>
      </c>
      <c r="G4" s="5" t="s">
        <v>37</v>
      </c>
      <c r="H4" s="6" t="str">
        <f>B4</f>
        <v>&lt;= 1</v>
      </c>
      <c r="I4" s="6" t="str">
        <f>C4</f>
        <v>&gt; 1</v>
      </c>
      <c r="J4" s="7" t="s">
        <v>38</v>
      </c>
    </row>
    <row r="5" spans="1:19" ht="15" x14ac:dyDescent="0.25">
      <c r="A5" s="23" t="s">
        <v>14</v>
      </c>
      <c r="B5" s="26">
        <v>150</v>
      </c>
      <c r="C5" s="27">
        <v>75</v>
      </c>
      <c r="D5" s="28">
        <v>225</v>
      </c>
      <c r="G5" s="8" t="s">
        <v>39</v>
      </c>
      <c r="H5" s="9">
        <f>B5</f>
        <v>150</v>
      </c>
      <c r="I5" s="9">
        <f>C5</f>
        <v>75</v>
      </c>
      <c r="J5" s="9">
        <f t="shared" ref="J5:J9" si="0">SUM(H5:I5)</f>
        <v>225</v>
      </c>
    </row>
    <row r="6" spans="1:19" ht="15" x14ac:dyDescent="0.25">
      <c r="A6" s="29" t="s">
        <v>34</v>
      </c>
      <c r="B6" s="30">
        <v>27</v>
      </c>
      <c r="C6" s="31">
        <v>54</v>
      </c>
      <c r="D6" s="32">
        <v>81</v>
      </c>
      <c r="G6" s="4" t="s">
        <v>40</v>
      </c>
      <c r="H6" s="9">
        <f>H9*(J5/J9)</f>
        <v>130.14705882352942</v>
      </c>
      <c r="I6" s="9">
        <f>I9*(J5/J9)</f>
        <v>94.852941176470594</v>
      </c>
      <c r="J6" s="9">
        <f t="shared" si="0"/>
        <v>225</v>
      </c>
    </row>
    <row r="7" spans="1:19" ht="15" x14ac:dyDescent="0.25">
      <c r="A7" s="33" t="s">
        <v>36</v>
      </c>
      <c r="B7" s="34">
        <v>177</v>
      </c>
      <c r="C7" s="35">
        <v>129</v>
      </c>
      <c r="D7" s="36">
        <v>306</v>
      </c>
      <c r="G7" s="8" t="s">
        <v>41</v>
      </c>
      <c r="H7" s="9">
        <f>B6</f>
        <v>27</v>
      </c>
      <c r="I7" s="9">
        <f>C6</f>
        <v>54</v>
      </c>
      <c r="J7" s="9">
        <f t="shared" si="0"/>
        <v>81</v>
      </c>
    </row>
    <row r="8" spans="1:19" ht="15" x14ac:dyDescent="0.25">
      <c r="G8" s="4" t="s">
        <v>40</v>
      </c>
      <c r="H8" s="9">
        <f>H9*(J7/J9)</f>
        <v>46.852941176470587</v>
      </c>
      <c r="I8" s="9">
        <f>I9*(J7/J9)</f>
        <v>34.147058823529413</v>
      </c>
      <c r="J8" s="9">
        <f t="shared" si="0"/>
        <v>81</v>
      </c>
    </row>
    <row r="9" spans="1:19" ht="15" x14ac:dyDescent="0.25">
      <c r="G9" s="6" t="s">
        <v>38</v>
      </c>
      <c r="H9" s="10">
        <f t="shared" ref="H9:I9" si="1">H5+H7</f>
        <v>177</v>
      </c>
      <c r="I9" s="10">
        <f t="shared" si="1"/>
        <v>129</v>
      </c>
      <c r="J9" s="10">
        <f t="shared" si="0"/>
        <v>306</v>
      </c>
    </row>
    <row r="10" spans="1:19" ht="15" x14ac:dyDescent="0.25">
      <c r="G10" s="8" t="s">
        <v>42</v>
      </c>
      <c r="H10" s="11">
        <f t="shared" ref="H10:I10" si="2">(H5-H6)^2/H6</f>
        <v>3.0284147557327992</v>
      </c>
      <c r="I10" s="11">
        <f t="shared" si="2"/>
        <v>4.155266757865939</v>
      </c>
      <c r="J10" s="3"/>
    </row>
    <row r="11" spans="1:19" ht="15" x14ac:dyDescent="0.25">
      <c r="G11" s="3"/>
      <c r="H11" s="11">
        <f t="shared" ref="H11:I11" si="3">(H7-H8)^2/H8</f>
        <v>8.4122632103688932</v>
      </c>
      <c r="I11" s="11">
        <f t="shared" si="3"/>
        <v>11.542407660738712</v>
      </c>
    </row>
    <row r="12" spans="1:19" ht="15" x14ac:dyDescent="0.25">
      <c r="G12" s="12" t="s">
        <v>43</v>
      </c>
      <c r="H12" s="13">
        <f>SUM(H10:I11)</f>
        <v>27.138352384706344</v>
      </c>
    </row>
    <row r="15" spans="1:19" x14ac:dyDescent="0.2">
      <c r="A15" s="20" t="s">
        <v>73</v>
      </c>
      <c r="B15" s="20" t="s">
        <v>71</v>
      </c>
      <c r="C15" s="21"/>
      <c r="D15" s="22"/>
    </row>
    <row r="16" spans="1:19" ht="15" x14ac:dyDescent="0.25">
      <c r="A16" s="20" t="s">
        <v>1</v>
      </c>
      <c r="B16" s="23" t="s">
        <v>72</v>
      </c>
      <c r="C16" s="24" t="s">
        <v>70</v>
      </c>
      <c r="D16" s="25" t="s">
        <v>36</v>
      </c>
      <c r="F16" s="49"/>
      <c r="G16" s="5" t="s">
        <v>37</v>
      </c>
      <c r="H16" s="6" t="str">
        <f>B16</f>
        <v>1</v>
      </c>
      <c r="I16" s="6" t="str">
        <f>C16</f>
        <v>&gt; 1</v>
      </c>
      <c r="J16" s="7" t="s">
        <v>38</v>
      </c>
      <c r="K16" s="49"/>
      <c r="L16" s="49"/>
      <c r="M16" s="49"/>
      <c r="N16" s="49"/>
      <c r="O16" s="49"/>
      <c r="P16" s="49"/>
      <c r="Q16" s="49"/>
      <c r="R16" s="49"/>
      <c r="S16" s="49"/>
    </row>
    <row r="17" spans="1:10" ht="15" x14ac:dyDescent="0.25">
      <c r="A17" s="23" t="s">
        <v>14</v>
      </c>
      <c r="B17" s="26">
        <v>33</v>
      </c>
      <c r="C17" s="27">
        <v>75</v>
      </c>
      <c r="D17" s="28">
        <v>108</v>
      </c>
      <c r="G17" s="8" t="s">
        <v>39</v>
      </c>
      <c r="H17" s="9">
        <f>B17</f>
        <v>33</v>
      </c>
      <c r="I17" s="9">
        <f>C17</f>
        <v>75</v>
      </c>
      <c r="J17" s="9">
        <f t="shared" ref="J17:J21" si="4">SUM(H17:I17)</f>
        <v>108</v>
      </c>
    </row>
    <row r="18" spans="1:10" ht="15" x14ac:dyDescent="0.25">
      <c r="A18" s="29" t="s">
        <v>34</v>
      </c>
      <c r="B18" s="30">
        <v>8</v>
      </c>
      <c r="C18" s="31">
        <v>54</v>
      </c>
      <c r="D18" s="32">
        <v>62</v>
      </c>
      <c r="G18" s="4" t="s">
        <v>40</v>
      </c>
      <c r="H18" s="9">
        <f>H21*(J17/J21)</f>
        <v>26.047058823529412</v>
      </c>
      <c r="I18" s="9">
        <f>I21*(J17/J21)</f>
        <v>81.952941176470588</v>
      </c>
      <c r="J18" s="9">
        <f t="shared" si="4"/>
        <v>108</v>
      </c>
    </row>
    <row r="19" spans="1:10" ht="15" x14ac:dyDescent="0.25">
      <c r="A19" s="33" t="s">
        <v>36</v>
      </c>
      <c r="B19" s="34">
        <v>41</v>
      </c>
      <c r="C19" s="35">
        <v>129</v>
      </c>
      <c r="D19" s="36">
        <v>170</v>
      </c>
      <c r="G19" s="8" t="s">
        <v>41</v>
      </c>
      <c r="H19" s="9">
        <f>B18</f>
        <v>8</v>
      </c>
      <c r="I19" s="9">
        <f>C18</f>
        <v>54</v>
      </c>
      <c r="J19" s="9">
        <f t="shared" si="4"/>
        <v>62</v>
      </c>
    </row>
    <row r="20" spans="1:10" ht="15" x14ac:dyDescent="0.25">
      <c r="G20" s="4" t="s">
        <v>40</v>
      </c>
      <c r="H20" s="9">
        <f>H21*(J19/J21)</f>
        <v>14.952941176470587</v>
      </c>
      <c r="I20" s="9">
        <f>I21*(J19/J21)</f>
        <v>47.047058823529412</v>
      </c>
      <c r="J20" s="9">
        <f t="shared" si="4"/>
        <v>62</v>
      </c>
    </row>
    <row r="21" spans="1:10" ht="15" x14ac:dyDescent="0.25">
      <c r="G21" s="6" t="s">
        <v>38</v>
      </c>
      <c r="H21" s="10">
        <f t="shared" ref="H21:I21" si="5">H17+H19</f>
        <v>41</v>
      </c>
      <c r="I21" s="10">
        <f t="shared" si="5"/>
        <v>129</v>
      </c>
      <c r="J21" s="10">
        <f t="shared" si="4"/>
        <v>170</v>
      </c>
    </row>
    <row r="22" spans="1:10" ht="15" x14ac:dyDescent="0.25">
      <c r="G22" s="8" t="s">
        <v>42</v>
      </c>
      <c r="H22" s="11">
        <f t="shared" ref="H22:I22" si="6">(H17-H18)^2/H18</f>
        <v>1.8560019129603063</v>
      </c>
      <c r="I22" s="11">
        <f t="shared" si="6"/>
        <v>0.5898920808633531</v>
      </c>
      <c r="J22" s="3"/>
    </row>
    <row r="23" spans="1:10" ht="15" x14ac:dyDescent="0.25">
      <c r="G23" s="3"/>
      <c r="H23" s="11">
        <f t="shared" ref="H23:I23" si="7">(H19-H20)^2/H20</f>
        <v>3.2330355903179511</v>
      </c>
      <c r="I23" s="11">
        <f t="shared" si="7"/>
        <v>1.0275539473103572</v>
      </c>
    </row>
    <row r="24" spans="1:10" ht="15" x14ac:dyDescent="0.25">
      <c r="G24" s="12" t="s">
        <v>43</v>
      </c>
      <c r="H24" s="13">
        <f>SUM(H22:I23)</f>
        <v>6.7064835314519673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zoomScale="80" zoomScaleNormal="80" workbookViewId="0"/>
  </sheetViews>
  <sheetFormatPr defaultColWidth="12.625" defaultRowHeight="15" customHeight="1" x14ac:dyDescent="0.2"/>
  <cols>
    <col min="1" max="1" width="7.75" customWidth="1"/>
    <col min="2" max="2" width="10.375" customWidth="1"/>
    <col min="3" max="3" width="16.125" style="77" customWidth="1"/>
    <col min="4" max="9" width="12.125" customWidth="1"/>
    <col min="10" max="10" width="16.125" style="77" customWidth="1"/>
    <col min="11" max="16" width="16.5" customWidth="1"/>
    <col min="17" max="27" width="7.625" customWidth="1"/>
  </cols>
  <sheetData>
    <row r="1" spans="1:16" x14ac:dyDescent="0.2">
      <c r="A1" s="1" t="s">
        <v>0</v>
      </c>
      <c r="B1" s="1" t="s">
        <v>1</v>
      </c>
      <c r="C1" s="76" t="s">
        <v>68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6" t="s">
        <v>71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2">
        <v>1</v>
      </c>
      <c r="B2" s="2" t="s">
        <v>14</v>
      </c>
      <c r="C2" s="77" t="s">
        <v>69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77" t="s">
        <v>72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</row>
    <row r="3" spans="1:16" x14ac:dyDescent="0.25">
      <c r="A3" s="2">
        <v>3</v>
      </c>
      <c r="B3" s="2" t="s">
        <v>14</v>
      </c>
      <c r="C3" s="77" t="s">
        <v>70</v>
      </c>
      <c r="D3" s="2" t="s">
        <v>27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77" t="s">
        <v>70</v>
      </c>
      <c r="K3" s="2" t="s">
        <v>27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</row>
    <row r="4" spans="1:16" x14ac:dyDescent="0.25">
      <c r="A4" s="2">
        <v>0</v>
      </c>
      <c r="B4" s="2" t="s">
        <v>14</v>
      </c>
      <c r="C4" s="77" t="s">
        <v>69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77" t="s">
        <v>28</v>
      </c>
      <c r="K4" s="2" t="s">
        <v>28</v>
      </c>
      <c r="L4" s="2" t="s">
        <v>28</v>
      </c>
      <c r="M4" s="2" t="s">
        <v>28</v>
      </c>
      <c r="N4" s="2" t="s">
        <v>28</v>
      </c>
      <c r="O4" s="2" t="s">
        <v>28</v>
      </c>
      <c r="P4" s="2" t="s">
        <v>28</v>
      </c>
    </row>
    <row r="5" spans="1:16" x14ac:dyDescent="0.25">
      <c r="A5" s="2">
        <v>2</v>
      </c>
      <c r="B5" s="2" t="s">
        <v>14</v>
      </c>
      <c r="C5" s="77" t="s">
        <v>70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77" t="s">
        <v>70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</row>
    <row r="6" spans="1:16" x14ac:dyDescent="0.25">
      <c r="A6" s="2">
        <v>4</v>
      </c>
      <c r="B6" s="2" t="s">
        <v>14</v>
      </c>
      <c r="C6" s="77" t="s">
        <v>70</v>
      </c>
      <c r="D6" s="2" t="s">
        <v>27</v>
      </c>
      <c r="E6" s="2" t="s">
        <v>29</v>
      </c>
      <c r="F6" s="2" t="s">
        <v>17</v>
      </c>
      <c r="G6" s="2" t="s">
        <v>18</v>
      </c>
      <c r="H6" s="2" t="s">
        <v>19</v>
      </c>
      <c r="I6" s="2" t="s">
        <v>20</v>
      </c>
      <c r="J6" s="77" t="s">
        <v>70</v>
      </c>
      <c r="K6" s="2" t="s">
        <v>27</v>
      </c>
      <c r="L6" s="2" t="s">
        <v>29</v>
      </c>
      <c r="M6" s="2" t="s">
        <v>23</v>
      </c>
      <c r="N6" s="2" t="s">
        <v>24</v>
      </c>
      <c r="O6" s="2" t="s">
        <v>25</v>
      </c>
      <c r="P6" s="2" t="s">
        <v>26</v>
      </c>
    </row>
    <row r="7" spans="1:16" x14ac:dyDescent="0.25">
      <c r="A7" s="2">
        <v>10</v>
      </c>
      <c r="B7" s="2" t="s">
        <v>14</v>
      </c>
      <c r="C7" s="77" t="s">
        <v>70</v>
      </c>
      <c r="D7" s="2" t="s">
        <v>27</v>
      </c>
      <c r="E7" s="2" t="s">
        <v>29</v>
      </c>
      <c r="F7" s="2" t="s">
        <v>30</v>
      </c>
      <c r="G7" s="2" t="s">
        <v>31</v>
      </c>
      <c r="H7" s="2" t="s">
        <v>32</v>
      </c>
      <c r="I7" s="2" t="s">
        <v>33</v>
      </c>
      <c r="J7" s="77" t="s">
        <v>70</v>
      </c>
      <c r="K7" s="2" t="s">
        <v>27</v>
      </c>
      <c r="L7" s="2" t="s">
        <v>29</v>
      </c>
      <c r="M7" s="2" t="s">
        <v>30</v>
      </c>
      <c r="N7" s="2" t="s">
        <v>31</v>
      </c>
      <c r="O7" s="2" t="s">
        <v>32</v>
      </c>
      <c r="P7" s="2" t="s">
        <v>33</v>
      </c>
    </row>
    <row r="8" spans="1:16" x14ac:dyDescent="0.25">
      <c r="A8" s="2">
        <v>0</v>
      </c>
      <c r="B8" s="2" t="s">
        <v>14</v>
      </c>
      <c r="C8" s="77" t="s">
        <v>69</v>
      </c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77" t="s">
        <v>28</v>
      </c>
      <c r="K8" s="2" t="s">
        <v>28</v>
      </c>
      <c r="L8" s="2" t="s">
        <v>28</v>
      </c>
      <c r="M8" s="2" t="s">
        <v>28</v>
      </c>
      <c r="N8" s="2" t="s">
        <v>28</v>
      </c>
      <c r="O8" s="2" t="s">
        <v>28</v>
      </c>
      <c r="P8" s="2" t="s">
        <v>28</v>
      </c>
    </row>
    <row r="9" spans="1:16" x14ac:dyDescent="0.25">
      <c r="A9" s="2">
        <v>0</v>
      </c>
      <c r="B9" s="2" t="s">
        <v>34</v>
      </c>
      <c r="C9" s="77" t="s">
        <v>69</v>
      </c>
      <c r="D9" s="2" t="s">
        <v>15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77" t="s">
        <v>28</v>
      </c>
      <c r="K9" s="2" t="s">
        <v>28</v>
      </c>
      <c r="L9" s="2" t="s">
        <v>28</v>
      </c>
      <c r="M9" s="2" t="s">
        <v>28</v>
      </c>
      <c r="N9" s="2" t="s">
        <v>28</v>
      </c>
      <c r="O9" s="2" t="s">
        <v>28</v>
      </c>
      <c r="P9" s="2" t="s">
        <v>28</v>
      </c>
    </row>
    <row r="10" spans="1:16" x14ac:dyDescent="0.25">
      <c r="A10" s="2">
        <v>9</v>
      </c>
      <c r="B10" s="2" t="s">
        <v>34</v>
      </c>
      <c r="C10" s="77" t="s">
        <v>70</v>
      </c>
      <c r="D10" s="2" t="s">
        <v>27</v>
      </c>
      <c r="E10" s="2" t="s">
        <v>29</v>
      </c>
      <c r="F10" s="2" t="s">
        <v>30</v>
      </c>
      <c r="G10" s="2" t="s">
        <v>31</v>
      </c>
      <c r="H10" s="2" t="s">
        <v>32</v>
      </c>
      <c r="I10" s="2" t="s">
        <v>33</v>
      </c>
      <c r="J10" s="77" t="s">
        <v>70</v>
      </c>
      <c r="K10" s="2" t="s">
        <v>27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</row>
    <row r="11" spans="1:16" x14ac:dyDescent="0.25">
      <c r="A11" s="2">
        <v>30</v>
      </c>
      <c r="B11" s="2" t="s">
        <v>14</v>
      </c>
      <c r="C11" s="77" t="s">
        <v>70</v>
      </c>
      <c r="D11" s="2" t="s">
        <v>27</v>
      </c>
      <c r="E11" s="2" t="s">
        <v>29</v>
      </c>
      <c r="F11" s="2" t="s">
        <v>30</v>
      </c>
      <c r="G11" s="2" t="s">
        <v>31</v>
      </c>
      <c r="H11" s="2" t="s">
        <v>32</v>
      </c>
      <c r="I11" s="2" t="s">
        <v>33</v>
      </c>
      <c r="J11" s="77" t="s">
        <v>70</v>
      </c>
      <c r="K11" s="2" t="s">
        <v>27</v>
      </c>
      <c r="L11" s="2" t="s">
        <v>29</v>
      </c>
      <c r="M11" s="2" t="s">
        <v>30</v>
      </c>
      <c r="N11" s="2" t="s">
        <v>31</v>
      </c>
      <c r="O11" s="2" t="s">
        <v>32</v>
      </c>
      <c r="P11" s="2" t="s">
        <v>33</v>
      </c>
    </row>
    <row r="12" spans="1:16" x14ac:dyDescent="0.25">
      <c r="A12" s="2">
        <v>1</v>
      </c>
      <c r="B12" s="2" t="s">
        <v>14</v>
      </c>
      <c r="C12" s="77" t="s">
        <v>69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  <c r="J12" s="77" t="s">
        <v>72</v>
      </c>
      <c r="K12" s="2" t="s">
        <v>21</v>
      </c>
      <c r="L12" s="2" t="s">
        <v>22</v>
      </c>
      <c r="M12" s="2" t="s">
        <v>23</v>
      </c>
      <c r="N12" s="2" t="s">
        <v>24</v>
      </c>
      <c r="O12" s="2" t="s">
        <v>25</v>
      </c>
      <c r="P12" s="2" t="s">
        <v>26</v>
      </c>
    </row>
    <row r="13" spans="1:16" x14ac:dyDescent="0.25">
      <c r="A13" s="2">
        <v>10</v>
      </c>
      <c r="B13" s="2" t="s">
        <v>14</v>
      </c>
      <c r="C13" s="77" t="s">
        <v>70</v>
      </c>
      <c r="D13" s="2" t="s">
        <v>27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77" t="s">
        <v>70</v>
      </c>
      <c r="K13" s="2" t="s">
        <v>27</v>
      </c>
      <c r="L13" s="2" t="s">
        <v>29</v>
      </c>
      <c r="M13" s="2" t="s">
        <v>30</v>
      </c>
      <c r="N13" s="2" t="s">
        <v>31</v>
      </c>
      <c r="O13" s="2" t="s">
        <v>32</v>
      </c>
      <c r="P13" s="2" t="s">
        <v>33</v>
      </c>
    </row>
    <row r="14" spans="1:16" x14ac:dyDescent="0.25">
      <c r="A14" s="2">
        <v>7</v>
      </c>
      <c r="B14" s="2" t="s">
        <v>14</v>
      </c>
      <c r="C14" s="77" t="s">
        <v>70</v>
      </c>
      <c r="D14" s="2" t="s">
        <v>27</v>
      </c>
      <c r="E14" s="2" t="s">
        <v>29</v>
      </c>
      <c r="F14" s="2" t="s">
        <v>30</v>
      </c>
      <c r="G14" s="2" t="s">
        <v>31</v>
      </c>
      <c r="H14" s="2" t="s">
        <v>32</v>
      </c>
      <c r="I14" s="2" t="s">
        <v>20</v>
      </c>
      <c r="J14" s="77" t="s">
        <v>70</v>
      </c>
      <c r="K14" s="2" t="s">
        <v>27</v>
      </c>
      <c r="L14" s="2" t="s">
        <v>29</v>
      </c>
      <c r="M14" s="2" t="s">
        <v>30</v>
      </c>
      <c r="N14" s="2" t="s">
        <v>31</v>
      </c>
      <c r="O14" s="2" t="s">
        <v>32</v>
      </c>
      <c r="P14" s="2" t="s">
        <v>26</v>
      </c>
    </row>
    <row r="15" spans="1:16" x14ac:dyDescent="0.25">
      <c r="A15" s="2">
        <v>0</v>
      </c>
      <c r="B15" s="2" t="s">
        <v>14</v>
      </c>
      <c r="C15" s="77" t="s">
        <v>69</v>
      </c>
      <c r="D15" s="2" t="s">
        <v>15</v>
      </c>
      <c r="E15" s="2" t="s">
        <v>16</v>
      </c>
      <c r="F15" s="2" t="s">
        <v>17</v>
      </c>
      <c r="G15" s="2" t="s">
        <v>18</v>
      </c>
      <c r="H15" s="2" t="s">
        <v>19</v>
      </c>
      <c r="I15" s="2" t="s">
        <v>20</v>
      </c>
      <c r="J15" s="77" t="s">
        <v>28</v>
      </c>
      <c r="K15" s="2" t="s">
        <v>28</v>
      </c>
      <c r="L15" s="2" t="s">
        <v>28</v>
      </c>
      <c r="M15" s="2" t="s">
        <v>28</v>
      </c>
      <c r="N15" s="2" t="s">
        <v>28</v>
      </c>
      <c r="O15" s="2" t="s">
        <v>28</v>
      </c>
      <c r="P15" s="2" t="s">
        <v>28</v>
      </c>
    </row>
    <row r="16" spans="1:16" x14ac:dyDescent="0.25">
      <c r="A16" s="2">
        <v>13</v>
      </c>
      <c r="B16" s="2" t="s">
        <v>14</v>
      </c>
      <c r="C16" s="77" t="s">
        <v>70</v>
      </c>
      <c r="D16" s="2" t="s">
        <v>27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  <c r="J16" s="77" t="s">
        <v>70</v>
      </c>
      <c r="K16" s="2" t="s">
        <v>27</v>
      </c>
      <c r="L16" s="2" t="s">
        <v>29</v>
      </c>
      <c r="M16" s="2" t="s">
        <v>30</v>
      </c>
      <c r="N16" s="2" t="s">
        <v>31</v>
      </c>
      <c r="O16" s="2" t="s">
        <v>32</v>
      </c>
      <c r="P16" s="2" t="s">
        <v>33</v>
      </c>
    </row>
    <row r="17" spans="1:16" x14ac:dyDescent="0.25">
      <c r="A17" s="2">
        <v>0</v>
      </c>
      <c r="B17" s="2" t="s">
        <v>14</v>
      </c>
      <c r="C17" s="77" t="s">
        <v>69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77" t="s">
        <v>28</v>
      </c>
      <c r="K17" s="2" t="s">
        <v>28</v>
      </c>
      <c r="L17" s="2" t="s">
        <v>28</v>
      </c>
      <c r="M17" s="2" t="s">
        <v>28</v>
      </c>
      <c r="N17" s="2" t="s">
        <v>28</v>
      </c>
      <c r="O17" s="2" t="s">
        <v>28</v>
      </c>
      <c r="P17" s="2" t="s">
        <v>28</v>
      </c>
    </row>
    <row r="18" spans="1:16" x14ac:dyDescent="0.25">
      <c r="A18" s="2">
        <v>1</v>
      </c>
      <c r="B18" s="2" t="s">
        <v>14</v>
      </c>
      <c r="C18" s="77" t="s">
        <v>69</v>
      </c>
      <c r="D18" s="2" t="s">
        <v>15</v>
      </c>
      <c r="E18" s="2" t="s">
        <v>16</v>
      </c>
      <c r="F18" s="2" t="s">
        <v>17</v>
      </c>
      <c r="G18" s="2" t="s">
        <v>18</v>
      </c>
      <c r="H18" s="2" t="s">
        <v>19</v>
      </c>
      <c r="I18" s="2" t="s">
        <v>20</v>
      </c>
      <c r="J18" s="77" t="s">
        <v>72</v>
      </c>
      <c r="K18" s="2" t="s">
        <v>21</v>
      </c>
      <c r="L18" s="2" t="s">
        <v>22</v>
      </c>
      <c r="M18" s="2" t="s">
        <v>23</v>
      </c>
      <c r="N18" s="2" t="s">
        <v>24</v>
      </c>
      <c r="O18" s="2" t="s">
        <v>25</v>
      </c>
      <c r="P18" s="2" t="s">
        <v>26</v>
      </c>
    </row>
    <row r="19" spans="1:16" x14ac:dyDescent="0.25">
      <c r="A19" s="2">
        <v>0</v>
      </c>
      <c r="B19" s="2" t="s">
        <v>14</v>
      </c>
      <c r="C19" s="77" t="s">
        <v>69</v>
      </c>
      <c r="D19" s="2" t="s">
        <v>15</v>
      </c>
      <c r="E19" s="2" t="s">
        <v>16</v>
      </c>
      <c r="F19" s="2" t="s">
        <v>17</v>
      </c>
      <c r="G19" s="2" t="s">
        <v>18</v>
      </c>
      <c r="H19" s="2" t="s">
        <v>19</v>
      </c>
      <c r="I19" s="2" t="s">
        <v>20</v>
      </c>
      <c r="J19" s="77" t="s">
        <v>28</v>
      </c>
      <c r="K19" s="2" t="s">
        <v>28</v>
      </c>
      <c r="L19" s="2" t="s">
        <v>28</v>
      </c>
      <c r="M19" s="2" t="s">
        <v>28</v>
      </c>
      <c r="N19" s="2" t="s">
        <v>28</v>
      </c>
      <c r="O19" s="2" t="s">
        <v>28</v>
      </c>
      <c r="P19" s="2" t="s">
        <v>28</v>
      </c>
    </row>
    <row r="20" spans="1:16" x14ac:dyDescent="0.25">
      <c r="A20" s="2">
        <v>0</v>
      </c>
      <c r="B20" s="2" t="s">
        <v>14</v>
      </c>
      <c r="C20" s="77" t="s">
        <v>69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19</v>
      </c>
      <c r="I20" s="2" t="s">
        <v>20</v>
      </c>
      <c r="J20" s="77" t="s">
        <v>28</v>
      </c>
      <c r="K20" s="2" t="s">
        <v>28</v>
      </c>
      <c r="L20" s="2" t="s">
        <v>28</v>
      </c>
      <c r="M20" s="2" t="s">
        <v>28</v>
      </c>
      <c r="N20" s="2" t="s">
        <v>28</v>
      </c>
      <c r="O20" s="2" t="s">
        <v>28</v>
      </c>
      <c r="P20" s="2" t="s">
        <v>28</v>
      </c>
    </row>
    <row r="21" spans="1:16" ht="15.75" customHeight="1" x14ac:dyDescent="0.25">
      <c r="A21" s="2">
        <v>0</v>
      </c>
      <c r="B21" s="2" t="s">
        <v>14</v>
      </c>
      <c r="C21" s="77" t="s">
        <v>69</v>
      </c>
      <c r="D21" s="2" t="s">
        <v>15</v>
      </c>
      <c r="E21" s="2" t="s">
        <v>16</v>
      </c>
      <c r="F21" s="2" t="s">
        <v>17</v>
      </c>
      <c r="G21" s="2" t="s">
        <v>18</v>
      </c>
      <c r="H21" s="2" t="s">
        <v>19</v>
      </c>
      <c r="I21" s="2" t="s">
        <v>20</v>
      </c>
      <c r="J21" s="77" t="s">
        <v>28</v>
      </c>
      <c r="K21" s="2" t="s">
        <v>28</v>
      </c>
      <c r="L21" s="2" t="s">
        <v>28</v>
      </c>
      <c r="M21" s="2" t="s">
        <v>28</v>
      </c>
      <c r="N21" s="2" t="s">
        <v>28</v>
      </c>
      <c r="O21" s="2" t="s">
        <v>28</v>
      </c>
      <c r="P21" s="2" t="s">
        <v>28</v>
      </c>
    </row>
    <row r="22" spans="1:16" ht="15.75" customHeight="1" x14ac:dyDescent="0.25">
      <c r="A22" s="2">
        <v>0</v>
      </c>
      <c r="B22" s="2" t="s">
        <v>14</v>
      </c>
      <c r="C22" s="77" t="s">
        <v>69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 t="s">
        <v>20</v>
      </c>
      <c r="J22" s="77" t="s">
        <v>28</v>
      </c>
      <c r="K22" s="2" t="s">
        <v>28</v>
      </c>
      <c r="L22" s="2" t="s">
        <v>28</v>
      </c>
      <c r="M22" s="2" t="s">
        <v>28</v>
      </c>
      <c r="N22" s="2" t="s">
        <v>28</v>
      </c>
      <c r="O22" s="2" t="s">
        <v>28</v>
      </c>
      <c r="P22" s="2" t="s">
        <v>28</v>
      </c>
    </row>
    <row r="23" spans="1:16" ht="15.75" customHeight="1" x14ac:dyDescent="0.25">
      <c r="A23" s="2">
        <v>6</v>
      </c>
      <c r="B23" s="2" t="s">
        <v>14</v>
      </c>
      <c r="C23" s="77" t="s">
        <v>70</v>
      </c>
      <c r="D23" s="2" t="s">
        <v>27</v>
      </c>
      <c r="E23" s="2" t="s">
        <v>29</v>
      </c>
      <c r="F23" s="2" t="s">
        <v>30</v>
      </c>
      <c r="G23" s="2" t="s">
        <v>31</v>
      </c>
      <c r="H23" s="2" t="s">
        <v>19</v>
      </c>
      <c r="I23" s="2" t="s">
        <v>20</v>
      </c>
      <c r="J23" s="77" t="s">
        <v>70</v>
      </c>
      <c r="K23" s="2" t="s">
        <v>27</v>
      </c>
      <c r="L23" s="2" t="s">
        <v>29</v>
      </c>
      <c r="M23" s="2" t="s">
        <v>30</v>
      </c>
      <c r="N23" s="2" t="s">
        <v>31</v>
      </c>
      <c r="O23" s="2" t="s">
        <v>25</v>
      </c>
      <c r="P23" s="2" t="s">
        <v>26</v>
      </c>
    </row>
    <row r="24" spans="1:16" ht="15.75" customHeight="1" x14ac:dyDescent="0.25">
      <c r="A24" s="2">
        <v>15</v>
      </c>
      <c r="B24" s="2" t="s">
        <v>14</v>
      </c>
      <c r="C24" s="77" t="s">
        <v>70</v>
      </c>
      <c r="D24" s="2" t="s">
        <v>27</v>
      </c>
      <c r="E24" s="2" t="s">
        <v>29</v>
      </c>
      <c r="F24" s="2" t="s">
        <v>30</v>
      </c>
      <c r="G24" s="2" t="s">
        <v>31</v>
      </c>
      <c r="H24" s="2" t="s">
        <v>32</v>
      </c>
      <c r="I24" s="2" t="s">
        <v>33</v>
      </c>
      <c r="J24" s="77" t="s">
        <v>70</v>
      </c>
      <c r="K24" s="2" t="s">
        <v>27</v>
      </c>
      <c r="L24" s="2" t="s">
        <v>29</v>
      </c>
      <c r="M24" s="2" t="s">
        <v>30</v>
      </c>
      <c r="N24" s="2" t="s">
        <v>31</v>
      </c>
      <c r="O24" s="2" t="s">
        <v>32</v>
      </c>
      <c r="P24" s="2" t="s">
        <v>33</v>
      </c>
    </row>
    <row r="25" spans="1:16" ht="15.75" customHeight="1" x14ac:dyDescent="0.25">
      <c r="A25" s="2">
        <v>0</v>
      </c>
      <c r="B25" s="2" t="s">
        <v>14</v>
      </c>
      <c r="C25" s="77" t="s">
        <v>69</v>
      </c>
      <c r="D25" s="2" t="s">
        <v>15</v>
      </c>
      <c r="E25" s="2" t="s">
        <v>16</v>
      </c>
      <c r="F25" s="2" t="s">
        <v>17</v>
      </c>
      <c r="G25" s="2" t="s">
        <v>18</v>
      </c>
      <c r="H25" s="2" t="s">
        <v>19</v>
      </c>
      <c r="I25" s="2" t="s">
        <v>20</v>
      </c>
      <c r="J25" s="77" t="s">
        <v>28</v>
      </c>
      <c r="K25" s="2" t="s">
        <v>28</v>
      </c>
      <c r="L25" s="2" t="s">
        <v>28</v>
      </c>
      <c r="M25" s="2" t="s">
        <v>28</v>
      </c>
      <c r="N25" s="2" t="s">
        <v>28</v>
      </c>
      <c r="O25" s="2" t="s">
        <v>28</v>
      </c>
      <c r="P25" s="2" t="s">
        <v>28</v>
      </c>
    </row>
    <row r="26" spans="1:16" ht="15.75" customHeight="1" x14ac:dyDescent="0.25">
      <c r="A26" s="2">
        <v>21</v>
      </c>
      <c r="B26" s="2" t="s">
        <v>34</v>
      </c>
      <c r="C26" s="77" t="s">
        <v>70</v>
      </c>
      <c r="D26" s="2" t="s">
        <v>27</v>
      </c>
      <c r="E26" s="2" t="s">
        <v>29</v>
      </c>
      <c r="F26" s="2" t="s">
        <v>30</v>
      </c>
      <c r="G26" s="2" t="s">
        <v>31</v>
      </c>
      <c r="H26" s="2" t="s">
        <v>32</v>
      </c>
      <c r="I26" s="2" t="s">
        <v>33</v>
      </c>
      <c r="J26" s="77" t="s">
        <v>70</v>
      </c>
      <c r="K26" s="2" t="s">
        <v>27</v>
      </c>
      <c r="L26" s="2" t="s">
        <v>29</v>
      </c>
      <c r="M26" s="2" t="s">
        <v>30</v>
      </c>
      <c r="N26" s="2" t="s">
        <v>31</v>
      </c>
      <c r="O26" s="2" t="s">
        <v>32</v>
      </c>
      <c r="P26" s="2" t="s">
        <v>33</v>
      </c>
    </row>
    <row r="27" spans="1:16" ht="15.75" customHeight="1" x14ac:dyDescent="0.25">
      <c r="A27" s="2">
        <v>2</v>
      </c>
      <c r="B27" s="2" t="s">
        <v>14</v>
      </c>
      <c r="C27" s="77" t="s">
        <v>70</v>
      </c>
      <c r="D27" s="2" t="s">
        <v>15</v>
      </c>
      <c r="E27" s="2" t="s">
        <v>16</v>
      </c>
      <c r="F27" s="2" t="s">
        <v>17</v>
      </c>
      <c r="G27" s="2" t="s">
        <v>18</v>
      </c>
      <c r="H27" s="2" t="s">
        <v>19</v>
      </c>
      <c r="I27" s="2" t="s">
        <v>20</v>
      </c>
      <c r="J27" s="77" t="s">
        <v>70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  <c r="P27" s="2" t="s">
        <v>26</v>
      </c>
    </row>
    <row r="28" spans="1:16" ht="15.75" customHeight="1" x14ac:dyDescent="0.25">
      <c r="A28" s="2">
        <v>0</v>
      </c>
      <c r="B28" s="2" t="s">
        <v>14</v>
      </c>
      <c r="C28" s="77" t="s">
        <v>69</v>
      </c>
      <c r="D28" s="2" t="s">
        <v>15</v>
      </c>
      <c r="E28" s="2" t="s">
        <v>16</v>
      </c>
      <c r="F28" s="2" t="s">
        <v>17</v>
      </c>
      <c r="G28" s="2" t="s">
        <v>18</v>
      </c>
      <c r="H28" s="2" t="s">
        <v>19</v>
      </c>
      <c r="I28" s="2" t="s">
        <v>20</v>
      </c>
      <c r="J28" s="77" t="s">
        <v>28</v>
      </c>
      <c r="K28" s="2" t="s">
        <v>28</v>
      </c>
      <c r="L28" s="2" t="s">
        <v>28</v>
      </c>
      <c r="M28" s="2" t="s">
        <v>28</v>
      </c>
      <c r="N28" s="2" t="s">
        <v>28</v>
      </c>
      <c r="O28" s="2" t="s">
        <v>28</v>
      </c>
      <c r="P28" s="2" t="s">
        <v>28</v>
      </c>
    </row>
    <row r="29" spans="1:16" ht="15.75" customHeight="1" x14ac:dyDescent="0.25">
      <c r="A29" s="2">
        <v>0</v>
      </c>
      <c r="B29" s="2" t="s">
        <v>14</v>
      </c>
      <c r="C29" s="77" t="s">
        <v>69</v>
      </c>
      <c r="D29" s="2" t="s">
        <v>15</v>
      </c>
      <c r="E29" s="2" t="s">
        <v>16</v>
      </c>
      <c r="F29" s="2" t="s">
        <v>17</v>
      </c>
      <c r="G29" s="2" t="s">
        <v>18</v>
      </c>
      <c r="H29" s="2" t="s">
        <v>19</v>
      </c>
      <c r="I29" s="2" t="s">
        <v>20</v>
      </c>
      <c r="J29" s="77" t="s">
        <v>28</v>
      </c>
      <c r="K29" s="2" t="s">
        <v>28</v>
      </c>
      <c r="L29" s="2" t="s">
        <v>28</v>
      </c>
      <c r="M29" s="2" t="s">
        <v>28</v>
      </c>
      <c r="N29" s="2" t="s">
        <v>28</v>
      </c>
      <c r="O29" s="2" t="s">
        <v>28</v>
      </c>
      <c r="P29" s="2" t="s">
        <v>28</v>
      </c>
    </row>
    <row r="30" spans="1:16" ht="15.75" customHeight="1" x14ac:dyDescent="0.25">
      <c r="A30" s="2">
        <v>3</v>
      </c>
      <c r="B30" s="2" t="s">
        <v>14</v>
      </c>
      <c r="C30" s="77" t="s">
        <v>70</v>
      </c>
      <c r="D30" s="2" t="s">
        <v>27</v>
      </c>
      <c r="E30" s="2" t="s">
        <v>16</v>
      </c>
      <c r="F30" s="2" t="s">
        <v>17</v>
      </c>
      <c r="G30" s="2" t="s">
        <v>18</v>
      </c>
      <c r="H30" s="2" t="s">
        <v>19</v>
      </c>
      <c r="I30" s="2" t="s">
        <v>20</v>
      </c>
      <c r="J30" s="77" t="s">
        <v>70</v>
      </c>
      <c r="K30" s="2" t="s">
        <v>27</v>
      </c>
      <c r="L30" s="2" t="s">
        <v>22</v>
      </c>
      <c r="M30" s="2" t="s">
        <v>23</v>
      </c>
      <c r="N30" s="2" t="s">
        <v>24</v>
      </c>
      <c r="O30" s="2" t="s">
        <v>25</v>
      </c>
      <c r="P30" s="2" t="s">
        <v>26</v>
      </c>
    </row>
    <row r="31" spans="1:16" ht="15.75" customHeight="1" x14ac:dyDescent="0.25">
      <c r="A31" s="2">
        <v>1</v>
      </c>
      <c r="B31" s="2" t="s">
        <v>14</v>
      </c>
      <c r="C31" s="77" t="s">
        <v>69</v>
      </c>
      <c r="D31" s="2" t="s">
        <v>15</v>
      </c>
      <c r="E31" s="2" t="s">
        <v>16</v>
      </c>
      <c r="F31" s="2" t="s">
        <v>17</v>
      </c>
      <c r="G31" s="2" t="s">
        <v>18</v>
      </c>
      <c r="H31" s="2" t="s">
        <v>19</v>
      </c>
      <c r="I31" s="2" t="s">
        <v>20</v>
      </c>
      <c r="J31" s="77" t="s">
        <v>72</v>
      </c>
      <c r="K31" s="2" t="s">
        <v>21</v>
      </c>
      <c r="L31" s="2" t="s">
        <v>22</v>
      </c>
      <c r="M31" s="2" t="s">
        <v>23</v>
      </c>
      <c r="N31" s="2" t="s">
        <v>24</v>
      </c>
      <c r="O31" s="2" t="s">
        <v>25</v>
      </c>
      <c r="P31" s="2" t="s">
        <v>26</v>
      </c>
    </row>
    <row r="32" spans="1:16" ht="15.75" customHeight="1" x14ac:dyDescent="0.25">
      <c r="A32" s="2">
        <v>0</v>
      </c>
      <c r="B32" s="2" t="s">
        <v>14</v>
      </c>
      <c r="C32" s="77" t="s">
        <v>69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20</v>
      </c>
      <c r="J32" s="77" t="s">
        <v>28</v>
      </c>
      <c r="K32" s="2" t="s">
        <v>28</v>
      </c>
      <c r="L32" s="2" t="s">
        <v>28</v>
      </c>
      <c r="M32" s="2" t="s">
        <v>28</v>
      </c>
      <c r="N32" s="2" t="s">
        <v>28</v>
      </c>
      <c r="O32" s="2" t="s">
        <v>28</v>
      </c>
      <c r="P32" s="2" t="s">
        <v>28</v>
      </c>
    </row>
    <row r="33" spans="1:16" ht="15.75" customHeight="1" x14ac:dyDescent="0.25">
      <c r="A33" s="2">
        <v>11</v>
      </c>
      <c r="B33" s="2" t="s">
        <v>14</v>
      </c>
      <c r="C33" s="77" t="s">
        <v>70</v>
      </c>
      <c r="D33" s="2" t="s">
        <v>27</v>
      </c>
      <c r="E33" s="2" t="s">
        <v>29</v>
      </c>
      <c r="F33" s="2" t="s">
        <v>30</v>
      </c>
      <c r="G33" s="2" t="s">
        <v>31</v>
      </c>
      <c r="H33" s="2" t="s">
        <v>32</v>
      </c>
      <c r="I33" s="2" t="s">
        <v>33</v>
      </c>
      <c r="J33" s="77" t="s">
        <v>70</v>
      </c>
      <c r="K33" s="2" t="s">
        <v>27</v>
      </c>
      <c r="L33" s="2" t="s">
        <v>29</v>
      </c>
      <c r="M33" s="2" t="s">
        <v>30</v>
      </c>
      <c r="N33" s="2" t="s">
        <v>31</v>
      </c>
      <c r="O33" s="2" t="s">
        <v>32</v>
      </c>
      <c r="P33" s="2" t="s">
        <v>33</v>
      </c>
    </row>
    <row r="34" spans="1:16" ht="15.75" customHeight="1" x14ac:dyDescent="0.25">
      <c r="A34" s="2">
        <v>1</v>
      </c>
      <c r="B34" s="2" t="s">
        <v>14</v>
      </c>
      <c r="C34" s="77" t="s">
        <v>69</v>
      </c>
      <c r="D34" s="2" t="s">
        <v>15</v>
      </c>
      <c r="E34" s="2" t="s">
        <v>16</v>
      </c>
      <c r="F34" s="2" t="s">
        <v>17</v>
      </c>
      <c r="G34" s="2" t="s">
        <v>18</v>
      </c>
      <c r="H34" s="2" t="s">
        <v>19</v>
      </c>
      <c r="I34" s="2" t="s">
        <v>20</v>
      </c>
      <c r="J34" s="77" t="s">
        <v>72</v>
      </c>
      <c r="K34" s="2" t="s">
        <v>21</v>
      </c>
      <c r="L34" s="2" t="s">
        <v>22</v>
      </c>
      <c r="M34" s="2" t="s">
        <v>23</v>
      </c>
      <c r="N34" s="2" t="s">
        <v>24</v>
      </c>
      <c r="O34" s="2" t="s">
        <v>25</v>
      </c>
      <c r="P34" s="2" t="s">
        <v>26</v>
      </c>
    </row>
    <row r="35" spans="1:16" ht="15.75" customHeight="1" x14ac:dyDescent="0.25">
      <c r="A35" s="2">
        <v>5</v>
      </c>
      <c r="B35" s="2" t="s">
        <v>14</v>
      </c>
      <c r="C35" s="77" t="s">
        <v>70</v>
      </c>
      <c r="D35" s="2" t="s">
        <v>27</v>
      </c>
      <c r="E35" s="2" t="s">
        <v>29</v>
      </c>
      <c r="F35" s="2" t="s">
        <v>30</v>
      </c>
      <c r="G35" s="2" t="s">
        <v>18</v>
      </c>
      <c r="H35" s="2" t="s">
        <v>19</v>
      </c>
      <c r="I35" s="2" t="s">
        <v>20</v>
      </c>
      <c r="J35" s="77" t="s">
        <v>70</v>
      </c>
      <c r="K35" s="2" t="s">
        <v>27</v>
      </c>
      <c r="L35" s="2" t="s">
        <v>29</v>
      </c>
      <c r="M35" s="2" t="s">
        <v>30</v>
      </c>
      <c r="N35" s="2" t="s">
        <v>24</v>
      </c>
      <c r="O35" s="2" t="s">
        <v>25</v>
      </c>
      <c r="P35" s="2" t="s">
        <v>26</v>
      </c>
    </row>
    <row r="36" spans="1:16" ht="15.75" customHeight="1" x14ac:dyDescent="0.25">
      <c r="A36" s="2">
        <v>0</v>
      </c>
      <c r="B36" s="2" t="s">
        <v>34</v>
      </c>
      <c r="C36" s="77" t="s">
        <v>69</v>
      </c>
      <c r="D36" s="2" t="s">
        <v>15</v>
      </c>
      <c r="E36" s="2" t="s">
        <v>16</v>
      </c>
      <c r="F36" s="2" t="s">
        <v>17</v>
      </c>
      <c r="G36" s="2" t="s">
        <v>18</v>
      </c>
      <c r="H36" s="2" t="s">
        <v>19</v>
      </c>
      <c r="I36" s="2" t="s">
        <v>20</v>
      </c>
      <c r="J36" s="77" t="s">
        <v>28</v>
      </c>
      <c r="K36" s="2" t="s">
        <v>28</v>
      </c>
      <c r="L36" s="2" t="s">
        <v>28</v>
      </c>
      <c r="M36" s="2" t="s">
        <v>28</v>
      </c>
      <c r="N36" s="2" t="s">
        <v>28</v>
      </c>
      <c r="O36" s="2" t="s">
        <v>28</v>
      </c>
      <c r="P36" s="2" t="s">
        <v>28</v>
      </c>
    </row>
    <row r="37" spans="1:16" ht="15.75" customHeight="1" x14ac:dyDescent="0.25">
      <c r="A37" s="2">
        <v>0</v>
      </c>
      <c r="B37" s="2" t="s">
        <v>14</v>
      </c>
      <c r="C37" s="77" t="s">
        <v>69</v>
      </c>
      <c r="D37" s="2" t="s">
        <v>15</v>
      </c>
      <c r="E37" s="2" t="s">
        <v>16</v>
      </c>
      <c r="F37" s="2" t="s">
        <v>17</v>
      </c>
      <c r="G37" s="2" t="s">
        <v>18</v>
      </c>
      <c r="H37" s="2" t="s">
        <v>19</v>
      </c>
      <c r="I37" s="2" t="s">
        <v>20</v>
      </c>
      <c r="J37" s="77" t="s">
        <v>28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2" t="s">
        <v>28</v>
      </c>
    </row>
    <row r="38" spans="1:16" ht="15.75" customHeight="1" x14ac:dyDescent="0.25">
      <c r="A38" s="2">
        <v>0</v>
      </c>
      <c r="B38" s="2" t="s">
        <v>14</v>
      </c>
      <c r="C38" s="77" t="s">
        <v>69</v>
      </c>
      <c r="D38" s="2" t="s">
        <v>15</v>
      </c>
      <c r="E38" s="2" t="s">
        <v>16</v>
      </c>
      <c r="F38" s="2" t="s">
        <v>17</v>
      </c>
      <c r="G38" s="2" t="s">
        <v>18</v>
      </c>
      <c r="H38" s="2" t="s">
        <v>19</v>
      </c>
      <c r="I38" s="2" t="s">
        <v>20</v>
      </c>
      <c r="J38" s="77" t="s">
        <v>28</v>
      </c>
      <c r="K38" s="2" t="s">
        <v>28</v>
      </c>
      <c r="L38" s="2" t="s">
        <v>28</v>
      </c>
      <c r="M38" s="2" t="s">
        <v>28</v>
      </c>
      <c r="N38" s="2" t="s">
        <v>28</v>
      </c>
      <c r="O38" s="2" t="s">
        <v>28</v>
      </c>
      <c r="P38" s="2" t="s">
        <v>28</v>
      </c>
    </row>
    <row r="39" spans="1:16" ht="15.75" customHeight="1" x14ac:dyDescent="0.25">
      <c r="A39" s="2">
        <v>0</v>
      </c>
      <c r="B39" s="2" t="s">
        <v>14</v>
      </c>
      <c r="C39" s="77" t="s">
        <v>69</v>
      </c>
      <c r="D39" s="2" t="s">
        <v>15</v>
      </c>
      <c r="E39" s="2" t="s">
        <v>16</v>
      </c>
      <c r="F39" s="2" t="s">
        <v>17</v>
      </c>
      <c r="G39" s="2" t="s">
        <v>18</v>
      </c>
      <c r="H39" s="2" t="s">
        <v>19</v>
      </c>
      <c r="I39" s="2" t="s">
        <v>20</v>
      </c>
      <c r="J39" s="77" t="s">
        <v>28</v>
      </c>
      <c r="K39" s="2" t="s">
        <v>28</v>
      </c>
      <c r="L39" s="2" t="s">
        <v>28</v>
      </c>
      <c r="M39" s="2" t="s">
        <v>28</v>
      </c>
      <c r="N39" s="2" t="s">
        <v>28</v>
      </c>
      <c r="O39" s="2" t="s">
        <v>28</v>
      </c>
      <c r="P39" s="2" t="s">
        <v>28</v>
      </c>
    </row>
    <row r="40" spans="1:16" ht="15.75" customHeight="1" x14ac:dyDescent="0.25">
      <c r="A40" s="2">
        <v>2</v>
      </c>
      <c r="B40" s="2" t="s">
        <v>14</v>
      </c>
      <c r="C40" s="77" t="s">
        <v>70</v>
      </c>
      <c r="D40" s="2" t="s">
        <v>15</v>
      </c>
      <c r="E40" s="2" t="s">
        <v>16</v>
      </c>
      <c r="F40" s="2" t="s">
        <v>17</v>
      </c>
      <c r="G40" s="2" t="s">
        <v>18</v>
      </c>
      <c r="H40" s="2" t="s">
        <v>19</v>
      </c>
      <c r="I40" s="2" t="s">
        <v>20</v>
      </c>
      <c r="J40" s="77" t="s">
        <v>70</v>
      </c>
      <c r="K40" s="2" t="s">
        <v>21</v>
      </c>
      <c r="L40" s="2" t="s">
        <v>22</v>
      </c>
      <c r="M40" s="2" t="s">
        <v>23</v>
      </c>
      <c r="N40" s="2" t="s">
        <v>24</v>
      </c>
      <c r="O40" s="2" t="s">
        <v>25</v>
      </c>
      <c r="P40" s="2" t="s">
        <v>26</v>
      </c>
    </row>
    <row r="41" spans="1:16" ht="15.75" customHeight="1" x14ac:dyDescent="0.25">
      <c r="A41" s="2">
        <v>4</v>
      </c>
      <c r="B41" s="2" t="s">
        <v>14</v>
      </c>
      <c r="C41" s="77" t="s">
        <v>70</v>
      </c>
      <c r="D41" s="2" t="s">
        <v>27</v>
      </c>
      <c r="E41" s="2" t="s">
        <v>29</v>
      </c>
      <c r="F41" s="2" t="s">
        <v>17</v>
      </c>
      <c r="G41" s="2" t="s">
        <v>18</v>
      </c>
      <c r="H41" s="2" t="s">
        <v>19</v>
      </c>
      <c r="I41" s="2" t="s">
        <v>20</v>
      </c>
      <c r="J41" s="77" t="s">
        <v>70</v>
      </c>
      <c r="K41" s="2" t="s">
        <v>27</v>
      </c>
      <c r="L41" s="2" t="s">
        <v>29</v>
      </c>
      <c r="M41" s="2" t="s">
        <v>23</v>
      </c>
      <c r="N41" s="2" t="s">
        <v>24</v>
      </c>
      <c r="O41" s="2" t="s">
        <v>25</v>
      </c>
      <c r="P41" s="2" t="s">
        <v>26</v>
      </c>
    </row>
    <row r="42" spans="1:16" ht="15.75" customHeight="1" x14ac:dyDescent="0.25">
      <c r="A42" s="2">
        <v>2</v>
      </c>
      <c r="B42" s="2" t="s">
        <v>14</v>
      </c>
      <c r="C42" s="77" t="s">
        <v>70</v>
      </c>
      <c r="D42" s="2" t="s">
        <v>15</v>
      </c>
      <c r="E42" s="2" t="s">
        <v>16</v>
      </c>
      <c r="F42" s="2" t="s">
        <v>17</v>
      </c>
      <c r="G42" s="2" t="s">
        <v>18</v>
      </c>
      <c r="H42" s="2" t="s">
        <v>19</v>
      </c>
      <c r="I42" s="2" t="s">
        <v>20</v>
      </c>
      <c r="J42" s="77" t="s">
        <v>70</v>
      </c>
      <c r="K42" s="2" t="s">
        <v>21</v>
      </c>
      <c r="L42" s="2" t="s">
        <v>22</v>
      </c>
      <c r="M42" s="2" t="s">
        <v>23</v>
      </c>
      <c r="N42" s="2" t="s">
        <v>24</v>
      </c>
      <c r="O42" s="2" t="s">
        <v>25</v>
      </c>
      <c r="P42" s="2" t="s">
        <v>26</v>
      </c>
    </row>
    <row r="43" spans="1:16" ht="15.75" customHeight="1" x14ac:dyDescent="0.25">
      <c r="A43" s="2">
        <v>0</v>
      </c>
      <c r="B43" s="2" t="s">
        <v>14</v>
      </c>
      <c r="C43" s="77" t="s">
        <v>69</v>
      </c>
      <c r="D43" s="2" t="s">
        <v>15</v>
      </c>
      <c r="E43" s="2" t="s">
        <v>16</v>
      </c>
      <c r="F43" s="2" t="s">
        <v>17</v>
      </c>
      <c r="G43" s="2" t="s">
        <v>18</v>
      </c>
      <c r="H43" s="2" t="s">
        <v>19</v>
      </c>
      <c r="I43" s="2" t="s">
        <v>20</v>
      </c>
      <c r="J43" s="77" t="s">
        <v>28</v>
      </c>
      <c r="K43" s="2" t="s">
        <v>28</v>
      </c>
      <c r="L43" s="2" t="s">
        <v>28</v>
      </c>
      <c r="M43" s="2" t="s">
        <v>28</v>
      </c>
      <c r="N43" s="2" t="s">
        <v>28</v>
      </c>
      <c r="O43" s="2" t="s">
        <v>28</v>
      </c>
      <c r="P43" s="2" t="s">
        <v>28</v>
      </c>
    </row>
    <row r="44" spans="1:16" ht="15.75" customHeight="1" x14ac:dyDescent="0.25">
      <c r="A44" s="2">
        <v>0</v>
      </c>
      <c r="B44" s="2" t="s">
        <v>14</v>
      </c>
      <c r="C44" s="77" t="s">
        <v>69</v>
      </c>
      <c r="D44" s="2" t="s">
        <v>15</v>
      </c>
      <c r="E44" s="2" t="s">
        <v>16</v>
      </c>
      <c r="F44" s="2" t="s">
        <v>17</v>
      </c>
      <c r="G44" s="2" t="s">
        <v>18</v>
      </c>
      <c r="H44" s="2" t="s">
        <v>19</v>
      </c>
      <c r="I44" s="2" t="s">
        <v>20</v>
      </c>
      <c r="J44" s="77" t="s">
        <v>28</v>
      </c>
      <c r="K44" s="2" t="s">
        <v>28</v>
      </c>
      <c r="L44" s="2" t="s">
        <v>28</v>
      </c>
      <c r="M44" s="2" t="s">
        <v>28</v>
      </c>
      <c r="N44" s="2" t="s">
        <v>28</v>
      </c>
      <c r="O44" s="2" t="s">
        <v>28</v>
      </c>
      <c r="P44" s="2" t="s">
        <v>28</v>
      </c>
    </row>
    <row r="45" spans="1:16" ht="15.75" customHeight="1" x14ac:dyDescent="0.25">
      <c r="A45" s="2">
        <v>23</v>
      </c>
      <c r="B45" s="2" t="s">
        <v>34</v>
      </c>
      <c r="C45" s="77" t="s">
        <v>70</v>
      </c>
      <c r="D45" s="2" t="s">
        <v>27</v>
      </c>
      <c r="E45" s="2" t="s">
        <v>29</v>
      </c>
      <c r="F45" s="2" t="s">
        <v>30</v>
      </c>
      <c r="G45" s="2" t="s">
        <v>31</v>
      </c>
      <c r="H45" s="2" t="s">
        <v>32</v>
      </c>
      <c r="I45" s="2" t="s">
        <v>33</v>
      </c>
      <c r="J45" s="77" t="s">
        <v>70</v>
      </c>
      <c r="K45" s="2" t="s">
        <v>27</v>
      </c>
      <c r="L45" s="2" t="s">
        <v>29</v>
      </c>
      <c r="M45" s="2" t="s">
        <v>30</v>
      </c>
      <c r="N45" s="2" t="s">
        <v>31</v>
      </c>
      <c r="O45" s="2" t="s">
        <v>32</v>
      </c>
      <c r="P45" s="2" t="s">
        <v>33</v>
      </c>
    </row>
    <row r="46" spans="1:16" ht="15.75" customHeight="1" x14ac:dyDescent="0.25">
      <c r="A46" s="2">
        <v>0</v>
      </c>
      <c r="B46" s="2" t="s">
        <v>34</v>
      </c>
      <c r="C46" s="77" t="s">
        <v>69</v>
      </c>
      <c r="D46" s="2" t="s">
        <v>15</v>
      </c>
      <c r="E46" s="2" t="s">
        <v>16</v>
      </c>
      <c r="F46" s="2" t="s">
        <v>17</v>
      </c>
      <c r="G46" s="2" t="s">
        <v>18</v>
      </c>
      <c r="H46" s="2" t="s">
        <v>19</v>
      </c>
      <c r="I46" s="2" t="s">
        <v>20</v>
      </c>
      <c r="J46" s="77" t="s">
        <v>28</v>
      </c>
      <c r="K46" s="2" t="s">
        <v>28</v>
      </c>
      <c r="L46" s="2" t="s">
        <v>28</v>
      </c>
      <c r="M46" s="2" t="s">
        <v>28</v>
      </c>
      <c r="N46" s="2" t="s">
        <v>28</v>
      </c>
      <c r="O46" s="2" t="s">
        <v>28</v>
      </c>
      <c r="P46" s="2" t="s">
        <v>28</v>
      </c>
    </row>
    <row r="47" spans="1:16" ht="15.75" customHeight="1" x14ac:dyDescent="0.25">
      <c r="A47" s="2">
        <v>0</v>
      </c>
      <c r="B47" s="2" t="s">
        <v>34</v>
      </c>
      <c r="C47" s="77" t="s">
        <v>69</v>
      </c>
      <c r="D47" s="2" t="s">
        <v>15</v>
      </c>
      <c r="E47" s="2" t="s">
        <v>16</v>
      </c>
      <c r="F47" s="2" t="s">
        <v>17</v>
      </c>
      <c r="G47" s="2" t="s">
        <v>18</v>
      </c>
      <c r="H47" s="2" t="s">
        <v>19</v>
      </c>
      <c r="I47" s="2" t="s">
        <v>20</v>
      </c>
      <c r="J47" s="77" t="s">
        <v>28</v>
      </c>
      <c r="K47" s="2" t="s">
        <v>28</v>
      </c>
      <c r="L47" s="2" t="s">
        <v>28</v>
      </c>
      <c r="M47" s="2" t="s">
        <v>28</v>
      </c>
      <c r="N47" s="2" t="s">
        <v>28</v>
      </c>
      <c r="O47" s="2" t="s">
        <v>28</v>
      </c>
      <c r="P47" s="2" t="s">
        <v>28</v>
      </c>
    </row>
    <row r="48" spans="1:16" ht="15.75" customHeight="1" x14ac:dyDescent="0.25">
      <c r="A48" s="2">
        <v>0</v>
      </c>
      <c r="B48" s="2" t="s">
        <v>14</v>
      </c>
      <c r="C48" s="77" t="s">
        <v>69</v>
      </c>
      <c r="D48" s="2" t="s">
        <v>15</v>
      </c>
      <c r="E48" s="2" t="s">
        <v>16</v>
      </c>
      <c r="F48" s="2" t="s">
        <v>17</v>
      </c>
      <c r="G48" s="2" t="s">
        <v>18</v>
      </c>
      <c r="H48" s="2" t="s">
        <v>19</v>
      </c>
      <c r="I48" s="2" t="s">
        <v>20</v>
      </c>
      <c r="J48" s="77" t="s">
        <v>28</v>
      </c>
      <c r="K48" s="2" t="s">
        <v>28</v>
      </c>
      <c r="L48" s="2" t="s">
        <v>28</v>
      </c>
      <c r="M48" s="2" t="s">
        <v>28</v>
      </c>
      <c r="N48" s="2" t="s">
        <v>28</v>
      </c>
      <c r="O48" s="2" t="s">
        <v>28</v>
      </c>
      <c r="P48" s="2" t="s">
        <v>28</v>
      </c>
    </row>
    <row r="49" spans="1:16" ht="15.75" customHeight="1" x14ac:dyDescent="0.25">
      <c r="A49" s="2">
        <v>8</v>
      </c>
      <c r="B49" s="2" t="s">
        <v>14</v>
      </c>
      <c r="C49" s="77" t="s">
        <v>70</v>
      </c>
      <c r="D49" s="2" t="s">
        <v>27</v>
      </c>
      <c r="E49" s="2" t="s">
        <v>29</v>
      </c>
      <c r="F49" s="2" t="s">
        <v>30</v>
      </c>
      <c r="G49" s="2" t="s">
        <v>31</v>
      </c>
      <c r="H49" s="2" t="s">
        <v>32</v>
      </c>
      <c r="I49" s="2" t="s">
        <v>33</v>
      </c>
      <c r="J49" s="77" t="s">
        <v>70</v>
      </c>
      <c r="K49" s="2" t="s">
        <v>27</v>
      </c>
      <c r="L49" s="2" t="s">
        <v>29</v>
      </c>
      <c r="M49" s="2" t="s">
        <v>30</v>
      </c>
      <c r="N49" s="2" t="s">
        <v>31</v>
      </c>
      <c r="O49" s="2" t="s">
        <v>32</v>
      </c>
      <c r="P49" s="2" t="s">
        <v>33</v>
      </c>
    </row>
    <row r="50" spans="1:16" ht="15.75" customHeight="1" x14ac:dyDescent="0.25">
      <c r="A50" s="2">
        <v>0</v>
      </c>
      <c r="B50" s="2" t="s">
        <v>14</v>
      </c>
      <c r="C50" s="77" t="s">
        <v>69</v>
      </c>
      <c r="D50" s="2" t="s">
        <v>15</v>
      </c>
      <c r="E50" s="2" t="s">
        <v>16</v>
      </c>
      <c r="F50" s="2" t="s">
        <v>17</v>
      </c>
      <c r="G50" s="2" t="s">
        <v>18</v>
      </c>
      <c r="H50" s="2" t="s">
        <v>19</v>
      </c>
      <c r="I50" s="2" t="s">
        <v>20</v>
      </c>
      <c r="J50" s="77" t="s">
        <v>28</v>
      </c>
      <c r="K50" s="2" t="s">
        <v>28</v>
      </c>
      <c r="L50" s="2" t="s">
        <v>28</v>
      </c>
      <c r="M50" s="2" t="s">
        <v>28</v>
      </c>
      <c r="N50" s="2" t="s">
        <v>28</v>
      </c>
      <c r="O50" s="2" t="s">
        <v>28</v>
      </c>
      <c r="P50" s="2" t="s">
        <v>28</v>
      </c>
    </row>
    <row r="51" spans="1:16" ht="15.75" customHeight="1" x14ac:dyDescent="0.25">
      <c r="A51" s="2">
        <v>0</v>
      </c>
      <c r="B51" s="2" t="s">
        <v>14</v>
      </c>
      <c r="C51" s="77" t="s">
        <v>69</v>
      </c>
      <c r="D51" s="2" t="s">
        <v>15</v>
      </c>
      <c r="E51" s="2" t="s">
        <v>16</v>
      </c>
      <c r="F51" s="2" t="s">
        <v>17</v>
      </c>
      <c r="G51" s="2" t="s">
        <v>18</v>
      </c>
      <c r="H51" s="2" t="s">
        <v>19</v>
      </c>
      <c r="I51" s="2" t="s">
        <v>20</v>
      </c>
      <c r="J51" s="77" t="s">
        <v>28</v>
      </c>
      <c r="K51" s="2" t="s">
        <v>28</v>
      </c>
      <c r="L51" s="2" t="s">
        <v>28</v>
      </c>
      <c r="M51" s="2" t="s">
        <v>28</v>
      </c>
      <c r="N51" s="2" t="s">
        <v>28</v>
      </c>
      <c r="O51" s="2" t="s">
        <v>28</v>
      </c>
      <c r="P51" s="2" t="s">
        <v>28</v>
      </c>
    </row>
    <row r="52" spans="1:16" ht="15.75" customHeight="1" x14ac:dyDescent="0.25">
      <c r="A52" s="2">
        <v>8</v>
      </c>
      <c r="B52" s="2" t="s">
        <v>14</v>
      </c>
      <c r="C52" s="77" t="s">
        <v>70</v>
      </c>
      <c r="D52" s="2" t="s">
        <v>27</v>
      </c>
      <c r="E52" s="2" t="s">
        <v>29</v>
      </c>
      <c r="F52" s="2" t="s">
        <v>30</v>
      </c>
      <c r="G52" s="2" t="s">
        <v>31</v>
      </c>
      <c r="H52" s="2" t="s">
        <v>32</v>
      </c>
      <c r="I52" s="2" t="s">
        <v>33</v>
      </c>
      <c r="J52" s="77" t="s">
        <v>70</v>
      </c>
      <c r="K52" s="2" t="s">
        <v>27</v>
      </c>
      <c r="L52" s="2" t="s">
        <v>29</v>
      </c>
      <c r="M52" s="2" t="s">
        <v>30</v>
      </c>
      <c r="N52" s="2" t="s">
        <v>31</v>
      </c>
      <c r="O52" s="2" t="s">
        <v>32</v>
      </c>
      <c r="P52" s="2" t="s">
        <v>33</v>
      </c>
    </row>
    <row r="53" spans="1:16" ht="15.75" customHeight="1" x14ac:dyDescent="0.25">
      <c r="A53" s="2">
        <v>0</v>
      </c>
      <c r="B53" s="2" t="s">
        <v>14</v>
      </c>
      <c r="C53" s="77" t="s">
        <v>69</v>
      </c>
      <c r="D53" s="2" t="s">
        <v>15</v>
      </c>
      <c r="E53" s="2" t="s">
        <v>16</v>
      </c>
      <c r="F53" s="2" t="s">
        <v>17</v>
      </c>
      <c r="G53" s="2" t="s">
        <v>18</v>
      </c>
      <c r="H53" s="2" t="s">
        <v>19</v>
      </c>
      <c r="I53" s="2" t="s">
        <v>20</v>
      </c>
      <c r="J53" s="77" t="s">
        <v>28</v>
      </c>
      <c r="K53" s="2" t="s">
        <v>28</v>
      </c>
      <c r="L53" s="2" t="s">
        <v>28</v>
      </c>
      <c r="M53" s="2" t="s">
        <v>28</v>
      </c>
      <c r="N53" s="2" t="s">
        <v>28</v>
      </c>
      <c r="O53" s="2" t="s">
        <v>28</v>
      </c>
      <c r="P53" s="2" t="s">
        <v>28</v>
      </c>
    </row>
    <row r="54" spans="1:16" ht="15.75" customHeight="1" x14ac:dyDescent="0.25">
      <c r="A54" s="2">
        <v>0</v>
      </c>
      <c r="B54" s="2" t="s">
        <v>14</v>
      </c>
      <c r="C54" s="77" t="s">
        <v>69</v>
      </c>
      <c r="D54" s="2" t="s">
        <v>15</v>
      </c>
      <c r="E54" s="2" t="s">
        <v>16</v>
      </c>
      <c r="F54" s="2" t="s">
        <v>17</v>
      </c>
      <c r="G54" s="2" t="s">
        <v>18</v>
      </c>
      <c r="H54" s="2" t="s">
        <v>19</v>
      </c>
      <c r="I54" s="2" t="s">
        <v>20</v>
      </c>
      <c r="J54" s="77" t="s">
        <v>28</v>
      </c>
      <c r="K54" s="2" t="s">
        <v>28</v>
      </c>
      <c r="L54" s="2" t="s">
        <v>28</v>
      </c>
      <c r="M54" s="2" t="s">
        <v>28</v>
      </c>
      <c r="N54" s="2" t="s">
        <v>28</v>
      </c>
      <c r="O54" s="2" t="s">
        <v>28</v>
      </c>
      <c r="P54" s="2" t="s">
        <v>28</v>
      </c>
    </row>
    <row r="55" spans="1:16" ht="15.75" customHeight="1" x14ac:dyDescent="0.25">
      <c r="A55" s="2">
        <v>1</v>
      </c>
      <c r="B55" s="2" t="s">
        <v>34</v>
      </c>
      <c r="C55" s="77" t="s">
        <v>69</v>
      </c>
      <c r="D55" s="2" t="s">
        <v>15</v>
      </c>
      <c r="E55" s="2" t="s">
        <v>16</v>
      </c>
      <c r="F55" s="2" t="s">
        <v>17</v>
      </c>
      <c r="G55" s="2" t="s">
        <v>18</v>
      </c>
      <c r="H55" s="2" t="s">
        <v>19</v>
      </c>
      <c r="I55" s="2" t="s">
        <v>20</v>
      </c>
      <c r="J55" s="77" t="s">
        <v>72</v>
      </c>
      <c r="K55" s="2" t="s">
        <v>21</v>
      </c>
      <c r="L55" s="2" t="s">
        <v>22</v>
      </c>
      <c r="M55" s="2" t="s">
        <v>23</v>
      </c>
      <c r="N55" s="2" t="s">
        <v>24</v>
      </c>
      <c r="O55" s="2" t="s">
        <v>25</v>
      </c>
      <c r="P55" s="2" t="s">
        <v>26</v>
      </c>
    </row>
    <row r="56" spans="1:16" ht="15.75" customHeight="1" x14ac:dyDescent="0.25">
      <c r="A56" s="2">
        <v>0</v>
      </c>
      <c r="B56" s="2" t="s">
        <v>34</v>
      </c>
      <c r="C56" s="77" t="s">
        <v>69</v>
      </c>
      <c r="D56" s="2" t="s">
        <v>15</v>
      </c>
      <c r="E56" s="2" t="s">
        <v>16</v>
      </c>
      <c r="F56" s="2" t="s">
        <v>17</v>
      </c>
      <c r="G56" s="2" t="s">
        <v>18</v>
      </c>
      <c r="H56" s="2" t="s">
        <v>19</v>
      </c>
      <c r="I56" s="2" t="s">
        <v>20</v>
      </c>
      <c r="J56" s="77" t="s">
        <v>28</v>
      </c>
      <c r="K56" s="2" t="s">
        <v>28</v>
      </c>
      <c r="L56" s="2" t="s">
        <v>28</v>
      </c>
      <c r="M56" s="2" t="s">
        <v>28</v>
      </c>
      <c r="N56" s="2" t="s">
        <v>28</v>
      </c>
      <c r="O56" s="2" t="s">
        <v>28</v>
      </c>
      <c r="P56" s="2" t="s">
        <v>28</v>
      </c>
    </row>
    <row r="57" spans="1:16" ht="15.75" customHeight="1" x14ac:dyDescent="0.25">
      <c r="A57" s="2">
        <v>0</v>
      </c>
      <c r="B57" s="2" t="s">
        <v>14</v>
      </c>
      <c r="C57" s="77" t="s">
        <v>69</v>
      </c>
      <c r="D57" s="2" t="s">
        <v>15</v>
      </c>
      <c r="E57" s="2" t="s">
        <v>16</v>
      </c>
      <c r="F57" s="2" t="s">
        <v>17</v>
      </c>
      <c r="G57" s="2" t="s">
        <v>18</v>
      </c>
      <c r="H57" s="2" t="s">
        <v>19</v>
      </c>
      <c r="I57" s="2" t="s">
        <v>20</v>
      </c>
      <c r="J57" s="77" t="s">
        <v>28</v>
      </c>
      <c r="K57" s="2" t="s">
        <v>28</v>
      </c>
      <c r="L57" s="2" t="s">
        <v>28</v>
      </c>
      <c r="M57" s="2" t="s">
        <v>28</v>
      </c>
      <c r="N57" s="2" t="s">
        <v>28</v>
      </c>
      <c r="O57" s="2" t="s">
        <v>28</v>
      </c>
      <c r="P57" s="2" t="s">
        <v>28</v>
      </c>
    </row>
    <row r="58" spans="1:16" ht="15.75" customHeight="1" x14ac:dyDescent="0.25">
      <c r="A58" s="2">
        <v>1</v>
      </c>
      <c r="B58" s="2" t="s">
        <v>14</v>
      </c>
      <c r="C58" s="77" t="s">
        <v>69</v>
      </c>
      <c r="D58" s="2" t="s">
        <v>15</v>
      </c>
      <c r="E58" s="2" t="s">
        <v>16</v>
      </c>
      <c r="F58" s="2" t="s">
        <v>17</v>
      </c>
      <c r="G58" s="2" t="s">
        <v>18</v>
      </c>
      <c r="H58" s="2" t="s">
        <v>19</v>
      </c>
      <c r="I58" s="2" t="s">
        <v>20</v>
      </c>
      <c r="J58" s="77" t="s">
        <v>72</v>
      </c>
      <c r="K58" s="2" t="s">
        <v>21</v>
      </c>
      <c r="L58" s="2" t="s">
        <v>22</v>
      </c>
      <c r="M58" s="2" t="s">
        <v>23</v>
      </c>
      <c r="N58" s="2" t="s">
        <v>24</v>
      </c>
      <c r="O58" s="2" t="s">
        <v>25</v>
      </c>
      <c r="P58" s="2" t="s">
        <v>26</v>
      </c>
    </row>
    <row r="59" spans="1:16" ht="15.75" customHeight="1" x14ac:dyDescent="0.25">
      <c r="A59" s="2">
        <v>2</v>
      </c>
      <c r="B59" s="2" t="s">
        <v>14</v>
      </c>
      <c r="C59" s="77" t="s">
        <v>70</v>
      </c>
      <c r="D59" s="2" t="s">
        <v>15</v>
      </c>
      <c r="E59" s="2" t="s">
        <v>16</v>
      </c>
      <c r="F59" s="2" t="s">
        <v>17</v>
      </c>
      <c r="G59" s="2" t="s">
        <v>18</v>
      </c>
      <c r="H59" s="2" t="s">
        <v>19</v>
      </c>
      <c r="I59" s="2" t="s">
        <v>20</v>
      </c>
      <c r="J59" s="77" t="s">
        <v>70</v>
      </c>
      <c r="K59" s="2" t="s">
        <v>21</v>
      </c>
      <c r="L59" s="2" t="s">
        <v>22</v>
      </c>
      <c r="M59" s="2" t="s">
        <v>23</v>
      </c>
      <c r="N59" s="2" t="s">
        <v>24</v>
      </c>
      <c r="O59" s="2" t="s">
        <v>25</v>
      </c>
      <c r="P59" s="2" t="s">
        <v>26</v>
      </c>
    </row>
    <row r="60" spans="1:16" ht="15.75" customHeight="1" x14ac:dyDescent="0.25">
      <c r="A60" s="2">
        <v>4</v>
      </c>
      <c r="B60" s="2" t="s">
        <v>14</v>
      </c>
      <c r="C60" s="77" t="s">
        <v>70</v>
      </c>
      <c r="D60" s="2" t="s">
        <v>27</v>
      </c>
      <c r="E60" s="2" t="s">
        <v>29</v>
      </c>
      <c r="F60" s="2" t="s">
        <v>17</v>
      </c>
      <c r="G60" s="2" t="s">
        <v>18</v>
      </c>
      <c r="H60" s="2" t="s">
        <v>19</v>
      </c>
      <c r="I60" s="2" t="s">
        <v>20</v>
      </c>
      <c r="J60" s="77" t="s">
        <v>70</v>
      </c>
      <c r="K60" s="2" t="s">
        <v>27</v>
      </c>
      <c r="L60" s="2" t="s">
        <v>29</v>
      </c>
      <c r="M60" s="2" t="s">
        <v>23</v>
      </c>
      <c r="N60" s="2" t="s">
        <v>24</v>
      </c>
      <c r="O60" s="2" t="s">
        <v>25</v>
      </c>
      <c r="P60" s="2" t="s">
        <v>26</v>
      </c>
    </row>
    <row r="61" spans="1:16" ht="15.75" customHeight="1" x14ac:dyDescent="0.25">
      <c r="A61" s="2">
        <v>20</v>
      </c>
      <c r="B61" s="2" t="s">
        <v>14</v>
      </c>
      <c r="C61" s="77" t="s">
        <v>70</v>
      </c>
      <c r="D61" s="2" t="s">
        <v>27</v>
      </c>
      <c r="E61" s="2" t="s">
        <v>29</v>
      </c>
      <c r="F61" s="2" t="s">
        <v>30</v>
      </c>
      <c r="G61" s="2" t="s">
        <v>31</v>
      </c>
      <c r="H61" s="2" t="s">
        <v>32</v>
      </c>
      <c r="I61" s="2" t="s">
        <v>33</v>
      </c>
      <c r="J61" s="77" t="s">
        <v>70</v>
      </c>
      <c r="K61" s="2" t="s">
        <v>27</v>
      </c>
      <c r="L61" s="2" t="s">
        <v>29</v>
      </c>
      <c r="M61" s="2" t="s">
        <v>30</v>
      </c>
      <c r="N61" s="2" t="s">
        <v>31</v>
      </c>
      <c r="O61" s="2" t="s">
        <v>32</v>
      </c>
      <c r="P61" s="2" t="s">
        <v>33</v>
      </c>
    </row>
    <row r="62" spans="1:16" ht="15.75" customHeight="1" x14ac:dyDescent="0.25">
      <c r="A62" s="2">
        <v>0</v>
      </c>
      <c r="B62" s="2" t="s">
        <v>14</v>
      </c>
      <c r="C62" s="77" t="s">
        <v>69</v>
      </c>
      <c r="D62" s="2" t="s">
        <v>15</v>
      </c>
      <c r="E62" s="2" t="s">
        <v>16</v>
      </c>
      <c r="F62" s="2" t="s">
        <v>17</v>
      </c>
      <c r="G62" s="2" t="s">
        <v>18</v>
      </c>
      <c r="H62" s="2" t="s">
        <v>19</v>
      </c>
      <c r="I62" s="2" t="s">
        <v>20</v>
      </c>
      <c r="J62" s="77" t="s">
        <v>28</v>
      </c>
      <c r="K62" s="2" t="s">
        <v>28</v>
      </c>
      <c r="L62" s="2" t="s">
        <v>28</v>
      </c>
      <c r="M62" s="2" t="s">
        <v>28</v>
      </c>
      <c r="N62" s="2" t="s">
        <v>28</v>
      </c>
      <c r="O62" s="2" t="s">
        <v>28</v>
      </c>
      <c r="P62" s="2" t="s">
        <v>28</v>
      </c>
    </row>
    <row r="63" spans="1:16" ht="15.75" customHeight="1" x14ac:dyDescent="0.25">
      <c r="A63" s="2">
        <v>1</v>
      </c>
      <c r="B63" s="2" t="s">
        <v>14</v>
      </c>
      <c r="C63" s="77" t="s">
        <v>69</v>
      </c>
      <c r="D63" s="2" t="s">
        <v>15</v>
      </c>
      <c r="E63" s="2" t="s">
        <v>16</v>
      </c>
      <c r="F63" s="2" t="s">
        <v>17</v>
      </c>
      <c r="G63" s="2" t="s">
        <v>18</v>
      </c>
      <c r="H63" s="2" t="s">
        <v>19</v>
      </c>
      <c r="I63" s="2" t="s">
        <v>20</v>
      </c>
      <c r="J63" s="77" t="s">
        <v>72</v>
      </c>
      <c r="K63" s="2" t="s">
        <v>21</v>
      </c>
      <c r="L63" s="2" t="s">
        <v>22</v>
      </c>
      <c r="M63" s="2" t="s">
        <v>23</v>
      </c>
      <c r="N63" s="2" t="s">
        <v>24</v>
      </c>
      <c r="O63" s="2" t="s">
        <v>25</v>
      </c>
      <c r="P63" s="2" t="s">
        <v>26</v>
      </c>
    </row>
    <row r="64" spans="1:16" ht="15.75" customHeight="1" x14ac:dyDescent="0.25">
      <c r="A64" s="2">
        <v>52</v>
      </c>
      <c r="B64" s="2" t="s">
        <v>34</v>
      </c>
      <c r="C64" s="77" t="s">
        <v>70</v>
      </c>
      <c r="D64" s="2" t="s">
        <v>27</v>
      </c>
      <c r="E64" s="2" t="s">
        <v>29</v>
      </c>
      <c r="F64" s="2" t="s">
        <v>30</v>
      </c>
      <c r="G64" s="2" t="s">
        <v>31</v>
      </c>
      <c r="H64" s="2" t="s">
        <v>32</v>
      </c>
      <c r="I64" s="2" t="s">
        <v>33</v>
      </c>
      <c r="J64" s="77" t="s">
        <v>70</v>
      </c>
      <c r="K64" s="2" t="s">
        <v>27</v>
      </c>
      <c r="L64" s="2" t="s">
        <v>29</v>
      </c>
      <c r="M64" s="2" t="s">
        <v>30</v>
      </c>
      <c r="N64" s="2" t="s">
        <v>31</v>
      </c>
      <c r="O64" s="2" t="s">
        <v>32</v>
      </c>
      <c r="P64" s="2" t="s">
        <v>33</v>
      </c>
    </row>
    <row r="65" spans="1:16" ht="15.75" customHeight="1" x14ac:dyDescent="0.25">
      <c r="A65" s="2">
        <v>2</v>
      </c>
      <c r="B65" s="2" t="s">
        <v>34</v>
      </c>
      <c r="C65" s="77" t="s">
        <v>70</v>
      </c>
      <c r="D65" s="2" t="s">
        <v>15</v>
      </c>
      <c r="E65" s="2" t="s">
        <v>16</v>
      </c>
      <c r="F65" s="2" t="s">
        <v>17</v>
      </c>
      <c r="G65" s="2" t="s">
        <v>18</v>
      </c>
      <c r="H65" s="2" t="s">
        <v>19</v>
      </c>
      <c r="I65" s="2" t="s">
        <v>20</v>
      </c>
      <c r="J65" s="77" t="s">
        <v>70</v>
      </c>
      <c r="K65" s="2" t="s">
        <v>21</v>
      </c>
      <c r="L65" s="2" t="s">
        <v>22</v>
      </c>
      <c r="M65" s="2" t="s">
        <v>23</v>
      </c>
      <c r="N65" s="2" t="s">
        <v>24</v>
      </c>
      <c r="O65" s="2" t="s">
        <v>25</v>
      </c>
      <c r="P65" s="2" t="s">
        <v>26</v>
      </c>
    </row>
    <row r="66" spans="1:16" ht="15.75" customHeight="1" x14ac:dyDescent="0.25">
      <c r="A66" s="2">
        <v>0</v>
      </c>
      <c r="B66" s="2" t="s">
        <v>34</v>
      </c>
      <c r="C66" s="77" t="s">
        <v>69</v>
      </c>
      <c r="D66" s="2" t="s">
        <v>15</v>
      </c>
      <c r="E66" s="2" t="s">
        <v>16</v>
      </c>
      <c r="F66" s="2" t="s">
        <v>17</v>
      </c>
      <c r="G66" s="2" t="s">
        <v>18</v>
      </c>
      <c r="H66" s="2" t="s">
        <v>19</v>
      </c>
      <c r="I66" s="2" t="s">
        <v>20</v>
      </c>
      <c r="J66" s="77" t="s">
        <v>28</v>
      </c>
      <c r="K66" s="2" t="s">
        <v>28</v>
      </c>
      <c r="L66" s="2" t="s">
        <v>28</v>
      </c>
      <c r="M66" s="2" t="s">
        <v>28</v>
      </c>
      <c r="N66" s="2" t="s">
        <v>28</v>
      </c>
      <c r="O66" s="2" t="s">
        <v>28</v>
      </c>
      <c r="P66" s="2" t="s">
        <v>28</v>
      </c>
    </row>
    <row r="67" spans="1:16" ht="15.75" customHeight="1" x14ac:dyDescent="0.25">
      <c r="A67" s="2">
        <v>0</v>
      </c>
      <c r="B67" s="2" t="s">
        <v>34</v>
      </c>
      <c r="C67" s="77" t="s">
        <v>69</v>
      </c>
      <c r="D67" s="2" t="s">
        <v>15</v>
      </c>
      <c r="E67" s="2" t="s">
        <v>16</v>
      </c>
      <c r="F67" s="2" t="s">
        <v>17</v>
      </c>
      <c r="G67" s="2" t="s">
        <v>18</v>
      </c>
      <c r="H67" s="2" t="s">
        <v>19</v>
      </c>
      <c r="I67" s="2" t="s">
        <v>20</v>
      </c>
      <c r="J67" s="77" t="s">
        <v>28</v>
      </c>
      <c r="K67" s="2" t="s">
        <v>28</v>
      </c>
      <c r="L67" s="2" t="s">
        <v>28</v>
      </c>
      <c r="M67" s="2" t="s">
        <v>28</v>
      </c>
      <c r="N67" s="2" t="s">
        <v>28</v>
      </c>
      <c r="O67" s="2" t="s">
        <v>28</v>
      </c>
      <c r="P67" s="2" t="s">
        <v>28</v>
      </c>
    </row>
    <row r="68" spans="1:16" ht="15.75" customHeight="1" x14ac:dyDescent="0.25">
      <c r="A68" s="2">
        <v>14</v>
      </c>
      <c r="B68" s="2" t="s">
        <v>14</v>
      </c>
      <c r="C68" s="77" t="s">
        <v>70</v>
      </c>
      <c r="D68" s="2" t="s">
        <v>27</v>
      </c>
      <c r="E68" s="2" t="s">
        <v>29</v>
      </c>
      <c r="F68" s="2" t="s">
        <v>30</v>
      </c>
      <c r="G68" s="2" t="s">
        <v>31</v>
      </c>
      <c r="H68" s="2" t="s">
        <v>32</v>
      </c>
      <c r="I68" s="2" t="s">
        <v>33</v>
      </c>
      <c r="J68" s="77" t="s">
        <v>70</v>
      </c>
      <c r="K68" s="2" t="s">
        <v>27</v>
      </c>
      <c r="L68" s="2" t="s">
        <v>29</v>
      </c>
      <c r="M68" s="2" t="s">
        <v>30</v>
      </c>
      <c r="N68" s="2" t="s">
        <v>31</v>
      </c>
      <c r="O68" s="2" t="s">
        <v>32</v>
      </c>
      <c r="P68" s="2" t="s">
        <v>33</v>
      </c>
    </row>
    <row r="69" spans="1:16" ht="15.75" customHeight="1" x14ac:dyDescent="0.25">
      <c r="A69" s="2">
        <v>2</v>
      </c>
      <c r="B69" s="2" t="s">
        <v>14</v>
      </c>
      <c r="C69" s="77" t="s">
        <v>70</v>
      </c>
      <c r="D69" s="2" t="s">
        <v>15</v>
      </c>
      <c r="E69" s="2" t="s">
        <v>16</v>
      </c>
      <c r="F69" s="2" t="s">
        <v>17</v>
      </c>
      <c r="G69" s="2" t="s">
        <v>18</v>
      </c>
      <c r="H69" s="2" t="s">
        <v>19</v>
      </c>
      <c r="I69" s="2" t="s">
        <v>20</v>
      </c>
      <c r="J69" s="77" t="s">
        <v>70</v>
      </c>
      <c r="K69" s="2" t="s">
        <v>21</v>
      </c>
      <c r="L69" s="2" t="s">
        <v>22</v>
      </c>
      <c r="M69" s="2" t="s">
        <v>23</v>
      </c>
      <c r="N69" s="2" t="s">
        <v>24</v>
      </c>
      <c r="O69" s="2" t="s">
        <v>25</v>
      </c>
      <c r="P69" s="2" t="s">
        <v>26</v>
      </c>
    </row>
    <row r="70" spans="1:16" ht="15.75" customHeight="1" x14ac:dyDescent="0.25">
      <c r="A70" s="2">
        <v>3</v>
      </c>
      <c r="B70" s="2" t="s">
        <v>14</v>
      </c>
      <c r="C70" s="77" t="s">
        <v>70</v>
      </c>
      <c r="D70" s="2" t="s">
        <v>27</v>
      </c>
      <c r="E70" s="2" t="s">
        <v>16</v>
      </c>
      <c r="F70" s="2" t="s">
        <v>17</v>
      </c>
      <c r="G70" s="2" t="s">
        <v>18</v>
      </c>
      <c r="H70" s="2" t="s">
        <v>19</v>
      </c>
      <c r="I70" s="2" t="s">
        <v>20</v>
      </c>
      <c r="J70" s="77" t="s">
        <v>70</v>
      </c>
      <c r="K70" s="2" t="s">
        <v>27</v>
      </c>
      <c r="L70" s="2" t="s">
        <v>22</v>
      </c>
      <c r="M70" s="2" t="s">
        <v>23</v>
      </c>
      <c r="N70" s="2" t="s">
        <v>24</v>
      </c>
      <c r="O70" s="2" t="s">
        <v>25</v>
      </c>
      <c r="P70" s="2" t="s">
        <v>26</v>
      </c>
    </row>
    <row r="71" spans="1:16" ht="15.75" customHeight="1" x14ac:dyDescent="0.25">
      <c r="A71" s="2">
        <v>0</v>
      </c>
      <c r="B71" s="2" t="s">
        <v>14</v>
      </c>
      <c r="C71" s="77" t="s">
        <v>69</v>
      </c>
      <c r="D71" s="2" t="s">
        <v>15</v>
      </c>
      <c r="E71" s="2" t="s">
        <v>16</v>
      </c>
      <c r="F71" s="2" t="s">
        <v>17</v>
      </c>
      <c r="G71" s="2" t="s">
        <v>18</v>
      </c>
      <c r="H71" s="2" t="s">
        <v>19</v>
      </c>
      <c r="I71" s="2" t="s">
        <v>20</v>
      </c>
      <c r="J71" s="77" t="s">
        <v>28</v>
      </c>
      <c r="K71" s="2" t="s">
        <v>28</v>
      </c>
      <c r="L71" s="2" t="s">
        <v>28</v>
      </c>
      <c r="M71" s="2" t="s">
        <v>28</v>
      </c>
      <c r="N71" s="2" t="s">
        <v>28</v>
      </c>
      <c r="O71" s="2" t="s">
        <v>28</v>
      </c>
      <c r="P71" s="2" t="s">
        <v>28</v>
      </c>
    </row>
    <row r="72" spans="1:16" ht="15.75" customHeight="1" x14ac:dyDescent="0.25">
      <c r="A72" s="2">
        <v>2</v>
      </c>
      <c r="B72" s="2" t="s">
        <v>14</v>
      </c>
      <c r="C72" s="77" t="s">
        <v>70</v>
      </c>
      <c r="D72" s="2" t="s">
        <v>15</v>
      </c>
      <c r="E72" s="2" t="s">
        <v>16</v>
      </c>
      <c r="F72" s="2" t="s">
        <v>17</v>
      </c>
      <c r="G72" s="2" t="s">
        <v>18</v>
      </c>
      <c r="H72" s="2" t="s">
        <v>19</v>
      </c>
      <c r="I72" s="2" t="s">
        <v>20</v>
      </c>
      <c r="J72" s="77" t="s">
        <v>70</v>
      </c>
      <c r="K72" s="2" t="s">
        <v>21</v>
      </c>
      <c r="L72" s="2" t="s">
        <v>22</v>
      </c>
      <c r="M72" s="2" t="s">
        <v>23</v>
      </c>
      <c r="N72" s="2" t="s">
        <v>24</v>
      </c>
      <c r="O72" s="2" t="s">
        <v>25</v>
      </c>
      <c r="P72" s="2" t="s">
        <v>26</v>
      </c>
    </row>
    <row r="73" spans="1:16" ht="15.75" customHeight="1" x14ac:dyDescent="0.25">
      <c r="A73" s="2">
        <v>0</v>
      </c>
      <c r="B73" s="2" t="s">
        <v>14</v>
      </c>
      <c r="C73" s="77" t="s">
        <v>69</v>
      </c>
      <c r="D73" s="2" t="s">
        <v>15</v>
      </c>
      <c r="E73" s="2" t="s">
        <v>16</v>
      </c>
      <c r="F73" s="2" t="s">
        <v>17</v>
      </c>
      <c r="G73" s="2" t="s">
        <v>18</v>
      </c>
      <c r="H73" s="2" t="s">
        <v>19</v>
      </c>
      <c r="I73" s="2" t="s">
        <v>20</v>
      </c>
      <c r="J73" s="77" t="s">
        <v>28</v>
      </c>
      <c r="K73" s="2" t="s">
        <v>28</v>
      </c>
      <c r="L73" s="2" t="s">
        <v>28</v>
      </c>
      <c r="M73" s="2" t="s">
        <v>28</v>
      </c>
      <c r="N73" s="2" t="s">
        <v>28</v>
      </c>
      <c r="O73" s="2" t="s">
        <v>28</v>
      </c>
      <c r="P73" s="2" t="s">
        <v>28</v>
      </c>
    </row>
    <row r="74" spans="1:16" ht="15.75" customHeight="1" x14ac:dyDescent="0.25">
      <c r="A74" s="2">
        <v>4</v>
      </c>
      <c r="B74" s="2" t="s">
        <v>14</v>
      </c>
      <c r="C74" s="77" t="s">
        <v>70</v>
      </c>
      <c r="D74" s="2" t="s">
        <v>27</v>
      </c>
      <c r="E74" s="2" t="s">
        <v>29</v>
      </c>
      <c r="F74" s="2" t="s">
        <v>17</v>
      </c>
      <c r="G74" s="2" t="s">
        <v>18</v>
      </c>
      <c r="H74" s="2" t="s">
        <v>19</v>
      </c>
      <c r="I74" s="2" t="s">
        <v>20</v>
      </c>
      <c r="J74" s="77" t="s">
        <v>70</v>
      </c>
      <c r="K74" s="2" t="s">
        <v>27</v>
      </c>
      <c r="L74" s="2" t="s">
        <v>29</v>
      </c>
      <c r="M74" s="2" t="s">
        <v>23</v>
      </c>
      <c r="N74" s="2" t="s">
        <v>24</v>
      </c>
      <c r="O74" s="2" t="s">
        <v>25</v>
      </c>
      <c r="P74" s="2" t="s">
        <v>26</v>
      </c>
    </row>
    <row r="75" spans="1:16" ht="15.75" customHeight="1" x14ac:dyDescent="0.25">
      <c r="A75" s="2">
        <v>6</v>
      </c>
      <c r="B75" s="2" t="s">
        <v>34</v>
      </c>
      <c r="C75" s="77" t="s">
        <v>70</v>
      </c>
      <c r="D75" s="2" t="s">
        <v>27</v>
      </c>
      <c r="E75" s="2" t="s">
        <v>29</v>
      </c>
      <c r="F75" s="2" t="s">
        <v>30</v>
      </c>
      <c r="G75" s="2" t="s">
        <v>31</v>
      </c>
      <c r="H75" s="2" t="s">
        <v>19</v>
      </c>
      <c r="I75" s="2" t="s">
        <v>20</v>
      </c>
      <c r="J75" s="77" t="s">
        <v>70</v>
      </c>
      <c r="K75" s="2" t="s">
        <v>27</v>
      </c>
      <c r="L75" s="2" t="s">
        <v>29</v>
      </c>
      <c r="M75" s="2" t="s">
        <v>30</v>
      </c>
      <c r="N75" s="2" t="s">
        <v>31</v>
      </c>
      <c r="O75" s="2" t="s">
        <v>25</v>
      </c>
      <c r="P75" s="2" t="s">
        <v>26</v>
      </c>
    </row>
    <row r="76" spans="1:16" ht="15.75" customHeight="1" x14ac:dyDescent="0.25">
      <c r="A76" s="2">
        <v>9</v>
      </c>
      <c r="B76" s="2" t="s">
        <v>34</v>
      </c>
      <c r="C76" s="77" t="s">
        <v>70</v>
      </c>
      <c r="D76" s="2" t="s">
        <v>27</v>
      </c>
      <c r="E76" s="2" t="s">
        <v>29</v>
      </c>
      <c r="F76" s="2" t="s">
        <v>30</v>
      </c>
      <c r="G76" s="2" t="s">
        <v>31</v>
      </c>
      <c r="H76" s="2" t="s">
        <v>32</v>
      </c>
      <c r="I76" s="2" t="s">
        <v>33</v>
      </c>
      <c r="J76" s="77" t="s">
        <v>70</v>
      </c>
      <c r="K76" s="2" t="s">
        <v>27</v>
      </c>
      <c r="L76" s="2" t="s">
        <v>29</v>
      </c>
      <c r="M76" s="2" t="s">
        <v>30</v>
      </c>
      <c r="N76" s="2" t="s">
        <v>31</v>
      </c>
      <c r="O76" s="2" t="s">
        <v>32</v>
      </c>
      <c r="P76" s="2" t="s">
        <v>33</v>
      </c>
    </row>
    <row r="77" spans="1:16" ht="15.75" customHeight="1" x14ac:dyDescent="0.25">
      <c r="A77" s="2">
        <v>19</v>
      </c>
      <c r="B77" s="2" t="s">
        <v>34</v>
      </c>
      <c r="C77" s="77" t="s">
        <v>70</v>
      </c>
      <c r="D77" s="2" t="s">
        <v>27</v>
      </c>
      <c r="E77" s="2" t="s">
        <v>29</v>
      </c>
      <c r="F77" s="2" t="s">
        <v>30</v>
      </c>
      <c r="G77" s="2" t="s">
        <v>31</v>
      </c>
      <c r="H77" s="2" t="s">
        <v>32</v>
      </c>
      <c r="I77" s="2" t="s">
        <v>33</v>
      </c>
      <c r="J77" s="77" t="s">
        <v>70</v>
      </c>
      <c r="K77" s="2" t="s">
        <v>27</v>
      </c>
      <c r="L77" s="2" t="s">
        <v>29</v>
      </c>
      <c r="M77" s="2" t="s">
        <v>30</v>
      </c>
      <c r="N77" s="2" t="s">
        <v>31</v>
      </c>
      <c r="O77" s="2" t="s">
        <v>32</v>
      </c>
      <c r="P77" s="2" t="s">
        <v>33</v>
      </c>
    </row>
    <row r="78" spans="1:16" ht="15.75" customHeight="1" x14ac:dyDescent="0.25">
      <c r="A78" s="2">
        <v>0</v>
      </c>
      <c r="B78" s="2" t="s">
        <v>14</v>
      </c>
      <c r="C78" s="77" t="s">
        <v>69</v>
      </c>
      <c r="D78" s="2" t="s">
        <v>15</v>
      </c>
      <c r="E78" s="2" t="s">
        <v>16</v>
      </c>
      <c r="F78" s="2" t="s">
        <v>17</v>
      </c>
      <c r="G78" s="2" t="s">
        <v>18</v>
      </c>
      <c r="H78" s="2" t="s">
        <v>19</v>
      </c>
      <c r="I78" s="2" t="s">
        <v>20</v>
      </c>
      <c r="J78" s="77" t="s">
        <v>28</v>
      </c>
      <c r="K78" s="2" t="s">
        <v>28</v>
      </c>
      <c r="L78" s="2" t="s">
        <v>28</v>
      </c>
      <c r="M78" s="2" t="s">
        <v>28</v>
      </c>
      <c r="N78" s="2" t="s">
        <v>28</v>
      </c>
      <c r="O78" s="2" t="s">
        <v>28</v>
      </c>
      <c r="P78" s="2" t="s">
        <v>28</v>
      </c>
    </row>
    <row r="79" spans="1:16" ht="15.75" customHeight="1" x14ac:dyDescent="0.25">
      <c r="A79" s="2">
        <v>1</v>
      </c>
      <c r="B79" s="2" t="s">
        <v>14</v>
      </c>
      <c r="C79" s="77" t="s">
        <v>69</v>
      </c>
      <c r="D79" s="2" t="s">
        <v>15</v>
      </c>
      <c r="E79" s="2" t="s">
        <v>16</v>
      </c>
      <c r="F79" s="2" t="s">
        <v>17</v>
      </c>
      <c r="G79" s="2" t="s">
        <v>18</v>
      </c>
      <c r="H79" s="2" t="s">
        <v>19</v>
      </c>
      <c r="I79" s="2" t="s">
        <v>20</v>
      </c>
      <c r="J79" s="77" t="s">
        <v>72</v>
      </c>
      <c r="K79" s="2" t="s">
        <v>21</v>
      </c>
      <c r="L79" s="2" t="s">
        <v>22</v>
      </c>
      <c r="M79" s="2" t="s">
        <v>23</v>
      </c>
      <c r="N79" s="2" t="s">
        <v>24</v>
      </c>
      <c r="O79" s="2" t="s">
        <v>25</v>
      </c>
      <c r="P79" s="2" t="s">
        <v>26</v>
      </c>
    </row>
    <row r="80" spans="1:16" ht="15.75" customHeight="1" x14ac:dyDescent="0.25">
      <c r="A80" s="2">
        <v>0</v>
      </c>
      <c r="B80" s="2" t="s">
        <v>14</v>
      </c>
      <c r="C80" s="77" t="s">
        <v>69</v>
      </c>
      <c r="D80" s="2" t="s">
        <v>15</v>
      </c>
      <c r="E80" s="2" t="s">
        <v>16</v>
      </c>
      <c r="F80" s="2" t="s">
        <v>17</v>
      </c>
      <c r="G80" s="2" t="s">
        <v>18</v>
      </c>
      <c r="H80" s="2" t="s">
        <v>19</v>
      </c>
      <c r="I80" s="2" t="s">
        <v>20</v>
      </c>
      <c r="J80" s="77" t="s">
        <v>28</v>
      </c>
      <c r="K80" s="2" t="s">
        <v>28</v>
      </c>
      <c r="L80" s="2" t="s">
        <v>28</v>
      </c>
      <c r="M80" s="2" t="s">
        <v>28</v>
      </c>
      <c r="N80" s="2" t="s">
        <v>28</v>
      </c>
      <c r="O80" s="2" t="s">
        <v>28</v>
      </c>
      <c r="P80" s="2" t="s">
        <v>28</v>
      </c>
    </row>
    <row r="81" spans="1:16" ht="15.75" customHeight="1" x14ac:dyDescent="0.25">
      <c r="A81" s="2">
        <v>16</v>
      </c>
      <c r="B81" s="2" t="s">
        <v>14</v>
      </c>
      <c r="C81" s="77" t="s">
        <v>70</v>
      </c>
      <c r="D81" s="2" t="s">
        <v>27</v>
      </c>
      <c r="E81" s="2" t="s">
        <v>29</v>
      </c>
      <c r="F81" s="2" t="s">
        <v>30</v>
      </c>
      <c r="G81" s="2" t="s">
        <v>31</v>
      </c>
      <c r="H81" s="2" t="s">
        <v>32</v>
      </c>
      <c r="I81" s="2" t="s">
        <v>33</v>
      </c>
      <c r="J81" s="77" t="s">
        <v>70</v>
      </c>
      <c r="K81" s="2" t="s">
        <v>27</v>
      </c>
      <c r="L81" s="2" t="s">
        <v>29</v>
      </c>
      <c r="M81" s="2" t="s">
        <v>30</v>
      </c>
      <c r="N81" s="2" t="s">
        <v>31</v>
      </c>
      <c r="O81" s="2" t="s">
        <v>32</v>
      </c>
      <c r="P81" s="2" t="s">
        <v>33</v>
      </c>
    </row>
    <row r="82" spans="1:16" ht="15.75" customHeight="1" x14ac:dyDescent="0.25">
      <c r="A82" s="2">
        <v>6</v>
      </c>
      <c r="B82" s="2" t="s">
        <v>34</v>
      </c>
      <c r="C82" s="77" t="s">
        <v>70</v>
      </c>
      <c r="D82" s="2" t="s">
        <v>27</v>
      </c>
      <c r="E82" s="2" t="s">
        <v>29</v>
      </c>
      <c r="F82" s="2" t="s">
        <v>30</v>
      </c>
      <c r="G82" s="2" t="s">
        <v>31</v>
      </c>
      <c r="H82" s="2" t="s">
        <v>19</v>
      </c>
      <c r="I82" s="2" t="s">
        <v>20</v>
      </c>
      <c r="J82" s="77" t="s">
        <v>70</v>
      </c>
      <c r="K82" s="2" t="s">
        <v>27</v>
      </c>
      <c r="L82" s="2" t="s">
        <v>29</v>
      </c>
      <c r="M82" s="2" t="s">
        <v>30</v>
      </c>
      <c r="N82" s="2" t="s">
        <v>31</v>
      </c>
      <c r="O82" s="2" t="s">
        <v>25</v>
      </c>
      <c r="P82" s="2" t="s">
        <v>26</v>
      </c>
    </row>
    <row r="83" spans="1:16" ht="15.75" customHeight="1" x14ac:dyDescent="0.25">
      <c r="A83" s="2">
        <v>0</v>
      </c>
      <c r="B83" s="2" t="s">
        <v>34</v>
      </c>
      <c r="C83" s="77" t="s">
        <v>69</v>
      </c>
      <c r="D83" s="2" t="s">
        <v>15</v>
      </c>
      <c r="E83" s="2" t="s">
        <v>16</v>
      </c>
      <c r="F83" s="2" t="s">
        <v>17</v>
      </c>
      <c r="G83" s="2" t="s">
        <v>18</v>
      </c>
      <c r="H83" s="2" t="s">
        <v>19</v>
      </c>
      <c r="I83" s="2" t="s">
        <v>20</v>
      </c>
      <c r="J83" s="77" t="s">
        <v>28</v>
      </c>
      <c r="K83" s="2" t="s">
        <v>28</v>
      </c>
      <c r="L83" s="2" t="s">
        <v>28</v>
      </c>
      <c r="M83" s="2" t="s">
        <v>28</v>
      </c>
      <c r="N83" s="2" t="s">
        <v>28</v>
      </c>
      <c r="O83" s="2" t="s">
        <v>28</v>
      </c>
      <c r="P83" s="2" t="s">
        <v>28</v>
      </c>
    </row>
    <row r="84" spans="1:16" ht="15.75" customHeight="1" x14ac:dyDescent="0.25">
      <c r="A84" s="2">
        <v>1</v>
      </c>
      <c r="B84" s="2" t="s">
        <v>34</v>
      </c>
      <c r="C84" s="77" t="s">
        <v>69</v>
      </c>
      <c r="D84" s="2" t="s">
        <v>15</v>
      </c>
      <c r="E84" s="2" t="s">
        <v>16</v>
      </c>
      <c r="F84" s="2" t="s">
        <v>17</v>
      </c>
      <c r="G84" s="2" t="s">
        <v>18</v>
      </c>
      <c r="H84" s="2" t="s">
        <v>19</v>
      </c>
      <c r="I84" s="2" t="s">
        <v>20</v>
      </c>
      <c r="J84" s="77" t="s">
        <v>72</v>
      </c>
      <c r="K84" s="2" t="s">
        <v>21</v>
      </c>
      <c r="L84" s="2" t="s">
        <v>22</v>
      </c>
      <c r="M84" s="2" t="s">
        <v>23</v>
      </c>
      <c r="N84" s="2" t="s">
        <v>24</v>
      </c>
      <c r="O84" s="2" t="s">
        <v>25</v>
      </c>
      <c r="P84" s="2" t="s">
        <v>26</v>
      </c>
    </row>
    <row r="85" spans="1:16" ht="15.75" customHeight="1" x14ac:dyDescent="0.25">
      <c r="A85" s="2">
        <v>0</v>
      </c>
      <c r="B85" s="2" t="s">
        <v>14</v>
      </c>
      <c r="C85" s="77" t="s">
        <v>69</v>
      </c>
      <c r="D85" s="2" t="s">
        <v>15</v>
      </c>
      <c r="E85" s="2" t="s">
        <v>16</v>
      </c>
      <c r="F85" s="2" t="s">
        <v>17</v>
      </c>
      <c r="G85" s="2" t="s">
        <v>18</v>
      </c>
      <c r="H85" s="2" t="s">
        <v>19</v>
      </c>
      <c r="I85" s="2" t="s">
        <v>20</v>
      </c>
      <c r="J85" s="77" t="s">
        <v>28</v>
      </c>
      <c r="K85" s="2" t="s">
        <v>28</v>
      </c>
      <c r="L85" s="2" t="s">
        <v>28</v>
      </c>
      <c r="M85" s="2" t="s">
        <v>28</v>
      </c>
      <c r="N85" s="2" t="s">
        <v>28</v>
      </c>
      <c r="O85" s="2" t="s">
        <v>28</v>
      </c>
      <c r="P85" s="2" t="s">
        <v>28</v>
      </c>
    </row>
    <row r="86" spans="1:16" ht="15.75" customHeight="1" x14ac:dyDescent="0.25">
      <c r="A86" s="2">
        <v>0</v>
      </c>
      <c r="B86" s="2" t="s">
        <v>14</v>
      </c>
      <c r="C86" s="77" t="s">
        <v>69</v>
      </c>
      <c r="D86" s="2" t="s">
        <v>15</v>
      </c>
      <c r="E86" s="2" t="s">
        <v>16</v>
      </c>
      <c r="F86" s="2" t="s">
        <v>17</v>
      </c>
      <c r="G86" s="2" t="s">
        <v>18</v>
      </c>
      <c r="H86" s="2" t="s">
        <v>19</v>
      </c>
      <c r="I86" s="2" t="s">
        <v>20</v>
      </c>
      <c r="J86" s="77" t="s">
        <v>28</v>
      </c>
      <c r="K86" s="2" t="s">
        <v>28</v>
      </c>
      <c r="L86" s="2" t="s">
        <v>28</v>
      </c>
      <c r="M86" s="2" t="s">
        <v>28</v>
      </c>
      <c r="N86" s="2" t="s">
        <v>28</v>
      </c>
      <c r="O86" s="2" t="s">
        <v>28</v>
      </c>
      <c r="P86" s="2" t="s">
        <v>28</v>
      </c>
    </row>
    <row r="87" spans="1:16" ht="15.75" customHeight="1" x14ac:dyDescent="0.25">
      <c r="A87" s="2">
        <v>14</v>
      </c>
      <c r="B87" s="2" t="s">
        <v>14</v>
      </c>
      <c r="C87" s="77" t="s">
        <v>70</v>
      </c>
      <c r="D87" s="2" t="s">
        <v>27</v>
      </c>
      <c r="E87" s="2" t="s">
        <v>29</v>
      </c>
      <c r="F87" s="2" t="s">
        <v>30</v>
      </c>
      <c r="G87" s="2" t="s">
        <v>31</v>
      </c>
      <c r="H87" s="2" t="s">
        <v>32</v>
      </c>
      <c r="I87" s="2" t="s">
        <v>33</v>
      </c>
      <c r="J87" s="77" t="s">
        <v>70</v>
      </c>
      <c r="K87" s="2" t="s">
        <v>27</v>
      </c>
      <c r="L87" s="2" t="s">
        <v>29</v>
      </c>
      <c r="M87" s="2" t="s">
        <v>30</v>
      </c>
      <c r="N87" s="2" t="s">
        <v>31</v>
      </c>
      <c r="O87" s="2" t="s">
        <v>32</v>
      </c>
      <c r="P87" s="2" t="s">
        <v>33</v>
      </c>
    </row>
    <row r="88" spans="1:16" ht="15.75" customHeight="1" x14ac:dyDescent="0.25">
      <c r="A88" s="2">
        <v>0</v>
      </c>
      <c r="B88" s="2" t="s">
        <v>14</v>
      </c>
      <c r="C88" s="77" t="s">
        <v>69</v>
      </c>
      <c r="D88" s="2" t="s">
        <v>15</v>
      </c>
      <c r="E88" s="2" t="s">
        <v>16</v>
      </c>
      <c r="F88" s="2" t="s">
        <v>17</v>
      </c>
      <c r="G88" s="2" t="s">
        <v>18</v>
      </c>
      <c r="H88" s="2" t="s">
        <v>19</v>
      </c>
      <c r="I88" s="2" t="s">
        <v>20</v>
      </c>
      <c r="J88" s="77" t="s">
        <v>28</v>
      </c>
      <c r="K88" s="2" t="s">
        <v>28</v>
      </c>
      <c r="L88" s="2" t="s">
        <v>28</v>
      </c>
      <c r="M88" s="2" t="s">
        <v>28</v>
      </c>
      <c r="N88" s="2" t="s">
        <v>28</v>
      </c>
      <c r="O88" s="2" t="s">
        <v>28</v>
      </c>
      <c r="P88" s="2" t="s">
        <v>28</v>
      </c>
    </row>
    <row r="89" spans="1:16" ht="15.75" customHeight="1" x14ac:dyDescent="0.25">
      <c r="A89" s="2">
        <v>0</v>
      </c>
      <c r="B89" s="2" t="s">
        <v>14</v>
      </c>
      <c r="C89" s="77" t="s">
        <v>69</v>
      </c>
      <c r="D89" s="2" t="s">
        <v>15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20</v>
      </c>
      <c r="J89" s="77" t="s">
        <v>28</v>
      </c>
      <c r="K89" s="2" t="s">
        <v>28</v>
      </c>
      <c r="L89" s="2" t="s">
        <v>28</v>
      </c>
      <c r="M89" s="2" t="s">
        <v>28</v>
      </c>
      <c r="N89" s="2" t="s">
        <v>28</v>
      </c>
      <c r="O89" s="2" t="s">
        <v>28</v>
      </c>
      <c r="P89" s="2" t="s">
        <v>28</v>
      </c>
    </row>
    <row r="90" spans="1:16" ht="15.75" customHeight="1" x14ac:dyDescent="0.25">
      <c r="A90" s="2">
        <v>1</v>
      </c>
      <c r="B90" s="2" t="s">
        <v>14</v>
      </c>
      <c r="C90" s="77" t="s">
        <v>69</v>
      </c>
      <c r="D90" s="2" t="s">
        <v>15</v>
      </c>
      <c r="E90" s="2" t="s">
        <v>16</v>
      </c>
      <c r="F90" s="2" t="s">
        <v>17</v>
      </c>
      <c r="G90" s="2" t="s">
        <v>18</v>
      </c>
      <c r="H90" s="2" t="s">
        <v>19</v>
      </c>
      <c r="I90" s="2" t="s">
        <v>20</v>
      </c>
      <c r="J90" s="77" t="s">
        <v>72</v>
      </c>
      <c r="K90" s="2" t="s">
        <v>21</v>
      </c>
      <c r="L90" s="2" t="s">
        <v>22</v>
      </c>
      <c r="M90" s="2" t="s">
        <v>23</v>
      </c>
      <c r="N90" s="2" t="s">
        <v>24</v>
      </c>
      <c r="O90" s="2" t="s">
        <v>25</v>
      </c>
      <c r="P90" s="2" t="s">
        <v>26</v>
      </c>
    </row>
    <row r="91" spans="1:16" ht="15.75" customHeight="1" x14ac:dyDescent="0.25">
      <c r="A91" s="2">
        <v>2</v>
      </c>
      <c r="B91" s="2" t="s">
        <v>34</v>
      </c>
      <c r="C91" s="77" t="s">
        <v>70</v>
      </c>
      <c r="D91" s="2" t="s">
        <v>15</v>
      </c>
      <c r="E91" s="2" t="s">
        <v>16</v>
      </c>
      <c r="F91" s="2" t="s">
        <v>17</v>
      </c>
      <c r="G91" s="2" t="s">
        <v>18</v>
      </c>
      <c r="H91" s="2" t="s">
        <v>19</v>
      </c>
      <c r="I91" s="2" t="s">
        <v>20</v>
      </c>
      <c r="J91" s="77" t="s">
        <v>70</v>
      </c>
      <c r="K91" s="2" t="s">
        <v>21</v>
      </c>
      <c r="L91" s="2" t="s">
        <v>22</v>
      </c>
      <c r="M91" s="2" t="s">
        <v>23</v>
      </c>
      <c r="N91" s="2" t="s">
        <v>24</v>
      </c>
      <c r="O91" s="2" t="s">
        <v>25</v>
      </c>
      <c r="P91" s="2" t="s">
        <v>26</v>
      </c>
    </row>
    <row r="92" spans="1:16" ht="15.75" customHeight="1" x14ac:dyDescent="0.25">
      <c r="A92" s="2">
        <v>3</v>
      </c>
      <c r="B92" s="2" t="s">
        <v>34</v>
      </c>
      <c r="C92" s="77" t="s">
        <v>70</v>
      </c>
      <c r="D92" s="2" t="s">
        <v>27</v>
      </c>
      <c r="E92" s="2" t="s">
        <v>16</v>
      </c>
      <c r="F92" s="2" t="s">
        <v>17</v>
      </c>
      <c r="G92" s="2" t="s">
        <v>18</v>
      </c>
      <c r="H92" s="2" t="s">
        <v>19</v>
      </c>
      <c r="I92" s="2" t="s">
        <v>20</v>
      </c>
      <c r="J92" s="77" t="s">
        <v>70</v>
      </c>
      <c r="K92" s="2" t="s">
        <v>27</v>
      </c>
      <c r="L92" s="2" t="s">
        <v>22</v>
      </c>
      <c r="M92" s="2" t="s">
        <v>23</v>
      </c>
      <c r="N92" s="2" t="s">
        <v>24</v>
      </c>
      <c r="O92" s="2" t="s">
        <v>25</v>
      </c>
      <c r="P92" s="2" t="s">
        <v>26</v>
      </c>
    </row>
    <row r="93" spans="1:16" ht="15.75" customHeight="1" x14ac:dyDescent="0.25">
      <c r="A93" s="2">
        <v>5</v>
      </c>
      <c r="B93" s="2" t="s">
        <v>34</v>
      </c>
      <c r="C93" s="77" t="s">
        <v>70</v>
      </c>
      <c r="D93" s="2" t="s">
        <v>27</v>
      </c>
      <c r="E93" s="2" t="s">
        <v>29</v>
      </c>
      <c r="F93" s="2" t="s">
        <v>30</v>
      </c>
      <c r="G93" s="2" t="s">
        <v>18</v>
      </c>
      <c r="H93" s="2" t="s">
        <v>19</v>
      </c>
      <c r="I93" s="2" t="s">
        <v>20</v>
      </c>
      <c r="J93" s="77" t="s">
        <v>70</v>
      </c>
      <c r="K93" s="2" t="s">
        <v>27</v>
      </c>
      <c r="L93" s="2" t="s">
        <v>29</v>
      </c>
      <c r="M93" s="2" t="s">
        <v>30</v>
      </c>
      <c r="N93" s="2" t="s">
        <v>24</v>
      </c>
      <c r="O93" s="2" t="s">
        <v>25</v>
      </c>
      <c r="P93" s="2" t="s">
        <v>26</v>
      </c>
    </row>
    <row r="94" spans="1:16" ht="15.75" customHeight="1" x14ac:dyDescent="0.25">
      <c r="A94" s="2">
        <v>20</v>
      </c>
      <c r="B94" s="2" t="s">
        <v>34</v>
      </c>
      <c r="C94" s="77" t="s">
        <v>70</v>
      </c>
      <c r="D94" s="2" t="s">
        <v>27</v>
      </c>
      <c r="E94" s="2" t="s">
        <v>29</v>
      </c>
      <c r="F94" s="2" t="s">
        <v>30</v>
      </c>
      <c r="G94" s="2" t="s">
        <v>31</v>
      </c>
      <c r="H94" s="2" t="s">
        <v>32</v>
      </c>
      <c r="I94" s="2" t="s">
        <v>33</v>
      </c>
      <c r="J94" s="77" t="s">
        <v>70</v>
      </c>
      <c r="K94" s="2" t="s">
        <v>27</v>
      </c>
      <c r="L94" s="2" t="s">
        <v>29</v>
      </c>
      <c r="M94" s="2" t="s">
        <v>30</v>
      </c>
      <c r="N94" s="2" t="s">
        <v>31</v>
      </c>
      <c r="O94" s="2" t="s">
        <v>32</v>
      </c>
      <c r="P94" s="2" t="s">
        <v>33</v>
      </c>
    </row>
    <row r="95" spans="1:16" ht="15.75" customHeight="1" x14ac:dyDescent="0.25">
      <c r="A95" s="2">
        <v>0</v>
      </c>
      <c r="B95" s="2" t="s">
        <v>14</v>
      </c>
      <c r="C95" s="77" t="s">
        <v>69</v>
      </c>
      <c r="D95" s="2" t="s">
        <v>15</v>
      </c>
      <c r="E95" s="2" t="s">
        <v>16</v>
      </c>
      <c r="F95" s="2" t="s">
        <v>17</v>
      </c>
      <c r="G95" s="2" t="s">
        <v>18</v>
      </c>
      <c r="H95" s="2" t="s">
        <v>19</v>
      </c>
      <c r="I95" s="2" t="s">
        <v>20</v>
      </c>
      <c r="J95" s="77" t="s">
        <v>28</v>
      </c>
      <c r="K95" s="2" t="s">
        <v>28</v>
      </c>
      <c r="L95" s="2" t="s">
        <v>28</v>
      </c>
      <c r="M95" s="2" t="s">
        <v>28</v>
      </c>
      <c r="N95" s="2" t="s">
        <v>28</v>
      </c>
      <c r="O95" s="2" t="s">
        <v>28</v>
      </c>
      <c r="P95" s="2" t="s">
        <v>28</v>
      </c>
    </row>
    <row r="96" spans="1:16" ht="15.75" customHeight="1" x14ac:dyDescent="0.25">
      <c r="A96" s="2">
        <v>3</v>
      </c>
      <c r="B96" s="2" t="s">
        <v>14</v>
      </c>
      <c r="C96" s="77" t="s">
        <v>70</v>
      </c>
      <c r="D96" s="2" t="s">
        <v>27</v>
      </c>
      <c r="E96" s="2" t="s">
        <v>16</v>
      </c>
      <c r="F96" s="2" t="s">
        <v>17</v>
      </c>
      <c r="G96" s="2" t="s">
        <v>18</v>
      </c>
      <c r="H96" s="2" t="s">
        <v>19</v>
      </c>
      <c r="I96" s="2" t="s">
        <v>20</v>
      </c>
      <c r="J96" s="77" t="s">
        <v>70</v>
      </c>
      <c r="K96" s="2" t="s">
        <v>27</v>
      </c>
      <c r="L96" s="2" t="s">
        <v>22</v>
      </c>
      <c r="M96" s="2" t="s">
        <v>23</v>
      </c>
      <c r="N96" s="2" t="s">
        <v>24</v>
      </c>
      <c r="O96" s="2" t="s">
        <v>25</v>
      </c>
      <c r="P96" s="2" t="s">
        <v>26</v>
      </c>
    </row>
    <row r="97" spans="1:16" ht="15.75" customHeight="1" x14ac:dyDescent="0.25">
      <c r="A97" s="2">
        <v>0</v>
      </c>
      <c r="B97" s="2" t="s">
        <v>14</v>
      </c>
      <c r="C97" s="77" t="s">
        <v>69</v>
      </c>
      <c r="D97" s="2" t="s">
        <v>15</v>
      </c>
      <c r="E97" s="2" t="s">
        <v>16</v>
      </c>
      <c r="F97" s="2" t="s">
        <v>17</v>
      </c>
      <c r="G97" s="2" t="s">
        <v>18</v>
      </c>
      <c r="H97" s="2" t="s">
        <v>19</v>
      </c>
      <c r="I97" s="2" t="s">
        <v>20</v>
      </c>
      <c r="J97" s="77" t="s">
        <v>28</v>
      </c>
      <c r="K97" s="2" t="s">
        <v>28</v>
      </c>
      <c r="L97" s="2" t="s">
        <v>28</v>
      </c>
      <c r="M97" s="2" t="s">
        <v>28</v>
      </c>
      <c r="N97" s="2" t="s">
        <v>28</v>
      </c>
      <c r="O97" s="2" t="s">
        <v>28</v>
      </c>
      <c r="P97" s="2" t="s">
        <v>28</v>
      </c>
    </row>
    <row r="98" spans="1:16" ht="15.75" customHeight="1" x14ac:dyDescent="0.25">
      <c r="A98" s="2">
        <v>23</v>
      </c>
      <c r="B98" s="2" t="s">
        <v>34</v>
      </c>
      <c r="C98" s="77" t="s">
        <v>70</v>
      </c>
      <c r="D98" s="2" t="s">
        <v>27</v>
      </c>
      <c r="E98" s="2" t="s">
        <v>29</v>
      </c>
      <c r="F98" s="2" t="s">
        <v>30</v>
      </c>
      <c r="G98" s="2" t="s">
        <v>31</v>
      </c>
      <c r="H98" s="2" t="s">
        <v>32</v>
      </c>
      <c r="I98" s="2" t="s">
        <v>33</v>
      </c>
      <c r="J98" s="77" t="s">
        <v>70</v>
      </c>
      <c r="K98" s="2" t="s">
        <v>27</v>
      </c>
      <c r="L98" s="2" t="s">
        <v>29</v>
      </c>
      <c r="M98" s="2" t="s">
        <v>30</v>
      </c>
      <c r="N98" s="2" t="s">
        <v>31</v>
      </c>
      <c r="O98" s="2" t="s">
        <v>32</v>
      </c>
      <c r="P98" s="2" t="s">
        <v>33</v>
      </c>
    </row>
    <row r="99" spans="1:16" ht="15.75" customHeight="1" x14ac:dyDescent="0.25">
      <c r="A99" s="2">
        <v>0</v>
      </c>
      <c r="B99" s="2" t="s">
        <v>34</v>
      </c>
      <c r="C99" s="77" t="s">
        <v>69</v>
      </c>
      <c r="D99" s="2" t="s">
        <v>15</v>
      </c>
      <c r="E99" s="2" t="s">
        <v>16</v>
      </c>
      <c r="F99" s="2" t="s">
        <v>17</v>
      </c>
      <c r="G99" s="2" t="s">
        <v>18</v>
      </c>
      <c r="H99" s="2" t="s">
        <v>19</v>
      </c>
      <c r="I99" s="2" t="s">
        <v>20</v>
      </c>
      <c r="J99" s="77" t="s">
        <v>28</v>
      </c>
      <c r="K99" s="2" t="s">
        <v>28</v>
      </c>
      <c r="L99" s="2" t="s">
        <v>28</v>
      </c>
      <c r="M99" s="2" t="s">
        <v>28</v>
      </c>
      <c r="N99" s="2" t="s">
        <v>28</v>
      </c>
      <c r="O99" s="2" t="s">
        <v>28</v>
      </c>
      <c r="P99" s="2" t="s">
        <v>28</v>
      </c>
    </row>
    <row r="100" spans="1:16" ht="15.75" customHeight="1" x14ac:dyDescent="0.25">
      <c r="A100" s="2">
        <v>0</v>
      </c>
      <c r="B100" s="2" t="s">
        <v>34</v>
      </c>
      <c r="C100" s="77" t="s">
        <v>69</v>
      </c>
      <c r="D100" s="2" t="s">
        <v>15</v>
      </c>
      <c r="E100" s="2" t="s">
        <v>16</v>
      </c>
      <c r="F100" s="2" t="s">
        <v>17</v>
      </c>
      <c r="G100" s="2" t="s">
        <v>18</v>
      </c>
      <c r="H100" s="2" t="s">
        <v>19</v>
      </c>
      <c r="I100" s="2" t="s">
        <v>20</v>
      </c>
      <c r="J100" s="77" t="s">
        <v>28</v>
      </c>
      <c r="K100" s="2" t="s">
        <v>28</v>
      </c>
      <c r="L100" s="2" t="s">
        <v>28</v>
      </c>
      <c r="M100" s="2" t="s">
        <v>28</v>
      </c>
      <c r="N100" s="2" t="s">
        <v>28</v>
      </c>
      <c r="O100" s="2" t="s">
        <v>28</v>
      </c>
      <c r="P100" s="2" t="s">
        <v>28</v>
      </c>
    </row>
    <row r="101" spans="1:16" ht="15.75" customHeight="1" x14ac:dyDescent="0.25">
      <c r="A101" s="2">
        <v>0</v>
      </c>
      <c r="B101" s="2" t="s">
        <v>14</v>
      </c>
      <c r="C101" s="77" t="s">
        <v>69</v>
      </c>
      <c r="D101" s="2" t="s">
        <v>15</v>
      </c>
      <c r="E101" s="2" t="s">
        <v>16</v>
      </c>
      <c r="F101" s="2" t="s">
        <v>17</v>
      </c>
      <c r="G101" s="2" t="s">
        <v>18</v>
      </c>
      <c r="H101" s="2" t="s">
        <v>19</v>
      </c>
      <c r="I101" s="2" t="s">
        <v>20</v>
      </c>
      <c r="J101" s="77" t="s">
        <v>28</v>
      </c>
      <c r="K101" s="2" t="s">
        <v>28</v>
      </c>
      <c r="L101" s="2" t="s">
        <v>28</v>
      </c>
      <c r="M101" s="2" t="s">
        <v>28</v>
      </c>
      <c r="N101" s="2" t="s">
        <v>28</v>
      </c>
      <c r="O101" s="2" t="s">
        <v>28</v>
      </c>
      <c r="P101" s="2" t="s">
        <v>28</v>
      </c>
    </row>
    <row r="102" spans="1:16" ht="15.75" customHeight="1" x14ac:dyDescent="0.25">
      <c r="A102" s="2">
        <v>6</v>
      </c>
      <c r="B102" s="2" t="s">
        <v>14</v>
      </c>
      <c r="C102" s="77" t="s">
        <v>70</v>
      </c>
      <c r="D102" s="2" t="s">
        <v>27</v>
      </c>
      <c r="E102" s="2" t="s">
        <v>29</v>
      </c>
      <c r="F102" s="2" t="s">
        <v>30</v>
      </c>
      <c r="G102" s="2" t="s">
        <v>31</v>
      </c>
      <c r="H102" s="2" t="s">
        <v>19</v>
      </c>
      <c r="I102" s="2" t="s">
        <v>20</v>
      </c>
      <c r="J102" s="77" t="s">
        <v>70</v>
      </c>
      <c r="K102" s="2" t="s">
        <v>27</v>
      </c>
      <c r="L102" s="2" t="s">
        <v>29</v>
      </c>
      <c r="M102" s="2" t="s">
        <v>30</v>
      </c>
      <c r="N102" s="2" t="s">
        <v>31</v>
      </c>
      <c r="O102" s="2" t="s">
        <v>25</v>
      </c>
      <c r="P102" s="2" t="s">
        <v>26</v>
      </c>
    </row>
    <row r="103" spans="1:16" ht="15.75" customHeight="1" x14ac:dyDescent="0.25">
      <c r="A103" s="2">
        <v>0</v>
      </c>
      <c r="B103" s="2" t="s">
        <v>14</v>
      </c>
      <c r="C103" s="77" t="s">
        <v>69</v>
      </c>
      <c r="D103" s="2" t="s">
        <v>15</v>
      </c>
      <c r="E103" s="2" t="s">
        <v>16</v>
      </c>
      <c r="F103" s="2" t="s">
        <v>17</v>
      </c>
      <c r="G103" s="2" t="s">
        <v>18</v>
      </c>
      <c r="H103" s="2" t="s">
        <v>19</v>
      </c>
      <c r="I103" s="2" t="s">
        <v>20</v>
      </c>
      <c r="J103" s="77" t="s">
        <v>28</v>
      </c>
      <c r="K103" s="2" t="s">
        <v>28</v>
      </c>
      <c r="L103" s="2" t="s">
        <v>28</v>
      </c>
      <c r="M103" s="2" t="s">
        <v>28</v>
      </c>
      <c r="N103" s="2" t="s">
        <v>28</v>
      </c>
      <c r="O103" s="2" t="s">
        <v>28</v>
      </c>
      <c r="P103" s="2" t="s">
        <v>28</v>
      </c>
    </row>
    <row r="104" spans="1:16" ht="15.75" customHeight="1" x14ac:dyDescent="0.25">
      <c r="A104" s="2">
        <v>0</v>
      </c>
      <c r="B104" s="2" t="s">
        <v>14</v>
      </c>
      <c r="C104" s="77" t="s">
        <v>69</v>
      </c>
      <c r="D104" s="2" t="s">
        <v>15</v>
      </c>
      <c r="E104" s="2" t="s">
        <v>16</v>
      </c>
      <c r="F104" s="2" t="s">
        <v>17</v>
      </c>
      <c r="G104" s="2" t="s">
        <v>18</v>
      </c>
      <c r="H104" s="2" t="s">
        <v>19</v>
      </c>
      <c r="I104" s="2" t="s">
        <v>20</v>
      </c>
      <c r="J104" s="77" t="s">
        <v>28</v>
      </c>
      <c r="K104" s="2" t="s">
        <v>28</v>
      </c>
      <c r="L104" s="2" t="s">
        <v>28</v>
      </c>
      <c r="M104" s="2" t="s">
        <v>28</v>
      </c>
      <c r="N104" s="2" t="s">
        <v>28</v>
      </c>
      <c r="O104" s="2" t="s">
        <v>28</v>
      </c>
      <c r="P104" s="2" t="s">
        <v>28</v>
      </c>
    </row>
    <row r="105" spans="1:16" ht="15.75" customHeight="1" x14ac:dyDescent="0.25">
      <c r="A105" s="2">
        <v>3</v>
      </c>
      <c r="B105" s="2" t="s">
        <v>14</v>
      </c>
      <c r="C105" s="77" t="s">
        <v>70</v>
      </c>
      <c r="D105" s="2" t="s">
        <v>27</v>
      </c>
      <c r="E105" s="2" t="s">
        <v>16</v>
      </c>
      <c r="F105" s="2" t="s">
        <v>17</v>
      </c>
      <c r="G105" s="2" t="s">
        <v>18</v>
      </c>
      <c r="H105" s="2" t="s">
        <v>19</v>
      </c>
      <c r="I105" s="2" t="s">
        <v>20</v>
      </c>
      <c r="J105" s="77" t="s">
        <v>70</v>
      </c>
      <c r="K105" s="2" t="s">
        <v>27</v>
      </c>
      <c r="L105" s="2" t="s">
        <v>22</v>
      </c>
      <c r="M105" s="2" t="s">
        <v>23</v>
      </c>
      <c r="N105" s="2" t="s">
        <v>24</v>
      </c>
      <c r="O105" s="2" t="s">
        <v>25</v>
      </c>
      <c r="P105" s="2" t="s">
        <v>26</v>
      </c>
    </row>
    <row r="106" spans="1:16" ht="15.75" customHeight="1" x14ac:dyDescent="0.25">
      <c r="A106" s="2">
        <v>4</v>
      </c>
      <c r="B106" s="2" t="s">
        <v>14</v>
      </c>
      <c r="C106" s="77" t="s">
        <v>70</v>
      </c>
      <c r="D106" s="2" t="s">
        <v>27</v>
      </c>
      <c r="E106" s="2" t="s">
        <v>29</v>
      </c>
      <c r="F106" s="2" t="s">
        <v>17</v>
      </c>
      <c r="G106" s="2" t="s">
        <v>18</v>
      </c>
      <c r="H106" s="2" t="s">
        <v>19</v>
      </c>
      <c r="I106" s="2" t="s">
        <v>20</v>
      </c>
      <c r="J106" s="77" t="s">
        <v>70</v>
      </c>
      <c r="K106" s="2" t="s">
        <v>27</v>
      </c>
      <c r="L106" s="2" t="s">
        <v>29</v>
      </c>
      <c r="M106" s="2" t="s">
        <v>23</v>
      </c>
      <c r="N106" s="2" t="s">
        <v>24</v>
      </c>
      <c r="O106" s="2" t="s">
        <v>25</v>
      </c>
      <c r="P106" s="2" t="s">
        <v>26</v>
      </c>
    </row>
    <row r="107" spans="1:16" ht="15.75" customHeight="1" x14ac:dyDescent="0.25">
      <c r="A107" s="2">
        <v>4</v>
      </c>
      <c r="B107" s="2" t="s">
        <v>14</v>
      </c>
      <c r="C107" s="77" t="s">
        <v>70</v>
      </c>
      <c r="D107" s="2" t="s">
        <v>27</v>
      </c>
      <c r="E107" s="2" t="s">
        <v>29</v>
      </c>
      <c r="F107" s="2" t="s">
        <v>17</v>
      </c>
      <c r="G107" s="2" t="s">
        <v>18</v>
      </c>
      <c r="H107" s="2" t="s">
        <v>19</v>
      </c>
      <c r="I107" s="2" t="s">
        <v>20</v>
      </c>
      <c r="J107" s="77" t="s">
        <v>70</v>
      </c>
      <c r="K107" s="2" t="s">
        <v>27</v>
      </c>
      <c r="L107" s="2" t="s">
        <v>29</v>
      </c>
      <c r="M107" s="2" t="s">
        <v>23</v>
      </c>
      <c r="N107" s="2" t="s">
        <v>24</v>
      </c>
      <c r="O107" s="2" t="s">
        <v>25</v>
      </c>
      <c r="P107" s="2" t="s">
        <v>26</v>
      </c>
    </row>
    <row r="108" spans="1:16" ht="15.75" customHeight="1" x14ac:dyDescent="0.25">
      <c r="A108" s="2">
        <v>12</v>
      </c>
      <c r="B108" s="2" t="s">
        <v>14</v>
      </c>
      <c r="C108" s="77" t="s">
        <v>70</v>
      </c>
      <c r="D108" s="2" t="s">
        <v>27</v>
      </c>
      <c r="E108" s="2" t="s">
        <v>29</v>
      </c>
      <c r="F108" s="2" t="s">
        <v>30</v>
      </c>
      <c r="G108" s="2" t="s">
        <v>31</v>
      </c>
      <c r="H108" s="2" t="s">
        <v>32</v>
      </c>
      <c r="I108" s="2" t="s">
        <v>33</v>
      </c>
      <c r="J108" s="77" t="s">
        <v>70</v>
      </c>
      <c r="K108" s="2" t="s">
        <v>27</v>
      </c>
      <c r="L108" s="2" t="s">
        <v>29</v>
      </c>
      <c r="M108" s="2" t="s">
        <v>30</v>
      </c>
      <c r="N108" s="2" t="s">
        <v>31</v>
      </c>
      <c r="O108" s="2" t="s">
        <v>32</v>
      </c>
      <c r="P108" s="2" t="s">
        <v>33</v>
      </c>
    </row>
    <row r="109" spans="1:16" ht="15.75" customHeight="1" x14ac:dyDescent="0.25">
      <c r="A109" s="2">
        <v>11</v>
      </c>
      <c r="B109" s="2" t="s">
        <v>34</v>
      </c>
      <c r="C109" s="77" t="s">
        <v>70</v>
      </c>
      <c r="D109" s="2" t="s">
        <v>27</v>
      </c>
      <c r="E109" s="2" t="s">
        <v>29</v>
      </c>
      <c r="F109" s="2" t="s">
        <v>30</v>
      </c>
      <c r="G109" s="2" t="s">
        <v>31</v>
      </c>
      <c r="H109" s="2" t="s">
        <v>32</v>
      </c>
      <c r="I109" s="2" t="s">
        <v>33</v>
      </c>
      <c r="J109" s="77" t="s">
        <v>70</v>
      </c>
      <c r="K109" s="2" t="s">
        <v>27</v>
      </c>
      <c r="L109" s="2" t="s">
        <v>29</v>
      </c>
      <c r="M109" s="2" t="s">
        <v>30</v>
      </c>
      <c r="N109" s="2" t="s">
        <v>31</v>
      </c>
      <c r="O109" s="2" t="s">
        <v>32</v>
      </c>
      <c r="P109" s="2" t="s">
        <v>33</v>
      </c>
    </row>
    <row r="110" spans="1:16" ht="15.75" customHeight="1" x14ac:dyDescent="0.25">
      <c r="A110" s="2">
        <v>11</v>
      </c>
      <c r="B110" s="2" t="s">
        <v>34</v>
      </c>
      <c r="C110" s="77" t="s">
        <v>70</v>
      </c>
      <c r="D110" s="2" t="s">
        <v>27</v>
      </c>
      <c r="E110" s="2" t="s">
        <v>29</v>
      </c>
      <c r="F110" s="2" t="s">
        <v>30</v>
      </c>
      <c r="G110" s="2" t="s">
        <v>31</v>
      </c>
      <c r="H110" s="2" t="s">
        <v>32</v>
      </c>
      <c r="I110" s="2" t="s">
        <v>33</v>
      </c>
      <c r="J110" s="77" t="s">
        <v>70</v>
      </c>
      <c r="K110" s="2" t="s">
        <v>27</v>
      </c>
      <c r="L110" s="2" t="s">
        <v>29</v>
      </c>
      <c r="M110" s="2" t="s">
        <v>30</v>
      </c>
      <c r="N110" s="2" t="s">
        <v>31</v>
      </c>
      <c r="O110" s="2" t="s">
        <v>32</v>
      </c>
      <c r="P110" s="2" t="s">
        <v>33</v>
      </c>
    </row>
    <row r="111" spans="1:16" ht="15.75" customHeight="1" x14ac:dyDescent="0.25">
      <c r="A111" s="2">
        <v>7</v>
      </c>
      <c r="B111" s="2" t="s">
        <v>34</v>
      </c>
      <c r="C111" s="77" t="s">
        <v>70</v>
      </c>
      <c r="D111" s="2" t="s">
        <v>27</v>
      </c>
      <c r="E111" s="2" t="s">
        <v>29</v>
      </c>
      <c r="F111" s="2" t="s">
        <v>30</v>
      </c>
      <c r="G111" s="2" t="s">
        <v>31</v>
      </c>
      <c r="H111" s="2" t="s">
        <v>32</v>
      </c>
      <c r="I111" s="2" t="s">
        <v>20</v>
      </c>
      <c r="J111" s="77" t="s">
        <v>70</v>
      </c>
      <c r="K111" s="2" t="s">
        <v>27</v>
      </c>
      <c r="L111" s="2" t="s">
        <v>29</v>
      </c>
      <c r="M111" s="2" t="s">
        <v>30</v>
      </c>
      <c r="N111" s="2" t="s">
        <v>31</v>
      </c>
      <c r="O111" s="2" t="s">
        <v>32</v>
      </c>
      <c r="P111" s="2" t="s">
        <v>26</v>
      </c>
    </row>
    <row r="112" spans="1:16" ht="15.75" customHeight="1" x14ac:dyDescent="0.25">
      <c r="A112" s="2">
        <v>8</v>
      </c>
      <c r="B112" s="2" t="s">
        <v>14</v>
      </c>
      <c r="C112" s="77" t="s">
        <v>70</v>
      </c>
      <c r="D112" s="2" t="s">
        <v>27</v>
      </c>
      <c r="E112" s="2" t="s">
        <v>29</v>
      </c>
      <c r="F112" s="2" t="s">
        <v>30</v>
      </c>
      <c r="G112" s="2" t="s">
        <v>31</v>
      </c>
      <c r="H112" s="2" t="s">
        <v>32</v>
      </c>
      <c r="I112" s="2" t="s">
        <v>33</v>
      </c>
      <c r="J112" s="77" t="s">
        <v>70</v>
      </c>
      <c r="K112" s="2" t="s">
        <v>27</v>
      </c>
      <c r="L112" s="2" t="s">
        <v>29</v>
      </c>
      <c r="M112" s="2" t="s">
        <v>30</v>
      </c>
      <c r="N112" s="2" t="s">
        <v>31</v>
      </c>
      <c r="O112" s="2" t="s">
        <v>32</v>
      </c>
      <c r="P112" s="2" t="s">
        <v>33</v>
      </c>
    </row>
    <row r="113" spans="1:16" ht="15.75" customHeight="1" x14ac:dyDescent="0.25">
      <c r="A113" s="2">
        <v>2</v>
      </c>
      <c r="B113" s="2" t="s">
        <v>14</v>
      </c>
      <c r="C113" s="77" t="s">
        <v>70</v>
      </c>
      <c r="D113" s="2" t="s">
        <v>15</v>
      </c>
      <c r="E113" s="2" t="s">
        <v>16</v>
      </c>
      <c r="F113" s="2" t="s">
        <v>17</v>
      </c>
      <c r="G113" s="2" t="s">
        <v>18</v>
      </c>
      <c r="H113" s="2" t="s">
        <v>19</v>
      </c>
      <c r="I113" s="2" t="s">
        <v>20</v>
      </c>
      <c r="J113" s="77" t="s">
        <v>70</v>
      </c>
      <c r="K113" s="2" t="s">
        <v>21</v>
      </c>
      <c r="L113" s="2" t="s">
        <v>22</v>
      </c>
      <c r="M113" s="2" t="s">
        <v>23</v>
      </c>
      <c r="N113" s="2" t="s">
        <v>24</v>
      </c>
      <c r="O113" s="2" t="s">
        <v>25</v>
      </c>
      <c r="P113" s="2" t="s">
        <v>26</v>
      </c>
    </row>
    <row r="114" spans="1:16" ht="15.75" customHeight="1" x14ac:dyDescent="0.25">
      <c r="A114" s="2">
        <v>0</v>
      </c>
      <c r="B114" s="2" t="s">
        <v>14</v>
      </c>
      <c r="C114" s="77" t="s">
        <v>69</v>
      </c>
      <c r="D114" s="2" t="s">
        <v>15</v>
      </c>
      <c r="E114" s="2" t="s">
        <v>16</v>
      </c>
      <c r="F114" s="2" t="s">
        <v>17</v>
      </c>
      <c r="G114" s="2" t="s">
        <v>18</v>
      </c>
      <c r="H114" s="2" t="s">
        <v>19</v>
      </c>
      <c r="I114" s="2" t="s">
        <v>20</v>
      </c>
      <c r="J114" s="77" t="s">
        <v>28</v>
      </c>
      <c r="K114" s="2" t="s">
        <v>28</v>
      </c>
      <c r="L114" s="2" t="s">
        <v>28</v>
      </c>
      <c r="M114" s="2" t="s">
        <v>28</v>
      </c>
      <c r="N114" s="2" t="s">
        <v>28</v>
      </c>
      <c r="O114" s="2" t="s">
        <v>28</v>
      </c>
      <c r="P114" s="2" t="s">
        <v>28</v>
      </c>
    </row>
    <row r="115" spans="1:16" ht="15.75" customHeight="1" x14ac:dyDescent="0.25">
      <c r="A115" s="2">
        <v>0</v>
      </c>
      <c r="B115" s="2" t="s">
        <v>14</v>
      </c>
      <c r="C115" s="77" t="s">
        <v>69</v>
      </c>
      <c r="D115" s="2" t="s">
        <v>15</v>
      </c>
      <c r="E115" s="2" t="s">
        <v>16</v>
      </c>
      <c r="F115" s="2" t="s">
        <v>17</v>
      </c>
      <c r="G115" s="2" t="s">
        <v>18</v>
      </c>
      <c r="H115" s="2" t="s">
        <v>19</v>
      </c>
      <c r="I115" s="2" t="s">
        <v>20</v>
      </c>
      <c r="J115" s="77" t="s">
        <v>28</v>
      </c>
      <c r="K115" s="2" t="s">
        <v>28</v>
      </c>
      <c r="L115" s="2" t="s">
        <v>28</v>
      </c>
      <c r="M115" s="2" t="s">
        <v>28</v>
      </c>
      <c r="N115" s="2" t="s">
        <v>28</v>
      </c>
      <c r="O115" s="2" t="s">
        <v>28</v>
      </c>
      <c r="P115" s="2" t="s">
        <v>28</v>
      </c>
    </row>
    <row r="116" spans="1:16" ht="15.75" customHeight="1" x14ac:dyDescent="0.25">
      <c r="A116" s="2">
        <v>0</v>
      </c>
      <c r="B116" s="2" t="s">
        <v>34</v>
      </c>
      <c r="C116" s="77" t="s">
        <v>69</v>
      </c>
      <c r="D116" s="2" t="s">
        <v>15</v>
      </c>
      <c r="E116" s="2" t="s">
        <v>16</v>
      </c>
      <c r="F116" s="2" t="s">
        <v>17</v>
      </c>
      <c r="G116" s="2" t="s">
        <v>18</v>
      </c>
      <c r="H116" s="2" t="s">
        <v>19</v>
      </c>
      <c r="I116" s="2" t="s">
        <v>20</v>
      </c>
      <c r="J116" s="77" t="s">
        <v>28</v>
      </c>
      <c r="K116" s="2" t="s">
        <v>28</v>
      </c>
      <c r="L116" s="2" t="s">
        <v>28</v>
      </c>
      <c r="M116" s="2" t="s">
        <v>28</v>
      </c>
      <c r="N116" s="2" t="s">
        <v>28</v>
      </c>
      <c r="O116" s="2" t="s">
        <v>28</v>
      </c>
      <c r="P116" s="2" t="s">
        <v>28</v>
      </c>
    </row>
    <row r="117" spans="1:16" ht="15.75" customHeight="1" x14ac:dyDescent="0.25">
      <c r="A117" s="2">
        <v>10</v>
      </c>
      <c r="B117" s="2" t="s">
        <v>34</v>
      </c>
      <c r="C117" s="77" t="s">
        <v>70</v>
      </c>
      <c r="D117" s="2" t="s">
        <v>27</v>
      </c>
      <c r="E117" s="2" t="s">
        <v>29</v>
      </c>
      <c r="F117" s="2" t="s">
        <v>30</v>
      </c>
      <c r="G117" s="2" t="s">
        <v>31</v>
      </c>
      <c r="H117" s="2" t="s">
        <v>32</v>
      </c>
      <c r="I117" s="2" t="s">
        <v>33</v>
      </c>
      <c r="J117" s="77" t="s">
        <v>70</v>
      </c>
      <c r="K117" s="2" t="s">
        <v>27</v>
      </c>
      <c r="L117" s="2" t="s">
        <v>29</v>
      </c>
      <c r="M117" s="2" t="s">
        <v>30</v>
      </c>
      <c r="N117" s="2" t="s">
        <v>31</v>
      </c>
      <c r="O117" s="2" t="s">
        <v>32</v>
      </c>
      <c r="P117" s="2" t="s">
        <v>33</v>
      </c>
    </row>
    <row r="118" spans="1:16" ht="15.75" customHeight="1" x14ac:dyDescent="0.25">
      <c r="A118" s="2">
        <v>1</v>
      </c>
      <c r="B118" s="2" t="s">
        <v>14</v>
      </c>
      <c r="C118" s="77" t="s">
        <v>69</v>
      </c>
      <c r="D118" s="2" t="s">
        <v>15</v>
      </c>
      <c r="E118" s="2" t="s">
        <v>16</v>
      </c>
      <c r="F118" s="2" t="s">
        <v>17</v>
      </c>
      <c r="G118" s="2" t="s">
        <v>18</v>
      </c>
      <c r="H118" s="2" t="s">
        <v>19</v>
      </c>
      <c r="I118" s="2" t="s">
        <v>20</v>
      </c>
      <c r="J118" s="77" t="s">
        <v>72</v>
      </c>
      <c r="K118" s="2" t="s">
        <v>21</v>
      </c>
      <c r="L118" s="2" t="s">
        <v>22</v>
      </c>
      <c r="M118" s="2" t="s">
        <v>23</v>
      </c>
      <c r="N118" s="2" t="s">
        <v>24</v>
      </c>
      <c r="O118" s="2" t="s">
        <v>25</v>
      </c>
      <c r="P118" s="2" t="s">
        <v>26</v>
      </c>
    </row>
    <row r="119" spans="1:16" ht="15.75" customHeight="1" x14ac:dyDescent="0.25">
      <c r="A119" s="2">
        <v>0</v>
      </c>
      <c r="B119" s="2" t="s">
        <v>14</v>
      </c>
      <c r="C119" s="77" t="s">
        <v>69</v>
      </c>
      <c r="D119" s="2" t="s">
        <v>15</v>
      </c>
      <c r="E119" s="2" t="s">
        <v>16</v>
      </c>
      <c r="F119" s="2" t="s">
        <v>17</v>
      </c>
      <c r="G119" s="2" t="s">
        <v>18</v>
      </c>
      <c r="H119" s="2" t="s">
        <v>19</v>
      </c>
      <c r="I119" s="2" t="s">
        <v>20</v>
      </c>
      <c r="J119" s="77" t="s">
        <v>28</v>
      </c>
      <c r="K119" s="2" t="s">
        <v>28</v>
      </c>
      <c r="L119" s="2" t="s">
        <v>28</v>
      </c>
      <c r="M119" s="2" t="s">
        <v>28</v>
      </c>
      <c r="N119" s="2" t="s">
        <v>28</v>
      </c>
      <c r="O119" s="2" t="s">
        <v>28</v>
      </c>
      <c r="P119" s="2" t="s">
        <v>28</v>
      </c>
    </row>
    <row r="120" spans="1:16" ht="15.75" customHeight="1" x14ac:dyDescent="0.25">
      <c r="A120" s="2">
        <v>0</v>
      </c>
      <c r="B120" s="2" t="s">
        <v>14</v>
      </c>
      <c r="C120" s="77" t="s">
        <v>69</v>
      </c>
      <c r="D120" s="2" t="s">
        <v>15</v>
      </c>
      <c r="E120" s="2" t="s">
        <v>16</v>
      </c>
      <c r="F120" s="2" t="s">
        <v>17</v>
      </c>
      <c r="G120" s="2" t="s">
        <v>18</v>
      </c>
      <c r="H120" s="2" t="s">
        <v>19</v>
      </c>
      <c r="I120" s="2" t="s">
        <v>20</v>
      </c>
      <c r="J120" s="77" t="s">
        <v>28</v>
      </c>
      <c r="K120" s="2" t="s">
        <v>28</v>
      </c>
      <c r="L120" s="2" t="s">
        <v>28</v>
      </c>
      <c r="M120" s="2" t="s">
        <v>28</v>
      </c>
      <c r="N120" s="2" t="s">
        <v>28</v>
      </c>
      <c r="O120" s="2" t="s">
        <v>28</v>
      </c>
      <c r="P120" s="2" t="s">
        <v>28</v>
      </c>
    </row>
    <row r="121" spans="1:16" ht="15.75" customHeight="1" x14ac:dyDescent="0.25">
      <c r="A121" s="2">
        <v>1</v>
      </c>
      <c r="B121" s="2" t="s">
        <v>14</v>
      </c>
      <c r="C121" s="77" t="s">
        <v>69</v>
      </c>
      <c r="D121" s="2" t="s">
        <v>15</v>
      </c>
      <c r="E121" s="2" t="s">
        <v>16</v>
      </c>
      <c r="F121" s="2" t="s">
        <v>17</v>
      </c>
      <c r="G121" s="2" t="s">
        <v>18</v>
      </c>
      <c r="H121" s="2" t="s">
        <v>19</v>
      </c>
      <c r="I121" s="2" t="s">
        <v>20</v>
      </c>
      <c r="J121" s="77" t="s">
        <v>72</v>
      </c>
      <c r="K121" s="2" t="s">
        <v>21</v>
      </c>
      <c r="L121" s="2" t="s">
        <v>22</v>
      </c>
      <c r="M121" s="2" t="s">
        <v>23</v>
      </c>
      <c r="N121" s="2" t="s">
        <v>24</v>
      </c>
      <c r="O121" s="2" t="s">
        <v>25</v>
      </c>
      <c r="P121" s="2" t="s">
        <v>26</v>
      </c>
    </row>
    <row r="122" spans="1:16" ht="15.75" customHeight="1" x14ac:dyDescent="0.25">
      <c r="A122" s="2">
        <v>1</v>
      </c>
      <c r="B122" s="2" t="s">
        <v>14</v>
      </c>
      <c r="C122" s="77" t="s">
        <v>69</v>
      </c>
      <c r="D122" s="2" t="s">
        <v>15</v>
      </c>
      <c r="E122" s="2" t="s">
        <v>16</v>
      </c>
      <c r="F122" s="2" t="s">
        <v>17</v>
      </c>
      <c r="G122" s="2" t="s">
        <v>18</v>
      </c>
      <c r="H122" s="2" t="s">
        <v>19</v>
      </c>
      <c r="I122" s="2" t="s">
        <v>20</v>
      </c>
      <c r="J122" s="77" t="s">
        <v>72</v>
      </c>
      <c r="K122" s="2" t="s">
        <v>21</v>
      </c>
      <c r="L122" s="2" t="s">
        <v>22</v>
      </c>
      <c r="M122" s="2" t="s">
        <v>23</v>
      </c>
      <c r="N122" s="2" t="s">
        <v>24</v>
      </c>
      <c r="O122" s="2" t="s">
        <v>25</v>
      </c>
      <c r="P122" s="2" t="s">
        <v>26</v>
      </c>
    </row>
    <row r="123" spans="1:16" ht="15.75" customHeight="1" x14ac:dyDescent="0.25">
      <c r="A123" s="2">
        <v>3</v>
      </c>
      <c r="B123" s="2" t="s">
        <v>14</v>
      </c>
      <c r="C123" s="77" t="s">
        <v>70</v>
      </c>
      <c r="D123" s="2" t="s">
        <v>27</v>
      </c>
      <c r="E123" s="2" t="s">
        <v>16</v>
      </c>
      <c r="F123" s="2" t="s">
        <v>17</v>
      </c>
      <c r="G123" s="2" t="s">
        <v>18</v>
      </c>
      <c r="H123" s="2" t="s">
        <v>19</v>
      </c>
      <c r="I123" s="2" t="s">
        <v>20</v>
      </c>
      <c r="J123" s="77" t="s">
        <v>70</v>
      </c>
      <c r="K123" s="2" t="s">
        <v>27</v>
      </c>
      <c r="L123" s="2" t="s">
        <v>22</v>
      </c>
      <c r="M123" s="2" t="s">
        <v>23</v>
      </c>
      <c r="N123" s="2" t="s">
        <v>24</v>
      </c>
      <c r="O123" s="2" t="s">
        <v>25</v>
      </c>
      <c r="P123" s="2" t="s">
        <v>26</v>
      </c>
    </row>
    <row r="124" spans="1:16" ht="15.75" customHeight="1" x14ac:dyDescent="0.25">
      <c r="A124" s="2">
        <v>0</v>
      </c>
      <c r="B124" s="2" t="s">
        <v>14</v>
      </c>
      <c r="C124" s="77" t="s">
        <v>69</v>
      </c>
      <c r="D124" s="2" t="s">
        <v>15</v>
      </c>
      <c r="E124" s="2" t="s">
        <v>16</v>
      </c>
      <c r="F124" s="2" t="s">
        <v>17</v>
      </c>
      <c r="G124" s="2" t="s">
        <v>18</v>
      </c>
      <c r="H124" s="2" t="s">
        <v>19</v>
      </c>
      <c r="I124" s="2" t="s">
        <v>20</v>
      </c>
      <c r="J124" s="77" t="s">
        <v>28</v>
      </c>
      <c r="K124" s="2" t="s">
        <v>28</v>
      </c>
      <c r="L124" s="2" t="s">
        <v>28</v>
      </c>
      <c r="M124" s="2" t="s">
        <v>28</v>
      </c>
      <c r="N124" s="2" t="s">
        <v>28</v>
      </c>
      <c r="O124" s="2" t="s">
        <v>28</v>
      </c>
      <c r="P124" s="2" t="s">
        <v>28</v>
      </c>
    </row>
    <row r="125" spans="1:16" ht="15.75" customHeight="1" x14ac:dyDescent="0.25">
      <c r="A125" s="2">
        <v>1</v>
      </c>
      <c r="B125" s="2" t="s">
        <v>14</v>
      </c>
      <c r="C125" s="77" t="s">
        <v>69</v>
      </c>
      <c r="D125" s="2" t="s">
        <v>15</v>
      </c>
      <c r="E125" s="2" t="s">
        <v>16</v>
      </c>
      <c r="F125" s="2" t="s">
        <v>17</v>
      </c>
      <c r="G125" s="2" t="s">
        <v>18</v>
      </c>
      <c r="H125" s="2" t="s">
        <v>19</v>
      </c>
      <c r="I125" s="2" t="s">
        <v>20</v>
      </c>
      <c r="J125" s="77" t="s">
        <v>72</v>
      </c>
      <c r="K125" s="2" t="s">
        <v>21</v>
      </c>
      <c r="L125" s="2" t="s">
        <v>22</v>
      </c>
      <c r="M125" s="2" t="s">
        <v>23</v>
      </c>
      <c r="N125" s="2" t="s">
        <v>24</v>
      </c>
      <c r="O125" s="2" t="s">
        <v>25</v>
      </c>
      <c r="P125" s="2" t="s">
        <v>26</v>
      </c>
    </row>
    <row r="126" spans="1:16" ht="15.75" customHeight="1" x14ac:dyDescent="0.25">
      <c r="A126" s="2">
        <v>13</v>
      </c>
      <c r="B126" s="2" t="s">
        <v>34</v>
      </c>
      <c r="C126" s="77" t="s">
        <v>70</v>
      </c>
      <c r="D126" s="2" t="s">
        <v>27</v>
      </c>
      <c r="E126" s="2" t="s">
        <v>29</v>
      </c>
      <c r="F126" s="2" t="s">
        <v>30</v>
      </c>
      <c r="G126" s="2" t="s">
        <v>31</v>
      </c>
      <c r="H126" s="2" t="s">
        <v>32</v>
      </c>
      <c r="I126" s="2" t="s">
        <v>33</v>
      </c>
      <c r="J126" s="77" t="s">
        <v>70</v>
      </c>
      <c r="K126" s="2" t="s">
        <v>27</v>
      </c>
      <c r="L126" s="2" t="s">
        <v>29</v>
      </c>
      <c r="M126" s="2" t="s">
        <v>30</v>
      </c>
      <c r="N126" s="2" t="s">
        <v>31</v>
      </c>
      <c r="O126" s="2" t="s">
        <v>32</v>
      </c>
      <c r="P126" s="2" t="s">
        <v>33</v>
      </c>
    </row>
    <row r="127" spans="1:16" ht="15.75" customHeight="1" x14ac:dyDescent="0.25">
      <c r="A127" s="2">
        <v>0</v>
      </c>
      <c r="B127" s="2" t="s">
        <v>34</v>
      </c>
      <c r="C127" s="77" t="s">
        <v>69</v>
      </c>
      <c r="D127" s="2" t="s">
        <v>15</v>
      </c>
      <c r="E127" s="2" t="s">
        <v>16</v>
      </c>
      <c r="F127" s="2" t="s">
        <v>17</v>
      </c>
      <c r="G127" s="2" t="s">
        <v>18</v>
      </c>
      <c r="H127" s="2" t="s">
        <v>19</v>
      </c>
      <c r="I127" s="2" t="s">
        <v>20</v>
      </c>
      <c r="J127" s="77" t="s">
        <v>28</v>
      </c>
      <c r="K127" s="2" t="s">
        <v>28</v>
      </c>
      <c r="L127" s="2" t="s">
        <v>28</v>
      </c>
      <c r="M127" s="2" t="s">
        <v>28</v>
      </c>
      <c r="N127" s="2" t="s">
        <v>28</v>
      </c>
      <c r="O127" s="2" t="s">
        <v>28</v>
      </c>
      <c r="P127" s="2" t="s">
        <v>28</v>
      </c>
    </row>
    <row r="128" spans="1:16" ht="15.75" customHeight="1" x14ac:dyDescent="0.25">
      <c r="A128" s="2">
        <v>0</v>
      </c>
      <c r="B128" s="2" t="s">
        <v>14</v>
      </c>
      <c r="C128" s="77" t="s">
        <v>69</v>
      </c>
      <c r="D128" s="2" t="s">
        <v>15</v>
      </c>
      <c r="E128" s="2" t="s">
        <v>16</v>
      </c>
      <c r="F128" s="2" t="s">
        <v>17</v>
      </c>
      <c r="G128" s="2" t="s">
        <v>18</v>
      </c>
      <c r="H128" s="2" t="s">
        <v>19</v>
      </c>
      <c r="I128" s="2" t="s">
        <v>20</v>
      </c>
      <c r="J128" s="77" t="s">
        <v>28</v>
      </c>
      <c r="K128" s="2" t="s">
        <v>28</v>
      </c>
      <c r="L128" s="2" t="s">
        <v>28</v>
      </c>
      <c r="M128" s="2" t="s">
        <v>28</v>
      </c>
      <c r="N128" s="2" t="s">
        <v>28</v>
      </c>
      <c r="O128" s="2" t="s">
        <v>28</v>
      </c>
      <c r="P128" s="2" t="s">
        <v>28</v>
      </c>
    </row>
    <row r="129" spans="1:16" ht="15.75" customHeight="1" x14ac:dyDescent="0.25">
      <c r="A129" s="2">
        <v>6</v>
      </c>
      <c r="B129" s="2" t="s">
        <v>14</v>
      </c>
      <c r="C129" s="77" t="s">
        <v>70</v>
      </c>
      <c r="D129" s="2" t="s">
        <v>27</v>
      </c>
      <c r="E129" s="2" t="s">
        <v>29</v>
      </c>
      <c r="F129" s="2" t="s">
        <v>30</v>
      </c>
      <c r="G129" s="2" t="s">
        <v>31</v>
      </c>
      <c r="H129" s="2" t="s">
        <v>19</v>
      </c>
      <c r="I129" s="2" t="s">
        <v>20</v>
      </c>
      <c r="J129" s="77" t="s">
        <v>70</v>
      </c>
      <c r="K129" s="2" t="s">
        <v>27</v>
      </c>
      <c r="L129" s="2" t="s">
        <v>29</v>
      </c>
      <c r="M129" s="2" t="s">
        <v>30</v>
      </c>
      <c r="N129" s="2" t="s">
        <v>31</v>
      </c>
      <c r="O129" s="2" t="s">
        <v>25</v>
      </c>
      <c r="P129" s="2" t="s">
        <v>26</v>
      </c>
    </row>
    <row r="130" spans="1:16" ht="15.75" customHeight="1" x14ac:dyDescent="0.25">
      <c r="A130" s="2">
        <v>0</v>
      </c>
      <c r="B130" s="2" t="s">
        <v>14</v>
      </c>
      <c r="C130" s="77" t="s">
        <v>69</v>
      </c>
      <c r="D130" s="2" t="s">
        <v>15</v>
      </c>
      <c r="E130" s="2" t="s">
        <v>16</v>
      </c>
      <c r="F130" s="2" t="s">
        <v>17</v>
      </c>
      <c r="G130" s="2" t="s">
        <v>18</v>
      </c>
      <c r="H130" s="2" t="s">
        <v>19</v>
      </c>
      <c r="I130" s="2" t="s">
        <v>20</v>
      </c>
      <c r="J130" s="77" t="s">
        <v>28</v>
      </c>
      <c r="K130" s="2" t="s">
        <v>28</v>
      </c>
      <c r="L130" s="2" t="s">
        <v>28</v>
      </c>
      <c r="M130" s="2" t="s">
        <v>28</v>
      </c>
      <c r="N130" s="2" t="s">
        <v>28</v>
      </c>
      <c r="O130" s="2" t="s">
        <v>28</v>
      </c>
      <c r="P130" s="2" t="s">
        <v>28</v>
      </c>
    </row>
    <row r="131" spans="1:16" ht="15.75" customHeight="1" x14ac:dyDescent="0.25">
      <c r="A131" s="2">
        <v>1</v>
      </c>
      <c r="B131" s="2" t="s">
        <v>14</v>
      </c>
      <c r="C131" s="77" t="s">
        <v>69</v>
      </c>
      <c r="D131" s="2" t="s">
        <v>15</v>
      </c>
      <c r="E131" s="2" t="s">
        <v>16</v>
      </c>
      <c r="F131" s="2" t="s">
        <v>17</v>
      </c>
      <c r="G131" s="2" t="s">
        <v>18</v>
      </c>
      <c r="H131" s="2" t="s">
        <v>19</v>
      </c>
      <c r="I131" s="2" t="s">
        <v>20</v>
      </c>
      <c r="J131" s="77" t="s">
        <v>72</v>
      </c>
      <c r="K131" s="2" t="s">
        <v>21</v>
      </c>
      <c r="L131" s="2" t="s">
        <v>22</v>
      </c>
      <c r="M131" s="2" t="s">
        <v>23</v>
      </c>
      <c r="N131" s="2" t="s">
        <v>24</v>
      </c>
      <c r="O131" s="2" t="s">
        <v>25</v>
      </c>
      <c r="P131" s="2" t="s">
        <v>26</v>
      </c>
    </row>
    <row r="132" spans="1:16" ht="15.75" customHeight="1" x14ac:dyDescent="0.25">
      <c r="A132" s="2">
        <v>1</v>
      </c>
      <c r="B132" s="2" t="s">
        <v>14</v>
      </c>
      <c r="C132" s="77" t="s">
        <v>69</v>
      </c>
      <c r="D132" s="2" t="s">
        <v>15</v>
      </c>
      <c r="E132" s="2" t="s">
        <v>16</v>
      </c>
      <c r="F132" s="2" t="s">
        <v>17</v>
      </c>
      <c r="G132" s="2" t="s">
        <v>18</v>
      </c>
      <c r="H132" s="2" t="s">
        <v>19</v>
      </c>
      <c r="I132" s="2" t="s">
        <v>20</v>
      </c>
      <c r="J132" s="77" t="s">
        <v>72</v>
      </c>
      <c r="K132" s="2" t="s">
        <v>21</v>
      </c>
      <c r="L132" s="2" t="s">
        <v>22</v>
      </c>
      <c r="M132" s="2" t="s">
        <v>23</v>
      </c>
      <c r="N132" s="2" t="s">
        <v>24</v>
      </c>
      <c r="O132" s="2" t="s">
        <v>25</v>
      </c>
      <c r="P132" s="2" t="s">
        <v>26</v>
      </c>
    </row>
    <row r="133" spans="1:16" ht="15.75" customHeight="1" x14ac:dyDescent="0.25">
      <c r="A133" s="2">
        <v>2</v>
      </c>
      <c r="B133" s="2" t="s">
        <v>14</v>
      </c>
      <c r="C133" s="77" t="s">
        <v>70</v>
      </c>
      <c r="D133" s="2" t="s">
        <v>15</v>
      </c>
      <c r="E133" s="2" t="s">
        <v>16</v>
      </c>
      <c r="F133" s="2" t="s">
        <v>17</v>
      </c>
      <c r="G133" s="2" t="s">
        <v>18</v>
      </c>
      <c r="H133" s="2" t="s">
        <v>19</v>
      </c>
      <c r="I133" s="2" t="s">
        <v>20</v>
      </c>
      <c r="J133" s="77" t="s">
        <v>70</v>
      </c>
      <c r="K133" s="2" t="s">
        <v>21</v>
      </c>
      <c r="L133" s="2" t="s">
        <v>22</v>
      </c>
      <c r="M133" s="2" t="s">
        <v>23</v>
      </c>
      <c r="N133" s="2" t="s">
        <v>24</v>
      </c>
      <c r="O133" s="2" t="s">
        <v>25</v>
      </c>
      <c r="P133" s="2" t="s">
        <v>26</v>
      </c>
    </row>
    <row r="134" spans="1:16" ht="15.75" customHeight="1" x14ac:dyDescent="0.25">
      <c r="A134" s="2">
        <v>0</v>
      </c>
      <c r="B134" s="2" t="s">
        <v>14</v>
      </c>
      <c r="C134" s="77" t="s">
        <v>69</v>
      </c>
      <c r="D134" s="2" t="s">
        <v>15</v>
      </c>
      <c r="E134" s="2" t="s">
        <v>16</v>
      </c>
      <c r="F134" s="2" t="s">
        <v>17</v>
      </c>
      <c r="G134" s="2" t="s">
        <v>18</v>
      </c>
      <c r="H134" s="2" t="s">
        <v>19</v>
      </c>
      <c r="I134" s="2" t="s">
        <v>20</v>
      </c>
      <c r="J134" s="77" t="s">
        <v>28</v>
      </c>
      <c r="K134" s="2" t="s">
        <v>28</v>
      </c>
      <c r="L134" s="2" t="s">
        <v>28</v>
      </c>
      <c r="M134" s="2" t="s">
        <v>28</v>
      </c>
      <c r="N134" s="2" t="s">
        <v>28</v>
      </c>
      <c r="O134" s="2" t="s">
        <v>28</v>
      </c>
      <c r="P134" s="2" t="s">
        <v>28</v>
      </c>
    </row>
    <row r="135" spans="1:16" ht="15.75" customHeight="1" x14ac:dyDescent="0.25">
      <c r="A135" s="2">
        <v>0</v>
      </c>
      <c r="B135" s="2" t="s">
        <v>14</v>
      </c>
      <c r="C135" s="77" t="s">
        <v>69</v>
      </c>
      <c r="D135" s="2" t="s">
        <v>15</v>
      </c>
      <c r="E135" s="2" t="s">
        <v>16</v>
      </c>
      <c r="F135" s="2" t="s">
        <v>17</v>
      </c>
      <c r="G135" s="2" t="s">
        <v>18</v>
      </c>
      <c r="H135" s="2" t="s">
        <v>19</v>
      </c>
      <c r="I135" s="2" t="s">
        <v>20</v>
      </c>
      <c r="J135" s="77" t="s">
        <v>28</v>
      </c>
      <c r="K135" s="2" t="s">
        <v>28</v>
      </c>
      <c r="L135" s="2" t="s">
        <v>28</v>
      </c>
      <c r="M135" s="2" t="s">
        <v>28</v>
      </c>
      <c r="N135" s="2" t="s">
        <v>28</v>
      </c>
      <c r="O135" s="2" t="s">
        <v>28</v>
      </c>
      <c r="P135" s="2" t="s">
        <v>28</v>
      </c>
    </row>
    <row r="136" spans="1:16" ht="15.75" customHeight="1" x14ac:dyDescent="0.25">
      <c r="A136" s="2">
        <v>4</v>
      </c>
      <c r="B136" s="2" t="s">
        <v>14</v>
      </c>
      <c r="C136" s="77" t="s">
        <v>70</v>
      </c>
      <c r="D136" s="2" t="s">
        <v>27</v>
      </c>
      <c r="E136" s="2" t="s">
        <v>29</v>
      </c>
      <c r="F136" s="2" t="s">
        <v>17</v>
      </c>
      <c r="G136" s="2" t="s">
        <v>18</v>
      </c>
      <c r="H136" s="2" t="s">
        <v>19</v>
      </c>
      <c r="I136" s="2" t="s">
        <v>20</v>
      </c>
      <c r="J136" s="77" t="s">
        <v>70</v>
      </c>
      <c r="K136" s="2" t="s">
        <v>27</v>
      </c>
      <c r="L136" s="2" t="s">
        <v>29</v>
      </c>
      <c r="M136" s="2" t="s">
        <v>23</v>
      </c>
      <c r="N136" s="2" t="s">
        <v>24</v>
      </c>
      <c r="O136" s="2" t="s">
        <v>25</v>
      </c>
      <c r="P136" s="2" t="s">
        <v>26</v>
      </c>
    </row>
    <row r="137" spans="1:16" ht="15.75" customHeight="1" x14ac:dyDescent="0.25">
      <c r="A137" s="2">
        <v>1</v>
      </c>
      <c r="B137" s="2" t="s">
        <v>14</v>
      </c>
      <c r="C137" s="77" t="s">
        <v>69</v>
      </c>
      <c r="D137" s="2" t="s">
        <v>15</v>
      </c>
      <c r="E137" s="2" t="s">
        <v>16</v>
      </c>
      <c r="F137" s="2" t="s">
        <v>17</v>
      </c>
      <c r="G137" s="2" t="s">
        <v>18</v>
      </c>
      <c r="H137" s="2" t="s">
        <v>19</v>
      </c>
      <c r="I137" s="2" t="s">
        <v>20</v>
      </c>
      <c r="J137" s="77" t="s">
        <v>72</v>
      </c>
      <c r="K137" s="2" t="s">
        <v>21</v>
      </c>
      <c r="L137" s="2" t="s">
        <v>22</v>
      </c>
      <c r="M137" s="2" t="s">
        <v>23</v>
      </c>
      <c r="N137" s="2" t="s">
        <v>24</v>
      </c>
      <c r="O137" s="2" t="s">
        <v>25</v>
      </c>
      <c r="P137" s="2" t="s">
        <v>26</v>
      </c>
    </row>
    <row r="138" spans="1:16" ht="15.75" customHeight="1" x14ac:dyDescent="0.25">
      <c r="A138" s="2">
        <v>13</v>
      </c>
      <c r="B138" s="2" t="s">
        <v>34</v>
      </c>
      <c r="C138" s="77" t="s">
        <v>70</v>
      </c>
      <c r="D138" s="2" t="s">
        <v>27</v>
      </c>
      <c r="E138" s="2" t="s">
        <v>29</v>
      </c>
      <c r="F138" s="2" t="s">
        <v>30</v>
      </c>
      <c r="G138" s="2" t="s">
        <v>31</v>
      </c>
      <c r="H138" s="2" t="s">
        <v>32</v>
      </c>
      <c r="I138" s="2" t="s">
        <v>33</v>
      </c>
      <c r="J138" s="77" t="s">
        <v>70</v>
      </c>
      <c r="K138" s="2" t="s">
        <v>27</v>
      </c>
      <c r="L138" s="2" t="s">
        <v>29</v>
      </c>
      <c r="M138" s="2" t="s">
        <v>30</v>
      </c>
      <c r="N138" s="2" t="s">
        <v>31</v>
      </c>
      <c r="O138" s="2" t="s">
        <v>32</v>
      </c>
      <c r="P138" s="2" t="s">
        <v>33</v>
      </c>
    </row>
    <row r="139" spans="1:16" ht="15.75" customHeight="1" x14ac:dyDescent="0.25">
      <c r="A139" s="2">
        <v>3</v>
      </c>
      <c r="B139" s="2" t="s">
        <v>34</v>
      </c>
      <c r="C139" s="77" t="s">
        <v>70</v>
      </c>
      <c r="D139" s="2" t="s">
        <v>27</v>
      </c>
      <c r="E139" s="2" t="s">
        <v>16</v>
      </c>
      <c r="F139" s="2" t="s">
        <v>17</v>
      </c>
      <c r="G139" s="2" t="s">
        <v>18</v>
      </c>
      <c r="H139" s="2" t="s">
        <v>19</v>
      </c>
      <c r="I139" s="2" t="s">
        <v>20</v>
      </c>
      <c r="J139" s="77" t="s">
        <v>70</v>
      </c>
      <c r="K139" s="2" t="s">
        <v>27</v>
      </c>
      <c r="L139" s="2" t="s">
        <v>22</v>
      </c>
      <c r="M139" s="2" t="s">
        <v>23</v>
      </c>
      <c r="N139" s="2" t="s">
        <v>24</v>
      </c>
      <c r="O139" s="2" t="s">
        <v>25</v>
      </c>
      <c r="P139" s="2" t="s">
        <v>26</v>
      </c>
    </row>
    <row r="140" spans="1:16" ht="15.75" customHeight="1" x14ac:dyDescent="0.25">
      <c r="A140" s="2">
        <v>7</v>
      </c>
      <c r="B140" s="2" t="s">
        <v>14</v>
      </c>
      <c r="C140" s="77" t="s">
        <v>70</v>
      </c>
      <c r="D140" s="2" t="s">
        <v>27</v>
      </c>
      <c r="E140" s="2" t="s">
        <v>29</v>
      </c>
      <c r="F140" s="2" t="s">
        <v>30</v>
      </c>
      <c r="G140" s="2" t="s">
        <v>31</v>
      </c>
      <c r="H140" s="2" t="s">
        <v>32</v>
      </c>
      <c r="I140" s="2" t="s">
        <v>20</v>
      </c>
      <c r="J140" s="77" t="s">
        <v>70</v>
      </c>
      <c r="K140" s="2" t="s">
        <v>27</v>
      </c>
      <c r="L140" s="2" t="s">
        <v>29</v>
      </c>
      <c r="M140" s="2" t="s">
        <v>30</v>
      </c>
      <c r="N140" s="2" t="s">
        <v>31</v>
      </c>
      <c r="O140" s="2" t="s">
        <v>32</v>
      </c>
      <c r="P140" s="2" t="s">
        <v>26</v>
      </c>
    </row>
    <row r="141" spans="1:16" ht="15.75" customHeight="1" x14ac:dyDescent="0.25">
      <c r="A141" s="2">
        <v>1</v>
      </c>
      <c r="B141" s="2" t="s">
        <v>14</v>
      </c>
      <c r="C141" s="77" t="s">
        <v>69</v>
      </c>
      <c r="D141" s="2" t="s">
        <v>15</v>
      </c>
      <c r="E141" s="2" t="s">
        <v>16</v>
      </c>
      <c r="F141" s="2" t="s">
        <v>17</v>
      </c>
      <c r="G141" s="2" t="s">
        <v>18</v>
      </c>
      <c r="H141" s="2" t="s">
        <v>19</v>
      </c>
      <c r="I141" s="2" t="s">
        <v>20</v>
      </c>
      <c r="J141" s="77" t="s">
        <v>72</v>
      </c>
      <c r="K141" s="2" t="s">
        <v>21</v>
      </c>
      <c r="L141" s="2" t="s">
        <v>22</v>
      </c>
      <c r="M141" s="2" t="s">
        <v>23</v>
      </c>
      <c r="N141" s="2" t="s">
        <v>24</v>
      </c>
      <c r="O141" s="2" t="s">
        <v>25</v>
      </c>
      <c r="P141" s="2" t="s">
        <v>26</v>
      </c>
    </row>
    <row r="142" spans="1:16" ht="15.75" customHeight="1" x14ac:dyDescent="0.25">
      <c r="A142" s="2">
        <v>0</v>
      </c>
      <c r="B142" s="2" t="s">
        <v>14</v>
      </c>
      <c r="C142" s="77" t="s">
        <v>69</v>
      </c>
      <c r="D142" s="2" t="s">
        <v>15</v>
      </c>
      <c r="E142" s="2" t="s">
        <v>16</v>
      </c>
      <c r="F142" s="2" t="s">
        <v>17</v>
      </c>
      <c r="G142" s="2" t="s">
        <v>18</v>
      </c>
      <c r="H142" s="2" t="s">
        <v>19</v>
      </c>
      <c r="I142" s="2" t="s">
        <v>20</v>
      </c>
      <c r="J142" s="77" t="s">
        <v>28</v>
      </c>
      <c r="K142" s="2" t="s">
        <v>28</v>
      </c>
      <c r="L142" s="2" t="s">
        <v>28</v>
      </c>
      <c r="M142" s="2" t="s">
        <v>28</v>
      </c>
      <c r="N142" s="2" t="s">
        <v>28</v>
      </c>
      <c r="O142" s="2" t="s">
        <v>28</v>
      </c>
      <c r="P142" s="2" t="s">
        <v>28</v>
      </c>
    </row>
    <row r="143" spans="1:16" ht="15.75" customHeight="1" x14ac:dyDescent="0.25">
      <c r="A143" s="2">
        <v>1</v>
      </c>
      <c r="B143" s="2" t="s">
        <v>14</v>
      </c>
      <c r="C143" s="77" t="s">
        <v>69</v>
      </c>
      <c r="D143" s="2" t="s">
        <v>15</v>
      </c>
      <c r="E143" s="2" t="s">
        <v>16</v>
      </c>
      <c r="F143" s="2" t="s">
        <v>17</v>
      </c>
      <c r="G143" s="2" t="s">
        <v>18</v>
      </c>
      <c r="H143" s="2" t="s">
        <v>19</v>
      </c>
      <c r="I143" s="2" t="s">
        <v>20</v>
      </c>
      <c r="J143" s="77" t="s">
        <v>72</v>
      </c>
      <c r="K143" s="2" t="s">
        <v>21</v>
      </c>
      <c r="L143" s="2" t="s">
        <v>22</v>
      </c>
      <c r="M143" s="2" t="s">
        <v>23</v>
      </c>
      <c r="N143" s="2" t="s">
        <v>24</v>
      </c>
      <c r="O143" s="2" t="s">
        <v>25</v>
      </c>
      <c r="P143" s="2" t="s">
        <v>26</v>
      </c>
    </row>
    <row r="144" spans="1:16" ht="15.75" customHeight="1" x14ac:dyDescent="0.25">
      <c r="A144" s="2">
        <v>3</v>
      </c>
      <c r="B144" s="2" t="s">
        <v>34</v>
      </c>
      <c r="C144" s="77" t="s">
        <v>70</v>
      </c>
      <c r="D144" s="2" t="s">
        <v>27</v>
      </c>
      <c r="E144" s="2" t="s">
        <v>16</v>
      </c>
      <c r="F144" s="2" t="s">
        <v>17</v>
      </c>
      <c r="G144" s="2" t="s">
        <v>18</v>
      </c>
      <c r="H144" s="2" t="s">
        <v>19</v>
      </c>
      <c r="I144" s="2" t="s">
        <v>20</v>
      </c>
      <c r="J144" s="77" t="s">
        <v>70</v>
      </c>
      <c r="K144" s="2" t="s">
        <v>27</v>
      </c>
      <c r="L144" s="2" t="s">
        <v>22</v>
      </c>
      <c r="M144" s="2" t="s">
        <v>23</v>
      </c>
      <c r="N144" s="2" t="s">
        <v>24</v>
      </c>
      <c r="O144" s="2" t="s">
        <v>25</v>
      </c>
      <c r="P144" s="2" t="s">
        <v>26</v>
      </c>
    </row>
    <row r="145" spans="1:16" ht="15.75" customHeight="1" x14ac:dyDescent="0.25">
      <c r="A145" s="2">
        <v>2</v>
      </c>
      <c r="B145" s="2" t="s">
        <v>34</v>
      </c>
      <c r="C145" s="77" t="s">
        <v>70</v>
      </c>
      <c r="D145" s="2" t="s">
        <v>15</v>
      </c>
      <c r="E145" s="2" t="s">
        <v>16</v>
      </c>
      <c r="F145" s="2" t="s">
        <v>17</v>
      </c>
      <c r="G145" s="2" t="s">
        <v>18</v>
      </c>
      <c r="H145" s="2" t="s">
        <v>19</v>
      </c>
      <c r="I145" s="2" t="s">
        <v>20</v>
      </c>
      <c r="J145" s="77" t="s">
        <v>70</v>
      </c>
      <c r="K145" s="2" t="s">
        <v>21</v>
      </c>
      <c r="L145" s="2" t="s">
        <v>22</v>
      </c>
      <c r="M145" s="2" t="s">
        <v>23</v>
      </c>
      <c r="N145" s="2" t="s">
        <v>24</v>
      </c>
      <c r="O145" s="2" t="s">
        <v>25</v>
      </c>
      <c r="P145" s="2" t="s">
        <v>26</v>
      </c>
    </row>
    <row r="146" spans="1:16" ht="15.75" customHeight="1" x14ac:dyDescent="0.25">
      <c r="A146" s="2">
        <v>3</v>
      </c>
      <c r="B146" s="2" t="s">
        <v>34</v>
      </c>
      <c r="C146" s="77" t="s">
        <v>70</v>
      </c>
      <c r="D146" s="2" t="s">
        <v>27</v>
      </c>
      <c r="E146" s="2" t="s">
        <v>16</v>
      </c>
      <c r="F146" s="2" t="s">
        <v>17</v>
      </c>
      <c r="G146" s="2" t="s">
        <v>18</v>
      </c>
      <c r="H146" s="2" t="s">
        <v>19</v>
      </c>
      <c r="I146" s="2" t="s">
        <v>20</v>
      </c>
      <c r="J146" s="77" t="s">
        <v>70</v>
      </c>
      <c r="K146" s="2" t="s">
        <v>27</v>
      </c>
      <c r="L146" s="2" t="s">
        <v>22</v>
      </c>
      <c r="M146" s="2" t="s">
        <v>23</v>
      </c>
      <c r="N146" s="2" t="s">
        <v>24</v>
      </c>
      <c r="O146" s="2" t="s">
        <v>25</v>
      </c>
      <c r="P146" s="2" t="s">
        <v>26</v>
      </c>
    </row>
    <row r="147" spans="1:16" ht="15.75" customHeight="1" x14ac:dyDescent="0.25">
      <c r="A147" s="2">
        <v>4</v>
      </c>
      <c r="B147" s="2" t="s">
        <v>34</v>
      </c>
      <c r="C147" s="77" t="s">
        <v>70</v>
      </c>
      <c r="D147" s="2" t="s">
        <v>27</v>
      </c>
      <c r="E147" s="2" t="s">
        <v>29</v>
      </c>
      <c r="F147" s="2" t="s">
        <v>17</v>
      </c>
      <c r="G147" s="2" t="s">
        <v>18</v>
      </c>
      <c r="H147" s="2" t="s">
        <v>19</v>
      </c>
      <c r="I147" s="2" t="s">
        <v>20</v>
      </c>
      <c r="J147" s="77" t="s">
        <v>70</v>
      </c>
      <c r="K147" s="2" t="s">
        <v>27</v>
      </c>
      <c r="L147" s="2" t="s">
        <v>29</v>
      </c>
      <c r="M147" s="2" t="s">
        <v>23</v>
      </c>
      <c r="N147" s="2" t="s">
        <v>24</v>
      </c>
      <c r="O147" s="2" t="s">
        <v>25</v>
      </c>
      <c r="P147" s="2" t="s">
        <v>26</v>
      </c>
    </row>
    <row r="148" spans="1:16" ht="15.75" customHeight="1" x14ac:dyDescent="0.25">
      <c r="A148" s="2">
        <v>0</v>
      </c>
      <c r="B148" s="2" t="s">
        <v>14</v>
      </c>
      <c r="C148" s="77" t="s">
        <v>69</v>
      </c>
      <c r="D148" s="2" t="s">
        <v>15</v>
      </c>
      <c r="E148" s="2" t="s">
        <v>16</v>
      </c>
      <c r="F148" s="2" t="s">
        <v>17</v>
      </c>
      <c r="G148" s="2" t="s">
        <v>18</v>
      </c>
      <c r="H148" s="2" t="s">
        <v>19</v>
      </c>
      <c r="I148" s="2" t="s">
        <v>20</v>
      </c>
      <c r="J148" s="77" t="s">
        <v>28</v>
      </c>
      <c r="K148" s="2" t="s">
        <v>28</v>
      </c>
      <c r="L148" s="2" t="s">
        <v>28</v>
      </c>
      <c r="M148" s="2" t="s">
        <v>28</v>
      </c>
      <c r="N148" s="2" t="s">
        <v>28</v>
      </c>
      <c r="O148" s="2" t="s">
        <v>28</v>
      </c>
      <c r="P148" s="2" t="s">
        <v>28</v>
      </c>
    </row>
    <row r="149" spans="1:16" ht="15.75" customHeight="1" x14ac:dyDescent="0.25">
      <c r="A149" s="2">
        <v>4</v>
      </c>
      <c r="B149" s="2" t="s">
        <v>14</v>
      </c>
      <c r="C149" s="77" t="s">
        <v>70</v>
      </c>
      <c r="D149" s="2" t="s">
        <v>27</v>
      </c>
      <c r="E149" s="2" t="s">
        <v>29</v>
      </c>
      <c r="F149" s="2" t="s">
        <v>17</v>
      </c>
      <c r="G149" s="2" t="s">
        <v>18</v>
      </c>
      <c r="H149" s="2" t="s">
        <v>19</v>
      </c>
      <c r="I149" s="2" t="s">
        <v>20</v>
      </c>
      <c r="J149" s="77" t="s">
        <v>70</v>
      </c>
      <c r="K149" s="2" t="s">
        <v>27</v>
      </c>
      <c r="L149" s="2" t="s">
        <v>29</v>
      </c>
      <c r="M149" s="2" t="s">
        <v>23</v>
      </c>
      <c r="N149" s="2" t="s">
        <v>24</v>
      </c>
      <c r="O149" s="2" t="s">
        <v>25</v>
      </c>
      <c r="P149" s="2" t="s">
        <v>26</v>
      </c>
    </row>
    <row r="150" spans="1:16" ht="15.75" customHeight="1" x14ac:dyDescent="0.25">
      <c r="A150" s="2">
        <v>0</v>
      </c>
      <c r="B150" s="2" t="s">
        <v>14</v>
      </c>
      <c r="C150" s="77" t="s">
        <v>69</v>
      </c>
      <c r="D150" s="2" t="s">
        <v>15</v>
      </c>
      <c r="E150" s="2" t="s">
        <v>16</v>
      </c>
      <c r="F150" s="2" t="s">
        <v>17</v>
      </c>
      <c r="G150" s="2" t="s">
        <v>18</v>
      </c>
      <c r="H150" s="2" t="s">
        <v>19</v>
      </c>
      <c r="I150" s="2" t="s">
        <v>20</v>
      </c>
      <c r="J150" s="77" t="s">
        <v>28</v>
      </c>
      <c r="K150" s="2" t="s">
        <v>28</v>
      </c>
      <c r="L150" s="2" t="s">
        <v>28</v>
      </c>
      <c r="M150" s="2" t="s">
        <v>28</v>
      </c>
      <c r="N150" s="2" t="s">
        <v>28</v>
      </c>
      <c r="O150" s="2" t="s">
        <v>28</v>
      </c>
      <c r="P150" s="2" t="s">
        <v>28</v>
      </c>
    </row>
    <row r="151" spans="1:16" ht="15.75" customHeight="1" x14ac:dyDescent="0.25">
      <c r="A151" s="2">
        <v>4</v>
      </c>
      <c r="B151" s="2" t="s">
        <v>14</v>
      </c>
      <c r="C151" s="77" t="s">
        <v>70</v>
      </c>
      <c r="D151" s="2" t="s">
        <v>27</v>
      </c>
      <c r="E151" s="2" t="s">
        <v>29</v>
      </c>
      <c r="F151" s="2" t="s">
        <v>17</v>
      </c>
      <c r="G151" s="2" t="s">
        <v>18</v>
      </c>
      <c r="H151" s="2" t="s">
        <v>19</v>
      </c>
      <c r="I151" s="2" t="s">
        <v>20</v>
      </c>
      <c r="J151" s="77" t="s">
        <v>70</v>
      </c>
      <c r="K151" s="2" t="s">
        <v>27</v>
      </c>
      <c r="L151" s="2" t="s">
        <v>29</v>
      </c>
      <c r="M151" s="2" t="s">
        <v>23</v>
      </c>
      <c r="N151" s="2" t="s">
        <v>24</v>
      </c>
      <c r="O151" s="2" t="s">
        <v>25</v>
      </c>
      <c r="P151" s="2" t="s">
        <v>26</v>
      </c>
    </row>
    <row r="152" spans="1:16" ht="15.75" customHeight="1" x14ac:dyDescent="0.25">
      <c r="A152" s="2">
        <v>5</v>
      </c>
      <c r="B152" s="2" t="s">
        <v>14</v>
      </c>
      <c r="C152" s="77" t="s">
        <v>70</v>
      </c>
      <c r="D152" s="2" t="s">
        <v>27</v>
      </c>
      <c r="E152" s="2" t="s">
        <v>29</v>
      </c>
      <c r="F152" s="2" t="s">
        <v>30</v>
      </c>
      <c r="G152" s="2" t="s">
        <v>18</v>
      </c>
      <c r="H152" s="2" t="s">
        <v>19</v>
      </c>
      <c r="I152" s="2" t="s">
        <v>20</v>
      </c>
      <c r="J152" s="77" t="s">
        <v>70</v>
      </c>
      <c r="K152" s="2" t="s">
        <v>27</v>
      </c>
      <c r="L152" s="2" t="s">
        <v>29</v>
      </c>
      <c r="M152" s="2" t="s">
        <v>30</v>
      </c>
      <c r="N152" s="2" t="s">
        <v>24</v>
      </c>
      <c r="O152" s="2" t="s">
        <v>25</v>
      </c>
      <c r="P152" s="2" t="s">
        <v>26</v>
      </c>
    </row>
    <row r="153" spans="1:16" ht="15.75" customHeight="1" x14ac:dyDescent="0.25">
      <c r="A153" s="2">
        <v>0</v>
      </c>
      <c r="B153" s="2" t="s">
        <v>14</v>
      </c>
      <c r="C153" s="77" t="s">
        <v>69</v>
      </c>
      <c r="D153" s="2" t="s">
        <v>15</v>
      </c>
      <c r="E153" s="2" t="s">
        <v>16</v>
      </c>
      <c r="F153" s="2" t="s">
        <v>17</v>
      </c>
      <c r="G153" s="2" t="s">
        <v>18</v>
      </c>
      <c r="H153" s="2" t="s">
        <v>19</v>
      </c>
      <c r="I153" s="2" t="s">
        <v>20</v>
      </c>
      <c r="J153" s="77" t="s">
        <v>28</v>
      </c>
      <c r="K153" s="2" t="s">
        <v>28</v>
      </c>
      <c r="L153" s="2" t="s">
        <v>28</v>
      </c>
      <c r="M153" s="2" t="s">
        <v>28</v>
      </c>
      <c r="N153" s="2" t="s">
        <v>28</v>
      </c>
      <c r="O153" s="2" t="s">
        <v>28</v>
      </c>
      <c r="P153" s="2" t="s">
        <v>28</v>
      </c>
    </row>
    <row r="154" spans="1:16" ht="15.75" customHeight="1" x14ac:dyDescent="0.25">
      <c r="A154" s="2">
        <v>1</v>
      </c>
      <c r="B154" s="2" t="s">
        <v>14</v>
      </c>
      <c r="C154" s="77" t="s">
        <v>69</v>
      </c>
      <c r="D154" s="2" t="s">
        <v>15</v>
      </c>
      <c r="E154" s="2" t="s">
        <v>16</v>
      </c>
      <c r="F154" s="2" t="s">
        <v>17</v>
      </c>
      <c r="G154" s="2" t="s">
        <v>18</v>
      </c>
      <c r="H154" s="2" t="s">
        <v>19</v>
      </c>
      <c r="I154" s="2" t="s">
        <v>20</v>
      </c>
      <c r="J154" s="77" t="s">
        <v>72</v>
      </c>
      <c r="K154" s="2" t="s">
        <v>21</v>
      </c>
      <c r="L154" s="2" t="s">
        <v>22</v>
      </c>
      <c r="M154" s="2" t="s">
        <v>23</v>
      </c>
      <c r="N154" s="2" t="s">
        <v>24</v>
      </c>
      <c r="O154" s="2" t="s">
        <v>25</v>
      </c>
      <c r="P154" s="2" t="s">
        <v>26</v>
      </c>
    </row>
    <row r="155" spans="1:16" ht="15.75" customHeight="1" x14ac:dyDescent="0.25">
      <c r="A155" s="2">
        <v>0</v>
      </c>
      <c r="B155" s="2" t="s">
        <v>14</v>
      </c>
      <c r="C155" s="77" t="s">
        <v>69</v>
      </c>
      <c r="D155" s="2" t="s">
        <v>15</v>
      </c>
      <c r="E155" s="2" t="s">
        <v>16</v>
      </c>
      <c r="F155" s="2" t="s">
        <v>17</v>
      </c>
      <c r="G155" s="2" t="s">
        <v>18</v>
      </c>
      <c r="H155" s="2" t="s">
        <v>19</v>
      </c>
      <c r="I155" s="2" t="s">
        <v>20</v>
      </c>
      <c r="J155" s="77" t="s">
        <v>28</v>
      </c>
      <c r="K155" s="2" t="s">
        <v>28</v>
      </c>
      <c r="L155" s="2" t="s">
        <v>28</v>
      </c>
      <c r="M155" s="2" t="s">
        <v>28</v>
      </c>
      <c r="N155" s="2" t="s">
        <v>28</v>
      </c>
      <c r="O155" s="2" t="s">
        <v>28</v>
      </c>
      <c r="P155" s="2" t="s">
        <v>28</v>
      </c>
    </row>
    <row r="156" spans="1:16" ht="15.75" customHeight="1" x14ac:dyDescent="0.25">
      <c r="A156" s="2">
        <v>0</v>
      </c>
      <c r="B156" s="2" t="s">
        <v>14</v>
      </c>
      <c r="C156" s="77" t="s">
        <v>69</v>
      </c>
      <c r="D156" s="2" t="s">
        <v>15</v>
      </c>
      <c r="E156" s="2" t="s">
        <v>16</v>
      </c>
      <c r="F156" s="2" t="s">
        <v>17</v>
      </c>
      <c r="G156" s="2" t="s">
        <v>18</v>
      </c>
      <c r="H156" s="2" t="s">
        <v>19</v>
      </c>
      <c r="I156" s="2" t="s">
        <v>20</v>
      </c>
      <c r="J156" s="77" t="s">
        <v>28</v>
      </c>
      <c r="K156" s="2" t="s">
        <v>28</v>
      </c>
      <c r="L156" s="2" t="s">
        <v>28</v>
      </c>
      <c r="M156" s="2" t="s">
        <v>28</v>
      </c>
      <c r="N156" s="2" t="s">
        <v>28</v>
      </c>
      <c r="O156" s="2" t="s">
        <v>28</v>
      </c>
      <c r="P156" s="2" t="s">
        <v>28</v>
      </c>
    </row>
    <row r="157" spans="1:16" ht="15.75" customHeight="1" x14ac:dyDescent="0.25">
      <c r="A157" s="2">
        <v>0</v>
      </c>
      <c r="B157" s="2" t="s">
        <v>14</v>
      </c>
      <c r="C157" s="77" t="s">
        <v>69</v>
      </c>
      <c r="D157" s="2" t="s">
        <v>15</v>
      </c>
      <c r="E157" s="2" t="s">
        <v>16</v>
      </c>
      <c r="F157" s="2" t="s">
        <v>17</v>
      </c>
      <c r="G157" s="2" t="s">
        <v>18</v>
      </c>
      <c r="H157" s="2" t="s">
        <v>19</v>
      </c>
      <c r="I157" s="2" t="s">
        <v>20</v>
      </c>
      <c r="J157" s="77" t="s">
        <v>28</v>
      </c>
      <c r="K157" s="2" t="s">
        <v>28</v>
      </c>
      <c r="L157" s="2" t="s">
        <v>28</v>
      </c>
      <c r="M157" s="2" t="s">
        <v>28</v>
      </c>
      <c r="N157" s="2" t="s">
        <v>28</v>
      </c>
      <c r="O157" s="2" t="s">
        <v>28</v>
      </c>
      <c r="P157" s="2" t="s">
        <v>28</v>
      </c>
    </row>
    <row r="158" spans="1:16" ht="15.75" customHeight="1" x14ac:dyDescent="0.25">
      <c r="A158" s="2">
        <v>4</v>
      </c>
      <c r="B158" s="2" t="s">
        <v>34</v>
      </c>
      <c r="C158" s="77" t="s">
        <v>70</v>
      </c>
      <c r="D158" s="2" t="s">
        <v>27</v>
      </c>
      <c r="E158" s="2" t="s">
        <v>29</v>
      </c>
      <c r="F158" s="2" t="s">
        <v>17</v>
      </c>
      <c r="G158" s="2" t="s">
        <v>18</v>
      </c>
      <c r="H158" s="2" t="s">
        <v>19</v>
      </c>
      <c r="I158" s="2" t="s">
        <v>20</v>
      </c>
      <c r="J158" s="77" t="s">
        <v>70</v>
      </c>
      <c r="K158" s="2" t="s">
        <v>27</v>
      </c>
      <c r="L158" s="2" t="s">
        <v>29</v>
      </c>
      <c r="M158" s="2" t="s">
        <v>23</v>
      </c>
      <c r="N158" s="2" t="s">
        <v>24</v>
      </c>
      <c r="O158" s="2" t="s">
        <v>25</v>
      </c>
      <c r="P158" s="2" t="s">
        <v>26</v>
      </c>
    </row>
    <row r="159" spans="1:16" ht="15.75" customHeight="1" x14ac:dyDescent="0.25">
      <c r="A159" s="2">
        <v>1</v>
      </c>
      <c r="B159" s="2" t="s">
        <v>34</v>
      </c>
      <c r="C159" s="77" t="s">
        <v>69</v>
      </c>
      <c r="D159" s="2" t="s">
        <v>15</v>
      </c>
      <c r="E159" s="2" t="s">
        <v>16</v>
      </c>
      <c r="F159" s="2" t="s">
        <v>17</v>
      </c>
      <c r="G159" s="2" t="s">
        <v>18</v>
      </c>
      <c r="H159" s="2" t="s">
        <v>19</v>
      </c>
      <c r="I159" s="2" t="s">
        <v>20</v>
      </c>
      <c r="J159" s="77" t="s">
        <v>72</v>
      </c>
      <c r="K159" s="2" t="s">
        <v>21</v>
      </c>
      <c r="L159" s="2" t="s">
        <v>22</v>
      </c>
      <c r="M159" s="2" t="s">
        <v>23</v>
      </c>
      <c r="N159" s="2" t="s">
        <v>24</v>
      </c>
      <c r="O159" s="2" t="s">
        <v>25</v>
      </c>
      <c r="P159" s="2" t="s">
        <v>26</v>
      </c>
    </row>
    <row r="160" spans="1:16" ht="15.75" customHeight="1" x14ac:dyDescent="0.25">
      <c r="A160" s="2">
        <v>3</v>
      </c>
      <c r="B160" s="2" t="s">
        <v>34</v>
      </c>
      <c r="C160" s="77" t="s">
        <v>70</v>
      </c>
      <c r="D160" s="2" t="s">
        <v>27</v>
      </c>
      <c r="E160" s="2" t="s">
        <v>16</v>
      </c>
      <c r="F160" s="2" t="s">
        <v>17</v>
      </c>
      <c r="G160" s="2" t="s">
        <v>18</v>
      </c>
      <c r="H160" s="2" t="s">
        <v>19</v>
      </c>
      <c r="I160" s="2" t="s">
        <v>20</v>
      </c>
      <c r="J160" s="77" t="s">
        <v>70</v>
      </c>
      <c r="K160" s="2" t="s">
        <v>27</v>
      </c>
      <c r="L160" s="2" t="s">
        <v>22</v>
      </c>
      <c r="M160" s="2" t="s">
        <v>23</v>
      </c>
      <c r="N160" s="2" t="s">
        <v>24</v>
      </c>
      <c r="O160" s="2" t="s">
        <v>25</v>
      </c>
      <c r="P160" s="2" t="s">
        <v>26</v>
      </c>
    </row>
    <row r="161" spans="1:16" ht="15.75" customHeight="1" x14ac:dyDescent="0.25">
      <c r="A161" s="2">
        <v>9</v>
      </c>
      <c r="B161" s="2" t="s">
        <v>34</v>
      </c>
      <c r="C161" s="77" t="s">
        <v>70</v>
      </c>
      <c r="D161" s="2" t="s">
        <v>27</v>
      </c>
      <c r="E161" s="2" t="s">
        <v>29</v>
      </c>
      <c r="F161" s="2" t="s">
        <v>30</v>
      </c>
      <c r="G161" s="2" t="s">
        <v>31</v>
      </c>
      <c r="H161" s="2" t="s">
        <v>32</v>
      </c>
      <c r="I161" s="2" t="s">
        <v>33</v>
      </c>
      <c r="J161" s="77" t="s">
        <v>70</v>
      </c>
      <c r="K161" s="2" t="s">
        <v>27</v>
      </c>
      <c r="L161" s="2" t="s">
        <v>29</v>
      </c>
      <c r="M161" s="2" t="s">
        <v>30</v>
      </c>
      <c r="N161" s="2" t="s">
        <v>31</v>
      </c>
      <c r="O161" s="2" t="s">
        <v>32</v>
      </c>
      <c r="P161" s="2" t="s">
        <v>33</v>
      </c>
    </row>
    <row r="162" spans="1:16" ht="15.75" customHeight="1" x14ac:dyDescent="0.25">
      <c r="A162" s="2">
        <v>24</v>
      </c>
      <c r="B162" s="2" t="s">
        <v>34</v>
      </c>
      <c r="C162" s="77" t="s">
        <v>70</v>
      </c>
      <c r="D162" s="2" t="s">
        <v>27</v>
      </c>
      <c r="E162" s="2" t="s">
        <v>29</v>
      </c>
      <c r="F162" s="2" t="s">
        <v>30</v>
      </c>
      <c r="G162" s="2" t="s">
        <v>31</v>
      </c>
      <c r="H162" s="2" t="s">
        <v>32</v>
      </c>
      <c r="I162" s="2" t="s">
        <v>33</v>
      </c>
      <c r="J162" s="77" t="s">
        <v>70</v>
      </c>
      <c r="K162" s="2" t="s">
        <v>27</v>
      </c>
      <c r="L162" s="2" t="s">
        <v>29</v>
      </c>
      <c r="M162" s="2" t="s">
        <v>30</v>
      </c>
      <c r="N162" s="2" t="s">
        <v>31</v>
      </c>
      <c r="O162" s="2" t="s">
        <v>32</v>
      </c>
      <c r="P162" s="2" t="s">
        <v>33</v>
      </c>
    </row>
    <row r="163" spans="1:16" ht="15.75" customHeight="1" x14ac:dyDescent="0.25">
      <c r="A163" s="2">
        <v>12</v>
      </c>
      <c r="B163" s="2" t="s">
        <v>34</v>
      </c>
      <c r="C163" s="77" t="s">
        <v>70</v>
      </c>
      <c r="D163" s="2" t="s">
        <v>27</v>
      </c>
      <c r="E163" s="2" t="s">
        <v>29</v>
      </c>
      <c r="F163" s="2" t="s">
        <v>30</v>
      </c>
      <c r="G163" s="2" t="s">
        <v>31</v>
      </c>
      <c r="H163" s="2" t="s">
        <v>32</v>
      </c>
      <c r="I163" s="2" t="s">
        <v>33</v>
      </c>
      <c r="J163" s="77" t="s">
        <v>70</v>
      </c>
      <c r="K163" s="2" t="s">
        <v>27</v>
      </c>
      <c r="L163" s="2" t="s">
        <v>29</v>
      </c>
      <c r="M163" s="2" t="s">
        <v>30</v>
      </c>
      <c r="N163" s="2" t="s">
        <v>31</v>
      </c>
      <c r="O163" s="2" t="s">
        <v>32</v>
      </c>
      <c r="P163" s="2" t="s">
        <v>33</v>
      </c>
    </row>
    <row r="164" spans="1:16" ht="15.75" customHeight="1" x14ac:dyDescent="0.25">
      <c r="A164" s="2">
        <v>1</v>
      </c>
      <c r="B164" s="2" t="s">
        <v>14</v>
      </c>
      <c r="C164" s="77" t="s">
        <v>69</v>
      </c>
      <c r="D164" s="2" t="s">
        <v>15</v>
      </c>
      <c r="E164" s="2" t="s">
        <v>16</v>
      </c>
      <c r="F164" s="2" t="s">
        <v>17</v>
      </c>
      <c r="G164" s="2" t="s">
        <v>18</v>
      </c>
      <c r="H164" s="2" t="s">
        <v>19</v>
      </c>
      <c r="I164" s="2" t="s">
        <v>20</v>
      </c>
      <c r="J164" s="77" t="s">
        <v>72</v>
      </c>
      <c r="K164" s="2" t="s">
        <v>21</v>
      </c>
      <c r="L164" s="2" t="s">
        <v>22</v>
      </c>
      <c r="M164" s="2" t="s">
        <v>23</v>
      </c>
      <c r="N164" s="2" t="s">
        <v>24</v>
      </c>
      <c r="O164" s="2" t="s">
        <v>25</v>
      </c>
      <c r="P164" s="2" t="s">
        <v>26</v>
      </c>
    </row>
    <row r="165" spans="1:16" ht="15.75" customHeight="1" x14ac:dyDescent="0.25">
      <c r="A165" s="2">
        <v>1</v>
      </c>
      <c r="B165" s="2" t="s">
        <v>14</v>
      </c>
      <c r="C165" s="77" t="s">
        <v>69</v>
      </c>
      <c r="D165" s="2" t="s">
        <v>15</v>
      </c>
      <c r="E165" s="2" t="s">
        <v>16</v>
      </c>
      <c r="F165" s="2" t="s">
        <v>17</v>
      </c>
      <c r="G165" s="2" t="s">
        <v>18</v>
      </c>
      <c r="H165" s="2" t="s">
        <v>19</v>
      </c>
      <c r="I165" s="2" t="s">
        <v>20</v>
      </c>
      <c r="J165" s="77" t="s">
        <v>72</v>
      </c>
      <c r="K165" s="2" t="s">
        <v>21</v>
      </c>
      <c r="L165" s="2" t="s">
        <v>22</v>
      </c>
      <c r="M165" s="2" t="s">
        <v>23</v>
      </c>
      <c r="N165" s="2" t="s">
        <v>24</v>
      </c>
      <c r="O165" s="2" t="s">
        <v>25</v>
      </c>
      <c r="P165" s="2" t="s">
        <v>26</v>
      </c>
    </row>
    <row r="166" spans="1:16" ht="15.75" customHeight="1" x14ac:dyDescent="0.25">
      <c r="A166" s="2">
        <v>2</v>
      </c>
      <c r="B166" s="2" t="s">
        <v>14</v>
      </c>
      <c r="C166" s="77" t="s">
        <v>70</v>
      </c>
      <c r="D166" s="2" t="s">
        <v>15</v>
      </c>
      <c r="E166" s="2" t="s">
        <v>16</v>
      </c>
      <c r="F166" s="2" t="s">
        <v>17</v>
      </c>
      <c r="G166" s="2" t="s">
        <v>18</v>
      </c>
      <c r="H166" s="2" t="s">
        <v>19</v>
      </c>
      <c r="I166" s="2" t="s">
        <v>20</v>
      </c>
      <c r="J166" s="77" t="s">
        <v>70</v>
      </c>
      <c r="K166" s="2" t="s">
        <v>21</v>
      </c>
      <c r="L166" s="2" t="s">
        <v>22</v>
      </c>
      <c r="M166" s="2" t="s">
        <v>23</v>
      </c>
      <c r="N166" s="2" t="s">
        <v>24</v>
      </c>
      <c r="O166" s="2" t="s">
        <v>25</v>
      </c>
      <c r="P166" s="2" t="s">
        <v>26</v>
      </c>
    </row>
    <row r="167" spans="1:16" ht="15.75" customHeight="1" x14ac:dyDescent="0.25">
      <c r="A167" s="2">
        <v>1</v>
      </c>
      <c r="B167" s="2" t="s">
        <v>14</v>
      </c>
      <c r="C167" s="77" t="s">
        <v>69</v>
      </c>
      <c r="D167" s="2" t="s">
        <v>15</v>
      </c>
      <c r="E167" s="2" t="s">
        <v>16</v>
      </c>
      <c r="F167" s="2" t="s">
        <v>17</v>
      </c>
      <c r="G167" s="2" t="s">
        <v>18</v>
      </c>
      <c r="H167" s="2" t="s">
        <v>19</v>
      </c>
      <c r="I167" s="2" t="s">
        <v>20</v>
      </c>
      <c r="J167" s="77" t="s">
        <v>72</v>
      </c>
      <c r="K167" s="2" t="s">
        <v>21</v>
      </c>
      <c r="L167" s="2" t="s">
        <v>22</v>
      </c>
      <c r="M167" s="2" t="s">
        <v>23</v>
      </c>
      <c r="N167" s="2" t="s">
        <v>24</v>
      </c>
      <c r="O167" s="2" t="s">
        <v>25</v>
      </c>
      <c r="P167" s="2" t="s">
        <v>26</v>
      </c>
    </row>
    <row r="168" spans="1:16" ht="15.75" customHeight="1" x14ac:dyDescent="0.25">
      <c r="A168" s="2">
        <v>0</v>
      </c>
      <c r="B168" s="2" t="s">
        <v>14</v>
      </c>
      <c r="C168" s="77" t="s">
        <v>69</v>
      </c>
      <c r="D168" s="2" t="s">
        <v>15</v>
      </c>
      <c r="E168" s="2" t="s">
        <v>16</v>
      </c>
      <c r="F168" s="2" t="s">
        <v>17</v>
      </c>
      <c r="G168" s="2" t="s">
        <v>18</v>
      </c>
      <c r="H168" s="2" t="s">
        <v>19</v>
      </c>
      <c r="I168" s="2" t="s">
        <v>20</v>
      </c>
      <c r="J168" s="77" t="s">
        <v>28</v>
      </c>
      <c r="K168" s="2" t="s">
        <v>28</v>
      </c>
      <c r="L168" s="2" t="s">
        <v>28</v>
      </c>
      <c r="M168" s="2" t="s">
        <v>28</v>
      </c>
      <c r="N168" s="2" t="s">
        <v>28</v>
      </c>
      <c r="O168" s="2" t="s">
        <v>28</v>
      </c>
      <c r="P168" s="2" t="s">
        <v>28</v>
      </c>
    </row>
    <row r="169" spans="1:16" ht="15.75" customHeight="1" x14ac:dyDescent="0.25">
      <c r="A169" s="2">
        <v>11</v>
      </c>
      <c r="B169" s="2" t="s">
        <v>34</v>
      </c>
      <c r="C169" s="77" t="s">
        <v>70</v>
      </c>
      <c r="D169" s="2" t="s">
        <v>27</v>
      </c>
      <c r="E169" s="2" t="s">
        <v>29</v>
      </c>
      <c r="F169" s="2" t="s">
        <v>30</v>
      </c>
      <c r="G169" s="2" t="s">
        <v>31</v>
      </c>
      <c r="H169" s="2" t="s">
        <v>32</v>
      </c>
      <c r="I169" s="2" t="s">
        <v>33</v>
      </c>
      <c r="J169" s="77" t="s">
        <v>70</v>
      </c>
      <c r="K169" s="2" t="s">
        <v>27</v>
      </c>
      <c r="L169" s="2" t="s">
        <v>29</v>
      </c>
      <c r="M169" s="2" t="s">
        <v>30</v>
      </c>
      <c r="N169" s="2" t="s">
        <v>31</v>
      </c>
      <c r="O169" s="2" t="s">
        <v>32</v>
      </c>
      <c r="P169" s="2" t="s">
        <v>33</v>
      </c>
    </row>
    <row r="170" spans="1:16" ht="15.75" customHeight="1" x14ac:dyDescent="0.25">
      <c r="A170" s="2">
        <v>23</v>
      </c>
      <c r="B170" s="2" t="s">
        <v>34</v>
      </c>
      <c r="C170" s="77" t="s">
        <v>70</v>
      </c>
      <c r="D170" s="2" t="s">
        <v>27</v>
      </c>
      <c r="E170" s="2" t="s">
        <v>29</v>
      </c>
      <c r="F170" s="2" t="s">
        <v>30</v>
      </c>
      <c r="G170" s="2" t="s">
        <v>31</v>
      </c>
      <c r="H170" s="2" t="s">
        <v>32</v>
      </c>
      <c r="I170" s="2" t="s">
        <v>33</v>
      </c>
      <c r="J170" s="77" t="s">
        <v>70</v>
      </c>
      <c r="K170" s="2" t="s">
        <v>27</v>
      </c>
      <c r="L170" s="2" t="s">
        <v>29</v>
      </c>
      <c r="M170" s="2" t="s">
        <v>30</v>
      </c>
      <c r="N170" s="2" t="s">
        <v>31</v>
      </c>
      <c r="O170" s="2" t="s">
        <v>32</v>
      </c>
      <c r="P170" s="2" t="s">
        <v>33</v>
      </c>
    </row>
    <row r="171" spans="1:16" ht="15.75" customHeight="1" x14ac:dyDescent="0.25">
      <c r="A171" s="2">
        <v>5</v>
      </c>
      <c r="B171" s="2" t="s">
        <v>34</v>
      </c>
      <c r="C171" s="77" t="s">
        <v>70</v>
      </c>
      <c r="D171" s="2" t="s">
        <v>27</v>
      </c>
      <c r="E171" s="2" t="s">
        <v>29</v>
      </c>
      <c r="F171" s="2" t="s">
        <v>30</v>
      </c>
      <c r="G171" s="2" t="s">
        <v>18</v>
      </c>
      <c r="H171" s="2" t="s">
        <v>19</v>
      </c>
      <c r="I171" s="2" t="s">
        <v>20</v>
      </c>
      <c r="J171" s="77" t="s">
        <v>70</v>
      </c>
      <c r="K171" s="2" t="s">
        <v>27</v>
      </c>
      <c r="L171" s="2" t="s">
        <v>29</v>
      </c>
      <c r="M171" s="2" t="s">
        <v>30</v>
      </c>
      <c r="N171" s="2" t="s">
        <v>24</v>
      </c>
      <c r="O171" s="2" t="s">
        <v>25</v>
      </c>
      <c r="P171" s="2" t="s">
        <v>26</v>
      </c>
    </row>
    <row r="172" spans="1:16" ht="15.75" customHeight="1" x14ac:dyDescent="0.25">
      <c r="A172" s="2">
        <v>7</v>
      </c>
      <c r="B172" s="2" t="s">
        <v>34</v>
      </c>
      <c r="C172" s="77" t="s">
        <v>70</v>
      </c>
      <c r="D172" s="2" t="s">
        <v>27</v>
      </c>
      <c r="E172" s="2" t="s">
        <v>29</v>
      </c>
      <c r="F172" s="2" t="s">
        <v>30</v>
      </c>
      <c r="G172" s="2" t="s">
        <v>31</v>
      </c>
      <c r="H172" s="2" t="s">
        <v>32</v>
      </c>
      <c r="I172" s="2" t="s">
        <v>20</v>
      </c>
      <c r="J172" s="77" t="s">
        <v>70</v>
      </c>
      <c r="K172" s="2" t="s">
        <v>27</v>
      </c>
      <c r="L172" s="2" t="s">
        <v>29</v>
      </c>
      <c r="M172" s="2" t="s">
        <v>30</v>
      </c>
      <c r="N172" s="2" t="s">
        <v>31</v>
      </c>
      <c r="O172" s="2" t="s">
        <v>32</v>
      </c>
      <c r="P172" s="2" t="s">
        <v>26</v>
      </c>
    </row>
    <row r="173" spans="1:16" ht="15.75" customHeight="1" x14ac:dyDescent="0.25">
      <c r="A173" s="2">
        <v>7</v>
      </c>
      <c r="B173" s="2" t="s">
        <v>14</v>
      </c>
      <c r="C173" s="77" t="s">
        <v>70</v>
      </c>
      <c r="D173" s="2" t="s">
        <v>27</v>
      </c>
      <c r="E173" s="2" t="s">
        <v>29</v>
      </c>
      <c r="F173" s="2" t="s">
        <v>30</v>
      </c>
      <c r="G173" s="2" t="s">
        <v>31</v>
      </c>
      <c r="H173" s="2" t="s">
        <v>32</v>
      </c>
      <c r="I173" s="2" t="s">
        <v>20</v>
      </c>
      <c r="J173" s="77" t="s">
        <v>70</v>
      </c>
      <c r="K173" s="2" t="s">
        <v>27</v>
      </c>
      <c r="L173" s="2" t="s">
        <v>29</v>
      </c>
      <c r="M173" s="2" t="s">
        <v>30</v>
      </c>
      <c r="N173" s="2" t="s">
        <v>31</v>
      </c>
      <c r="O173" s="2" t="s">
        <v>32</v>
      </c>
      <c r="P173" s="2" t="s">
        <v>26</v>
      </c>
    </row>
    <row r="174" spans="1:16" ht="15.75" customHeight="1" x14ac:dyDescent="0.25">
      <c r="A174" s="2">
        <v>3</v>
      </c>
      <c r="B174" s="2" t="s">
        <v>14</v>
      </c>
      <c r="C174" s="77" t="s">
        <v>70</v>
      </c>
      <c r="D174" s="2" t="s">
        <v>27</v>
      </c>
      <c r="E174" s="2" t="s">
        <v>16</v>
      </c>
      <c r="F174" s="2" t="s">
        <v>17</v>
      </c>
      <c r="G174" s="2" t="s">
        <v>18</v>
      </c>
      <c r="H174" s="2" t="s">
        <v>19</v>
      </c>
      <c r="I174" s="2" t="s">
        <v>20</v>
      </c>
      <c r="J174" s="77" t="s">
        <v>70</v>
      </c>
      <c r="K174" s="2" t="s">
        <v>27</v>
      </c>
      <c r="L174" s="2" t="s">
        <v>22</v>
      </c>
      <c r="M174" s="2" t="s">
        <v>23</v>
      </c>
      <c r="N174" s="2" t="s">
        <v>24</v>
      </c>
      <c r="O174" s="2" t="s">
        <v>25</v>
      </c>
      <c r="P174" s="2" t="s">
        <v>26</v>
      </c>
    </row>
    <row r="175" spans="1:16" ht="15.75" customHeight="1" x14ac:dyDescent="0.25">
      <c r="A175" s="2">
        <v>0</v>
      </c>
      <c r="B175" s="2" t="s">
        <v>14</v>
      </c>
      <c r="C175" s="77" t="s">
        <v>69</v>
      </c>
      <c r="D175" s="2" t="s">
        <v>15</v>
      </c>
      <c r="E175" s="2" t="s">
        <v>16</v>
      </c>
      <c r="F175" s="2" t="s">
        <v>17</v>
      </c>
      <c r="G175" s="2" t="s">
        <v>18</v>
      </c>
      <c r="H175" s="2" t="s">
        <v>19</v>
      </c>
      <c r="I175" s="2" t="s">
        <v>20</v>
      </c>
      <c r="J175" s="77" t="s">
        <v>28</v>
      </c>
      <c r="K175" s="2" t="s">
        <v>28</v>
      </c>
      <c r="L175" s="2" t="s">
        <v>28</v>
      </c>
      <c r="M175" s="2" t="s">
        <v>28</v>
      </c>
      <c r="N175" s="2" t="s">
        <v>28</v>
      </c>
      <c r="O175" s="2" t="s">
        <v>28</v>
      </c>
      <c r="P175" s="2" t="s">
        <v>28</v>
      </c>
    </row>
    <row r="176" spans="1:16" ht="15.75" customHeight="1" x14ac:dyDescent="0.25">
      <c r="A176" s="2">
        <v>46</v>
      </c>
      <c r="B176" s="2" t="s">
        <v>14</v>
      </c>
      <c r="C176" s="77" t="s">
        <v>70</v>
      </c>
      <c r="D176" s="2" t="s">
        <v>27</v>
      </c>
      <c r="E176" s="2" t="s">
        <v>29</v>
      </c>
      <c r="F176" s="2" t="s">
        <v>30</v>
      </c>
      <c r="G176" s="2" t="s">
        <v>31</v>
      </c>
      <c r="H176" s="2" t="s">
        <v>32</v>
      </c>
      <c r="I176" s="2" t="s">
        <v>33</v>
      </c>
      <c r="J176" s="77" t="s">
        <v>70</v>
      </c>
      <c r="K176" s="2" t="s">
        <v>27</v>
      </c>
      <c r="L176" s="2" t="s">
        <v>29</v>
      </c>
      <c r="M176" s="2" t="s">
        <v>30</v>
      </c>
      <c r="N176" s="2" t="s">
        <v>31</v>
      </c>
      <c r="O176" s="2" t="s">
        <v>32</v>
      </c>
      <c r="P176" s="2" t="s">
        <v>33</v>
      </c>
    </row>
    <row r="177" spans="1:16" ht="15.75" customHeight="1" x14ac:dyDescent="0.25">
      <c r="A177" s="2">
        <v>0</v>
      </c>
      <c r="B177" s="2" t="s">
        <v>14</v>
      </c>
      <c r="C177" s="77" t="s">
        <v>69</v>
      </c>
      <c r="D177" s="2" t="s">
        <v>15</v>
      </c>
      <c r="E177" s="2" t="s">
        <v>16</v>
      </c>
      <c r="F177" s="2" t="s">
        <v>17</v>
      </c>
      <c r="G177" s="2" t="s">
        <v>18</v>
      </c>
      <c r="H177" s="2" t="s">
        <v>19</v>
      </c>
      <c r="I177" s="2" t="s">
        <v>20</v>
      </c>
      <c r="J177" s="77" t="s">
        <v>28</v>
      </c>
      <c r="K177" s="2" t="s">
        <v>28</v>
      </c>
      <c r="L177" s="2" t="s">
        <v>28</v>
      </c>
      <c r="M177" s="2" t="s">
        <v>28</v>
      </c>
      <c r="N177" s="2" t="s">
        <v>28</v>
      </c>
      <c r="O177" s="2" t="s">
        <v>28</v>
      </c>
      <c r="P177" s="2" t="s">
        <v>28</v>
      </c>
    </row>
    <row r="178" spans="1:16" ht="15.75" customHeight="1" x14ac:dyDescent="0.25">
      <c r="A178" s="2">
        <v>7</v>
      </c>
      <c r="B178" s="2" t="s">
        <v>14</v>
      </c>
      <c r="C178" s="77" t="s">
        <v>70</v>
      </c>
      <c r="D178" s="2" t="s">
        <v>27</v>
      </c>
      <c r="E178" s="2" t="s">
        <v>29</v>
      </c>
      <c r="F178" s="2" t="s">
        <v>30</v>
      </c>
      <c r="G178" s="2" t="s">
        <v>31</v>
      </c>
      <c r="H178" s="2" t="s">
        <v>32</v>
      </c>
      <c r="I178" s="2" t="s">
        <v>20</v>
      </c>
      <c r="J178" s="77" t="s">
        <v>70</v>
      </c>
      <c r="K178" s="2" t="s">
        <v>27</v>
      </c>
      <c r="L178" s="2" t="s">
        <v>29</v>
      </c>
      <c r="M178" s="2" t="s">
        <v>30</v>
      </c>
      <c r="N178" s="2" t="s">
        <v>31</v>
      </c>
      <c r="O178" s="2" t="s">
        <v>32</v>
      </c>
      <c r="P178" s="2" t="s">
        <v>26</v>
      </c>
    </row>
    <row r="179" spans="1:16" ht="15.75" customHeight="1" x14ac:dyDescent="0.25">
      <c r="A179" s="2">
        <v>19</v>
      </c>
      <c r="B179" s="2" t="s">
        <v>14</v>
      </c>
      <c r="C179" s="77" t="s">
        <v>70</v>
      </c>
      <c r="D179" s="2" t="s">
        <v>27</v>
      </c>
      <c r="E179" s="2" t="s">
        <v>29</v>
      </c>
      <c r="F179" s="2" t="s">
        <v>30</v>
      </c>
      <c r="G179" s="2" t="s">
        <v>31</v>
      </c>
      <c r="H179" s="2" t="s">
        <v>32</v>
      </c>
      <c r="I179" s="2" t="s">
        <v>33</v>
      </c>
      <c r="J179" s="77" t="s">
        <v>70</v>
      </c>
      <c r="K179" s="2" t="s">
        <v>27</v>
      </c>
      <c r="L179" s="2" t="s">
        <v>29</v>
      </c>
      <c r="M179" s="2" t="s">
        <v>30</v>
      </c>
      <c r="N179" s="2" t="s">
        <v>31</v>
      </c>
      <c r="O179" s="2" t="s">
        <v>32</v>
      </c>
      <c r="P179" s="2" t="s">
        <v>33</v>
      </c>
    </row>
    <row r="180" spans="1:16" ht="15.75" customHeight="1" x14ac:dyDescent="0.25">
      <c r="A180" s="2">
        <v>1</v>
      </c>
      <c r="B180" s="2" t="s">
        <v>14</v>
      </c>
      <c r="C180" s="77" t="s">
        <v>69</v>
      </c>
      <c r="D180" s="2" t="s">
        <v>15</v>
      </c>
      <c r="E180" s="2" t="s">
        <v>16</v>
      </c>
      <c r="F180" s="2" t="s">
        <v>17</v>
      </c>
      <c r="G180" s="2" t="s">
        <v>18</v>
      </c>
      <c r="H180" s="2" t="s">
        <v>19</v>
      </c>
      <c r="I180" s="2" t="s">
        <v>20</v>
      </c>
      <c r="J180" s="77" t="s">
        <v>72</v>
      </c>
      <c r="K180" s="2" t="s">
        <v>21</v>
      </c>
      <c r="L180" s="2" t="s">
        <v>22</v>
      </c>
      <c r="M180" s="2" t="s">
        <v>23</v>
      </c>
      <c r="N180" s="2" t="s">
        <v>24</v>
      </c>
      <c r="O180" s="2" t="s">
        <v>25</v>
      </c>
      <c r="P180" s="2" t="s">
        <v>26</v>
      </c>
    </row>
    <row r="181" spans="1:16" ht="15.75" customHeight="1" x14ac:dyDescent="0.25">
      <c r="A181" s="2">
        <v>0</v>
      </c>
      <c r="B181" s="2" t="s">
        <v>14</v>
      </c>
      <c r="C181" s="77" t="s">
        <v>69</v>
      </c>
      <c r="D181" s="2" t="s">
        <v>15</v>
      </c>
      <c r="E181" s="2" t="s">
        <v>16</v>
      </c>
      <c r="F181" s="2" t="s">
        <v>17</v>
      </c>
      <c r="G181" s="2" t="s">
        <v>18</v>
      </c>
      <c r="H181" s="2" t="s">
        <v>19</v>
      </c>
      <c r="I181" s="2" t="s">
        <v>20</v>
      </c>
      <c r="J181" s="77" t="s">
        <v>28</v>
      </c>
      <c r="K181" s="2" t="s">
        <v>28</v>
      </c>
      <c r="L181" s="2" t="s">
        <v>28</v>
      </c>
      <c r="M181" s="2" t="s">
        <v>28</v>
      </c>
      <c r="N181" s="2" t="s">
        <v>28</v>
      </c>
      <c r="O181" s="2" t="s">
        <v>28</v>
      </c>
      <c r="P181" s="2" t="s">
        <v>28</v>
      </c>
    </row>
    <row r="182" spans="1:16" ht="15.75" customHeight="1" x14ac:dyDescent="0.25">
      <c r="A182" s="2">
        <v>6</v>
      </c>
      <c r="B182" s="2" t="s">
        <v>34</v>
      </c>
      <c r="C182" s="77" t="s">
        <v>70</v>
      </c>
      <c r="D182" s="2" t="s">
        <v>27</v>
      </c>
      <c r="E182" s="2" t="s">
        <v>29</v>
      </c>
      <c r="F182" s="2" t="s">
        <v>30</v>
      </c>
      <c r="G182" s="2" t="s">
        <v>31</v>
      </c>
      <c r="H182" s="2" t="s">
        <v>19</v>
      </c>
      <c r="I182" s="2" t="s">
        <v>20</v>
      </c>
      <c r="J182" s="77" t="s">
        <v>70</v>
      </c>
      <c r="K182" s="2" t="s">
        <v>27</v>
      </c>
      <c r="L182" s="2" t="s">
        <v>29</v>
      </c>
      <c r="M182" s="2" t="s">
        <v>30</v>
      </c>
      <c r="N182" s="2" t="s">
        <v>31</v>
      </c>
      <c r="O182" s="2" t="s">
        <v>25</v>
      </c>
      <c r="P182" s="2" t="s">
        <v>26</v>
      </c>
    </row>
    <row r="183" spans="1:16" ht="15.75" customHeight="1" x14ac:dyDescent="0.25">
      <c r="A183" s="2">
        <v>15</v>
      </c>
      <c r="B183" s="2" t="s">
        <v>34</v>
      </c>
      <c r="C183" s="77" t="s">
        <v>70</v>
      </c>
      <c r="D183" s="2" t="s">
        <v>27</v>
      </c>
      <c r="E183" s="2" t="s">
        <v>29</v>
      </c>
      <c r="F183" s="2" t="s">
        <v>30</v>
      </c>
      <c r="G183" s="2" t="s">
        <v>31</v>
      </c>
      <c r="H183" s="2" t="s">
        <v>32</v>
      </c>
      <c r="I183" s="2" t="s">
        <v>33</v>
      </c>
      <c r="J183" s="77" t="s">
        <v>70</v>
      </c>
      <c r="K183" s="2" t="s">
        <v>27</v>
      </c>
      <c r="L183" s="2" t="s">
        <v>29</v>
      </c>
      <c r="M183" s="2" t="s">
        <v>30</v>
      </c>
      <c r="N183" s="2" t="s">
        <v>31</v>
      </c>
      <c r="O183" s="2" t="s">
        <v>32</v>
      </c>
      <c r="P183" s="2" t="s">
        <v>33</v>
      </c>
    </row>
    <row r="184" spans="1:16" ht="15.75" customHeight="1" x14ac:dyDescent="0.25">
      <c r="A184" s="2">
        <v>1</v>
      </c>
      <c r="B184" s="2" t="s">
        <v>14</v>
      </c>
      <c r="C184" s="77" t="s">
        <v>69</v>
      </c>
      <c r="D184" s="2" t="s">
        <v>15</v>
      </c>
      <c r="E184" s="2" t="s">
        <v>16</v>
      </c>
      <c r="F184" s="2" t="s">
        <v>17</v>
      </c>
      <c r="G184" s="2" t="s">
        <v>18</v>
      </c>
      <c r="H184" s="2" t="s">
        <v>19</v>
      </c>
      <c r="I184" s="2" t="s">
        <v>20</v>
      </c>
      <c r="J184" s="77" t="s">
        <v>72</v>
      </c>
      <c r="K184" s="2" t="s">
        <v>21</v>
      </c>
      <c r="L184" s="2" t="s">
        <v>22</v>
      </c>
      <c r="M184" s="2" t="s">
        <v>23</v>
      </c>
      <c r="N184" s="2" t="s">
        <v>24</v>
      </c>
      <c r="O184" s="2" t="s">
        <v>25</v>
      </c>
      <c r="P184" s="2" t="s">
        <v>26</v>
      </c>
    </row>
    <row r="185" spans="1:16" ht="15.75" customHeight="1" x14ac:dyDescent="0.25">
      <c r="A185" s="2">
        <v>0</v>
      </c>
      <c r="B185" s="2" t="s">
        <v>14</v>
      </c>
      <c r="C185" s="77" t="s">
        <v>69</v>
      </c>
      <c r="D185" s="2" t="s">
        <v>15</v>
      </c>
      <c r="E185" s="2" t="s">
        <v>16</v>
      </c>
      <c r="F185" s="2" t="s">
        <v>17</v>
      </c>
      <c r="G185" s="2" t="s">
        <v>18</v>
      </c>
      <c r="H185" s="2" t="s">
        <v>19</v>
      </c>
      <c r="I185" s="2" t="s">
        <v>20</v>
      </c>
      <c r="J185" s="77" t="s">
        <v>28</v>
      </c>
      <c r="K185" s="2" t="s">
        <v>28</v>
      </c>
      <c r="L185" s="2" t="s">
        <v>28</v>
      </c>
      <c r="M185" s="2" t="s">
        <v>28</v>
      </c>
      <c r="N185" s="2" t="s">
        <v>28</v>
      </c>
      <c r="O185" s="2" t="s">
        <v>28</v>
      </c>
      <c r="P185" s="2" t="s">
        <v>28</v>
      </c>
    </row>
    <row r="186" spans="1:16" ht="15.75" customHeight="1" x14ac:dyDescent="0.25">
      <c r="A186" s="2">
        <v>1</v>
      </c>
      <c r="B186" s="2" t="s">
        <v>14</v>
      </c>
      <c r="C186" s="77" t="s">
        <v>69</v>
      </c>
      <c r="D186" s="2" t="s">
        <v>15</v>
      </c>
      <c r="E186" s="2" t="s">
        <v>16</v>
      </c>
      <c r="F186" s="2" t="s">
        <v>17</v>
      </c>
      <c r="G186" s="2" t="s">
        <v>18</v>
      </c>
      <c r="H186" s="2" t="s">
        <v>19</v>
      </c>
      <c r="I186" s="2" t="s">
        <v>20</v>
      </c>
      <c r="J186" s="77" t="s">
        <v>72</v>
      </c>
      <c r="K186" s="2" t="s">
        <v>21</v>
      </c>
      <c r="L186" s="2" t="s">
        <v>22</v>
      </c>
      <c r="M186" s="2" t="s">
        <v>23</v>
      </c>
      <c r="N186" s="2" t="s">
        <v>24</v>
      </c>
      <c r="O186" s="2" t="s">
        <v>25</v>
      </c>
      <c r="P186" s="2" t="s">
        <v>26</v>
      </c>
    </row>
    <row r="187" spans="1:16" ht="15.75" customHeight="1" x14ac:dyDescent="0.25">
      <c r="A187" s="2">
        <v>18</v>
      </c>
      <c r="B187" s="2" t="s">
        <v>14</v>
      </c>
      <c r="C187" s="77" t="s">
        <v>70</v>
      </c>
      <c r="D187" s="2" t="s">
        <v>27</v>
      </c>
      <c r="E187" s="2" t="s">
        <v>29</v>
      </c>
      <c r="F187" s="2" t="s">
        <v>30</v>
      </c>
      <c r="G187" s="2" t="s">
        <v>31</v>
      </c>
      <c r="H187" s="2" t="s">
        <v>32</v>
      </c>
      <c r="I187" s="2" t="s">
        <v>33</v>
      </c>
      <c r="J187" s="77" t="s">
        <v>70</v>
      </c>
      <c r="K187" s="2" t="s">
        <v>27</v>
      </c>
      <c r="L187" s="2" t="s">
        <v>29</v>
      </c>
      <c r="M187" s="2" t="s">
        <v>30</v>
      </c>
      <c r="N187" s="2" t="s">
        <v>31</v>
      </c>
      <c r="O187" s="2" t="s">
        <v>32</v>
      </c>
      <c r="P187" s="2" t="s">
        <v>33</v>
      </c>
    </row>
    <row r="188" spans="1:16" ht="15.75" customHeight="1" x14ac:dyDescent="0.25">
      <c r="A188" s="2">
        <v>0</v>
      </c>
      <c r="B188" s="2" t="s">
        <v>14</v>
      </c>
      <c r="C188" s="77" t="s">
        <v>69</v>
      </c>
      <c r="D188" s="2" t="s">
        <v>15</v>
      </c>
      <c r="E188" s="2" t="s">
        <v>16</v>
      </c>
      <c r="F188" s="2" t="s">
        <v>17</v>
      </c>
      <c r="G188" s="2" t="s">
        <v>18</v>
      </c>
      <c r="H188" s="2" t="s">
        <v>19</v>
      </c>
      <c r="I188" s="2" t="s">
        <v>20</v>
      </c>
      <c r="J188" s="77" t="s">
        <v>28</v>
      </c>
      <c r="K188" s="2" t="s">
        <v>28</v>
      </c>
      <c r="L188" s="2" t="s">
        <v>28</v>
      </c>
      <c r="M188" s="2" t="s">
        <v>28</v>
      </c>
      <c r="N188" s="2" t="s">
        <v>28</v>
      </c>
      <c r="O188" s="2" t="s">
        <v>28</v>
      </c>
      <c r="P188" s="2" t="s">
        <v>28</v>
      </c>
    </row>
    <row r="189" spans="1:16" ht="15.75" customHeight="1" x14ac:dyDescent="0.25">
      <c r="A189" s="2">
        <v>3</v>
      </c>
      <c r="B189" s="2" t="s">
        <v>14</v>
      </c>
      <c r="C189" s="77" t="s">
        <v>70</v>
      </c>
      <c r="D189" s="2" t="s">
        <v>27</v>
      </c>
      <c r="E189" s="2" t="s">
        <v>16</v>
      </c>
      <c r="F189" s="2" t="s">
        <v>17</v>
      </c>
      <c r="G189" s="2" t="s">
        <v>18</v>
      </c>
      <c r="H189" s="2" t="s">
        <v>19</v>
      </c>
      <c r="I189" s="2" t="s">
        <v>20</v>
      </c>
      <c r="J189" s="77" t="s">
        <v>70</v>
      </c>
      <c r="K189" s="2" t="s">
        <v>27</v>
      </c>
      <c r="L189" s="2" t="s">
        <v>22</v>
      </c>
      <c r="M189" s="2" t="s">
        <v>23</v>
      </c>
      <c r="N189" s="2" t="s">
        <v>24</v>
      </c>
      <c r="O189" s="2" t="s">
        <v>25</v>
      </c>
      <c r="P189" s="2" t="s">
        <v>26</v>
      </c>
    </row>
    <row r="190" spans="1:16" ht="15.75" customHeight="1" x14ac:dyDescent="0.25">
      <c r="A190" s="2">
        <v>22</v>
      </c>
      <c r="B190" s="2" t="s">
        <v>14</v>
      </c>
      <c r="C190" s="77" t="s">
        <v>70</v>
      </c>
      <c r="D190" s="2" t="s">
        <v>27</v>
      </c>
      <c r="E190" s="2" t="s">
        <v>29</v>
      </c>
      <c r="F190" s="2" t="s">
        <v>30</v>
      </c>
      <c r="G190" s="2" t="s">
        <v>31</v>
      </c>
      <c r="H190" s="2" t="s">
        <v>32</v>
      </c>
      <c r="I190" s="2" t="s">
        <v>33</v>
      </c>
      <c r="J190" s="77" t="s">
        <v>70</v>
      </c>
      <c r="K190" s="2" t="s">
        <v>27</v>
      </c>
      <c r="L190" s="2" t="s">
        <v>29</v>
      </c>
      <c r="M190" s="2" t="s">
        <v>30</v>
      </c>
      <c r="N190" s="2" t="s">
        <v>31</v>
      </c>
      <c r="O190" s="2" t="s">
        <v>32</v>
      </c>
      <c r="P190" s="2" t="s">
        <v>33</v>
      </c>
    </row>
    <row r="191" spans="1:16" ht="15.75" customHeight="1" x14ac:dyDescent="0.25">
      <c r="A191" s="2">
        <v>1</v>
      </c>
      <c r="B191" s="2" t="s">
        <v>14</v>
      </c>
      <c r="C191" s="77" t="s">
        <v>69</v>
      </c>
      <c r="D191" s="2" t="s">
        <v>15</v>
      </c>
      <c r="E191" s="2" t="s">
        <v>16</v>
      </c>
      <c r="F191" s="2" t="s">
        <v>17</v>
      </c>
      <c r="G191" s="2" t="s">
        <v>18</v>
      </c>
      <c r="H191" s="2" t="s">
        <v>19</v>
      </c>
      <c r="I191" s="2" t="s">
        <v>20</v>
      </c>
      <c r="J191" s="77" t="s">
        <v>72</v>
      </c>
      <c r="K191" s="2" t="s">
        <v>21</v>
      </c>
      <c r="L191" s="2" t="s">
        <v>22</v>
      </c>
      <c r="M191" s="2" t="s">
        <v>23</v>
      </c>
      <c r="N191" s="2" t="s">
        <v>24</v>
      </c>
      <c r="O191" s="2" t="s">
        <v>25</v>
      </c>
      <c r="P191" s="2" t="s">
        <v>26</v>
      </c>
    </row>
    <row r="192" spans="1:16" ht="15.75" customHeight="1" x14ac:dyDescent="0.25">
      <c r="A192" s="2">
        <v>9</v>
      </c>
      <c r="B192" s="2" t="s">
        <v>34</v>
      </c>
      <c r="C192" s="77" t="s">
        <v>70</v>
      </c>
      <c r="D192" s="2" t="s">
        <v>27</v>
      </c>
      <c r="E192" s="2" t="s">
        <v>29</v>
      </c>
      <c r="F192" s="2" t="s">
        <v>30</v>
      </c>
      <c r="G192" s="2" t="s">
        <v>31</v>
      </c>
      <c r="H192" s="2" t="s">
        <v>32</v>
      </c>
      <c r="I192" s="2" t="s">
        <v>33</v>
      </c>
      <c r="J192" s="77" t="s">
        <v>70</v>
      </c>
      <c r="K192" s="2" t="s">
        <v>27</v>
      </c>
      <c r="L192" s="2" t="s">
        <v>29</v>
      </c>
      <c r="M192" s="2" t="s">
        <v>30</v>
      </c>
      <c r="N192" s="2" t="s">
        <v>31</v>
      </c>
      <c r="O192" s="2" t="s">
        <v>32</v>
      </c>
      <c r="P192" s="2" t="s">
        <v>33</v>
      </c>
    </row>
    <row r="193" spans="1:16" ht="15.75" customHeight="1" x14ac:dyDescent="0.25">
      <c r="A193" s="2">
        <v>3</v>
      </c>
      <c r="B193" s="2" t="s">
        <v>34</v>
      </c>
      <c r="C193" s="77" t="s">
        <v>70</v>
      </c>
      <c r="D193" s="2" t="s">
        <v>27</v>
      </c>
      <c r="E193" s="2" t="s">
        <v>16</v>
      </c>
      <c r="F193" s="2" t="s">
        <v>17</v>
      </c>
      <c r="G193" s="2" t="s">
        <v>18</v>
      </c>
      <c r="H193" s="2" t="s">
        <v>19</v>
      </c>
      <c r="I193" s="2" t="s">
        <v>20</v>
      </c>
      <c r="J193" s="77" t="s">
        <v>70</v>
      </c>
      <c r="K193" s="2" t="s">
        <v>27</v>
      </c>
      <c r="L193" s="2" t="s">
        <v>22</v>
      </c>
      <c r="M193" s="2" t="s">
        <v>23</v>
      </c>
      <c r="N193" s="2" t="s">
        <v>24</v>
      </c>
      <c r="O193" s="2" t="s">
        <v>25</v>
      </c>
      <c r="P193" s="2" t="s">
        <v>26</v>
      </c>
    </row>
    <row r="194" spans="1:16" ht="15.75" customHeight="1" x14ac:dyDescent="0.25">
      <c r="A194" s="2">
        <v>0</v>
      </c>
      <c r="B194" s="2" t="s">
        <v>14</v>
      </c>
      <c r="C194" s="77" t="s">
        <v>69</v>
      </c>
      <c r="D194" s="2" t="s">
        <v>15</v>
      </c>
      <c r="E194" s="2" t="s">
        <v>16</v>
      </c>
      <c r="F194" s="2" t="s">
        <v>17</v>
      </c>
      <c r="G194" s="2" t="s">
        <v>18</v>
      </c>
      <c r="H194" s="2" t="s">
        <v>19</v>
      </c>
      <c r="I194" s="2" t="s">
        <v>20</v>
      </c>
      <c r="J194" s="77" t="s">
        <v>28</v>
      </c>
      <c r="K194" s="2" t="s">
        <v>28</v>
      </c>
      <c r="L194" s="2" t="s">
        <v>28</v>
      </c>
      <c r="M194" s="2" t="s">
        <v>28</v>
      </c>
      <c r="N194" s="2" t="s">
        <v>28</v>
      </c>
      <c r="O194" s="2" t="s">
        <v>28</v>
      </c>
      <c r="P194" s="2" t="s">
        <v>28</v>
      </c>
    </row>
    <row r="195" spans="1:16" ht="15.75" customHeight="1" x14ac:dyDescent="0.25">
      <c r="A195" s="2">
        <v>2</v>
      </c>
      <c r="B195" s="2" t="s">
        <v>14</v>
      </c>
      <c r="C195" s="77" t="s">
        <v>70</v>
      </c>
      <c r="D195" s="2" t="s">
        <v>15</v>
      </c>
      <c r="E195" s="2" t="s">
        <v>16</v>
      </c>
      <c r="F195" s="2" t="s">
        <v>17</v>
      </c>
      <c r="G195" s="2" t="s">
        <v>18</v>
      </c>
      <c r="H195" s="2" t="s">
        <v>19</v>
      </c>
      <c r="I195" s="2" t="s">
        <v>20</v>
      </c>
      <c r="J195" s="77" t="s">
        <v>70</v>
      </c>
      <c r="K195" s="2" t="s">
        <v>21</v>
      </c>
      <c r="L195" s="2" t="s">
        <v>22</v>
      </c>
      <c r="M195" s="2" t="s">
        <v>23</v>
      </c>
      <c r="N195" s="2" t="s">
        <v>24</v>
      </c>
      <c r="O195" s="2" t="s">
        <v>25</v>
      </c>
      <c r="P195" s="2" t="s">
        <v>26</v>
      </c>
    </row>
    <row r="196" spans="1:16" ht="15.75" customHeight="1" x14ac:dyDescent="0.25">
      <c r="A196" s="2">
        <v>1</v>
      </c>
      <c r="B196" s="2" t="s">
        <v>14</v>
      </c>
      <c r="C196" s="77" t="s">
        <v>69</v>
      </c>
      <c r="D196" s="2" t="s">
        <v>15</v>
      </c>
      <c r="E196" s="2" t="s">
        <v>16</v>
      </c>
      <c r="F196" s="2" t="s">
        <v>17</v>
      </c>
      <c r="G196" s="2" t="s">
        <v>18</v>
      </c>
      <c r="H196" s="2" t="s">
        <v>19</v>
      </c>
      <c r="I196" s="2" t="s">
        <v>20</v>
      </c>
      <c r="J196" s="77" t="s">
        <v>72</v>
      </c>
      <c r="K196" s="2" t="s">
        <v>21</v>
      </c>
      <c r="L196" s="2" t="s">
        <v>22</v>
      </c>
      <c r="M196" s="2" t="s">
        <v>23</v>
      </c>
      <c r="N196" s="2" t="s">
        <v>24</v>
      </c>
      <c r="O196" s="2" t="s">
        <v>25</v>
      </c>
      <c r="P196" s="2" t="s">
        <v>26</v>
      </c>
    </row>
    <row r="197" spans="1:16" ht="15.75" customHeight="1" x14ac:dyDescent="0.25">
      <c r="A197" s="2">
        <v>0</v>
      </c>
      <c r="B197" s="2" t="s">
        <v>14</v>
      </c>
      <c r="C197" s="77" t="s">
        <v>69</v>
      </c>
      <c r="D197" s="2" t="s">
        <v>15</v>
      </c>
      <c r="E197" s="2" t="s">
        <v>16</v>
      </c>
      <c r="F197" s="2" t="s">
        <v>17</v>
      </c>
      <c r="G197" s="2" t="s">
        <v>18</v>
      </c>
      <c r="H197" s="2" t="s">
        <v>19</v>
      </c>
      <c r="I197" s="2" t="s">
        <v>20</v>
      </c>
      <c r="J197" s="77" t="s">
        <v>28</v>
      </c>
      <c r="K197" s="2" t="s">
        <v>28</v>
      </c>
      <c r="L197" s="2" t="s">
        <v>28</v>
      </c>
      <c r="M197" s="2" t="s">
        <v>28</v>
      </c>
      <c r="N197" s="2" t="s">
        <v>28</v>
      </c>
      <c r="O197" s="2" t="s">
        <v>28</v>
      </c>
      <c r="P197" s="2" t="s">
        <v>28</v>
      </c>
    </row>
    <row r="198" spans="1:16" ht="15.75" customHeight="1" x14ac:dyDescent="0.25">
      <c r="A198" s="2">
        <v>0</v>
      </c>
      <c r="B198" s="2" t="s">
        <v>14</v>
      </c>
      <c r="C198" s="77" t="s">
        <v>69</v>
      </c>
      <c r="D198" s="2" t="s">
        <v>15</v>
      </c>
      <c r="E198" s="2" t="s">
        <v>16</v>
      </c>
      <c r="F198" s="2" t="s">
        <v>17</v>
      </c>
      <c r="G198" s="2" t="s">
        <v>18</v>
      </c>
      <c r="H198" s="2" t="s">
        <v>19</v>
      </c>
      <c r="I198" s="2" t="s">
        <v>20</v>
      </c>
      <c r="J198" s="77" t="s">
        <v>28</v>
      </c>
      <c r="K198" s="2" t="s">
        <v>28</v>
      </c>
      <c r="L198" s="2" t="s">
        <v>28</v>
      </c>
      <c r="M198" s="2" t="s">
        <v>28</v>
      </c>
      <c r="N198" s="2" t="s">
        <v>28</v>
      </c>
      <c r="O198" s="2" t="s">
        <v>28</v>
      </c>
      <c r="P198" s="2" t="s">
        <v>28</v>
      </c>
    </row>
    <row r="199" spans="1:16" ht="15.75" customHeight="1" x14ac:dyDescent="0.25">
      <c r="A199" s="2">
        <v>5</v>
      </c>
      <c r="B199" s="2" t="s">
        <v>34</v>
      </c>
      <c r="C199" s="77" t="s">
        <v>70</v>
      </c>
      <c r="D199" s="2" t="s">
        <v>27</v>
      </c>
      <c r="E199" s="2" t="s">
        <v>29</v>
      </c>
      <c r="F199" s="2" t="s">
        <v>30</v>
      </c>
      <c r="G199" s="2" t="s">
        <v>18</v>
      </c>
      <c r="H199" s="2" t="s">
        <v>19</v>
      </c>
      <c r="I199" s="2" t="s">
        <v>20</v>
      </c>
      <c r="J199" s="77" t="s">
        <v>70</v>
      </c>
      <c r="K199" s="2" t="s">
        <v>27</v>
      </c>
      <c r="L199" s="2" t="s">
        <v>29</v>
      </c>
      <c r="M199" s="2" t="s">
        <v>30</v>
      </c>
      <c r="N199" s="2" t="s">
        <v>24</v>
      </c>
      <c r="O199" s="2" t="s">
        <v>25</v>
      </c>
      <c r="P199" s="2" t="s">
        <v>26</v>
      </c>
    </row>
    <row r="200" spans="1:16" ht="15.75" customHeight="1" x14ac:dyDescent="0.25">
      <c r="A200" s="2">
        <v>14</v>
      </c>
      <c r="B200" s="2" t="s">
        <v>34</v>
      </c>
      <c r="C200" s="77" t="s">
        <v>70</v>
      </c>
      <c r="D200" s="2" t="s">
        <v>27</v>
      </c>
      <c r="E200" s="2" t="s">
        <v>29</v>
      </c>
      <c r="F200" s="2" t="s">
        <v>30</v>
      </c>
      <c r="G200" s="2" t="s">
        <v>31</v>
      </c>
      <c r="H200" s="2" t="s">
        <v>32</v>
      </c>
      <c r="I200" s="2" t="s">
        <v>33</v>
      </c>
      <c r="J200" s="77" t="s">
        <v>70</v>
      </c>
      <c r="K200" s="2" t="s">
        <v>27</v>
      </c>
      <c r="L200" s="2" t="s">
        <v>29</v>
      </c>
      <c r="M200" s="2" t="s">
        <v>30</v>
      </c>
      <c r="N200" s="2" t="s">
        <v>31</v>
      </c>
      <c r="O200" s="2" t="s">
        <v>32</v>
      </c>
      <c r="P200" s="2" t="s">
        <v>33</v>
      </c>
    </row>
    <row r="201" spans="1:16" ht="15.75" customHeight="1" x14ac:dyDescent="0.25">
      <c r="A201" s="2">
        <v>1</v>
      </c>
      <c r="B201" s="2" t="s">
        <v>34</v>
      </c>
      <c r="C201" s="77" t="s">
        <v>69</v>
      </c>
      <c r="D201" s="2" t="s">
        <v>15</v>
      </c>
      <c r="E201" s="2" t="s">
        <v>16</v>
      </c>
      <c r="F201" s="2" t="s">
        <v>17</v>
      </c>
      <c r="G201" s="2" t="s">
        <v>18</v>
      </c>
      <c r="H201" s="2" t="s">
        <v>19</v>
      </c>
      <c r="I201" s="2" t="s">
        <v>20</v>
      </c>
      <c r="J201" s="77" t="s">
        <v>72</v>
      </c>
      <c r="K201" s="2" t="s">
        <v>21</v>
      </c>
      <c r="L201" s="2" t="s">
        <v>22</v>
      </c>
      <c r="M201" s="2" t="s">
        <v>23</v>
      </c>
      <c r="N201" s="2" t="s">
        <v>24</v>
      </c>
      <c r="O201" s="2" t="s">
        <v>25</v>
      </c>
      <c r="P201" s="2" t="s">
        <v>26</v>
      </c>
    </row>
    <row r="202" spans="1:16" ht="15.75" customHeight="1" x14ac:dyDescent="0.25">
      <c r="A202" s="2">
        <v>9</v>
      </c>
      <c r="B202" s="2" t="s">
        <v>14</v>
      </c>
      <c r="C202" s="77" t="s">
        <v>70</v>
      </c>
      <c r="D202" s="2" t="s">
        <v>27</v>
      </c>
      <c r="E202" s="2" t="s">
        <v>29</v>
      </c>
      <c r="F202" s="2" t="s">
        <v>30</v>
      </c>
      <c r="G202" s="2" t="s">
        <v>31</v>
      </c>
      <c r="H202" s="2" t="s">
        <v>32</v>
      </c>
      <c r="I202" s="2" t="s">
        <v>33</v>
      </c>
      <c r="J202" s="77" t="s">
        <v>70</v>
      </c>
      <c r="K202" s="2" t="s">
        <v>27</v>
      </c>
      <c r="L202" s="2" t="s">
        <v>29</v>
      </c>
      <c r="M202" s="2" t="s">
        <v>30</v>
      </c>
      <c r="N202" s="2" t="s">
        <v>31</v>
      </c>
      <c r="O202" s="2" t="s">
        <v>32</v>
      </c>
      <c r="P202" s="2" t="s">
        <v>33</v>
      </c>
    </row>
    <row r="203" spans="1:16" ht="15.75" customHeight="1" x14ac:dyDescent="0.25">
      <c r="A203" s="2">
        <v>0</v>
      </c>
      <c r="B203" s="2" t="s">
        <v>14</v>
      </c>
      <c r="C203" s="77" t="s">
        <v>69</v>
      </c>
      <c r="D203" s="2" t="s">
        <v>15</v>
      </c>
      <c r="E203" s="2" t="s">
        <v>16</v>
      </c>
      <c r="F203" s="2" t="s">
        <v>17</v>
      </c>
      <c r="G203" s="2" t="s">
        <v>18</v>
      </c>
      <c r="H203" s="2" t="s">
        <v>19</v>
      </c>
      <c r="I203" s="2" t="s">
        <v>20</v>
      </c>
      <c r="J203" s="77" t="s">
        <v>28</v>
      </c>
      <c r="K203" s="2" t="s">
        <v>28</v>
      </c>
      <c r="L203" s="2" t="s">
        <v>28</v>
      </c>
      <c r="M203" s="2" t="s">
        <v>28</v>
      </c>
      <c r="N203" s="2" t="s">
        <v>28</v>
      </c>
      <c r="O203" s="2" t="s">
        <v>28</v>
      </c>
      <c r="P203" s="2" t="s">
        <v>28</v>
      </c>
    </row>
    <row r="204" spans="1:16" ht="15.75" customHeight="1" x14ac:dyDescent="0.25">
      <c r="A204" s="2">
        <v>0</v>
      </c>
      <c r="B204" s="2" t="s">
        <v>14</v>
      </c>
      <c r="C204" s="77" t="s">
        <v>69</v>
      </c>
      <c r="D204" s="2" t="s">
        <v>15</v>
      </c>
      <c r="E204" s="2" t="s">
        <v>16</v>
      </c>
      <c r="F204" s="2" t="s">
        <v>17</v>
      </c>
      <c r="G204" s="2" t="s">
        <v>18</v>
      </c>
      <c r="H204" s="2" t="s">
        <v>19</v>
      </c>
      <c r="I204" s="2" t="s">
        <v>20</v>
      </c>
      <c r="J204" s="77" t="s">
        <v>28</v>
      </c>
      <c r="K204" s="2" t="s">
        <v>28</v>
      </c>
      <c r="L204" s="2" t="s">
        <v>28</v>
      </c>
      <c r="M204" s="2" t="s">
        <v>28</v>
      </c>
      <c r="N204" s="2" t="s">
        <v>28</v>
      </c>
      <c r="O204" s="2" t="s">
        <v>28</v>
      </c>
      <c r="P204" s="2" t="s">
        <v>28</v>
      </c>
    </row>
    <row r="205" spans="1:16" ht="15.75" customHeight="1" x14ac:dyDescent="0.25">
      <c r="A205" s="2">
        <v>0</v>
      </c>
      <c r="B205" s="2" t="s">
        <v>14</v>
      </c>
      <c r="C205" s="77" t="s">
        <v>69</v>
      </c>
      <c r="D205" s="2" t="s">
        <v>15</v>
      </c>
      <c r="E205" s="2" t="s">
        <v>16</v>
      </c>
      <c r="F205" s="2" t="s">
        <v>17</v>
      </c>
      <c r="G205" s="2" t="s">
        <v>18</v>
      </c>
      <c r="H205" s="2" t="s">
        <v>19</v>
      </c>
      <c r="I205" s="2" t="s">
        <v>20</v>
      </c>
      <c r="J205" s="77" t="s">
        <v>28</v>
      </c>
      <c r="K205" s="2" t="s">
        <v>28</v>
      </c>
      <c r="L205" s="2" t="s">
        <v>28</v>
      </c>
      <c r="M205" s="2" t="s">
        <v>28</v>
      </c>
      <c r="N205" s="2" t="s">
        <v>28</v>
      </c>
      <c r="O205" s="2" t="s">
        <v>28</v>
      </c>
      <c r="P205" s="2" t="s">
        <v>28</v>
      </c>
    </row>
    <row r="206" spans="1:16" ht="15.75" customHeight="1" x14ac:dyDescent="0.25">
      <c r="A206" s="2">
        <v>0</v>
      </c>
      <c r="B206" s="2" t="s">
        <v>14</v>
      </c>
      <c r="C206" s="77" t="s">
        <v>69</v>
      </c>
      <c r="D206" s="2" t="s">
        <v>15</v>
      </c>
      <c r="E206" s="2" t="s">
        <v>16</v>
      </c>
      <c r="F206" s="2" t="s">
        <v>17</v>
      </c>
      <c r="G206" s="2" t="s">
        <v>18</v>
      </c>
      <c r="H206" s="2" t="s">
        <v>19</v>
      </c>
      <c r="I206" s="2" t="s">
        <v>20</v>
      </c>
      <c r="J206" s="77" t="s">
        <v>28</v>
      </c>
      <c r="K206" s="2" t="s">
        <v>28</v>
      </c>
      <c r="L206" s="2" t="s">
        <v>28</v>
      </c>
      <c r="M206" s="2" t="s">
        <v>28</v>
      </c>
      <c r="N206" s="2" t="s">
        <v>28</v>
      </c>
      <c r="O206" s="2" t="s">
        <v>28</v>
      </c>
      <c r="P206" s="2" t="s">
        <v>28</v>
      </c>
    </row>
    <row r="207" spans="1:16" ht="15.75" customHeight="1" x14ac:dyDescent="0.25">
      <c r="A207" s="2">
        <v>0</v>
      </c>
      <c r="B207" s="2" t="s">
        <v>14</v>
      </c>
      <c r="C207" s="77" t="s">
        <v>69</v>
      </c>
      <c r="D207" s="2" t="s">
        <v>15</v>
      </c>
      <c r="E207" s="2" t="s">
        <v>16</v>
      </c>
      <c r="F207" s="2" t="s">
        <v>17</v>
      </c>
      <c r="G207" s="2" t="s">
        <v>18</v>
      </c>
      <c r="H207" s="2" t="s">
        <v>19</v>
      </c>
      <c r="I207" s="2" t="s">
        <v>20</v>
      </c>
      <c r="J207" s="77" t="s">
        <v>28</v>
      </c>
      <c r="K207" s="2" t="s">
        <v>28</v>
      </c>
      <c r="L207" s="2" t="s">
        <v>28</v>
      </c>
      <c r="M207" s="2" t="s">
        <v>28</v>
      </c>
      <c r="N207" s="2" t="s">
        <v>28</v>
      </c>
      <c r="O207" s="2" t="s">
        <v>28</v>
      </c>
      <c r="P207" s="2" t="s">
        <v>28</v>
      </c>
    </row>
    <row r="208" spans="1:16" ht="15.75" customHeight="1" x14ac:dyDescent="0.25">
      <c r="A208" s="2">
        <v>0</v>
      </c>
      <c r="B208" s="2" t="s">
        <v>14</v>
      </c>
      <c r="C208" s="77" t="s">
        <v>69</v>
      </c>
      <c r="D208" s="2" t="s">
        <v>15</v>
      </c>
      <c r="E208" s="2" t="s">
        <v>16</v>
      </c>
      <c r="F208" s="2" t="s">
        <v>17</v>
      </c>
      <c r="G208" s="2" t="s">
        <v>18</v>
      </c>
      <c r="H208" s="2" t="s">
        <v>19</v>
      </c>
      <c r="I208" s="2" t="s">
        <v>20</v>
      </c>
      <c r="J208" s="77" t="s">
        <v>28</v>
      </c>
      <c r="K208" s="2" t="s">
        <v>28</v>
      </c>
      <c r="L208" s="2" t="s">
        <v>28</v>
      </c>
      <c r="M208" s="2" t="s">
        <v>28</v>
      </c>
      <c r="N208" s="2" t="s">
        <v>28</v>
      </c>
      <c r="O208" s="2" t="s">
        <v>28</v>
      </c>
      <c r="P208" s="2" t="s">
        <v>28</v>
      </c>
    </row>
    <row r="209" spans="1:16" ht="15.75" customHeight="1" x14ac:dyDescent="0.25">
      <c r="A209" s="2">
        <v>0</v>
      </c>
      <c r="B209" s="2" t="s">
        <v>14</v>
      </c>
      <c r="C209" s="77" t="s">
        <v>69</v>
      </c>
      <c r="D209" s="2" t="s">
        <v>15</v>
      </c>
      <c r="E209" s="2" t="s">
        <v>16</v>
      </c>
      <c r="F209" s="2" t="s">
        <v>17</v>
      </c>
      <c r="G209" s="2" t="s">
        <v>18</v>
      </c>
      <c r="H209" s="2" t="s">
        <v>19</v>
      </c>
      <c r="I209" s="2" t="s">
        <v>20</v>
      </c>
      <c r="J209" s="77" t="s">
        <v>28</v>
      </c>
      <c r="K209" s="2" t="s">
        <v>28</v>
      </c>
      <c r="L209" s="2" t="s">
        <v>28</v>
      </c>
      <c r="M209" s="2" t="s">
        <v>28</v>
      </c>
      <c r="N209" s="2" t="s">
        <v>28</v>
      </c>
      <c r="O209" s="2" t="s">
        <v>28</v>
      </c>
      <c r="P209" s="2" t="s">
        <v>28</v>
      </c>
    </row>
    <row r="210" spans="1:16" ht="15.75" customHeight="1" x14ac:dyDescent="0.25">
      <c r="A210" s="2">
        <v>0</v>
      </c>
      <c r="B210" s="2" t="s">
        <v>14</v>
      </c>
      <c r="C210" s="77" t="s">
        <v>69</v>
      </c>
      <c r="D210" s="2" t="s">
        <v>15</v>
      </c>
      <c r="E210" s="2" t="s">
        <v>16</v>
      </c>
      <c r="F210" s="2" t="s">
        <v>17</v>
      </c>
      <c r="G210" s="2" t="s">
        <v>18</v>
      </c>
      <c r="H210" s="2" t="s">
        <v>19</v>
      </c>
      <c r="I210" s="2" t="s">
        <v>20</v>
      </c>
      <c r="J210" s="77" t="s">
        <v>28</v>
      </c>
      <c r="K210" s="2" t="s">
        <v>28</v>
      </c>
      <c r="L210" s="2" t="s">
        <v>28</v>
      </c>
      <c r="M210" s="2" t="s">
        <v>28</v>
      </c>
      <c r="N210" s="2" t="s">
        <v>28</v>
      </c>
      <c r="O210" s="2" t="s">
        <v>28</v>
      </c>
      <c r="P210" s="2" t="s">
        <v>28</v>
      </c>
    </row>
    <row r="211" spans="1:16" ht="15.75" customHeight="1" x14ac:dyDescent="0.25">
      <c r="A211" s="2">
        <v>3</v>
      </c>
      <c r="B211" s="2" t="s">
        <v>14</v>
      </c>
      <c r="C211" s="77" t="s">
        <v>70</v>
      </c>
      <c r="D211" s="2" t="s">
        <v>27</v>
      </c>
      <c r="E211" s="2" t="s">
        <v>16</v>
      </c>
      <c r="F211" s="2" t="s">
        <v>17</v>
      </c>
      <c r="G211" s="2" t="s">
        <v>18</v>
      </c>
      <c r="H211" s="2" t="s">
        <v>19</v>
      </c>
      <c r="I211" s="2" t="s">
        <v>20</v>
      </c>
      <c r="J211" s="77" t="s">
        <v>70</v>
      </c>
      <c r="K211" s="2" t="s">
        <v>27</v>
      </c>
      <c r="L211" s="2" t="s">
        <v>22</v>
      </c>
      <c r="M211" s="2" t="s">
        <v>23</v>
      </c>
      <c r="N211" s="2" t="s">
        <v>24</v>
      </c>
      <c r="O211" s="2" t="s">
        <v>25</v>
      </c>
      <c r="P211" s="2" t="s">
        <v>26</v>
      </c>
    </row>
    <row r="212" spans="1:16" ht="15.75" customHeight="1" x14ac:dyDescent="0.25">
      <c r="A212" s="2">
        <v>1</v>
      </c>
      <c r="B212" s="2" t="s">
        <v>14</v>
      </c>
      <c r="C212" s="77" t="s">
        <v>69</v>
      </c>
      <c r="D212" s="2" t="s">
        <v>15</v>
      </c>
      <c r="E212" s="2" t="s">
        <v>16</v>
      </c>
      <c r="F212" s="2" t="s">
        <v>17</v>
      </c>
      <c r="G212" s="2" t="s">
        <v>18</v>
      </c>
      <c r="H212" s="2" t="s">
        <v>19</v>
      </c>
      <c r="I212" s="2" t="s">
        <v>20</v>
      </c>
      <c r="J212" s="77" t="s">
        <v>72</v>
      </c>
      <c r="K212" s="2" t="s">
        <v>21</v>
      </c>
      <c r="L212" s="2" t="s">
        <v>22</v>
      </c>
      <c r="M212" s="2" t="s">
        <v>23</v>
      </c>
      <c r="N212" s="2" t="s">
        <v>24</v>
      </c>
      <c r="O212" s="2" t="s">
        <v>25</v>
      </c>
      <c r="P212" s="2" t="s">
        <v>26</v>
      </c>
    </row>
    <row r="213" spans="1:16" ht="15.75" customHeight="1" x14ac:dyDescent="0.25">
      <c r="A213" s="2">
        <v>0</v>
      </c>
      <c r="B213" s="2" t="s">
        <v>14</v>
      </c>
      <c r="C213" s="77" t="s">
        <v>69</v>
      </c>
      <c r="D213" s="2" t="s">
        <v>15</v>
      </c>
      <c r="E213" s="2" t="s">
        <v>16</v>
      </c>
      <c r="F213" s="2" t="s">
        <v>17</v>
      </c>
      <c r="G213" s="2" t="s">
        <v>18</v>
      </c>
      <c r="H213" s="2" t="s">
        <v>19</v>
      </c>
      <c r="I213" s="2" t="s">
        <v>20</v>
      </c>
      <c r="J213" s="77" t="s">
        <v>28</v>
      </c>
      <c r="K213" s="2" t="s">
        <v>28</v>
      </c>
      <c r="L213" s="2" t="s">
        <v>28</v>
      </c>
      <c r="M213" s="2" t="s">
        <v>28</v>
      </c>
      <c r="N213" s="2" t="s">
        <v>28</v>
      </c>
      <c r="O213" s="2" t="s">
        <v>28</v>
      </c>
      <c r="P213" s="2" t="s">
        <v>28</v>
      </c>
    </row>
    <row r="214" spans="1:16" ht="15.75" customHeight="1" x14ac:dyDescent="0.25">
      <c r="A214" s="2">
        <v>0</v>
      </c>
      <c r="B214" s="2" t="s">
        <v>14</v>
      </c>
      <c r="C214" s="77" t="s">
        <v>69</v>
      </c>
      <c r="D214" s="2" t="s">
        <v>15</v>
      </c>
      <c r="E214" s="2" t="s">
        <v>16</v>
      </c>
      <c r="F214" s="2" t="s">
        <v>17</v>
      </c>
      <c r="G214" s="2" t="s">
        <v>18</v>
      </c>
      <c r="H214" s="2" t="s">
        <v>19</v>
      </c>
      <c r="I214" s="2" t="s">
        <v>20</v>
      </c>
      <c r="J214" s="77" t="s">
        <v>28</v>
      </c>
      <c r="K214" s="2" t="s">
        <v>28</v>
      </c>
      <c r="L214" s="2" t="s">
        <v>28</v>
      </c>
      <c r="M214" s="2" t="s">
        <v>28</v>
      </c>
      <c r="N214" s="2" t="s">
        <v>28</v>
      </c>
      <c r="O214" s="2" t="s">
        <v>28</v>
      </c>
      <c r="P214" s="2" t="s">
        <v>28</v>
      </c>
    </row>
    <row r="215" spans="1:16" ht="15.75" customHeight="1" x14ac:dyDescent="0.25">
      <c r="A215" s="2">
        <v>3</v>
      </c>
      <c r="B215" s="2" t="s">
        <v>14</v>
      </c>
      <c r="C215" s="77" t="s">
        <v>70</v>
      </c>
      <c r="D215" s="2" t="s">
        <v>27</v>
      </c>
      <c r="E215" s="2" t="s">
        <v>16</v>
      </c>
      <c r="F215" s="2" t="s">
        <v>17</v>
      </c>
      <c r="G215" s="2" t="s">
        <v>18</v>
      </c>
      <c r="H215" s="2" t="s">
        <v>19</v>
      </c>
      <c r="I215" s="2" t="s">
        <v>20</v>
      </c>
      <c r="J215" s="77" t="s">
        <v>70</v>
      </c>
      <c r="K215" s="2" t="s">
        <v>27</v>
      </c>
      <c r="L215" s="2" t="s">
        <v>22</v>
      </c>
      <c r="M215" s="2" t="s">
        <v>23</v>
      </c>
      <c r="N215" s="2" t="s">
        <v>24</v>
      </c>
      <c r="O215" s="2" t="s">
        <v>25</v>
      </c>
      <c r="P215" s="2" t="s">
        <v>26</v>
      </c>
    </row>
    <row r="216" spans="1:16" ht="15.75" customHeight="1" x14ac:dyDescent="0.25">
      <c r="A216" s="2">
        <v>2</v>
      </c>
      <c r="B216" s="2" t="s">
        <v>14</v>
      </c>
      <c r="C216" s="77" t="s">
        <v>70</v>
      </c>
      <c r="D216" s="2" t="s">
        <v>15</v>
      </c>
      <c r="E216" s="2" t="s">
        <v>16</v>
      </c>
      <c r="F216" s="2" t="s">
        <v>17</v>
      </c>
      <c r="G216" s="2" t="s">
        <v>18</v>
      </c>
      <c r="H216" s="2" t="s">
        <v>19</v>
      </c>
      <c r="I216" s="2" t="s">
        <v>20</v>
      </c>
      <c r="J216" s="77" t="s">
        <v>70</v>
      </c>
      <c r="K216" s="2" t="s">
        <v>21</v>
      </c>
      <c r="L216" s="2" t="s">
        <v>22</v>
      </c>
      <c r="M216" s="2" t="s">
        <v>23</v>
      </c>
      <c r="N216" s="2" t="s">
        <v>24</v>
      </c>
      <c r="O216" s="2" t="s">
        <v>25</v>
      </c>
      <c r="P216" s="2" t="s">
        <v>26</v>
      </c>
    </row>
    <row r="217" spans="1:16" ht="15.75" customHeight="1" x14ac:dyDescent="0.25">
      <c r="A217" s="2">
        <v>35</v>
      </c>
      <c r="B217" s="2" t="s">
        <v>34</v>
      </c>
      <c r="C217" s="77" t="s">
        <v>70</v>
      </c>
      <c r="D217" s="2" t="s">
        <v>27</v>
      </c>
      <c r="E217" s="2" t="s">
        <v>29</v>
      </c>
      <c r="F217" s="2" t="s">
        <v>30</v>
      </c>
      <c r="G217" s="2" t="s">
        <v>31</v>
      </c>
      <c r="H217" s="2" t="s">
        <v>32</v>
      </c>
      <c r="I217" s="2" t="s">
        <v>33</v>
      </c>
      <c r="J217" s="77" t="s">
        <v>70</v>
      </c>
      <c r="K217" s="2" t="s">
        <v>27</v>
      </c>
      <c r="L217" s="2" t="s">
        <v>29</v>
      </c>
      <c r="M217" s="2" t="s">
        <v>30</v>
      </c>
      <c r="N217" s="2" t="s">
        <v>31</v>
      </c>
      <c r="O217" s="2" t="s">
        <v>32</v>
      </c>
      <c r="P217" s="2" t="s">
        <v>33</v>
      </c>
    </row>
    <row r="218" spans="1:16" ht="15.75" customHeight="1" x14ac:dyDescent="0.25">
      <c r="A218" s="2">
        <v>0</v>
      </c>
      <c r="B218" s="2" t="s">
        <v>14</v>
      </c>
      <c r="C218" s="77" t="s">
        <v>69</v>
      </c>
      <c r="D218" s="2" t="s">
        <v>15</v>
      </c>
      <c r="E218" s="2" t="s">
        <v>16</v>
      </c>
      <c r="F218" s="2" t="s">
        <v>17</v>
      </c>
      <c r="G218" s="2" t="s">
        <v>18</v>
      </c>
      <c r="H218" s="2" t="s">
        <v>19</v>
      </c>
      <c r="I218" s="2" t="s">
        <v>20</v>
      </c>
      <c r="J218" s="77" t="s">
        <v>28</v>
      </c>
      <c r="K218" s="2" t="s">
        <v>28</v>
      </c>
      <c r="L218" s="2" t="s">
        <v>28</v>
      </c>
      <c r="M218" s="2" t="s">
        <v>28</v>
      </c>
      <c r="N218" s="2" t="s">
        <v>28</v>
      </c>
      <c r="O218" s="2" t="s">
        <v>28</v>
      </c>
      <c r="P218" s="2" t="s">
        <v>28</v>
      </c>
    </row>
    <row r="219" spans="1:16" ht="15.75" customHeight="1" x14ac:dyDescent="0.25">
      <c r="A219" s="2">
        <v>0</v>
      </c>
      <c r="B219" s="2" t="s">
        <v>14</v>
      </c>
      <c r="C219" s="77" t="s">
        <v>69</v>
      </c>
      <c r="D219" s="2" t="s">
        <v>15</v>
      </c>
      <c r="E219" s="2" t="s">
        <v>16</v>
      </c>
      <c r="F219" s="2" t="s">
        <v>17</v>
      </c>
      <c r="G219" s="2" t="s">
        <v>18</v>
      </c>
      <c r="H219" s="2" t="s">
        <v>19</v>
      </c>
      <c r="I219" s="2" t="s">
        <v>20</v>
      </c>
      <c r="J219" s="77" t="s">
        <v>28</v>
      </c>
      <c r="K219" s="2" t="s">
        <v>28</v>
      </c>
      <c r="L219" s="2" t="s">
        <v>28</v>
      </c>
      <c r="M219" s="2" t="s">
        <v>28</v>
      </c>
      <c r="N219" s="2" t="s">
        <v>28</v>
      </c>
      <c r="O219" s="2" t="s">
        <v>28</v>
      </c>
      <c r="P219" s="2" t="s">
        <v>28</v>
      </c>
    </row>
    <row r="220" spans="1:16" ht="15.75" customHeight="1" x14ac:dyDescent="0.25">
      <c r="A220" s="2">
        <v>1</v>
      </c>
      <c r="B220" s="2" t="s">
        <v>14</v>
      </c>
      <c r="C220" s="77" t="s">
        <v>69</v>
      </c>
      <c r="D220" s="2" t="s">
        <v>15</v>
      </c>
      <c r="E220" s="2" t="s">
        <v>16</v>
      </c>
      <c r="F220" s="2" t="s">
        <v>17</v>
      </c>
      <c r="G220" s="2" t="s">
        <v>18</v>
      </c>
      <c r="H220" s="2" t="s">
        <v>19</v>
      </c>
      <c r="I220" s="2" t="s">
        <v>20</v>
      </c>
      <c r="J220" s="77" t="s">
        <v>72</v>
      </c>
      <c r="K220" s="2" t="s">
        <v>21</v>
      </c>
      <c r="L220" s="2" t="s">
        <v>22</v>
      </c>
      <c r="M220" s="2" t="s">
        <v>23</v>
      </c>
      <c r="N220" s="2" t="s">
        <v>24</v>
      </c>
      <c r="O220" s="2" t="s">
        <v>25</v>
      </c>
      <c r="P220" s="2" t="s">
        <v>26</v>
      </c>
    </row>
    <row r="221" spans="1:16" ht="15.75" customHeight="1" x14ac:dyDescent="0.25">
      <c r="A221" s="2">
        <v>4</v>
      </c>
      <c r="B221" s="2" t="s">
        <v>14</v>
      </c>
      <c r="C221" s="77" t="s">
        <v>70</v>
      </c>
      <c r="D221" s="2" t="s">
        <v>27</v>
      </c>
      <c r="E221" s="2" t="s">
        <v>29</v>
      </c>
      <c r="F221" s="2" t="s">
        <v>17</v>
      </c>
      <c r="G221" s="2" t="s">
        <v>18</v>
      </c>
      <c r="H221" s="2" t="s">
        <v>19</v>
      </c>
      <c r="I221" s="2" t="s">
        <v>20</v>
      </c>
      <c r="J221" s="77" t="s">
        <v>70</v>
      </c>
      <c r="K221" s="2" t="s">
        <v>27</v>
      </c>
      <c r="L221" s="2" t="s">
        <v>29</v>
      </c>
      <c r="M221" s="2" t="s">
        <v>23</v>
      </c>
      <c r="N221" s="2" t="s">
        <v>24</v>
      </c>
      <c r="O221" s="2" t="s">
        <v>25</v>
      </c>
      <c r="P221" s="2" t="s">
        <v>26</v>
      </c>
    </row>
    <row r="222" spans="1:16" ht="15.75" customHeight="1" x14ac:dyDescent="0.25">
      <c r="A222" s="2">
        <v>0</v>
      </c>
      <c r="B222" s="2" t="s">
        <v>14</v>
      </c>
      <c r="C222" s="77" t="s">
        <v>69</v>
      </c>
      <c r="D222" s="2" t="s">
        <v>15</v>
      </c>
      <c r="E222" s="2" t="s">
        <v>16</v>
      </c>
      <c r="F222" s="2" t="s">
        <v>17</v>
      </c>
      <c r="G222" s="2" t="s">
        <v>18</v>
      </c>
      <c r="H222" s="2" t="s">
        <v>19</v>
      </c>
      <c r="I222" s="2" t="s">
        <v>20</v>
      </c>
      <c r="J222" s="77" t="s">
        <v>28</v>
      </c>
      <c r="K222" s="2" t="s">
        <v>28</v>
      </c>
      <c r="L222" s="2" t="s">
        <v>28</v>
      </c>
      <c r="M222" s="2" t="s">
        <v>28</v>
      </c>
      <c r="N222" s="2" t="s">
        <v>28</v>
      </c>
      <c r="O222" s="2" t="s">
        <v>28</v>
      </c>
      <c r="P222" s="2" t="s">
        <v>28</v>
      </c>
    </row>
    <row r="223" spans="1:16" ht="15.75" customHeight="1" x14ac:dyDescent="0.25">
      <c r="A223" s="2">
        <v>7</v>
      </c>
      <c r="B223" s="2" t="s">
        <v>14</v>
      </c>
      <c r="C223" s="77" t="s">
        <v>70</v>
      </c>
      <c r="D223" s="2" t="s">
        <v>27</v>
      </c>
      <c r="E223" s="2" t="s">
        <v>29</v>
      </c>
      <c r="F223" s="2" t="s">
        <v>30</v>
      </c>
      <c r="G223" s="2" t="s">
        <v>31</v>
      </c>
      <c r="H223" s="2" t="s">
        <v>32</v>
      </c>
      <c r="I223" s="2" t="s">
        <v>20</v>
      </c>
      <c r="J223" s="77" t="s">
        <v>70</v>
      </c>
      <c r="K223" s="2" t="s">
        <v>27</v>
      </c>
      <c r="L223" s="2" t="s">
        <v>29</v>
      </c>
      <c r="M223" s="2" t="s">
        <v>30</v>
      </c>
      <c r="N223" s="2" t="s">
        <v>31</v>
      </c>
      <c r="O223" s="2" t="s">
        <v>32</v>
      </c>
      <c r="P223" s="2" t="s">
        <v>26</v>
      </c>
    </row>
    <row r="224" spans="1:16" ht="15.75" customHeight="1" x14ac:dyDescent="0.25">
      <c r="A224" s="2">
        <v>3</v>
      </c>
      <c r="B224" s="2" t="s">
        <v>14</v>
      </c>
      <c r="C224" s="77" t="s">
        <v>70</v>
      </c>
      <c r="D224" s="2" t="s">
        <v>27</v>
      </c>
      <c r="E224" s="2" t="s">
        <v>16</v>
      </c>
      <c r="F224" s="2" t="s">
        <v>17</v>
      </c>
      <c r="G224" s="2" t="s">
        <v>18</v>
      </c>
      <c r="H224" s="2" t="s">
        <v>19</v>
      </c>
      <c r="I224" s="2" t="s">
        <v>20</v>
      </c>
      <c r="J224" s="77" t="s">
        <v>70</v>
      </c>
      <c r="K224" s="2" t="s">
        <v>27</v>
      </c>
      <c r="L224" s="2" t="s">
        <v>22</v>
      </c>
      <c r="M224" s="2" t="s">
        <v>23</v>
      </c>
      <c r="N224" s="2" t="s">
        <v>24</v>
      </c>
      <c r="O224" s="2" t="s">
        <v>25</v>
      </c>
      <c r="P224" s="2" t="s">
        <v>26</v>
      </c>
    </row>
    <row r="225" spans="1:16" ht="15.75" customHeight="1" x14ac:dyDescent="0.25">
      <c r="A225" s="2">
        <v>17</v>
      </c>
      <c r="B225" s="2" t="s">
        <v>34</v>
      </c>
      <c r="C225" s="77" t="s">
        <v>70</v>
      </c>
      <c r="D225" s="2" t="s">
        <v>27</v>
      </c>
      <c r="E225" s="2" t="s">
        <v>29</v>
      </c>
      <c r="F225" s="2" t="s">
        <v>30</v>
      </c>
      <c r="G225" s="2" t="s">
        <v>31</v>
      </c>
      <c r="H225" s="2" t="s">
        <v>32</v>
      </c>
      <c r="I225" s="2" t="s">
        <v>33</v>
      </c>
      <c r="J225" s="77" t="s">
        <v>70</v>
      </c>
      <c r="K225" s="2" t="s">
        <v>27</v>
      </c>
      <c r="L225" s="2" t="s">
        <v>29</v>
      </c>
      <c r="M225" s="2" t="s">
        <v>30</v>
      </c>
      <c r="N225" s="2" t="s">
        <v>31</v>
      </c>
      <c r="O225" s="2" t="s">
        <v>32</v>
      </c>
      <c r="P225" s="2" t="s">
        <v>33</v>
      </c>
    </row>
    <row r="226" spans="1:16" ht="15.75" customHeight="1" x14ac:dyDescent="0.25">
      <c r="A226" s="2">
        <v>0</v>
      </c>
      <c r="B226" s="2" t="s">
        <v>34</v>
      </c>
      <c r="C226" s="77" t="s">
        <v>69</v>
      </c>
      <c r="D226" s="2" t="s">
        <v>15</v>
      </c>
      <c r="E226" s="2" t="s">
        <v>16</v>
      </c>
      <c r="F226" s="2" t="s">
        <v>17</v>
      </c>
      <c r="G226" s="2" t="s">
        <v>18</v>
      </c>
      <c r="H226" s="2" t="s">
        <v>19</v>
      </c>
      <c r="I226" s="2" t="s">
        <v>20</v>
      </c>
      <c r="J226" s="77" t="s">
        <v>28</v>
      </c>
      <c r="K226" s="2" t="s">
        <v>28</v>
      </c>
      <c r="L226" s="2" t="s">
        <v>28</v>
      </c>
      <c r="M226" s="2" t="s">
        <v>28</v>
      </c>
      <c r="N226" s="2" t="s">
        <v>28</v>
      </c>
      <c r="O226" s="2" t="s">
        <v>28</v>
      </c>
      <c r="P226" s="2" t="s">
        <v>28</v>
      </c>
    </row>
    <row r="227" spans="1:16" ht="15.75" customHeight="1" x14ac:dyDescent="0.25">
      <c r="A227" s="2">
        <v>1</v>
      </c>
      <c r="B227" s="2" t="s">
        <v>14</v>
      </c>
      <c r="C227" s="77" t="s">
        <v>69</v>
      </c>
      <c r="D227" s="2" t="s">
        <v>15</v>
      </c>
      <c r="E227" s="2" t="s">
        <v>16</v>
      </c>
      <c r="F227" s="2" t="s">
        <v>17</v>
      </c>
      <c r="G227" s="2" t="s">
        <v>18</v>
      </c>
      <c r="H227" s="2" t="s">
        <v>19</v>
      </c>
      <c r="I227" s="2" t="s">
        <v>20</v>
      </c>
      <c r="J227" s="77" t="s">
        <v>72</v>
      </c>
      <c r="K227" s="2" t="s">
        <v>21</v>
      </c>
      <c r="L227" s="2" t="s">
        <v>22</v>
      </c>
      <c r="M227" s="2" t="s">
        <v>23</v>
      </c>
      <c r="N227" s="2" t="s">
        <v>24</v>
      </c>
      <c r="O227" s="2" t="s">
        <v>25</v>
      </c>
      <c r="P227" s="2" t="s">
        <v>26</v>
      </c>
    </row>
    <row r="228" spans="1:16" ht="15.75" customHeight="1" x14ac:dyDescent="0.25">
      <c r="A228" s="2">
        <v>2</v>
      </c>
      <c r="B228" s="2" t="s">
        <v>14</v>
      </c>
      <c r="C228" s="77" t="s">
        <v>70</v>
      </c>
      <c r="D228" s="2" t="s">
        <v>15</v>
      </c>
      <c r="E228" s="2" t="s">
        <v>16</v>
      </c>
      <c r="F228" s="2" t="s">
        <v>17</v>
      </c>
      <c r="G228" s="2" t="s">
        <v>18</v>
      </c>
      <c r="H228" s="2" t="s">
        <v>19</v>
      </c>
      <c r="I228" s="2" t="s">
        <v>20</v>
      </c>
      <c r="J228" s="77" t="s">
        <v>70</v>
      </c>
      <c r="K228" s="2" t="s">
        <v>21</v>
      </c>
      <c r="L228" s="2" t="s">
        <v>22</v>
      </c>
      <c r="M228" s="2" t="s">
        <v>23</v>
      </c>
      <c r="N228" s="2" t="s">
        <v>24</v>
      </c>
      <c r="O228" s="2" t="s">
        <v>25</v>
      </c>
      <c r="P228" s="2" t="s">
        <v>26</v>
      </c>
    </row>
    <row r="229" spans="1:16" ht="15.75" customHeight="1" x14ac:dyDescent="0.25">
      <c r="A229" s="2">
        <v>25</v>
      </c>
      <c r="B229" s="2" t="s">
        <v>14</v>
      </c>
      <c r="C229" s="77" t="s">
        <v>70</v>
      </c>
      <c r="D229" s="2" t="s">
        <v>27</v>
      </c>
      <c r="E229" s="2" t="s">
        <v>29</v>
      </c>
      <c r="F229" s="2" t="s">
        <v>30</v>
      </c>
      <c r="G229" s="2" t="s">
        <v>31</v>
      </c>
      <c r="H229" s="2" t="s">
        <v>32</v>
      </c>
      <c r="I229" s="2" t="s">
        <v>33</v>
      </c>
      <c r="J229" s="77" t="s">
        <v>70</v>
      </c>
      <c r="K229" s="2" t="s">
        <v>27</v>
      </c>
      <c r="L229" s="2" t="s">
        <v>29</v>
      </c>
      <c r="M229" s="2" t="s">
        <v>30</v>
      </c>
      <c r="N229" s="2" t="s">
        <v>31</v>
      </c>
      <c r="O229" s="2" t="s">
        <v>32</v>
      </c>
      <c r="P229" s="2" t="s">
        <v>33</v>
      </c>
    </row>
    <row r="230" spans="1:16" ht="15.75" customHeight="1" x14ac:dyDescent="0.25">
      <c r="A230" s="2">
        <v>0</v>
      </c>
      <c r="B230" s="2" t="s">
        <v>14</v>
      </c>
      <c r="C230" s="77" t="s">
        <v>69</v>
      </c>
      <c r="D230" s="2" t="s">
        <v>15</v>
      </c>
      <c r="E230" s="2" t="s">
        <v>16</v>
      </c>
      <c r="F230" s="2" t="s">
        <v>17</v>
      </c>
      <c r="G230" s="2" t="s">
        <v>18</v>
      </c>
      <c r="H230" s="2" t="s">
        <v>19</v>
      </c>
      <c r="I230" s="2" t="s">
        <v>20</v>
      </c>
      <c r="J230" s="77" t="s">
        <v>28</v>
      </c>
      <c r="K230" s="2" t="s">
        <v>28</v>
      </c>
      <c r="L230" s="2" t="s">
        <v>28</v>
      </c>
      <c r="M230" s="2" t="s">
        <v>28</v>
      </c>
      <c r="N230" s="2" t="s">
        <v>28</v>
      </c>
      <c r="O230" s="2" t="s">
        <v>28</v>
      </c>
      <c r="P230" s="2" t="s">
        <v>28</v>
      </c>
    </row>
    <row r="231" spans="1:16" ht="15.75" customHeight="1" x14ac:dyDescent="0.25">
      <c r="A231" s="2">
        <v>5</v>
      </c>
      <c r="B231" s="2" t="s">
        <v>34</v>
      </c>
      <c r="C231" s="77" t="s">
        <v>70</v>
      </c>
      <c r="D231" s="2" t="s">
        <v>27</v>
      </c>
      <c r="E231" s="2" t="s">
        <v>29</v>
      </c>
      <c r="F231" s="2" t="s">
        <v>30</v>
      </c>
      <c r="G231" s="2" t="s">
        <v>18</v>
      </c>
      <c r="H231" s="2" t="s">
        <v>19</v>
      </c>
      <c r="I231" s="2" t="s">
        <v>20</v>
      </c>
      <c r="J231" s="77" t="s">
        <v>70</v>
      </c>
      <c r="K231" s="2" t="s">
        <v>27</v>
      </c>
      <c r="L231" s="2" t="s">
        <v>29</v>
      </c>
      <c r="M231" s="2" t="s">
        <v>30</v>
      </c>
      <c r="N231" s="2" t="s">
        <v>24</v>
      </c>
      <c r="O231" s="2" t="s">
        <v>25</v>
      </c>
      <c r="P231" s="2" t="s">
        <v>26</v>
      </c>
    </row>
    <row r="232" spans="1:16" ht="15.75" customHeight="1" x14ac:dyDescent="0.25">
      <c r="A232" s="2">
        <v>0</v>
      </c>
      <c r="B232" s="2" t="s">
        <v>34</v>
      </c>
      <c r="C232" s="77" t="s">
        <v>69</v>
      </c>
      <c r="D232" s="2" t="s">
        <v>15</v>
      </c>
      <c r="E232" s="2" t="s">
        <v>16</v>
      </c>
      <c r="F232" s="2" t="s">
        <v>17</v>
      </c>
      <c r="G232" s="2" t="s">
        <v>18</v>
      </c>
      <c r="H232" s="2" t="s">
        <v>19</v>
      </c>
      <c r="I232" s="2" t="s">
        <v>20</v>
      </c>
      <c r="J232" s="77" t="s">
        <v>28</v>
      </c>
      <c r="K232" s="2" t="s">
        <v>28</v>
      </c>
      <c r="L232" s="2" t="s">
        <v>28</v>
      </c>
      <c r="M232" s="2" t="s">
        <v>28</v>
      </c>
      <c r="N232" s="2" t="s">
        <v>28</v>
      </c>
      <c r="O232" s="2" t="s">
        <v>28</v>
      </c>
      <c r="P232" s="2" t="s">
        <v>28</v>
      </c>
    </row>
    <row r="233" spans="1:16" ht="15.75" customHeight="1" x14ac:dyDescent="0.25">
      <c r="A233" s="2">
        <v>1</v>
      </c>
      <c r="B233" s="2" t="s">
        <v>34</v>
      </c>
      <c r="C233" s="77" t="s">
        <v>69</v>
      </c>
      <c r="D233" s="2" t="s">
        <v>15</v>
      </c>
      <c r="E233" s="2" t="s">
        <v>16</v>
      </c>
      <c r="F233" s="2" t="s">
        <v>17</v>
      </c>
      <c r="G233" s="2" t="s">
        <v>18</v>
      </c>
      <c r="H233" s="2" t="s">
        <v>19</v>
      </c>
      <c r="I233" s="2" t="s">
        <v>20</v>
      </c>
      <c r="J233" s="77" t="s">
        <v>72</v>
      </c>
      <c r="K233" s="2" t="s">
        <v>21</v>
      </c>
      <c r="L233" s="2" t="s">
        <v>22</v>
      </c>
      <c r="M233" s="2" t="s">
        <v>23</v>
      </c>
      <c r="N233" s="2" t="s">
        <v>24</v>
      </c>
      <c r="O233" s="2" t="s">
        <v>25</v>
      </c>
      <c r="P233" s="2" t="s">
        <v>26</v>
      </c>
    </row>
    <row r="234" spans="1:16" ht="15.75" customHeight="1" x14ac:dyDescent="0.25">
      <c r="A234" s="2">
        <v>0</v>
      </c>
      <c r="B234" s="2" t="s">
        <v>14</v>
      </c>
      <c r="C234" s="77" t="s">
        <v>69</v>
      </c>
      <c r="D234" s="2" t="s">
        <v>15</v>
      </c>
      <c r="E234" s="2" t="s">
        <v>16</v>
      </c>
      <c r="F234" s="2" t="s">
        <v>17</v>
      </c>
      <c r="G234" s="2" t="s">
        <v>18</v>
      </c>
      <c r="H234" s="2" t="s">
        <v>19</v>
      </c>
      <c r="I234" s="2" t="s">
        <v>20</v>
      </c>
      <c r="J234" s="77" t="s">
        <v>28</v>
      </c>
      <c r="K234" s="2" t="s">
        <v>28</v>
      </c>
      <c r="L234" s="2" t="s">
        <v>28</v>
      </c>
      <c r="M234" s="2" t="s">
        <v>28</v>
      </c>
      <c r="N234" s="2" t="s">
        <v>28</v>
      </c>
      <c r="O234" s="2" t="s">
        <v>28</v>
      </c>
      <c r="P234" s="2" t="s">
        <v>28</v>
      </c>
    </row>
    <row r="235" spans="1:16" ht="15.75" customHeight="1" x14ac:dyDescent="0.25">
      <c r="A235" s="2">
        <v>0</v>
      </c>
      <c r="B235" s="2" t="s">
        <v>14</v>
      </c>
      <c r="C235" s="77" t="s">
        <v>69</v>
      </c>
      <c r="D235" s="2" t="s">
        <v>15</v>
      </c>
      <c r="E235" s="2" t="s">
        <v>16</v>
      </c>
      <c r="F235" s="2" t="s">
        <v>17</v>
      </c>
      <c r="G235" s="2" t="s">
        <v>18</v>
      </c>
      <c r="H235" s="2" t="s">
        <v>19</v>
      </c>
      <c r="I235" s="2" t="s">
        <v>20</v>
      </c>
      <c r="J235" s="77" t="s">
        <v>28</v>
      </c>
      <c r="K235" s="2" t="s">
        <v>28</v>
      </c>
      <c r="L235" s="2" t="s">
        <v>28</v>
      </c>
      <c r="M235" s="2" t="s">
        <v>28</v>
      </c>
      <c r="N235" s="2" t="s">
        <v>28</v>
      </c>
      <c r="O235" s="2" t="s">
        <v>28</v>
      </c>
      <c r="P235" s="2" t="s">
        <v>28</v>
      </c>
    </row>
    <row r="236" spans="1:16" ht="15.75" customHeight="1" x14ac:dyDescent="0.25">
      <c r="A236" s="2">
        <v>0</v>
      </c>
      <c r="B236" s="2" t="s">
        <v>14</v>
      </c>
      <c r="C236" s="77" t="s">
        <v>69</v>
      </c>
      <c r="D236" s="2" t="s">
        <v>15</v>
      </c>
      <c r="E236" s="2" t="s">
        <v>16</v>
      </c>
      <c r="F236" s="2" t="s">
        <v>17</v>
      </c>
      <c r="G236" s="2" t="s">
        <v>18</v>
      </c>
      <c r="H236" s="2" t="s">
        <v>19</v>
      </c>
      <c r="I236" s="2" t="s">
        <v>20</v>
      </c>
      <c r="J236" s="77" t="s">
        <v>28</v>
      </c>
      <c r="K236" s="2" t="s">
        <v>28</v>
      </c>
      <c r="L236" s="2" t="s">
        <v>28</v>
      </c>
      <c r="M236" s="2" t="s">
        <v>28</v>
      </c>
      <c r="N236" s="2" t="s">
        <v>28</v>
      </c>
      <c r="O236" s="2" t="s">
        <v>28</v>
      </c>
      <c r="P236" s="2" t="s">
        <v>28</v>
      </c>
    </row>
    <row r="237" spans="1:16" ht="15.75" customHeight="1" x14ac:dyDescent="0.25">
      <c r="A237" s="2">
        <v>8</v>
      </c>
      <c r="B237" s="2" t="s">
        <v>14</v>
      </c>
      <c r="C237" s="77" t="s">
        <v>70</v>
      </c>
      <c r="D237" s="2" t="s">
        <v>27</v>
      </c>
      <c r="E237" s="2" t="s">
        <v>29</v>
      </c>
      <c r="F237" s="2" t="s">
        <v>30</v>
      </c>
      <c r="G237" s="2" t="s">
        <v>31</v>
      </c>
      <c r="H237" s="2" t="s">
        <v>32</v>
      </c>
      <c r="I237" s="2" t="s">
        <v>33</v>
      </c>
      <c r="J237" s="77" t="s">
        <v>70</v>
      </c>
      <c r="K237" s="2" t="s">
        <v>27</v>
      </c>
      <c r="L237" s="2" t="s">
        <v>29</v>
      </c>
      <c r="M237" s="2" t="s">
        <v>30</v>
      </c>
      <c r="N237" s="2" t="s">
        <v>31</v>
      </c>
      <c r="O237" s="2" t="s">
        <v>32</v>
      </c>
      <c r="P237" s="2" t="s">
        <v>33</v>
      </c>
    </row>
    <row r="238" spans="1:16" ht="15.75" customHeight="1" x14ac:dyDescent="0.25">
      <c r="A238" s="2">
        <v>0</v>
      </c>
      <c r="B238" s="2" t="s">
        <v>14</v>
      </c>
      <c r="C238" s="77" t="s">
        <v>69</v>
      </c>
      <c r="D238" s="2" t="s">
        <v>15</v>
      </c>
      <c r="E238" s="2" t="s">
        <v>16</v>
      </c>
      <c r="F238" s="2" t="s">
        <v>17</v>
      </c>
      <c r="G238" s="2" t="s">
        <v>18</v>
      </c>
      <c r="H238" s="2" t="s">
        <v>19</v>
      </c>
      <c r="I238" s="2" t="s">
        <v>20</v>
      </c>
      <c r="J238" s="77" t="s">
        <v>28</v>
      </c>
      <c r="K238" s="2" t="s">
        <v>28</v>
      </c>
      <c r="L238" s="2" t="s">
        <v>28</v>
      </c>
      <c r="M238" s="2" t="s">
        <v>28</v>
      </c>
      <c r="N238" s="2" t="s">
        <v>28</v>
      </c>
      <c r="O238" s="2" t="s">
        <v>28</v>
      </c>
      <c r="P238" s="2" t="s">
        <v>28</v>
      </c>
    </row>
    <row r="239" spans="1:16" ht="15.75" customHeight="1" x14ac:dyDescent="0.25">
      <c r="A239" s="2">
        <v>0</v>
      </c>
      <c r="B239" s="2" t="s">
        <v>14</v>
      </c>
      <c r="C239" s="77" t="s">
        <v>69</v>
      </c>
      <c r="D239" s="2" t="s">
        <v>15</v>
      </c>
      <c r="E239" s="2" t="s">
        <v>16</v>
      </c>
      <c r="F239" s="2" t="s">
        <v>17</v>
      </c>
      <c r="G239" s="2" t="s">
        <v>18</v>
      </c>
      <c r="H239" s="2" t="s">
        <v>19</v>
      </c>
      <c r="I239" s="2" t="s">
        <v>20</v>
      </c>
      <c r="J239" s="77" t="s">
        <v>28</v>
      </c>
      <c r="K239" s="2" t="s">
        <v>28</v>
      </c>
      <c r="L239" s="2" t="s">
        <v>28</v>
      </c>
      <c r="M239" s="2" t="s">
        <v>28</v>
      </c>
      <c r="N239" s="2" t="s">
        <v>28</v>
      </c>
      <c r="O239" s="2" t="s">
        <v>28</v>
      </c>
      <c r="P239" s="2" t="s">
        <v>28</v>
      </c>
    </row>
    <row r="240" spans="1:16" ht="15.75" customHeight="1" x14ac:dyDescent="0.25">
      <c r="A240" s="2">
        <v>13</v>
      </c>
      <c r="B240" s="2" t="s">
        <v>34</v>
      </c>
      <c r="C240" s="77" t="s">
        <v>70</v>
      </c>
      <c r="D240" s="2" t="s">
        <v>27</v>
      </c>
      <c r="E240" s="2" t="s">
        <v>29</v>
      </c>
      <c r="F240" s="2" t="s">
        <v>30</v>
      </c>
      <c r="G240" s="2" t="s">
        <v>31</v>
      </c>
      <c r="H240" s="2" t="s">
        <v>32</v>
      </c>
      <c r="I240" s="2" t="s">
        <v>33</v>
      </c>
      <c r="J240" s="77" t="s">
        <v>70</v>
      </c>
      <c r="K240" s="2" t="s">
        <v>27</v>
      </c>
      <c r="L240" s="2" t="s">
        <v>29</v>
      </c>
      <c r="M240" s="2" t="s">
        <v>30</v>
      </c>
      <c r="N240" s="2" t="s">
        <v>31</v>
      </c>
      <c r="O240" s="2" t="s">
        <v>32</v>
      </c>
      <c r="P240" s="2" t="s">
        <v>33</v>
      </c>
    </row>
    <row r="241" spans="1:16" ht="15.75" customHeight="1" x14ac:dyDescent="0.25">
      <c r="A241" s="2">
        <v>0</v>
      </c>
      <c r="B241" s="2" t="s">
        <v>34</v>
      </c>
      <c r="C241" s="77" t="s">
        <v>69</v>
      </c>
      <c r="D241" s="2" t="s">
        <v>15</v>
      </c>
      <c r="E241" s="2" t="s">
        <v>16</v>
      </c>
      <c r="F241" s="2" t="s">
        <v>17</v>
      </c>
      <c r="G241" s="2" t="s">
        <v>18</v>
      </c>
      <c r="H241" s="2" t="s">
        <v>19</v>
      </c>
      <c r="I241" s="2" t="s">
        <v>20</v>
      </c>
      <c r="J241" s="77" t="s">
        <v>28</v>
      </c>
      <c r="K241" s="2" t="s">
        <v>28</v>
      </c>
      <c r="L241" s="2" t="s">
        <v>28</v>
      </c>
      <c r="M241" s="2" t="s">
        <v>28</v>
      </c>
      <c r="N241" s="2" t="s">
        <v>28</v>
      </c>
      <c r="O241" s="2" t="s">
        <v>28</v>
      </c>
      <c r="P241" s="2" t="s">
        <v>28</v>
      </c>
    </row>
    <row r="242" spans="1:16" ht="15.75" customHeight="1" x14ac:dyDescent="0.25">
      <c r="A242" s="2">
        <v>19</v>
      </c>
      <c r="B242" s="2" t="s">
        <v>34</v>
      </c>
      <c r="C242" s="77" t="s">
        <v>70</v>
      </c>
      <c r="D242" s="2" t="s">
        <v>27</v>
      </c>
      <c r="E242" s="2" t="s">
        <v>29</v>
      </c>
      <c r="F242" s="2" t="s">
        <v>30</v>
      </c>
      <c r="G242" s="2" t="s">
        <v>31</v>
      </c>
      <c r="H242" s="2" t="s">
        <v>32</v>
      </c>
      <c r="I242" s="2" t="s">
        <v>33</v>
      </c>
      <c r="J242" s="77" t="s">
        <v>70</v>
      </c>
      <c r="K242" s="2" t="s">
        <v>27</v>
      </c>
      <c r="L242" s="2" t="s">
        <v>29</v>
      </c>
      <c r="M242" s="2" t="s">
        <v>30</v>
      </c>
      <c r="N242" s="2" t="s">
        <v>31</v>
      </c>
      <c r="O242" s="2" t="s">
        <v>32</v>
      </c>
      <c r="P242" s="2" t="s">
        <v>33</v>
      </c>
    </row>
    <row r="243" spans="1:16" ht="15.75" customHeight="1" x14ac:dyDescent="0.25">
      <c r="A243" s="2">
        <v>6</v>
      </c>
      <c r="B243" s="2" t="s">
        <v>14</v>
      </c>
      <c r="C243" s="77" t="s">
        <v>70</v>
      </c>
      <c r="D243" s="2" t="s">
        <v>27</v>
      </c>
      <c r="E243" s="2" t="s">
        <v>29</v>
      </c>
      <c r="F243" s="2" t="s">
        <v>30</v>
      </c>
      <c r="G243" s="2" t="s">
        <v>31</v>
      </c>
      <c r="H243" s="2" t="s">
        <v>19</v>
      </c>
      <c r="I243" s="2" t="s">
        <v>20</v>
      </c>
      <c r="J243" s="77" t="s">
        <v>70</v>
      </c>
      <c r="K243" s="2" t="s">
        <v>27</v>
      </c>
      <c r="L243" s="2" t="s">
        <v>29</v>
      </c>
      <c r="M243" s="2" t="s">
        <v>30</v>
      </c>
      <c r="N243" s="2" t="s">
        <v>31</v>
      </c>
      <c r="O243" s="2" t="s">
        <v>25</v>
      </c>
      <c r="P243" s="2" t="s">
        <v>26</v>
      </c>
    </row>
    <row r="244" spans="1:16" ht="15.75" customHeight="1" x14ac:dyDescent="0.25">
      <c r="A244" s="2">
        <v>0</v>
      </c>
      <c r="B244" s="2" t="s">
        <v>14</v>
      </c>
      <c r="C244" s="77" t="s">
        <v>69</v>
      </c>
      <c r="D244" s="2" t="s">
        <v>15</v>
      </c>
      <c r="E244" s="2" t="s">
        <v>16</v>
      </c>
      <c r="F244" s="2" t="s">
        <v>17</v>
      </c>
      <c r="G244" s="2" t="s">
        <v>18</v>
      </c>
      <c r="H244" s="2" t="s">
        <v>19</v>
      </c>
      <c r="I244" s="2" t="s">
        <v>20</v>
      </c>
      <c r="J244" s="77" t="s">
        <v>28</v>
      </c>
      <c r="K244" s="2" t="s">
        <v>28</v>
      </c>
      <c r="L244" s="2" t="s">
        <v>28</v>
      </c>
      <c r="M244" s="2" t="s">
        <v>28</v>
      </c>
      <c r="N244" s="2" t="s">
        <v>28</v>
      </c>
      <c r="O244" s="2" t="s">
        <v>28</v>
      </c>
      <c r="P244" s="2" t="s">
        <v>28</v>
      </c>
    </row>
    <row r="245" spans="1:16" ht="15.75" customHeight="1" x14ac:dyDescent="0.25">
      <c r="A245" s="2">
        <v>0</v>
      </c>
      <c r="B245" s="2" t="s">
        <v>14</v>
      </c>
      <c r="C245" s="77" t="s">
        <v>69</v>
      </c>
      <c r="D245" s="2" t="s">
        <v>15</v>
      </c>
      <c r="E245" s="2" t="s">
        <v>16</v>
      </c>
      <c r="F245" s="2" t="s">
        <v>17</v>
      </c>
      <c r="G245" s="2" t="s">
        <v>18</v>
      </c>
      <c r="H245" s="2" t="s">
        <v>19</v>
      </c>
      <c r="I245" s="2" t="s">
        <v>20</v>
      </c>
      <c r="J245" s="77" t="s">
        <v>28</v>
      </c>
      <c r="K245" s="2" t="s">
        <v>28</v>
      </c>
      <c r="L245" s="2" t="s">
        <v>28</v>
      </c>
      <c r="M245" s="2" t="s">
        <v>28</v>
      </c>
      <c r="N245" s="2" t="s">
        <v>28</v>
      </c>
      <c r="O245" s="2" t="s">
        <v>28</v>
      </c>
      <c r="P245" s="2" t="s">
        <v>28</v>
      </c>
    </row>
    <row r="246" spans="1:16" ht="15.75" customHeight="1" x14ac:dyDescent="0.25">
      <c r="A246" s="2">
        <v>0</v>
      </c>
      <c r="B246" s="2" t="s">
        <v>14</v>
      </c>
      <c r="C246" s="77" t="s">
        <v>69</v>
      </c>
      <c r="D246" s="2" t="s">
        <v>15</v>
      </c>
      <c r="E246" s="2" t="s">
        <v>16</v>
      </c>
      <c r="F246" s="2" t="s">
        <v>17</v>
      </c>
      <c r="G246" s="2" t="s">
        <v>18</v>
      </c>
      <c r="H246" s="2" t="s">
        <v>19</v>
      </c>
      <c r="I246" s="2" t="s">
        <v>20</v>
      </c>
      <c r="J246" s="77" t="s">
        <v>28</v>
      </c>
      <c r="K246" s="2" t="s">
        <v>28</v>
      </c>
      <c r="L246" s="2" t="s">
        <v>28</v>
      </c>
      <c r="M246" s="2" t="s">
        <v>28</v>
      </c>
      <c r="N246" s="2" t="s">
        <v>28</v>
      </c>
      <c r="O246" s="2" t="s">
        <v>28</v>
      </c>
      <c r="P246" s="2" t="s">
        <v>28</v>
      </c>
    </row>
    <row r="247" spans="1:16" ht="15.75" customHeight="1" x14ac:dyDescent="0.25">
      <c r="A247" s="2">
        <v>1</v>
      </c>
      <c r="B247" s="2" t="s">
        <v>34</v>
      </c>
      <c r="C247" s="77" t="s">
        <v>69</v>
      </c>
      <c r="D247" s="2" t="s">
        <v>15</v>
      </c>
      <c r="E247" s="2" t="s">
        <v>16</v>
      </c>
      <c r="F247" s="2" t="s">
        <v>17</v>
      </c>
      <c r="G247" s="2" t="s">
        <v>18</v>
      </c>
      <c r="H247" s="2" t="s">
        <v>19</v>
      </c>
      <c r="I247" s="2" t="s">
        <v>20</v>
      </c>
      <c r="J247" s="77" t="s">
        <v>72</v>
      </c>
      <c r="K247" s="2" t="s">
        <v>21</v>
      </c>
      <c r="L247" s="2" t="s">
        <v>22</v>
      </c>
      <c r="M247" s="2" t="s">
        <v>23</v>
      </c>
      <c r="N247" s="2" t="s">
        <v>24</v>
      </c>
      <c r="O247" s="2" t="s">
        <v>25</v>
      </c>
      <c r="P247" s="2" t="s">
        <v>26</v>
      </c>
    </row>
    <row r="248" spans="1:16" ht="15.75" customHeight="1" x14ac:dyDescent="0.25">
      <c r="A248" s="2">
        <v>0</v>
      </c>
      <c r="B248" s="2" t="s">
        <v>14</v>
      </c>
      <c r="C248" s="77" t="s">
        <v>69</v>
      </c>
      <c r="D248" s="2" t="s">
        <v>15</v>
      </c>
      <c r="E248" s="2" t="s">
        <v>16</v>
      </c>
      <c r="F248" s="2" t="s">
        <v>17</v>
      </c>
      <c r="G248" s="2" t="s">
        <v>18</v>
      </c>
      <c r="H248" s="2" t="s">
        <v>19</v>
      </c>
      <c r="I248" s="2" t="s">
        <v>20</v>
      </c>
      <c r="J248" s="77" t="s">
        <v>28</v>
      </c>
      <c r="K248" s="2" t="s">
        <v>28</v>
      </c>
      <c r="L248" s="2" t="s">
        <v>28</v>
      </c>
      <c r="M248" s="2" t="s">
        <v>28</v>
      </c>
      <c r="N248" s="2" t="s">
        <v>28</v>
      </c>
      <c r="O248" s="2" t="s">
        <v>28</v>
      </c>
      <c r="P248" s="2" t="s">
        <v>28</v>
      </c>
    </row>
    <row r="249" spans="1:16" ht="15.75" customHeight="1" x14ac:dyDescent="0.25">
      <c r="A249" s="2">
        <v>0</v>
      </c>
      <c r="B249" s="2" t="s">
        <v>14</v>
      </c>
      <c r="C249" s="77" t="s">
        <v>69</v>
      </c>
      <c r="D249" s="2" t="s">
        <v>15</v>
      </c>
      <c r="E249" s="2" t="s">
        <v>16</v>
      </c>
      <c r="F249" s="2" t="s">
        <v>17</v>
      </c>
      <c r="G249" s="2" t="s">
        <v>18</v>
      </c>
      <c r="H249" s="2" t="s">
        <v>19</v>
      </c>
      <c r="I249" s="2" t="s">
        <v>20</v>
      </c>
      <c r="J249" s="77" t="s">
        <v>28</v>
      </c>
      <c r="K249" s="2" t="s">
        <v>28</v>
      </c>
      <c r="L249" s="2" t="s">
        <v>28</v>
      </c>
      <c r="M249" s="2" t="s">
        <v>28</v>
      </c>
      <c r="N249" s="2" t="s">
        <v>28</v>
      </c>
      <c r="O249" s="2" t="s">
        <v>28</v>
      </c>
      <c r="P249" s="2" t="s">
        <v>28</v>
      </c>
    </row>
    <row r="250" spans="1:16" ht="15.75" customHeight="1" x14ac:dyDescent="0.25">
      <c r="A250" s="2">
        <v>0</v>
      </c>
      <c r="B250" s="2" t="s">
        <v>14</v>
      </c>
      <c r="C250" s="77" t="s">
        <v>69</v>
      </c>
      <c r="D250" s="2" t="s">
        <v>15</v>
      </c>
      <c r="E250" s="2" t="s">
        <v>16</v>
      </c>
      <c r="F250" s="2" t="s">
        <v>17</v>
      </c>
      <c r="G250" s="2" t="s">
        <v>18</v>
      </c>
      <c r="H250" s="2" t="s">
        <v>19</v>
      </c>
      <c r="I250" s="2" t="s">
        <v>20</v>
      </c>
      <c r="J250" s="77" t="s">
        <v>28</v>
      </c>
      <c r="K250" s="2" t="s">
        <v>28</v>
      </c>
      <c r="L250" s="2" t="s">
        <v>28</v>
      </c>
      <c r="M250" s="2" t="s">
        <v>28</v>
      </c>
      <c r="N250" s="2" t="s">
        <v>28</v>
      </c>
      <c r="O250" s="2" t="s">
        <v>28</v>
      </c>
      <c r="P250" s="2" t="s">
        <v>28</v>
      </c>
    </row>
    <row r="251" spans="1:16" ht="15.75" customHeight="1" x14ac:dyDescent="0.25">
      <c r="A251" s="2">
        <v>0</v>
      </c>
      <c r="B251" s="2" t="s">
        <v>14</v>
      </c>
      <c r="C251" s="77" t="s">
        <v>69</v>
      </c>
      <c r="D251" s="2" t="s">
        <v>15</v>
      </c>
      <c r="E251" s="2" t="s">
        <v>16</v>
      </c>
      <c r="F251" s="2" t="s">
        <v>17</v>
      </c>
      <c r="G251" s="2" t="s">
        <v>18</v>
      </c>
      <c r="H251" s="2" t="s">
        <v>19</v>
      </c>
      <c r="I251" s="2" t="s">
        <v>20</v>
      </c>
      <c r="J251" s="77" t="s">
        <v>28</v>
      </c>
      <c r="K251" s="2" t="s">
        <v>28</v>
      </c>
      <c r="L251" s="2" t="s">
        <v>28</v>
      </c>
      <c r="M251" s="2" t="s">
        <v>28</v>
      </c>
      <c r="N251" s="2" t="s">
        <v>28</v>
      </c>
      <c r="O251" s="2" t="s">
        <v>28</v>
      </c>
      <c r="P251" s="2" t="s">
        <v>28</v>
      </c>
    </row>
    <row r="252" spans="1:16" ht="15.75" customHeight="1" x14ac:dyDescent="0.25">
      <c r="A252" s="2">
        <v>0</v>
      </c>
      <c r="B252" s="2" t="s">
        <v>14</v>
      </c>
      <c r="C252" s="77" t="s">
        <v>69</v>
      </c>
      <c r="D252" s="2" t="s">
        <v>15</v>
      </c>
      <c r="E252" s="2" t="s">
        <v>16</v>
      </c>
      <c r="F252" s="2" t="s">
        <v>17</v>
      </c>
      <c r="G252" s="2" t="s">
        <v>18</v>
      </c>
      <c r="H252" s="2" t="s">
        <v>19</v>
      </c>
      <c r="I252" s="2" t="s">
        <v>20</v>
      </c>
      <c r="J252" s="77" t="s">
        <v>28</v>
      </c>
      <c r="K252" s="2" t="s">
        <v>28</v>
      </c>
      <c r="L252" s="2" t="s">
        <v>28</v>
      </c>
      <c r="M252" s="2" t="s">
        <v>28</v>
      </c>
      <c r="N252" s="2" t="s">
        <v>28</v>
      </c>
      <c r="O252" s="2" t="s">
        <v>28</v>
      </c>
      <c r="P252" s="2" t="s">
        <v>28</v>
      </c>
    </row>
    <row r="253" spans="1:16" ht="15.75" customHeight="1" x14ac:dyDescent="0.25">
      <c r="A253" s="2">
        <v>9</v>
      </c>
      <c r="B253" s="2" t="s">
        <v>14</v>
      </c>
      <c r="C253" s="77" t="s">
        <v>70</v>
      </c>
      <c r="D253" s="2" t="s">
        <v>27</v>
      </c>
      <c r="E253" s="2" t="s">
        <v>29</v>
      </c>
      <c r="F253" s="2" t="s">
        <v>30</v>
      </c>
      <c r="G253" s="2" t="s">
        <v>31</v>
      </c>
      <c r="H253" s="2" t="s">
        <v>32</v>
      </c>
      <c r="I253" s="2" t="s">
        <v>33</v>
      </c>
      <c r="J253" s="77" t="s">
        <v>70</v>
      </c>
      <c r="K253" s="2" t="s">
        <v>27</v>
      </c>
      <c r="L253" s="2" t="s">
        <v>29</v>
      </c>
      <c r="M253" s="2" t="s">
        <v>30</v>
      </c>
      <c r="N253" s="2" t="s">
        <v>31</v>
      </c>
      <c r="O253" s="2" t="s">
        <v>32</v>
      </c>
      <c r="P253" s="2" t="s">
        <v>33</v>
      </c>
    </row>
    <row r="254" spans="1:16" ht="15.75" customHeight="1" x14ac:dyDescent="0.25">
      <c r="A254" s="2">
        <v>28</v>
      </c>
      <c r="B254" s="2" t="s">
        <v>14</v>
      </c>
      <c r="C254" s="77" t="s">
        <v>70</v>
      </c>
      <c r="D254" s="2" t="s">
        <v>27</v>
      </c>
      <c r="E254" s="2" t="s">
        <v>29</v>
      </c>
      <c r="F254" s="2" t="s">
        <v>30</v>
      </c>
      <c r="G254" s="2" t="s">
        <v>31</v>
      </c>
      <c r="H254" s="2" t="s">
        <v>32</v>
      </c>
      <c r="I254" s="2" t="s">
        <v>33</v>
      </c>
      <c r="J254" s="77" t="s">
        <v>70</v>
      </c>
      <c r="K254" s="2" t="s">
        <v>27</v>
      </c>
      <c r="L254" s="2" t="s">
        <v>29</v>
      </c>
      <c r="M254" s="2" t="s">
        <v>30</v>
      </c>
      <c r="N254" s="2" t="s">
        <v>31</v>
      </c>
      <c r="O254" s="2" t="s">
        <v>32</v>
      </c>
      <c r="P254" s="2" t="s">
        <v>33</v>
      </c>
    </row>
    <row r="255" spans="1:16" ht="15.75" customHeight="1" x14ac:dyDescent="0.25">
      <c r="A255" s="2">
        <v>0</v>
      </c>
      <c r="B255" s="2" t="s">
        <v>14</v>
      </c>
      <c r="C255" s="77" t="s">
        <v>69</v>
      </c>
      <c r="D255" s="2" t="s">
        <v>15</v>
      </c>
      <c r="E255" s="2" t="s">
        <v>16</v>
      </c>
      <c r="F255" s="2" t="s">
        <v>17</v>
      </c>
      <c r="G255" s="2" t="s">
        <v>18</v>
      </c>
      <c r="H255" s="2" t="s">
        <v>19</v>
      </c>
      <c r="I255" s="2" t="s">
        <v>20</v>
      </c>
      <c r="J255" s="77" t="s">
        <v>28</v>
      </c>
      <c r="K255" s="2" t="s">
        <v>28</v>
      </c>
      <c r="L255" s="2" t="s">
        <v>28</v>
      </c>
      <c r="M255" s="2" t="s">
        <v>28</v>
      </c>
      <c r="N255" s="2" t="s">
        <v>28</v>
      </c>
      <c r="O255" s="2" t="s">
        <v>28</v>
      </c>
      <c r="P255" s="2" t="s">
        <v>28</v>
      </c>
    </row>
    <row r="256" spans="1:16" ht="15.75" customHeight="1" x14ac:dyDescent="0.25">
      <c r="A256" s="2">
        <v>22</v>
      </c>
      <c r="B256" s="2" t="s">
        <v>14</v>
      </c>
      <c r="C256" s="77" t="s">
        <v>70</v>
      </c>
      <c r="D256" s="2" t="s">
        <v>27</v>
      </c>
      <c r="E256" s="2" t="s">
        <v>29</v>
      </c>
      <c r="F256" s="2" t="s">
        <v>30</v>
      </c>
      <c r="G256" s="2" t="s">
        <v>31</v>
      </c>
      <c r="H256" s="2" t="s">
        <v>32</v>
      </c>
      <c r="I256" s="2" t="s">
        <v>33</v>
      </c>
      <c r="J256" s="77" t="s">
        <v>70</v>
      </c>
      <c r="K256" s="2" t="s">
        <v>27</v>
      </c>
      <c r="L256" s="2" t="s">
        <v>29</v>
      </c>
      <c r="M256" s="2" t="s">
        <v>30</v>
      </c>
      <c r="N256" s="2" t="s">
        <v>31</v>
      </c>
      <c r="O256" s="2" t="s">
        <v>32</v>
      </c>
      <c r="P256" s="2" t="s">
        <v>33</v>
      </c>
    </row>
    <row r="257" spans="1:16" ht="15.75" customHeight="1" x14ac:dyDescent="0.25">
      <c r="A257" s="2">
        <v>0</v>
      </c>
      <c r="B257" s="2" t="s">
        <v>14</v>
      </c>
      <c r="C257" s="77" t="s">
        <v>69</v>
      </c>
      <c r="D257" s="2" t="s">
        <v>15</v>
      </c>
      <c r="E257" s="2" t="s">
        <v>16</v>
      </c>
      <c r="F257" s="2" t="s">
        <v>17</v>
      </c>
      <c r="G257" s="2" t="s">
        <v>18</v>
      </c>
      <c r="H257" s="2" t="s">
        <v>19</v>
      </c>
      <c r="I257" s="2" t="s">
        <v>20</v>
      </c>
      <c r="J257" s="77" t="s">
        <v>28</v>
      </c>
      <c r="K257" s="2" t="s">
        <v>28</v>
      </c>
      <c r="L257" s="2" t="s">
        <v>28</v>
      </c>
      <c r="M257" s="2" t="s">
        <v>28</v>
      </c>
      <c r="N257" s="2" t="s">
        <v>28</v>
      </c>
      <c r="O257" s="2" t="s">
        <v>28</v>
      </c>
      <c r="P257" s="2" t="s">
        <v>28</v>
      </c>
    </row>
    <row r="258" spans="1:16" ht="15.75" customHeight="1" x14ac:dyDescent="0.25">
      <c r="A258" s="2">
        <v>0</v>
      </c>
      <c r="B258" s="2" t="s">
        <v>14</v>
      </c>
      <c r="C258" s="77" t="s">
        <v>69</v>
      </c>
      <c r="D258" s="2" t="s">
        <v>15</v>
      </c>
      <c r="E258" s="2" t="s">
        <v>16</v>
      </c>
      <c r="F258" s="2" t="s">
        <v>17</v>
      </c>
      <c r="G258" s="2" t="s">
        <v>18</v>
      </c>
      <c r="H258" s="2" t="s">
        <v>19</v>
      </c>
      <c r="I258" s="2" t="s">
        <v>20</v>
      </c>
      <c r="J258" s="77" t="s">
        <v>28</v>
      </c>
      <c r="K258" s="2" t="s">
        <v>28</v>
      </c>
      <c r="L258" s="2" t="s">
        <v>28</v>
      </c>
      <c r="M258" s="2" t="s">
        <v>28</v>
      </c>
      <c r="N258" s="2" t="s">
        <v>28</v>
      </c>
      <c r="O258" s="2" t="s">
        <v>28</v>
      </c>
      <c r="P258" s="2" t="s">
        <v>28</v>
      </c>
    </row>
    <row r="259" spans="1:16" ht="15.75" customHeight="1" x14ac:dyDescent="0.25">
      <c r="A259" s="2">
        <v>0</v>
      </c>
      <c r="B259" s="2" t="s">
        <v>14</v>
      </c>
      <c r="C259" s="77" t="s">
        <v>69</v>
      </c>
      <c r="D259" s="2" t="s">
        <v>15</v>
      </c>
      <c r="E259" s="2" t="s">
        <v>16</v>
      </c>
      <c r="F259" s="2" t="s">
        <v>17</v>
      </c>
      <c r="G259" s="2" t="s">
        <v>18</v>
      </c>
      <c r="H259" s="2" t="s">
        <v>19</v>
      </c>
      <c r="I259" s="2" t="s">
        <v>20</v>
      </c>
      <c r="J259" s="77" t="s">
        <v>28</v>
      </c>
      <c r="K259" s="2" t="s">
        <v>28</v>
      </c>
      <c r="L259" s="2" t="s">
        <v>28</v>
      </c>
      <c r="M259" s="2" t="s">
        <v>28</v>
      </c>
      <c r="N259" s="2" t="s">
        <v>28</v>
      </c>
      <c r="O259" s="2" t="s">
        <v>28</v>
      </c>
      <c r="P259" s="2" t="s">
        <v>28</v>
      </c>
    </row>
    <row r="260" spans="1:16" ht="15.75" customHeight="1" x14ac:dyDescent="0.25">
      <c r="A260" s="2">
        <v>0</v>
      </c>
      <c r="B260" s="2" t="s">
        <v>34</v>
      </c>
      <c r="C260" s="77" t="s">
        <v>69</v>
      </c>
      <c r="D260" s="2" t="s">
        <v>15</v>
      </c>
      <c r="E260" s="2" t="s">
        <v>16</v>
      </c>
      <c r="F260" s="2" t="s">
        <v>17</v>
      </c>
      <c r="G260" s="2" t="s">
        <v>18</v>
      </c>
      <c r="H260" s="2" t="s">
        <v>19</v>
      </c>
      <c r="I260" s="2" t="s">
        <v>20</v>
      </c>
      <c r="J260" s="77" t="s">
        <v>28</v>
      </c>
      <c r="K260" s="2" t="s">
        <v>28</v>
      </c>
      <c r="L260" s="2" t="s">
        <v>28</v>
      </c>
      <c r="M260" s="2" t="s">
        <v>28</v>
      </c>
      <c r="N260" s="2" t="s">
        <v>28</v>
      </c>
      <c r="O260" s="2" t="s">
        <v>28</v>
      </c>
      <c r="P260" s="2" t="s">
        <v>28</v>
      </c>
    </row>
    <row r="261" spans="1:16" ht="15.75" customHeight="1" x14ac:dyDescent="0.25">
      <c r="A261" s="2">
        <v>2</v>
      </c>
      <c r="B261" s="2" t="s">
        <v>34</v>
      </c>
      <c r="C261" s="77" t="s">
        <v>70</v>
      </c>
      <c r="D261" s="2" t="s">
        <v>15</v>
      </c>
      <c r="E261" s="2" t="s">
        <v>16</v>
      </c>
      <c r="F261" s="2" t="s">
        <v>17</v>
      </c>
      <c r="G261" s="2" t="s">
        <v>18</v>
      </c>
      <c r="H261" s="2" t="s">
        <v>19</v>
      </c>
      <c r="I261" s="2" t="s">
        <v>20</v>
      </c>
      <c r="J261" s="77" t="s">
        <v>70</v>
      </c>
      <c r="K261" s="2" t="s">
        <v>21</v>
      </c>
      <c r="L261" s="2" t="s">
        <v>22</v>
      </c>
      <c r="M261" s="2" t="s">
        <v>23</v>
      </c>
      <c r="N261" s="2" t="s">
        <v>24</v>
      </c>
      <c r="O261" s="2" t="s">
        <v>25</v>
      </c>
      <c r="P261" s="2" t="s">
        <v>26</v>
      </c>
    </row>
    <row r="262" spans="1:16" ht="15.75" customHeight="1" x14ac:dyDescent="0.25">
      <c r="A262" s="2">
        <v>22</v>
      </c>
      <c r="B262" s="2" t="s">
        <v>34</v>
      </c>
      <c r="C262" s="77" t="s">
        <v>70</v>
      </c>
      <c r="D262" s="2" t="s">
        <v>27</v>
      </c>
      <c r="E262" s="2" t="s">
        <v>29</v>
      </c>
      <c r="F262" s="2" t="s">
        <v>30</v>
      </c>
      <c r="G262" s="2" t="s">
        <v>31</v>
      </c>
      <c r="H262" s="2" t="s">
        <v>32</v>
      </c>
      <c r="I262" s="2" t="s">
        <v>33</v>
      </c>
      <c r="J262" s="77" t="s">
        <v>70</v>
      </c>
      <c r="K262" s="2" t="s">
        <v>27</v>
      </c>
      <c r="L262" s="2" t="s">
        <v>29</v>
      </c>
      <c r="M262" s="2" t="s">
        <v>30</v>
      </c>
      <c r="N262" s="2" t="s">
        <v>31</v>
      </c>
      <c r="O262" s="2" t="s">
        <v>32</v>
      </c>
      <c r="P262" s="2" t="s">
        <v>33</v>
      </c>
    </row>
    <row r="263" spans="1:16" ht="15.75" customHeight="1" x14ac:dyDescent="0.25">
      <c r="A263" s="2">
        <v>15</v>
      </c>
      <c r="B263" s="2" t="s">
        <v>34</v>
      </c>
      <c r="C263" s="77" t="s">
        <v>70</v>
      </c>
      <c r="D263" s="2" t="s">
        <v>27</v>
      </c>
      <c r="E263" s="2" t="s">
        <v>29</v>
      </c>
      <c r="F263" s="2" t="s">
        <v>30</v>
      </c>
      <c r="G263" s="2" t="s">
        <v>31</v>
      </c>
      <c r="H263" s="2" t="s">
        <v>32</v>
      </c>
      <c r="I263" s="2" t="s">
        <v>33</v>
      </c>
      <c r="J263" s="77" t="s">
        <v>70</v>
      </c>
      <c r="K263" s="2" t="s">
        <v>27</v>
      </c>
      <c r="L263" s="2" t="s">
        <v>29</v>
      </c>
      <c r="M263" s="2" t="s">
        <v>30</v>
      </c>
      <c r="N263" s="2" t="s">
        <v>31</v>
      </c>
      <c r="O263" s="2" t="s">
        <v>32</v>
      </c>
      <c r="P263" s="2" t="s">
        <v>33</v>
      </c>
    </row>
    <row r="264" spans="1:16" ht="15.75" customHeight="1" x14ac:dyDescent="0.25">
      <c r="A264" s="2">
        <v>0</v>
      </c>
      <c r="B264" s="2" t="s">
        <v>14</v>
      </c>
      <c r="C264" s="77" t="s">
        <v>69</v>
      </c>
      <c r="D264" s="2" t="s">
        <v>15</v>
      </c>
      <c r="E264" s="2" t="s">
        <v>16</v>
      </c>
      <c r="F264" s="2" t="s">
        <v>17</v>
      </c>
      <c r="G264" s="2" t="s">
        <v>18</v>
      </c>
      <c r="H264" s="2" t="s">
        <v>19</v>
      </c>
      <c r="I264" s="2" t="s">
        <v>20</v>
      </c>
      <c r="J264" s="77" t="s">
        <v>28</v>
      </c>
      <c r="K264" s="2" t="s">
        <v>28</v>
      </c>
      <c r="L264" s="2" t="s">
        <v>28</v>
      </c>
      <c r="M264" s="2" t="s">
        <v>28</v>
      </c>
      <c r="N264" s="2" t="s">
        <v>28</v>
      </c>
      <c r="O264" s="2" t="s">
        <v>28</v>
      </c>
      <c r="P264" s="2" t="s">
        <v>28</v>
      </c>
    </row>
    <row r="265" spans="1:16" ht="15.75" customHeight="1" x14ac:dyDescent="0.25">
      <c r="A265" s="2">
        <v>0</v>
      </c>
      <c r="B265" s="2" t="s">
        <v>14</v>
      </c>
      <c r="C265" s="77" t="s">
        <v>69</v>
      </c>
      <c r="D265" s="2" t="s">
        <v>15</v>
      </c>
      <c r="E265" s="2" t="s">
        <v>16</v>
      </c>
      <c r="F265" s="2" t="s">
        <v>17</v>
      </c>
      <c r="G265" s="2" t="s">
        <v>18</v>
      </c>
      <c r="H265" s="2" t="s">
        <v>19</v>
      </c>
      <c r="I265" s="2" t="s">
        <v>20</v>
      </c>
      <c r="J265" s="77" t="s">
        <v>28</v>
      </c>
      <c r="K265" s="2" t="s">
        <v>28</v>
      </c>
      <c r="L265" s="2" t="s">
        <v>28</v>
      </c>
      <c r="M265" s="2" t="s">
        <v>28</v>
      </c>
      <c r="N265" s="2" t="s">
        <v>28</v>
      </c>
      <c r="O265" s="2" t="s">
        <v>28</v>
      </c>
      <c r="P265" s="2" t="s">
        <v>28</v>
      </c>
    </row>
    <row r="266" spans="1:16" ht="15.75" customHeight="1" x14ac:dyDescent="0.25">
      <c r="A266" s="2">
        <v>0</v>
      </c>
      <c r="B266" s="2" t="s">
        <v>14</v>
      </c>
      <c r="C266" s="77" t="s">
        <v>69</v>
      </c>
      <c r="D266" s="2" t="s">
        <v>15</v>
      </c>
      <c r="E266" s="2" t="s">
        <v>16</v>
      </c>
      <c r="F266" s="2" t="s">
        <v>17</v>
      </c>
      <c r="G266" s="2" t="s">
        <v>18</v>
      </c>
      <c r="H266" s="2" t="s">
        <v>19</v>
      </c>
      <c r="I266" s="2" t="s">
        <v>20</v>
      </c>
      <c r="J266" s="77" t="s">
        <v>28</v>
      </c>
      <c r="K266" s="2" t="s">
        <v>28</v>
      </c>
      <c r="L266" s="2" t="s">
        <v>28</v>
      </c>
      <c r="M266" s="2" t="s">
        <v>28</v>
      </c>
      <c r="N266" s="2" t="s">
        <v>28</v>
      </c>
      <c r="O266" s="2" t="s">
        <v>28</v>
      </c>
      <c r="P266" s="2" t="s">
        <v>28</v>
      </c>
    </row>
    <row r="267" spans="1:16" ht="15.75" customHeight="1" x14ac:dyDescent="0.25">
      <c r="A267" s="2">
        <v>2</v>
      </c>
      <c r="B267" s="2" t="s">
        <v>14</v>
      </c>
      <c r="C267" s="77" t="s">
        <v>70</v>
      </c>
      <c r="D267" s="2" t="s">
        <v>15</v>
      </c>
      <c r="E267" s="2" t="s">
        <v>16</v>
      </c>
      <c r="F267" s="2" t="s">
        <v>17</v>
      </c>
      <c r="G267" s="2" t="s">
        <v>18</v>
      </c>
      <c r="H267" s="2" t="s">
        <v>19</v>
      </c>
      <c r="I267" s="2" t="s">
        <v>20</v>
      </c>
      <c r="J267" s="77" t="s">
        <v>70</v>
      </c>
      <c r="K267" s="2" t="s">
        <v>21</v>
      </c>
      <c r="L267" s="2" t="s">
        <v>22</v>
      </c>
      <c r="M267" s="2" t="s">
        <v>23</v>
      </c>
      <c r="N267" s="2" t="s">
        <v>24</v>
      </c>
      <c r="O267" s="2" t="s">
        <v>25</v>
      </c>
      <c r="P267" s="2" t="s">
        <v>26</v>
      </c>
    </row>
    <row r="268" spans="1:16" ht="15.75" customHeight="1" x14ac:dyDescent="0.25">
      <c r="A268" s="2">
        <v>0</v>
      </c>
      <c r="B268" s="2" t="s">
        <v>14</v>
      </c>
      <c r="C268" s="77" t="s">
        <v>69</v>
      </c>
      <c r="D268" s="2" t="s">
        <v>15</v>
      </c>
      <c r="E268" s="2" t="s">
        <v>16</v>
      </c>
      <c r="F268" s="2" t="s">
        <v>17</v>
      </c>
      <c r="G268" s="2" t="s">
        <v>18</v>
      </c>
      <c r="H268" s="2" t="s">
        <v>19</v>
      </c>
      <c r="I268" s="2" t="s">
        <v>20</v>
      </c>
      <c r="J268" s="77" t="s">
        <v>28</v>
      </c>
      <c r="K268" s="2" t="s">
        <v>28</v>
      </c>
      <c r="L268" s="2" t="s">
        <v>28</v>
      </c>
      <c r="M268" s="2" t="s">
        <v>28</v>
      </c>
      <c r="N268" s="2" t="s">
        <v>28</v>
      </c>
      <c r="O268" s="2" t="s">
        <v>28</v>
      </c>
      <c r="P268" s="2" t="s">
        <v>28</v>
      </c>
    </row>
    <row r="269" spans="1:16" ht="15.75" customHeight="1" x14ac:dyDescent="0.25">
      <c r="A269" s="2">
        <v>1</v>
      </c>
      <c r="B269" s="2" t="s">
        <v>14</v>
      </c>
      <c r="C269" s="77" t="s">
        <v>69</v>
      </c>
      <c r="D269" s="2" t="s">
        <v>15</v>
      </c>
      <c r="E269" s="2" t="s">
        <v>16</v>
      </c>
      <c r="F269" s="2" t="s">
        <v>17</v>
      </c>
      <c r="G269" s="2" t="s">
        <v>18</v>
      </c>
      <c r="H269" s="2" t="s">
        <v>19</v>
      </c>
      <c r="I269" s="2" t="s">
        <v>20</v>
      </c>
      <c r="J269" s="77" t="s">
        <v>72</v>
      </c>
      <c r="K269" s="2" t="s">
        <v>21</v>
      </c>
      <c r="L269" s="2" t="s">
        <v>22</v>
      </c>
      <c r="M269" s="2" t="s">
        <v>23</v>
      </c>
      <c r="N269" s="2" t="s">
        <v>24</v>
      </c>
      <c r="O269" s="2" t="s">
        <v>25</v>
      </c>
      <c r="P269" s="2" t="s">
        <v>26</v>
      </c>
    </row>
    <row r="270" spans="1:16" ht="15.75" customHeight="1" x14ac:dyDescent="0.25">
      <c r="A270" s="2">
        <v>0</v>
      </c>
      <c r="B270" s="2" t="s">
        <v>34</v>
      </c>
      <c r="C270" s="77" t="s">
        <v>69</v>
      </c>
      <c r="D270" s="2" t="s">
        <v>15</v>
      </c>
      <c r="E270" s="2" t="s">
        <v>16</v>
      </c>
      <c r="F270" s="2" t="s">
        <v>17</v>
      </c>
      <c r="G270" s="2" t="s">
        <v>18</v>
      </c>
      <c r="H270" s="2" t="s">
        <v>19</v>
      </c>
      <c r="I270" s="2" t="s">
        <v>20</v>
      </c>
      <c r="J270" s="77" t="s">
        <v>28</v>
      </c>
      <c r="K270" s="2" t="s">
        <v>28</v>
      </c>
      <c r="L270" s="2" t="s">
        <v>28</v>
      </c>
      <c r="M270" s="2" t="s">
        <v>28</v>
      </c>
      <c r="N270" s="2" t="s">
        <v>28</v>
      </c>
      <c r="O270" s="2" t="s">
        <v>28</v>
      </c>
      <c r="P270" s="2" t="s">
        <v>28</v>
      </c>
    </row>
    <row r="271" spans="1:16" ht="15.75" customHeight="1" x14ac:dyDescent="0.25">
      <c r="A271" s="2">
        <v>13</v>
      </c>
      <c r="B271" s="2" t="s">
        <v>34</v>
      </c>
      <c r="C271" s="77" t="s">
        <v>70</v>
      </c>
      <c r="D271" s="2" t="s">
        <v>27</v>
      </c>
      <c r="E271" s="2" t="s">
        <v>29</v>
      </c>
      <c r="F271" s="2" t="s">
        <v>30</v>
      </c>
      <c r="G271" s="2" t="s">
        <v>31</v>
      </c>
      <c r="H271" s="2" t="s">
        <v>32</v>
      </c>
      <c r="I271" s="2" t="s">
        <v>33</v>
      </c>
      <c r="J271" s="77" t="s">
        <v>70</v>
      </c>
      <c r="K271" s="2" t="s">
        <v>27</v>
      </c>
      <c r="L271" s="2" t="s">
        <v>29</v>
      </c>
      <c r="M271" s="2" t="s">
        <v>30</v>
      </c>
      <c r="N271" s="2" t="s">
        <v>31</v>
      </c>
      <c r="O271" s="2" t="s">
        <v>32</v>
      </c>
      <c r="P271" s="2" t="s">
        <v>33</v>
      </c>
    </row>
    <row r="272" spans="1:16" ht="15.75" customHeight="1" x14ac:dyDescent="0.25">
      <c r="A272" s="2">
        <v>0</v>
      </c>
      <c r="B272" s="2" t="s">
        <v>14</v>
      </c>
      <c r="C272" s="77" t="s">
        <v>69</v>
      </c>
      <c r="D272" s="2" t="s">
        <v>15</v>
      </c>
      <c r="E272" s="2" t="s">
        <v>16</v>
      </c>
      <c r="F272" s="2" t="s">
        <v>17</v>
      </c>
      <c r="G272" s="2" t="s">
        <v>18</v>
      </c>
      <c r="H272" s="2" t="s">
        <v>19</v>
      </c>
      <c r="I272" s="2" t="s">
        <v>20</v>
      </c>
      <c r="J272" s="77" t="s">
        <v>28</v>
      </c>
      <c r="K272" s="2" t="s">
        <v>28</v>
      </c>
      <c r="L272" s="2" t="s">
        <v>28</v>
      </c>
      <c r="M272" s="2" t="s">
        <v>28</v>
      </c>
      <c r="N272" s="2" t="s">
        <v>28</v>
      </c>
      <c r="O272" s="2" t="s">
        <v>28</v>
      </c>
      <c r="P272" s="2" t="s">
        <v>28</v>
      </c>
    </row>
    <row r="273" spans="1:16" ht="15.75" customHeight="1" x14ac:dyDescent="0.25">
      <c r="A273" s="2">
        <v>1</v>
      </c>
      <c r="B273" s="2" t="s">
        <v>14</v>
      </c>
      <c r="C273" s="77" t="s">
        <v>69</v>
      </c>
      <c r="D273" s="2" t="s">
        <v>15</v>
      </c>
      <c r="E273" s="2" t="s">
        <v>16</v>
      </c>
      <c r="F273" s="2" t="s">
        <v>17</v>
      </c>
      <c r="G273" s="2" t="s">
        <v>18</v>
      </c>
      <c r="H273" s="2" t="s">
        <v>19</v>
      </c>
      <c r="I273" s="2" t="s">
        <v>20</v>
      </c>
      <c r="J273" s="77" t="s">
        <v>72</v>
      </c>
      <c r="K273" s="2" t="s">
        <v>21</v>
      </c>
      <c r="L273" s="2" t="s">
        <v>22</v>
      </c>
      <c r="M273" s="2" t="s">
        <v>23</v>
      </c>
      <c r="N273" s="2" t="s">
        <v>24</v>
      </c>
      <c r="O273" s="2" t="s">
        <v>25</v>
      </c>
      <c r="P273" s="2" t="s">
        <v>26</v>
      </c>
    </row>
    <row r="274" spans="1:16" ht="15.75" customHeight="1" x14ac:dyDescent="0.25">
      <c r="A274" s="2">
        <v>0</v>
      </c>
      <c r="B274" s="2" t="s">
        <v>14</v>
      </c>
      <c r="C274" s="77" t="s">
        <v>69</v>
      </c>
      <c r="D274" s="2" t="s">
        <v>15</v>
      </c>
      <c r="E274" s="2" t="s">
        <v>16</v>
      </c>
      <c r="F274" s="2" t="s">
        <v>17</v>
      </c>
      <c r="G274" s="2" t="s">
        <v>18</v>
      </c>
      <c r="H274" s="2" t="s">
        <v>19</v>
      </c>
      <c r="I274" s="2" t="s">
        <v>20</v>
      </c>
      <c r="J274" s="77" t="s">
        <v>28</v>
      </c>
      <c r="K274" s="2" t="s">
        <v>28</v>
      </c>
      <c r="L274" s="2" t="s">
        <v>28</v>
      </c>
      <c r="M274" s="2" t="s">
        <v>28</v>
      </c>
      <c r="N274" s="2" t="s">
        <v>28</v>
      </c>
      <c r="O274" s="2" t="s">
        <v>28</v>
      </c>
      <c r="P274" s="2" t="s">
        <v>28</v>
      </c>
    </row>
    <row r="275" spans="1:16" ht="15.75" customHeight="1" x14ac:dyDescent="0.25">
      <c r="A275" s="2">
        <v>8</v>
      </c>
      <c r="B275" s="2" t="s">
        <v>34</v>
      </c>
      <c r="C275" s="77" t="s">
        <v>70</v>
      </c>
      <c r="D275" s="2" t="s">
        <v>27</v>
      </c>
      <c r="E275" s="2" t="s">
        <v>29</v>
      </c>
      <c r="F275" s="2" t="s">
        <v>30</v>
      </c>
      <c r="G275" s="2" t="s">
        <v>31</v>
      </c>
      <c r="H275" s="2" t="s">
        <v>32</v>
      </c>
      <c r="I275" s="2" t="s">
        <v>33</v>
      </c>
      <c r="J275" s="77" t="s">
        <v>70</v>
      </c>
      <c r="K275" s="2" t="s">
        <v>27</v>
      </c>
      <c r="L275" s="2" t="s">
        <v>29</v>
      </c>
      <c r="M275" s="2" t="s">
        <v>30</v>
      </c>
      <c r="N275" s="2" t="s">
        <v>31</v>
      </c>
      <c r="O275" s="2" t="s">
        <v>32</v>
      </c>
      <c r="P275" s="2" t="s">
        <v>33</v>
      </c>
    </row>
    <row r="276" spans="1:16" ht="15.75" customHeight="1" x14ac:dyDescent="0.25">
      <c r="A276" s="2">
        <v>1</v>
      </c>
      <c r="B276" s="2" t="s">
        <v>34</v>
      </c>
      <c r="C276" s="77" t="s">
        <v>69</v>
      </c>
      <c r="D276" s="2" t="s">
        <v>15</v>
      </c>
      <c r="E276" s="2" t="s">
        <v>16</v>
      </c>
      <c r="F276" s="2" t="s">
        <v>17</v>
      </c>
      <c r="G276" s="2" t="s">
        <v>18</v>
      </c>
      <c r="H276" s="2" t="s">
        <v>19</v>
      </c>
      <c r="I276" s="2" t="s">
        <v>20</v>
      </c>
      <c r="J276" s="77" t="s">
        <v>72</v>
      </c>
      <c r="K276" s="2" t="s">
        <v>21</v>
      </c>
      <c r="L276" s="2" t="s">
        <v>22</v>
      </c>
      <c r="M276" s="2" t="s">
        <v>23</v>
      </c>
      <c r="N276" s="2" t="s">
        <v>24</v>
      </c>
      <c r="O276" s="2" t="s">
        <v>25</v>
      </c>
      <c r="P276" s="2" t="s">
        <v>26</v>
      </c>
    </row>
    <row r="277" spans="1:16" ht="15.75" customHeight="1" x14ac:dyDescent="0.25">
      <c r="A277" s="2">
        <v>0</v>
      </c>
      <c r="B277" s="2" t="s">
        <v>14</v>
      </c>
      <c r="C277" s="77" t="s">
        <v>69</v>
      </c>
      <c r="D277" s="2" t="s">
        <v>15</v>
      </c>
      <c r="E277" s="2" t="s">
        <v>16</v>
      </c>
      <c r="F277" s="2" t="s">
        <v>17</v>
      </c>
      <c r="G277" s="2" t="s">
        <v>18</v>
      </c>
      <c r="H277" s="2" t="s">
        <v>19</v>
      </c>
      <c r="I277" s="2" t="s">
        <v>20</v>
      </c>
      <c r="J277" s="77" t="s">
        <v>28</v>
      </c>
      <c r="K277" s="2" t="s">
        <v>28</v>
      </c>
      <c r="L277" s="2" t="s">
        <v>28</v>
      </c>
      <c r="M277" s="2" t="s">
        <v>28</v>
      </c>
      <c r="N277" s="2" t="s">
        <v>28</v>
      </c>
      <c r="O277" s="2" t="s">
        <v>28</v>
      </c>
      <c r="P277" s="2" t="s">
        <v>28</v>
      </c>
    </row>
    <row r="278" spans="1:16" ht="15.75" customHeight="1" x14ac:dyDescent="0.25">
      <c r="A278" s="2">
        <v>0</v>
      </c>
      <c r="B278" s="2" t="s">
        <v>14</v>
      </c>
      <c r="C278" s="77" t="s">
        <v>69</v>
      </c>
      <c r="D278" s="2" t="s">
        <v>15</v>
      </c>
      <c r="E278" s="2" t="s">
        <v>16</v>
      </c>
      <c r="F278" s="2" t="s">
        <v>17</v>
      </c>
      <c r="G278" s="2" t="s">
        <v>18</v>
      </c>
      <c r="H278" s="2" t="s">
        <v>19</v>
      </c>
      <c r="I278" s="2" t="s">
        <v>20</v>
      </c>
      <c r="J278" s="77" t="s">
        <v>28</v>
      </c>
      <c r="K278" s="2" t="s">
        <v>28</v>
      </c>
      <c r="L278" s="2" t="s">
        <v>28</v>
      </c>
      <c r="M278" s="2" t="s">
        <v>28</v>
      </c>
      <c r="N278" s="2" t="s">
        <v>28</v>
      </c>
      <c r="O278" s="2" t="s">
        <v>28</v>
      </c>
      <c r="P278" s="2" t="s">
        <v>28</v>
      </c>
    </row>
    <row r="279" spans="1:16" ht="15.75" customHeight="1" x14ac:dyDescent="0.25">
      <c r="A279" s="2">
        <v>0</v>
      </c>
      <c r="B279" s="2" t="s">
        <v>14</v>
      </c>
      <c r="C279" s="77" t="s">
        <v>69</v>
      </c>
      <c r="D279" s="2" t="s">
        <v>15</v>
      </c>
      <c r="E279" s="2" t="s">
        <v>16</v>
      </c>
      <c r="F279" s="2" t="s">
        <v>17</v>
      </c>
      <c r="G279" s="2" t="s">
        <v>18</v>
      </c>
      <c r="H279" s="2" t="s">
        <v>19</v>
      </c>
      <c r="I279" s="2" t="s">
        <v>20</v>
      </c>
      <c r="J279" s="77" t="s">
        <v>28</v>
      </c>
      <c r="K279" s="2" t="s">
        <v>28</v>
      </c>
      <c r="L279" s="2" t="s">
        <v>28</v>
      </c>
      <c r="M279" s="2" t="s">
        <v>28</v>
      </c>
      <c r="N279" s="2" t="s">
        <v>28</v>
      </c>
      <c r="O279" s="2" t="s">
        <v>28</v>
      </c>
      <c r="P279" s="2" t="s">
        <v>28</v>
      </c>
    </row>
    <row r="280" spans="1:16" ht="15.75" customHeight="1" x14ac:dyDescent="0.25">
      <c r="A280" s="2">
        <v>0</v>
      </c>
      <c r="B280" s="2" t="s">
        <v>14</v>
      </c>
      <c r="C280" s="77" t="s">
        <v>69</v>
      </c>
      <c r="D280" s="2" t="s">
        <v>15</v>
      </c>
      <c r="E280" s="2" t="s">
        <v>16</v>
      </c>
      <c r="F280" s="2" t="s">
        <v>17</v>
      </c>
      <c r="G280" s="2" t="s">
        <v>18</v>
      </c>
      <c r="H280" s="2" t="s">
        <v>19</v>
      </c>
      <c r="I280" s="2" t="s">
        <v>20</v>
      </c>
      <c r="J280" s="77" t="s">
        <v>28</v>
      </c>
      <c r="K280" s="2" t="s">
        <v>28</v>
      </c>
      <c r="L280" s="2" t="s">
        <v>28</v>
      </c>
      <c r="M280" s="2" t="s">
        <v>28</v>
      </c>
      <c r="N280" s="2" t="s">
        <v>28</v>
      </c>
      <c r="O280" s="2" t="s">
        <v>28</v>
      </c>
      <c r="P280" s="2" t="s">
        <v>28</v>
      </c>
    </row>
    <row r="281" spans="1:16" ht="15.75" customHeight="1" x14ac:dyDescent="0.25">
      <c r="A281" s="2">
        <v>0</v>
      </c>
      <c r="B281" s="2" t="s">
        <v>14</v>
      </c>
      <c r="C281" s="77" t="s">
        <v>69</v>
      </c>
      <c r="D281" s="2" t="s">
        <v>15</v>
      </c>
      <c r="E281" s="2" t="s">
        <v>16</v>
      </c>
      <c r="F281" s="2" t="s">
        <v>17</v>
      </c>
      <c r="G281" s="2" t="s">
        <v>18</v>
      </c>
      <c r="H281" s="2" t="s">
        <v>19</v>
      </c>
      <c r="I281" s="2" t="s">
        <v>20</v>
      </c>
      <c r="J281" s="77" t="s">
        <v>28</v>
      </c>
      <c r="K281" s="2" t="s">
        <v>28</v>
      </c>
      <c r="L281" s="2" t="s">
        <v>28</v>
      </c>
      <c r="M281" s="2" t="s">
        <v>28</v>
      </c>
      <c r="N281" s="2" t="s">
        <v>28</v>
      </c>
      <c r="O281" s="2" t="s">
        <v>28</v>
      </c>
      <c r="P281" s="2" t="s">
        <v>28</v>
      </c>
    </row>
    <row r="282" spans="1:16" ht="15.75" customHeight="1" x14ac:dyDescent="0.25">
      <c r="A282" s="2">
        <v>0</v>
      </c>
      <c r="B282" s="2" t="s">
        <v>14</v>
      </c>
      <c r="C282" s="77" t="s">
        <v>69</v>
      </c>
      <c r="D282" s="2" t="s">
        <v>15</v>
      </c>
      <c r="E282" s="2" t="s">
        <v>16</v>
      </c>
      <c r="F282" s="2" t="s">
        <v>17</v>
      </c>
      <c r="G282" s="2" t="s">
        <v>18</v>
      </c>
      <c r="H282" s="2" t="s">
        <v>19</v>
      </c>
      <c r="I282" s="2" t="s">
        <v>20</v>
      </c>
      <c r="J282" s="77" t="s">
        <v>28</v>
      </c>
      <c r="K282" s="2" t="s">
        <v>28</v>
      </c>
      <c r="L282" s="2" t="s">
        <v>28</v>
      </c>
      <c r="M282" s="2" t="s">
        <v>28</v>
      </c>
      <c r="N282" s="2" t="s">
        <v>28</v>
      </c>
      <c r="O282" s="2" t="s">
        <v>28</v>
      </c>
      <c r="P282" s="2" t="s">
        <v>28</v>
      </c>
    </row>
    <row r="283" spans="1:16" ht="15.75" customHeight="1" x14ac:dyDescent="0.25">
      <c r="A283" s="2">
        <v>8</v>
      </c>
      <c r="B283" s="2" t="s">
        <v>34</v>
      </c>
      <c r="C283" s="77" t="s">
        <v>70</v>
      </c>
      <c r="D283" s="2" t="s">
        <v>27</v>
      </c>
      <c r="E283" s="2" t="s">
        <v>29</v>
      </c>
      <c r="F283" s="2" t="s">
        <v>30</v>
      </c>
      <c r="G283" s="2" t="s">
        <v>31</v>
      </c>
      <c r="H283" s="2" t="s">
        <v>32</v>
      </c>
      <c r="I283" s="2" t="s">
        <v>33</v>
      </c>
      <c r="J283" s="77" t="s">
        <v>70</v>
      </c>
      <c r="K283" s="2" t="s">
        <v>27</v>
      </c>
      <c r="L283" s="2" t="s">
        <v>29</v>
      </c>
      <c r="M283" s="2" t="s">
        <v>30</v>
      </c>
      <c r="N283" s="2" t="s">
        <v>31</v>
      </c>
      <c r="O283" s="2" t="s">
        <v>32</v>
      </c>
      <c r="P283" s="2" t="s">
        <v>33</v>
      </c>
    </row>
    <row r="284" spans="1:16" ht="15.75" customHeight="1" x14ac:dyDescent="0.25">
      <c r="A284" s="2">
        <v>0</v>
      </c>
      <c r="B284" s="2" t="s">
        <v>14</v>
      </c>
      <c r="C284" s="77" t="s">
        <v>69</v>
      </c>
      <c r="D284" s="2" t="s">
        <v>15</v>
      </c>
      <c r="E284" s="2" t="s">
        <v>16</v>
      </c>
      <c r="F284" s="2" t="s">
        <v>17</v>
      </c>
      <c r="G284" s="2" t="s">
        <v>18</v>
      </c>
      <c r="H284" s="2" t="s">
        <v>19</v>
      </c>
      <c r="I284" s="2" t="s">
        <v>20</v>
      </c>
      <c r="J284" s="77" t="s">
        <v>28</v>
      </c>
      <c r="K284" s="2" t="s">
        <v>28</v>
      </c>
      <c r="L284" s="2" t="s">
        <v>28</v>
      </c>
      <c r="M284" s="2" t="s">
        <v>28</v>
      </c>
      <c r="N284" s="2" t="s">
        <v>28</v>
      </c>
      <c r="O284" s="2" t="s">
        <v>28</v>
      </c>
      <c r="P284" s="2" t="s">
        <v>28</v>
      </c>
    </row>
    <row r="285" spans="1:16" ht="15.75" customHeight="1" x14ac:dyDescent="0.25">
      <c r="A285" s="2">
        <v>0</v>
      </c>
      <c r="B285" s="2" t="s">
        <v>14</v>
      </c>
      <c r="C285" s="77" t="s">
        <v>69</v>
      </c>
      <c r="D285" s="2" t="s">
        <v>15</v>
      </c>
      <c r="E285" s="2" t="s">
        <v>16</v>
      </c>
      <c r="F285" s="2" t="s">
        <v>17</v>
      </c>
      <c r="G285" s="2" t="s">
        <v>18</v>
      </c>
      <c r="H285" s="2" t="s">
        <v>19</v>
      </c>
      <c r="I285" s="2" t="s">
        <v>20</v>
      </c>
      <c r="J285" s="77" t="s">
        <v>28</v>
      </c>
      <c r="K285" s="2" t="s">
        <v>28</v>
      </c>
      <c r="L285" s="2" t="s">
        <v>28</v>
      </c>
      <c r="M285" s="2" t="s">
        <v>28</v>
      </c>
      <c r="N285" s="2" t="s">
        <v>28</v>
      </c>
      <c r="O285" s="2" t="s">
        <v>28</v>
      </c>
      <c r="P285" s="2" t="s">
        <v>28</v>
      </c>
    </row>
    <row r="286" spans="1:16" ht="15.75" customHeight="1" x14ac:dyDescent="0.25">
      <c r="A286" s="2">
        <v>0</v>
      </c>
      <c r="B286" s="2" t="s">
        <v>14</v>
      </c>
      <c r="C286" s="77" t="s">
        <v>69</v>
      </c>
      <c r="D286" s="2" t="s">
        <v>15</v>
      </c>
      <c r="E286" s="2" t="s">
        <v>16</v>
      </c>
      <c r="F286" s="2" t="s">
        <v>17</v>
      </c>
      <c r="G286" s="2" t="s">
        <v>18</v>
      </c>
      <c r="H286" s="2" t="s">
        <v>19</v>
      </c>
      <c r="I286" s="2" t="s">
        <v>20</v>
      </c>
      <c r="J286" s="77" t="s">
        <v>28</v>
      </c>
      <c r="K286" s="2" t="s">
        <v>28</v>
      </c>
      <c r="L286" s="2" t="s">
        <v>28</v>
      </c>
      <c r="M286" s="2" t="s">
        <v>28</v>
      </c>
      <c r="N286" s="2" t="s">
        <v>28</v>
      </c>
      <c r="O286" s="2" t="s">
        <v>28</v>
      </c>
      <c r="P286" s="2" t="s">
        <v>28</v>
      </c>
    </row>
    <row r="287" spans="1:16" ht="15.75" customHeight="1" x14ac:dyDescent="0.25">
      <c r="A287" s="2">
        <v>0</v>
      </c>
      <c r="B287" s="2" t="s">
        <v>34</v>
      </c>
      <c r="C287" s="77" t="s">
        <v>69</v>
      </c>
      <c r="D287" s="2" t="s">
        <v>15</v>
      </c>
      <c r="E287" s="2" t="s">
        <v>16</v>
      </c>
      <c r="F287" s="2" t="s">
        <v>17</v>
      </c>
      <c r="G287" s="2" t="s">
        <v>18</v>
      </c>
      <c r="H287" s="2" t="s">
        <v>19</v>
      </c>
      <c r="I287" s="2" t="s">
        <v>20</v>
      </c>
      <c r="J287" s="77" t="s">
        <v>28</v>
      </c>
      <c r="K287" s="2" t="s">
        <v>28</v>
      </c>
      <c r="L287" s="2" t="s">
        <v>28</v>
      </c>
      <c r="M287" s="2" t="s">
        <v>28</v>
      </c>
      <c r="N287" s="2" t="s">
        <v>28</v>
      </c>
      <c r="O287" s="2" t="s">
        <v>28</v>
      </c>
      <c r="P287" s="2" t="s">
        <v>28</v>
      </c>
    </row>
    <row r="288" spans="1:16" ht="15.75" customHeight="1" x14ac:dyDescent="0.25">
      <c r="A288" s="2">
        <v>4</v>
      </c>
      <c r="B288" s="2" t="s">
        <v>34</v>
      </c>
      <c r="C288" s="77" t="s">
        <v>70</v>
      </c>
      <c r="D288" s="2" t="s">
        <v>27</v>
      </c>
      <c r="E288" s="2" t="s">
        <v>29</v>
      </c>
      <c r="F288" s="2" t="s">
        <v>17</v>
      </c>
      <c r="G288" s="2" t="s">
        <v>18</v>
      </c>
      <c r="H288" s="2" t="s">
        <v>19</v>
      </c>
      <c r="I288" s="2" t="s">
        <v>20</v>
      </c>
      <c r="J288" s="77" t="s">
        <v>70</v>
      </c>
      <c r="K288" s="2" t="s">
        <v>27</v>
      </c>
      <c r="L288" s="2" t="s">
        <v>29</v>
      </c>
      <c r="M288" s="2" t="s">
        <v>23</v>
      </c>
      <c r="N288" s="2" t="s">
        <v>24</v>
      </c>
      <c r="O288" s="2" t="s">
        <v>25</v>
      </c>
      <c r="P288" s="2" t="s">
        <v>26</v>
      </c>
    </row>
    <row r="289" spans="1:16" ht="15.75" customHeight="1" x14ac:dyDescent="0.25">
      <c r="A289" s="2">
        <v>14</v>
      </c>
      <c r="B289" s="2" t="s">
        <v>14</v>
      </c>
      <c r="C289" s="77" t="s">
        <v>70</v>
      </c>
      <c r="D289" s="2" t="s">
        <v>27</v>
      </c>
      <c r="E289" s="2" t="s">
        <v>29</v>
      </c>
      <c r="F289" s="2" t="s">
        <v>30</v>
      </c>
      <c r="G289" s="2" t="s">
        <v>31</v>
      </c>
      <c r="H289" s="2" t="s">
        <v>32</v>
      </c>
      <c r="I289" s="2" t="s">
        <v>33</v>
      </c>
      <c r="J289" s="77" t="s">
        <v>70</v>
      </c>
      <c r="K289" s="2" t="s">
        <v>27</v>
      </c>
      <c r="L289" s="2" t="s">
        <v>29</v>
      </c>
      <c r="M289" s="2" t="s">
        <v>30</v>
      </c>
      <c r="N289" s="2" t="s">
        <v>31</v>
      </c>
      <c r="O289" s="2" t="s">
        <v>32</v>
      </c>
      <c r="P289" s="2" t="s">
        <v>33</v>
      </c>
    </row>
    <row r="290" spans="1:16" ht="15.75" customHeight="1" x14ac:dyDescent="0.25">
      <c r="A290" s="2">
        <v>0</v>
      </c>
      <c r="B290" s="2" t="s">
        <v>14</v>
      </c>
      <c r="C290" s="77" t="s">
        <v>69</v>
      </c>
      <c r="D290" s="2" t="s">
        <v>15</v>
      </c>
      <c r="E290" s="2" t="s">
        <v>16</v>
      </c>
      <c r="F290" s="2" t="s">
        <v>17</v>
      </c>
      <c r="G290" s="2" t="s">
        <v>18</v>
      </c>
      <c r="H290" s="2" t="s">
        <v>19</v>
      </c>
      <c r="I290" s="2" t="s">
        <v>20</v>
      </c>
      <c r="J290" s="77" t="s">
        <v>28</v>
      </c>
      <c r="K290" s="2" t="s">
        <v>28</v>
      </c>
      <c r="L290" s="2" t="s">
        <v>28</v>
      </c>
      <c r="M290" s="2" t="s">
        <v>28</v>
      </c>
      <c r="N290" s="2" t="s">
        <v>28</v>
      </c>
      <c r="O290" s="2" t="s">
        <v>28</v>
      </c>
      <c r="P290" s="2" t="s">
        <v>28</v>
      </c>
    </row>
    <row r="291" spans="1:16" ht="15.75" customHeight="1" x14ac:dyDescent="0.25">
      <c r="A291" s="2">
        <v>0</v>
      </c>
      <c r="B291" s="2" t="s">
        <v>14</v>
      </c>
      <c r="C291" s="77" t="s">
        <v>69</v>
      </c>
      <c r="D291" s="2" t="s">
        <v>15</v>
      </c>
      <c r="E291" s="2" t="s">
        <v>16</v>
      </c>
      <c r="F291" s="2" t="s">
        <v>17</v>
      </c>
      <c r="G291" s="2" t="s">
        <v>18</v>
      </c>
      <c r="H291" s="2" t="s">
        <v>19</v>
      </c>
      <c r="I291" s="2" t="s">
        <v>20</v>
      </c>
      <c r="J291" s="77" t="s">
        <v>28</v>
      </c>
      <c r="K291" s="2" t="s">
        <v>28</v>
      </c>
      <c r="L291" s="2" t="s">
        <v>28</v>
      </c>
      <c r="M291" s="2" t="s">
        <v>28</v>
      </c>
      <c r="N291" s="2" t="s">
        <v>28</v>
      </c>
      <c r="O291" s="2" t="s">
        <v>28</v>
      </c>
      <c r="P291" s="2" t="s">
        <v>28</v>
      </c>
    </row>
    <row r="292" spans="1:16" ht="15.75" customHeight="1" x14ac:dyDescent="0.25">
      <c r="A292" s="2">
        <v>8</v>
      </c>
      <c r="B292" s="2" t="s">
        <v>14</v>
      </c>
      <c r="C292" s="77" t="s">
        <v>70</v>
      </c>
      <c r="D292" s="2" t="s">
        <v>27</v>
      </c>
      <c r="E292" s="2" t="s">
        <v>29</v>
      </c>
      <c r="F292" s="2" t="s">
        <v>30</v>
      </c>
      <c r="G292" s="2" t="s">
        <v>31</v>
      </c>
      <c r="H292" s="2" t="s">
        <v>32</v>
      </c>
      <c r="I292" s="2" t="s">
        <v>33</v>
      </c>
      <c r="J292" s="77" t="s">
        <v>70</v>
      </c>
      <c r="K292" s="2" t="s">
        <v>27</v>
      </c>
      <c r="L292" s="2" t="s">
        <v>29</v>
      </c>
      <c r="M292" s="2" t="s">
        <v>30</v>
      </c>
      <c r="N292" s="2" t="s">
        <v>31</v>
      </c>
      <c r="O292" s="2" t="s">
        <v>32</v>
      </c>
      <c r="P292" s="2" t="s">
        <v>33</v>
      </c>
    </row>
    <row r="293" spans="1:16" ht="15.75" customHeight="1" x14ac:dyDescent="0.25">
      <c r="A293" s="2">
        <v>0</v>
      </c>
      <c r="B293" s="2" t="s">
        <v>14</v>
      </c>
      <c r="C293" s="77" t="s">
        <v>69</v>
      </c>
      <c r="D293" s="2" t="s">
        <v>15</v>
      </c>
      <c r="E293" s="2" t="s">
        <v>16</v>
      </c>
      <c r="F293" s="2" t="s">
        <v>17</v>
      </c>
      <c r="G293" s="2" t="s">
        <v>18</v>
      </c>
      <c r="H293" s="2" t="s">
        <v>19</v>
      </c>
      <c r="I293" s="2" t="s">
        <v>20</v>
      </c>
      <c r="J293" s="77" t="s">
        <v>28</v>
      </c>
      <c r="K293" s="2" t="s">
        <v>28</v>
      </c>
      <c r="L293" s="2" t="s">
        <v>28</v>
      </c>
      <c r="M293" s="2" t="s">
        <v>28</v>
      </c>
      <c r="N293" s="2" t="s">
        <v>28</v>
      </c>
      <c r="O293" s="2" t="s">
        <v>28</v>
      </c>
      <c r="P293" s="2" t="s">
        <v>28</v>
      </c>
    </row>
    <row r="294" spans="1:16" ht="15.75" customHeight="1" x14ac:dyDescent="0.25">
      <c r="A294" s="2">
        <v>2</v>
      </c>
      <c r="B294" s="2" t="s">
        <v>14</v>
      </c>
      <c r="C294" s="77" t="s">
        <v>70</v>
      </c>
      <c r="D294" s="2" t="s">
        <v>15</v>
      </c>
      <c r="E294" s="2" t="s">
        <v>16</v>
      </c>
      <c r="F294" s="2" t="s">
        <v>17</v>
      </c>
      <c r="G294" s="2" t="s">
        <v>18</v>
      </c>
      <c r="H294" s="2" t="s">
        <v>19</v>
      </c>
      <c r="I294" s="2" t="s">
        <v>20</v>
      </c>
      <c r="J294" s="77" t="s">
        <v>70</v>
      </c>
      <c r="K294" s="2" t="s">
        <v>21</v>
      </c>
      <c r="L294" s="2" t="s">
        <v>22</v>
      </c>
      <c r="M294" s="2" t="s">
        <v>23</v>
      </c>
      <c r="N294" s="2" t="s">
        <v>24</v>
      </c>
      <c r="O294" s="2" t="s">
        <v>25</v>
      </c>
      <c r="P294" s="2" t="s">
        <v>26</v>
      </c>
    </row>
    <row r="295" spans="1:16" ht="15.75" customHeight="1" x14ac:dyDescent="0.25">
      <c r="A295" s="2">
        <v>0</v>
      </c>
      <c r="B295" s="2" t="s">
        <v>34</v>
      </c>
      <c r="C295" s="77" t="s">
        <v>69</v>
      </c>
      <c r="D295" s="2" t="s">
        <v>15</v>
      </c>
      <c r="E295" s="2" t="s">
        <v>16</v>
      </c>
      <c r="F295" s="2" t="s">
        <v>17</v>
      </c>
      <c r="G295" s="2" t="s">
        <v>18</v>
      </c>
      <c r="H295" s="2" t="s">
        <v>19</v>
      </c>
      <c r="I295" s="2" t="s">
        <v>20</v>
      </c>
      <c r="J295" s="77" t="s">
        <v>28</v>
      </c>
      <c r="K295" s="2" t="s">
        <v>28</v>
      </c>
      <c r="L295" s="2" t="s">
        <v>28</v>
      </c>
      <c r="M295" s="2" t="s">
        <v>28</v>
      </c>
      <c r="N295" s="2" t="s">
        <v>28</v>
      </c>
      <c r="O295" s="2" t="s">
        <v>28</v>
      </c>
      <c r="P295" s="2" t="s">
        <v>28</v>
      </c>
    </row>
    <row r="296" spans="1:16" ht="15.75" customHeight="1" x14ac:dyDescent="0.25">
      <c r="A296" s="2">
        <v>0</v>
      </c>
      <c r="B296" s="2" t="s">
        <v>14</v>
      </c>
      <c r="C296" s="77" t="s">
        <v>69</v>
      </c>
      <c r="D296" s="2" t="s">
        <v>15</v>
      </c>
      <c r="E296" s="2" t="s">
        <v>16</v>
      </c>
      <c r="F296" s="2" t="s">
        <v>17</v>
      </c>
      <c r="G296" s="2" t="s">
        <v>18</v>
      </c>
      <c r="H296" s="2" t="s">
        <v>19</v>
      </c>
      <c r="I296" s="2" t="s">
        <v>20</v>
      </c>
      <c r="J296" s="77" t="s">
        <v>28</v>
      </c>
      <c r="K296" s="2" t="s">
        <v>28</v>
      </c>
      <c r="L296" s="2" t="s">
        <v>28</v>
      </c>
      <c r="M296" s="2" t="s">
        <v>28</v>
      </c>
      <c r="N296" s="2" t="s">
        <v>28</v>
      </c>
      <c r="O296" s="2" t="s">
        <v>28</v>
      </c>
      <c r="P296" s="2" t="s">
        <v>28</v>
      </c>
    </row>
    <row r="297" spans="1:16" ht="15.75" customHeight="1" x14ac:dyDescent="0.25">
      <c r="A297" s="2">
        <v>0</v>
      </c>
      <c r="B297" s="2" t="s">
        <v>14</v>
      </c>
      <c r="C297" s="77" t="s">
        <v>69</v>
      </c>
      <c r="D297" s="2" t="s">
        <v>15</v>
      </c>
      <c r="E297" s="2" t="s">
        <v>16</v>
      </c>
      <c r="F297" s="2" t="s">
        <v>17</v>
      </c>
      <c r="G297" s="2" t="s">
        <v>18</v>
      </c>
      <c r="H297" s="2" t="s">
        <v>19</v>
      </c>
      <c r="I297" s="2" t="s">
        <v>20</v>
      </c>
      <c r="J297" s="77" t="s">
        <v>28</v>
      </c>
      <c r="K297" s="2" t="s">
        <v>28</v>
      </c>
      <c r="L297" s="2" t="s">
        <v>28</v>
      </c>
      <c r="M297" s="2" t="s">
        <v>28</v>
      </c>
      <c r="N297" s="2" t="s">
        <v>28</v>
      </c>
      <c r="O297" s="2" t="s">
        <v>28</v>
      </c>
      <c r="P297" s="2" t="s">
        <v>28</v>
      </c>
    </row>
    <row r="298" spans="1:16" ht="15.75" customHeight="1" x14ac:dyDescent="0.25">
      <c r="A298" s="2">
        <v>3</v>
      </c>
      <c r="B298" s="2" t="s">
        <v>14</v>
      </c>
      <c r="C298" s="77" t="s">
        <v>70</v>
      </c>
      <c r="D298" s="2" t="s">
        <v>27</v>
      </c>
      <c r="E298" s="2" t="s">
        <v>16</v>
      </c>
      <c r="F298" s="2" t="s">
        <v>17</v>
      </c>
      <c r="G298" s="2" t="s">
        <v>18</v>
      </c>
      <c r="H298" s="2" t="s">
        <v>19</v>
      </c>
      <c r="I298" s="2" t="s">
        <v>20</v>
      </c>
      <c r="J298" s="77" t="s">
        <v>70</v>
      </c>
      <c r="K298" s="2" t="s">
        <v>27</v>
      </c>
      <c r="L298" s="2" t="s">
        <v>22</v>
      </c>
      <c r="M298" s="2" t="s">
        <v>23</v>
      </c>
      <c r="N298" s="2" t="s">
        <v>24</v>
      </c>
      <c r="O298" s="2" t="s">
        <v>25</v>
      </c>
      <c r="P298" s="2" t="s">
        <v>26</v>
      </c>
    </row>
    <row r="299" spans="1:16" ht="15.75" customHeight="1" x14ac:dyDescent="0.25">
      <c r="A299" s="2">
        <v>0</v>
      </c>
      <c r="B299" s="2" t="s">
        <v>14</v>
      </c>
      <c r="C299" s="77" t="s">
        <v>69</v>
      </c>
      <c r="D299" s="2" t="s">
        <v>15</v>
      </c>
      <c r="E299" s="2" t="s">
        <v>16</v>
      </c>
      <c r="F299" s="2" t="s">
        <v>17</v>
      </c>
      <c r="G299" s="2" t="s">
        <v>18</v>
      </c>
      <c r="H299" s="2" t="s">
        <v>19</v>
      </c>
      <c r="I299" s="2" t="s">
        <v>20</v>
      </c>
      <c r="J299" s="77" t="s">
        <v>28</v>
      </c>
      <c r="K299" s="2" t="s">
        <v>28</v>
      </c>
      <c r="L299" s="2" t="s">
        <v>28</v>
      </c>
      <c r="M299" s="2" t="s">
        <v>28</v>
      </c>
      <c r="N299" s="2" t="s">
        <v>28</v>
      </c>
      <c r="O299" s="2" t="s">
        <v>28</v>
      </c>
      <c r="P299" s="2" t="s">
        <v>28</v>
      </c>
    </row>
    <row r="300" spans="1:16" ht="15.75" customHeight="1" x14ac:dyDescent="0.25">
      <c r="A300" s="2">
        <v>0</v>
      </c>
      <c r="B300" s="2" t="s">
        <v>14</v>
      </c>
      <c r="C300" s="77" t="s">
        <v>69</v>
      </c>
      <c r="D300" s="2" t="s">
        <v>15</v>
      </c>
      <c r="E300" s="2" t="s">
        <v>16</v>
      </c>
      <c r="F300" s="2" t="s">
        <v>17</v>
      </c>
      <c r="G300" s="2" t="s">
        <v>18</v>
      </c>
      <c r="H300" s="2" t="s">
        <v>19</v>
      </c>
      <c r="I300" s="2" t="s">
        <v>20</v>
      </c>
      <c r="J300" s="77" t="s">
        <v>28</v>
      </c>
      <c r="K300" s="2" t="s">
        <v>28</v>
      </c>
      <c r="L300" s="2" t="s">
        <v>28</v>
      </c>
      <c r="M300" s="2" t="s">
        <v>28</v>
      </c>
      <c r="N300" s="2" t="s">
        <v>28</v>
      </c>
      <c r="O300" s="2" t="s">
        <v>28</v>
      </c>
      <c r="P300" s="2" t="s">
        <v>28</v>
      </c>
    </row>
    <row r="301" spans="1:16" ht="15.75" customHeight="1" x14ac:dyDescent="0.25">
      <c r="A301" s="2">
        <v>3</v>
      </c>
      <c r="B301" s="2" t="s">
        <v>34</v>
      </c>
      <c r="C301" s="77" t="s">
        <v>70</v>
      </c>
      <c r="D301" s="2" t="s">
        <v>27</v>
      </c>
      <c r="E301" s="2" t="s">
        <v>16</v>
      </c>
      <c r="F301" s="2" t="s">
        <v>17</v>
      </c>
      <c r="G301" s="2" t="s">
        <v>18</v>
      </c>
      <c r="H301" s="2" t="s">
        <v>19</v>
      </c>
      <c r="I301" s="2" t="s">
        <v>20</v>
      </c>
      <c r="J301" s="77" t="s">
        <v>70</v>
      </c>
      <c r="K301" s="2" t="s">
        <v>27</v>
      </c>
      <c r="L301" s="2" t="s">
        <v>22</v>
      </c>
      <c r="M301" s="2" t="s">
        <v>23</v>
      </c>
      <c r="N301" s="2" t="s">
        <v>24</v>
      </c>
      <c r="O301" s="2" t="s">
        <v>25</v>
      </c>
      <c r="P301" s="2" t="s">
        <v>26</v>
      </c>
    </row>
    <row r="302" spans="1:16" ht="15.75" customHeight="1" x14ac:dyDescent="0.25">
      <c r="A302" s="2">
        <v>0</v>
      </c>
      <c r="B302" s="2" t="s">
        <v>14</v>
      </c>
      <c r="C302" s="77" t="s">
        <v>69</v>
      </c>
      <c r="D302" s="2" t="s">
        <v>15</v>
      </c>
      <c r="E302" s="2" t="s">
        <v>16</v>
      </c>
      <c r="F302" s="2" t="s">
        <v>17</v>
      </c>
      <c r="G302" s="2" t="s">
        <v>18</v>
      </c>
      <c r="H302" s="2" t="s">
        <v>19</v>
      </c>
      <c r="I302" s="2" t="s">
        <v>20</v>
      </c>
      <c r="J302" s="77" t="s">
        <v>28</v>
      </c>
      <c r="K302" s="2" t="s">
        <v>28</v>
      </c>
      <c r="L302" s="2" t="s">
        <v>28</v>
      </c>
      <c r="M302" s="2" t="s">
        <v>28</v>
      </c>
      <c r="N302" s="2" t="s">
        <v>28</v>
      </c>
      <c r="O302" s="2" t="s">
        <v>28</v>
      </c>
      <c r="P302" s="2" t="s">
        <v>28</v>
      </c>
    </row>
    <row r="303" spans="1:16" ht="15.75" customHeight="1" x14ac:dyDescent="0.25">
      <c r="A303" s="2">
        <v>1</v>
      </c>
      <c r="B303" s="2" t="s">
        <v>14</v>
      </c>
      <c r="C303" s="77" t="s">
        <v>69</v>
      </c>
      <c r="D303" s="2" t="s">
        <v>15</v>
      </c>
      <c r="E303" s="2" t="s">
        <v>16</v>
      </c>
      <c r="F303" s="2" t="s">
        <v>17</v>
      </c>
      <c r="G303" s="2" t="s">
        <v>18</v>
      </c>
      <c r="H303" s="2" t="s">
        <v>19</v>
      </c>
      <c r="I303" s="2" t="s">
        <v>20</v>
      </c>
      <c r="J303" s="77" t="s">
        <v>72</v>
      </c>
      <c r="K303" s="2" t="s">
        <v>21</v>
      </c>
      <c r="L303" s="2" t="s">
        <v>22</v>
      </c>
      <c r="M303" s="2" t="s">
        <v>23</v>
      </c>
      <c r="N303" s="2" t="s">
        <v>24</v>
      </c>
      <c r="O303" s="2" t="s">
        <v>25</v>
      </c>
      <c r="P303" s="2" t="s">
        <v>26</v>
      </c>
    </row>
    <row r="304" spans="1:16" ht="15.75" customHeight="1" x14ac:dyDescent="0.25">
      <c r="A304" s="2">
        <v>0</v>
      </c>
      <c r="B304" s="2" t="s">
        <v>14</v>
      </c>
      <c r="C304" s="77" t="s">
        <v>69</v>
      </c>
      <c r="D304" s="2" t="s">
        <v>15</v>
      </c>
      <c r="E304" s="2" t="s">
        <v>16</v>
      </c>
      <c r="F304" s="2" t="s">
        <v>17</v>
      </c>
      <c r="G304" s="2" t="s">
        <v>18</v>
      </c>
      <c r="H304" s="2" t="s">
        <v>19</v>
      </c>
      <c r="I304" s="2" t="s">
        <v>20</v>
      </c>
      <c r="J304" s="77" t="s">
        <v>28</v>
      </c>
      <c r="K304" s="2" t="s">
        <v>28</v>
      </c>
      <c r="L304" s="2" t="s">
        <v>28</v>
      </c>
      <c r="M304" s="2" t="s">
        <v>28</v>
      </c>
      <c r="N304" s="2" t="s">
        <v>28</v>
      </c>
      <c r="O304" s="2" t="s">
        <v>28</v>
      </c>
      <c r="P304" s="2" t="s">
        <v>28</v>
      </c>
    </row>
    <row r="305" spans="1:16" ht="15.75" customHeight="1" x14ac:dyDescent="0.25">
      <c r="A305" s="2">
        <v>3</v>
      </c>
      <c r="B305" s="2" t="s">
        <v>14</v>
      </c>
      <c r="C305" s="77" t="s">
        <v>70</v>
      </c>
      <c r="D305" s="2" t="s">
        <v>27</v>
      </c>
      <c r="E305" s="2" t="s">
        <v>16</v>
      </c>
      <c r="F305" s="2" t="s">
        <v>17</v>
      </c>
      <c r="G305" s="2" t="s">
        <v>18</v>
      </c>
      <c r="H305" s="2" t="s">
        <v>19</v>
      </c>
      <c r="I305" s="2" t="s">
        <v>20</v>
      </c>
      <c r="J305" s="77" t="s">
        <v>70</v>
      </c>
      <c r="K305" s="2" t="s">
        <v>27</v>
      </c>
      <c r="L305" s="2" t="s">
        <v>22</v>
      </c>
      <c r="M305" s="2" t="s">
        <v>23</v>
      </c>
      <c r="N305" s="2" t="s">
        <v>24</v>
      </c>
      <c r="O305" s="2" t="s">
        <v>25</v>
      </c>
      <c r="P305" s="2" t="s">
        <v>26</v>
      </c>
    </row>
    <row r="306" spans="1:16" ht="15.75" customHeight="1" x14ac:dyDescent="0.25">
      <c r="A306" s="2">
        <v>1</v>
      </c>
      <c r="B306" s="2" t="s">
        <v>34</v>
      </c>
      <c r="C306" s="77" t="s">
        <v>69</v>
      </c>
      <c r="D306" s="2" t="s">
        <v>15</v>
      </c>
      <c r="E306" s="2" t="s">
        <v>16</v>
      </c>
      <c r="F306" s="2" t="s">
        <v>17</v>
      </c>
      <c r="G306" s="2" t="s">
        <v>18</v>
      </c>
      <c r="H306" s="2" t="s">
        <v>19</v>
      </c>
      <c r="I306" s="2" t="s">
        <v>20</v>
      </c>
      <c r="J306" s="77" t="s">
        <v>72</v>
      </c>
      <c r="K306" s="2" t="s">
        <v>21</v>
      </c>
      <c r="L306" s="2" t="s">
        <v>22</v>
      </c>
      <c r="M306" s="2" t="s">
        <v>23</v>
      </c>
      <c r="N306" s="2" t="s">
        <v>24</v>
      </c>
      <c r="O306" s="2" t="s">
        <v>25</v>
      </c>
      <c r="P306" s="2" t="s">
        <v>26</v>
      </c>
    </row>
    <row r="307" spans="1:16" ht="15.75" customHeight="1" x14ac:dyDescent="0.25">
      <c r="A307" s="2">
        <v>2</v>
      </c>
      <c r="B307" s="2" t="s">
        <v>34</v>
      </c>
      <c r="C307" s="77" t="s">
        <v>70</v>
      </c>
      <c r="D307" s="2" t="s">
        <v>15</v>
      </c>
      <c r="E307" s="2" t="s">
        <v>16</v>
      </c>
      <c r="F307" s="2" t="s">
        <v>17</v>
      </c>
      <c r="G307" s="2" t="s">
        <v>18</v>
      </c>
      <c r="H307" s="2" t="s">
        <v>19</v>
      </c>
      <c r="I307" s="2" t="s">
        <v>20</v>
      </c>
      <c r="J307" s="77" t="s">
        <v>70</v>
      </c>
      <c r="K307" s="2" t="s">
        <v>21</v>
      </c>
      <c r="L307" s="2" t="s">
        <v>22</v>
      </c>
      <c r="M307" s="2" t="s">
        <v>23</v>
      </c>
      <c r="N307" s="2" t="s">
        <v>24</v>
      </c>
      <c r="O307" s="2" t="s">
        <v>25</v>
      </c>
      <c r="P307" s="2" t="s">
        <v>26</v>
      </c>
    </row>
    <row r="308" spans="1:16" ht="15.75" customHeight="1" x14ac:dyDescent="0.2"/>
    <row r="309" spans="1:16" ht="15.75" customHeight="1" x14ac:dyDescent="0.2"/>
    <row r="310" spans="1:16" ht="15.75" customHeight="1" x14ac:dyDescent="0.2"/>
    <row r="311" spans="1:16" ht="15.75" customHeight="1" x14ac:dyDescent="0.2"/>
    <row r="312" spans="1:16" ht="15.75" customHeight="1" x14ac:dyDescent="0.2"/>
    <row r="313" spans="1:16" ht="15.75" customHeight="1" x14ac:dyDescent="0.2"/>
    <row r="314" spans="1:16" ht="15.75" customHeight="1" x14ac:dyDescent="0.2"/>
    <row r="315" spans="1:16" ht="15.75" customHeight="1" x14ac:dyDescent="0.2"/>
    <row r="316" spans="1:16" ht="15.75" customHeight="1" x14ac:dyDescent="0.2"/>
    <row r="317" spans="1:16" ht="15.75" customHeight="1" x14ac:dyDescent="0.2"/>
    <row r="318" spans="1:16" ht="15.75" customHeight="1" x14ac:dyDescent="0.2"/>
    <row r="319" spans="1:16" ht="15.75" customHeight="1" x14ac:dyDescent="0.2"/>
    <row r="320" spans="1:16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Sheet6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Palmer</cp:lastModifiedBy>
  <dcterms:modified xsi:type="dcterms:W3CDTF">2020-01-26T19:55:22Z</dcterms:modified>
</cp:coreProperties>
</file>