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64" documentId="8_{3B563D5C-BFA5-440E-A86A-01302BD7B946}" xr6:coauthVersionLast="47" xr6:coauthVersionMax="47" xr10:uidLastSave="{B6FB23C2-352A-4B29-87B1-3E2ED5466C58}"/>
  <bookViews>
    <workbookView xWindow="-120" yWindow="-120" windowWidth="29040" windowHeight="15720" xr2:uid="{20C99603-20F0-4159-9E64-15EC26BB796B}"/>
  </bookViews>
  <sheets>
    <sheet name="Azure Technical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9" i="1"/>
  <c r="I12" i="1"/>
  <c r="I9" i="1"/>
  <c r="I18" i="1"/>
  <c r="I32" i="1"/>
  <c r="I31" i="1"/>
  <c r="I24" i="1"/>
  <c r="I27" i="1"/>
  <c r="I35" i="1"/>
  <c r="I36" i="1"/>
  <c r="I30" i="1"/>
  <c r="I20" i="1"/>
  <c r="I13" i="1"/>
  <c r="I25" i="1"/>
  <c r="I14" i="1"/>
  <c r="I7" i="1"/>
  <c r="I10" i="1"/>
  <c r="I4" i="1"/>
  <c r="I15" i="1"/>
  <c r="I11" i="1"/>
  <c r="I17" i="1"/>
  <c r="I16" i="1"/>
  <c r="I19" i="1"/>
  <c r="I28" i="1"/>
  <c r="I37" i="1"/>
  <c r="I6" i="1"/>
  <c r="I33" i="1"/>
  <c r="I34" i="1"/>
  <c r="I22" i="1"/>
  <c r="I21" i="1"/>
  <c r="I5" i="1"/>
  <c r="I8" i="1"/>
  <c r="I23" i="1"/>
  <c r="L29" i="1" l="1"/>
  <c r="L25" i="1"/>
  <c r="L28" i="1"/>
  <c r="L24" i="1"/>
  <c r="L27" i="1"/>
  <c r="L26" i="1"/>
  <c r="L23" i="1"/>
</calcChain>
</file>

<file path=xl/sharedStrings.xml><?xml version="1.0" encoding="utf-8"?>
<sst xmlns="http://schemas.openxmlformats.org/spreadsheetml/2006/main" count="121" uniqueCount="67">
  <si>
    <t>Solution</t>
  </si>
  <si>
    <t>None</t>
  </si>
  <si>
    <t>Basic</t>
  </si>
  <si>
    <t>Practical</t>
  </si>
  <si>
    <t>Expert</t>
  </si>
  <si>
    <t>Networking</t>
  </si>
  <si>
    <t>Group</t>
  </si>
  <si>
    <t>AI &amp; ML</t>
  </si>
  <si>
    <t>Machine Learning, Databricks</t>
  </si>
  <si>
    <t>Cognitive Services, BOT, Search</t>
  </si>
  <si>
    <t>Analytics</t>
  </si>
  <si>
    <t>Synapse</t>
  </si>
  <si>
    <t>Compute</t>
  </si>
  <si>
    <t>Virtual Machines, Virtual Machine Scale Sets, SQL on Azure VM</t>
  </si>
  <si>
    <t>Containers</t>
  </si>
  <si>
    <t>Kubernetes, Container Instances, Container Registry</t>
  </si>
  <si>
    <t>Databases</t>
  </si>
  <si>
    <t>Azure Database for MySQL/PostgreSQL/MariaDB</t>
  </si>
  <si>
    <t>Azure SQL, Azure SQL Managed Instance</t>
  </si>
  <si>
    <t>Cosmos DB</t>
  </si>
  <si>
    <t>Azure Devops</t>
  </si>
  <si>
    <t>Developers</t>
  </si>
  <si>
    <t>Hybrid</t>
  </si>
  <si>
    <t>Arc</t>
  </si>
  <si>
    <t>ExpressRoute, VPN, Azure WAN</t>
  </si>
  <si>
    <t>Identity</t>
  </si>
  <si>
    <t>Azure AD, Azure AD Domain Services</t>
  </si>
  <si>
    <t>Integration</t>
  </si>
  <si>
    <t>API Management</t>
  </si>
  <si>
    <t>IoT</t>
  </si>
  <si>
    <t>Azure IoT Hub, IoT Central</t>
  </si>
  <si>
    <t>Management</t>
  </si>
  <si>
    <t>Azure Advisor, Cost Management and Billing</t>
  </si>
  <si>
    <t>Azure Policy, Blueprint</t>
  </si>
  <si>
    <t>Migration</t>
  </si>
  <si>
    <t>Azure Site Recovery, Azure Migrate</t>
  </si>
  <si>
    <t>Application Gateway, Traffic Manager, Azure Frontdoor</t>
  </si>
  <si>
    <t>Virtual Network, NSG, ASG</t>
  </si>
  <si>
    <t>Azure Monitor and Log Analytics</t>
  </si>
  <si>
    <t>Security</t>
  </si>
  <si>
    <t>Security Center, Defender</t>
  </si>
  <si>
    <t>Sentinel</t>
  </si>
  <si>
    <t>Storage</t>
  </si>
  <si>
    <t>Blob Storage, Azure Files</t>
  </si>
  <si>
    <t>Web Apps</t>
  </si>
  <si>
    <t>App Service, Function</t>
  </si>
  <si>
    <t>VDI</t>
  </si>
  <si>
    <t>Azure Virtual Desktop, Vmware Horizon Cloud on Azure, Citrix Virtual Apps and Desktops for Azure</t>
  </si>
  <si>
    <t>Azure Technical Assessment</t>
  </si>
  <si>
    <t>Azure WVD</t>
  </si>
  <si>
    <t>AI Engineer</t>
  </si>
  <si>
    <t>Developer</t>
  </si>
  <si>
    <t>Administrator</t>
  </si>
  <si>
    <t>Data Engineer</t>
  </si>
  <si>
    <t>points</t>
  </si>
  <si>
    <t>Specialty</t>
  </si>
  <si>
    <t>Total</t>
  </si>
  <si>
    <t>Cloud Adoption Framework</t>
  </si>
  <si>
    <t>Power BI Embedded</t>
  </si>
  <si>
    <t>Data Factory, Data Lake Analytics</t>
  </si>
  <si>
    <t>Azure Private Link, Vnet Endpoint</t>
  </si>
  <si>
    <t>Azure Active Directory External Identities</t>
  </si>
  <si>
    <t>Azure Backup, Site Recovery</t>
  </si>
  <si>
    <t>Automation, Lighthouse, IaaC</t>
  </si>
  <si>
    <t>Infrastructure-as-a-Code, ARM, Terraform, Bicep</t>
  </si>
  <si>
    <t>Data encryption, Storage encryption, Key Vault</t>
  </si>
  <si>
    <t>version 0.1 (2021-09-06)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</si>
</sst>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theme="0" tint="-0.499984740745262"/>
      <name val="Calibri"/>
      <family val="2"/>
      <charset val="238"/>
      <scheme val="minor"/>
    </font>
    <font>
      <sz val="8"/>
      <color theme="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Border="1"/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5" fillId="0" borderId="1" xfId="1" applyFont="1" applyAlignment="1">
      <alignment horizontal="right"/>
    </xf>
  </cellXfs>
  <cellStyles count="2">
    <cellStyle name="Heading 2" xfId="1" builtinId="17"/>
    <cellStyle name="Normal" xfId="0" builtinId="0"/>
  </cellStyles>
  <dxfs count="12">
    <dxf>
      <font>
        <i val="0"/>
        <strike val="0"/>
        <outline val="0"/>
        <shadow val="0"/>
        <u val="none"/>
        <vertAlign val="baseline"/>
        <sz val="9"/>
        <color theme="0" tint="-0.499984740745262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9"/>
        <color theme="0" tint="-0.499984740745262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'Azure Technical Assessment'!$K$23:$K$29</c:f>
              <c:strCache>
                <c:ptCount val="7"/>
                <c:pt idx="0">
                  <c:v>AI Engineer</c:v>
                </c:pt>
                <c:pt idx="1">
                  <c:v>Data Engineer</c:v>
                </c:pt>
                <c:pt idx="2">
                  <c:v>Administrator</c:v>
                </c:pt>
                <c:pt idx="3">
                  <c:v>Developer</c:v>
                </c:pt>
                <c:pt idx="4">
                  <c:v>Networking</c:v>
                </c:pt>
                <c:pt idx="5">
                  <c:v>Security</c:v>
                </c:pt>
                <c:pt idx="6">
                  <c:v>Azure WVD</c:v>
                </c:pt>
              </c:strCache>
            </c:strRef>
          </c:cat>
          <c:val>
            <c:numRef>
              <c:f>'Azure Technical Assessment'!$L$23:$L$29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D-4C5D-8B72-2C90DE62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81391"/>
        <c:axId val="572081807"/>
      </c:radarChart>
      <c:catAx>
        <c:axId val="5720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1807"/>
        <c:crosses val="autoZero"/>
        <c:auto val="1"/>
        <c:lblAlgn val="ctr"/>
        <c:lblOffset val="100"/>
        <c:noMultiLvlLbl val="0"/>
      </c:catAx>
      <c:valAx>
        <c:axId val="572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</xdr:rowOff>
    </xdr:from>
    <xdr:to>
      <xdr:col>15</xdr:col>
      <xdr:colOff>609599</xdr:colOff>
      <xdr:row>17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01811-12CE-495C-A45C-46B5CCAD5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5F886-64FE-4C02-AC99-7E9C7F031BD5}" name="Table1" displayName="Table1" ref="B3:I37" totalsRowShown="0" headerRowDxfId="7" dataDxfId="6">
  <autoFilter ref="B3:I37" xr:uid="{1845F886-64FE-4C02-AC99-7E9C7F031BD5}"/>
  <sortState xmlns:xlrd2="http://schemas.microsoft.com/office/spreadsheetml/2017/richdata2" ref="B4:I37">
    <sortCondition ref="C3:C37"/>
  </sortState>
  <tableColumns count="8">
    <tableColumn id="1" xr3:uid="{69B2082B-9F0F-40AB-A3C9-7CC97C1C8FF6}" name="Group"/>
    <tableColumn id="2" xr3:uid="{52C7A4E2-34A1-4CF0-A089-6B36A45ED162}" name="Solution"/>
    <tableColumn id="3" xr3:uid="{D18C0BF3-1DD1-43FB-9375-46D03EEA616A}" name="None" dataDxfId="5"/>
    <tableColumn id="4" xr3:uid="{621E2CDD-5CB0-44EA-8705-8A097140E386}" name="Basic" dataDxfId="4"/>
    <tableColumn id="5" xr3:uid="{5F9F7EDE-3F6D-4901-B15B-B72B38B63ABE}" name="Practical" dataDxfId="3"/>
    <tableColumn id="6" xr3:uid="{D0B00572-8EF3-4629-9D02-6F6F7FEF663B}" name="Expert" dataDxfId="2"/>
    <tableColumn id="7" xr3:uid="{F99EDE5D-D693-4057-B1A2-E34A1C37E1F5}" name="Specialty" dataDxfId="1"/>
    <tableColumn id="8" xr3:uid="{AEE1494C-437E-4DE7-A079-9ED8316BF322}" name="points" dataDxfId="0">
      <calculatedColumnFormula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690F-4E4A-4358-8E3E-127F9E9B041D}">
  <dimension ref="B1:L37"/>
  <sheetViews>
    <sheetView tabSelected="1" workbookViewId="0">
      <selection activeCell="D4" sqref="D4"/>
    </sheetView>
  </sheetViews>
  <sheetFormatPr defaultRowHeight="15" x14ac:dyDescent="0.25"/>
  <cols>
    <col min="1" max="1" width="3" customWidth="1"/>
    <col min="2" max="2" width="30.42578125" bestFit="1" customWidth="1"/>
    <col min="3" max="3" width="90.42578125" bestFit="1" customWidth="1"/>
    <col min="4" max="4" width="10.42578125" bestFit="1" customWidth="1"/>
    <col min="5" max="5" width="10" bestFit="1" customWidth="1"/>
    <col min="6" max="6" width="13" bestFit="1" customWidth="1"/>
    <col min="7" max="7" width="11.28515625" bestFit="1" customWidth="1"/>
    <col min="8" max="8" width="13.5703125" bestFit="1" customWidth="1"/>
    <col min="9" max="9" width="11.140625" bestFit="1" customWidth="1"/>
    <col min="11" max="11" width="13.42578125" customWidth="1"/>
    <col min="12" max="12" width="5.42578125" bestFit="1" customWidth="1"/>
  </cols>
  <sheetData>
    <row r="1" spans="2:9" ht="18" thickBot="1" x14ac:dyDescent="0.35">
      <c r="B1" s="5" t="s">
        <v>48</v>
      </c>
      <c r="C1" s="12" t="s">
        <v>66</v>
      </c>
      <c r="D1" s="5"/>
      <c r="E1" s="5"/>
      <c r="F1" s="5"/>
      <c r="G1" s="5"/>
    </row>
    <row r="2" spans="2:9" ht="15.75" thickTop="1" x14ac:dyDescent="0.25"/>
    <row r="3" spans="2:9" x14ac:dyDescent="0.25">
      <c r="B3" s="3" t="s">
        <v>6</v>
      </c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7" t="s">
        <v>55</v>
      </c>
      <c r="I3" s="7" t="s">
        <v>54</v>
      </c>
    </row>
    <row r="4" spans="2:9" x14ac:dyDescent="0.25">
      <c r="B4" s="1" t="s">
        <v>27</v>
      </c>
      <c r="C4" s="1" t="s">
        <v>28</v>
      </c>
      <c r="D4" s="2"/>
      <c r="E4" s="2"/>
      <c r="F4" s="2"/>
      <c r="G4" s="2"/>
      <c r="H4" s="10" t="s">
        <v>51</v>
      </c>
      <c r="I4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5" spans="2:9" x14ac:dyDescent="0.25">
      <c r="B5" s="1" t="s">
        <v>44</v>
      </c>
      <c r="C5" s="1" t="s">
        <v>45</v>
      </c>
      <c r="D5" s="2"/>
      <c r="E5" s="2"/>
      <c r="F5" s="2"/>
      <c r="G5" s="2"/>
      <c r="H5" s="10" t="s">
        <v>51</v>
      </c>
      <c r="I5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6" spans="2:9" x14ac:dyDescent="0.25">
      <c r="B6" s="1" t="s">
        <v>5</v>
      </c>
      <c r="C6" s="1" t="s">
        <v>36</v>
      </c>
      <c r="D6" s="2"/>
      <c r="E6" s="2"/>
      <c r="F6" s="2"/>
      <c r="G6" s="2"/>
      <c r="H6" s="10" t="s">
        <v>5</v>
      </c>
      <c r="I6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7" spans="2:9" x14ac:dyDescent="0.25">
      <c r="B7" s="1" t="s">
        <v>22</v>
      </c>
      <c r="C7" s="1" t="s">
        <v>23</v>
      </c>
      <c r="D7" s="2"/>
      <c r="E7" s="2"/>
      <c r="F7" s="2"/>
      <c r="G7" s="2"/>
      <c r="H7" s="10" t="s">
        <v>52</v>
      </c>
      <c r="I7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8" spans="2:9" x14ac:dyDescent="0.25">
      <c r="B8" t="s">
        <v>31</v>
      </c>
      <c r="C8" t="s">
        <v>63</v>
      </c>
      <c r="D8" s="9"/>
      <c r="E8" s="9"/>
      <c r="F8" s="9"/>
      <c r="G8" s="9"/>
      <c r="H8" s="10" t="s">
        <v>52</v>
      </c>
      <c r="I8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9" spans="2:9" x14ac:dyDescent="0.25">
      <c r="B9" s="1" t="s">
        <v>25</v>
      </c>
      <c r="C9" t="s">
        <v>61</v>
      </c>
      <c r="D9" s="6"/>
      <c r="E9" s="6"/>
      <c r="F9" s="6"/>
      <c r="G9" s="6"/>
      <c r="H9" s="10" t="s">
        <v>51</v>
      </c>
      <c r="I9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0" spans="2:9" x14ac:dyDescent="0.25">
      <c r="B10" s="1" t="s">
        <v>25</v>
      </c>
      <c r="C10" s="1" t="s">
        <v>26</v>
      </c>
      <c r="D10" s="2"/>
      <c r="E10" s="2"/>
      <c r="F10" s="2"/>
      <c r="G10" s="2"/>
      <c r="H10" s="10" t="s">
        <v>52</v>
      </c>
      <c r="I10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1" spans="2:9" x14ac:dyDescent="0.25">
      <c r="B11" s="1" t="s">
        <v>31</v>
      </c>
      <c r="C11" s="1" t="s">
        <v>32</v>
      </c>
      <c r="D11" s="2"/>
      <c r="E11" s="2"/>
      <c r="F11" s="2"/>
      <c r="G11" s="2"/>
      <c r="H11" s="10" t="s">
        <v>52</v>
      </c>
      <c r="I11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2" spans="2:9" x14ac:dyDescent="0.25">
      <c r="B12" t="s">
        <v>31</v>
      </c>
      <c r="C12" t="s">
        <v>62</v>
      </c>
      <c r="D12" s="6"/>
      <c r="E12" s="6"/>
      <c r="F12" s="6"/>
      <c r="G12" s="6"/>
      <c r="H12" s="10" t="s">
        <v>52</v>
      </c>
      <c r="I12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3" spans="2:9" x14ac:dyDescent="0.25">
      <c r="B13" s="1" t="s">
        <v>16</v>
      </c>
      <c r="C13" s="1" t="s">
        <v>17</v>
      </c>
      <c r="D13" s="2"/>
      <c r="E13" s="2"/>
      <c r="F13" s="2"/>
      <c r="G13" s="2"/>
      <c r="H13" s="10" t="s">
        <v>53</v>
      </c>
      <c r="I13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4" spans="2:9" x14ac:dyDescent="0.25">
      <c r="B14" s="1" t="s">
        <v>21</v>
      </c>
      <c r="C14" s="1" t="s">
        <v>20</v>
      </c>
      <c r="D14" s="2"/>
      <c r="E14" s="2"/>
      <c r="F14" s="2"/>
      <c r="G14" s="2"/>
      <c r="H14" s="10" t="s">
        <v>51</v>
      </c>
      <c r="I14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5" spans="2:9" x14ac:dyDescent="0.25">
      <c r="B15" s="1" t="s">
        <v>29</v>
      </c>
      <c r="C15" s="1" t="s">
        <v>30</v>
      </c>
      <c r="D15" s="2"/>
      <c r="E15" s="2"/>
      <c r="F15" s="2"/>
      <c r="G15" s="2"/>
      <c r="H15" s="10" t="s">
        <v>51</v>
      </c>
      <c r="I15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6" spans="2:9" x14ac:dyDescent="0.25">
      <c r="B16" s="1" t="s">
        <v>31</v>
      </c>
      <c r="C16" s="1" t="s">
        <v>38</v>
      </c>
      <c r="D16" s="2"/>
      <c r="E16" s="2"/>
      <c r="F16" s="2"/>
      <c r="G16" s="2"/>
      <c r="H16" s="10" t="s">
        <v>52</v>
      </c>
      <c r="I16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7" spans="2:12" x14ac:dyDescent="0.25">
      <c r="B17" s="1" t="s">
        <v>31</v>
      </c>
      <c r="C17" s="1" t="s">
        <v>33</v>
      </c>
      <c r="D17" s="2"/>
      <c r="E17" s="2"/>
      <c r="F17" s="2"/>
      <c r="G17" s="2"/>
      <c r="H17" s="10" t="s">
        <v>52</v>
      </c>
      <c r="I17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8" spans="2:12" x14ac:dyDescent="0.25">
      <c r="B18" t="s">
        <v>5</v>
      </c>
      <c r="C18" t="s">
        <v>60</v>
      </c>
      <c r="D18" s="6"/>
      <c r="E18" s="6"/>
      <c r="F18" s="6"/>
      <c r="G18" s="6"/>
      <c r="H18" s="10" t="s">
        <v>5</v>
      </c>
      <c r="I18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19" spans="2:12" x14ac:dyDescent="0.25">
      <c r="B19" s="1" t="s">
        <v>34</v>
      </c>
      <c r="C19" s="1" t="s">
        <v>35</v>
      </c>
      <c r="D19" s="2"/>
      <c r="E19" s="2"/>
      <c r="F19" s="2"/>
      <c r="G19" s="2"/>
      <c r="H19" s="10" t="s">
        <v>52</v>
      </c>
      <c r="I19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20" spans="2:12" x14ac:dyDescent="0.25">
      <c r="B20" s="1" t="s">
        <v>16</v>
      </c>
      <c r="C20" s="1" t="s">
        <v>18</v>
      </c>
      <c r="D20" s="2"/>
      <c r="E20" s="2"/>
      <c r="F20" s="2"/>
      <c r="G20" s="2"/>
      <c r="H20" s="10" t="s">
        <v>53</v>
      </c>
      <c r="I20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21" spans="2:12" x14ac:dyDescent="0.25">
      <c r="B21" s="1" t="s">
        <v>46</v>
      </c>
      <c r="C21" s="1" t="s">
        <v>47</v>
      </c>
      <c r="D21" s="2"/>
      <c r="E21" s="2"/>
      <c r="F21" s="2"/>
      <c r="G21" s="2"/>
      <c r="H21" s="10" t="s">
        <v>49</v>
      </c>
      <c r="I21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22" spans="2:12" x14ac:dyDescent="0.25">
      <c r="B22" s="1" t="s">
        <v>42</v>
      </c>
      <c r="C22" s="1" t="s">
        <v>43</v>
      </c>
      <c r="D22" s="2"/>
      <c r="E22" s="2"/>
      <c r="F22" s="2"/>
      <c r="G22" s="2"/>
      <c r="H22" s="10" t="s">
        <v>52</v>
      </c>
      <c r="I22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  <c r="K22" s="3" t="s">
        <v>55</v>
      </c>
      <c r="L22" s="3" t="s">
        <v>56</v>
      </c>
    </row>
    <row r="23" spans="2:12" x14ac:dyDescent="0.25">
      <c r="B23" t="s">
        <v>31</v>
      </c>
      <c r="C23" t="s">
        <v>57</v>
      </c>
      <c r="D23" s="6"/>
      <c r="E23" s="6"/>
      <c r="F23" s="6"/>
      <c r="G23" s="6"/>
      <c r="H23" s="10" t="s">
        <v>52</v>
      </c>
      <c r="I23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  <c r="K23" s="1" t="s">
        <v>50</v>
      </c>
      <c r="L23" s="8">
        <f>SUMIFS(Table1[points],Table1[Specialty],K23)</f>
        <v>0</v>
      </c>
    </row>
    <row r="24" spans="2:12" x14ac:dyDescent="0.25">
      <c r="B24" s="1" t="s">
        <v>7</v>
      </c>
      <c r="C24" s="1" t="s">
        <v>9</v>
      </c>
      <c r="D24" s="2"/>
      <c r="E24" s="2"/>
      <c r="F24" s="2"/>
      <c r="G24" s="2"/>
      <c r="H24" s="10" t="s">
        <v>50</v>
      </c>
      <c r="I24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  <c r="K24" s="1" t="s">
        <v>53</v>
      </c>
      <c r="L24" s="8">
        <f>SUMIFS(Table1[points],Table1[Specialty],K24)</f>
        <v>0</v>
      </c>
    </row>
    <row r="25" spans="2:12" x14ac:dyDescent="0.25">
      <c r="B25" s="1" t="s">
        <v>16</v>
      </c>
      <c r="C25" s="1" t="s">
        <v>19</v>
      </c>
      <c r="D25" s="2"/>
      <c r="E25" s="2"/>
      <c r="F25" s="2"/>
      <c r="G25" s="2"/>
      <c r="H25" s="10" t="s">
        <v>53</v>
      </c>
      <c r="I25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  <c r="K25" s="1" t="s">
        <v>52</v>
      </c>
      <c r="L25" s="8">
        <f>SUMIFS(Table1[points],Table1[Specialty],K25)</f>
        <v>0</v>
      </c>
    </row>
    <row r="26" spans="2:12" x14ac:dyDescent="0.25">
      <c r="B26" t="s">
        <v>39</v>
      </c>
      <c r="C26" t="s">
        <v>65</v>
      </c>
      <c r="D26" s="6"/>
      <c r="E26" s="6"/>
      <c r="F26" s="6"/>
      <c r="G26" s="6"/>
      <c r="H26" s="10" t="s">
        <v>39</v>
      </c>
      <c r="I26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  <c r="K26" s="1" t="s">
        <v>51</v>
      </c>
      <c r="L26" s="8">
        <f>SUMIFS(Table1[points],Table1[Specialty],K26)</f>
        <v>0</v>
      </c>
    </row>
    <row r="27" spans="2:12" x14ac:dyDescent="0.25">
      <c r="B27" s="1" t="s">
        <v>10</v>
      </c>
      <c r="C27" s="1" t="s">
        <v>59</v>
      </c>
      <c r="D27" s="2"/>
      <c r="E27" s="2"/>
      <c r="F27" s="2"/>
      <c r="G27" s="2"/>
      <c r="H27" s="10" t="s">
        <v>53</v>
      </c>
      <c r="I27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  <c r="K27" s="1" t="s">
        <v>5</v>
      </c>
      <c r="L27" s="8">
        <f>SUMIFS(Table1[points],Table1[Specialty],K27)</f>
        <v>0</v>
      </c>
    </row>
    <row r="28" spans="2:12" x14ac:dyDescent="0.25">
      <c r="B28" s="1" t="s">
        <v>5</v>
      </c>
      <c r="C28" s="1" t="s">
        <v>24</v>
      </c>
      <c r="D28" s="2"/>
      <c r="E28" s="2"/>
      <c r="F28" s="2"/>
      <c r="G28" s="2"/>
      <c r="H28" s="10" t="s">
        <v>5</v>
      </c>
      <c r="I28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  <c r="K28" s="1" t="s">
        <v>39</v>
      </c>
      <c r="L28" s="8">
        <f>SUMIFS(Table1[points],Table1[Specialty],K28)</f>
        <v>0</v>
      </c>
    </row>
    <row r="29" spans="2:12" x14ac:dyDescent="0.25">
      <c r="B29" t="s">
        <v>31</v>
      </c>
      <c r="C29" t="s">
        <v>64</v>
      </c>
      <c r="D29" s="6"/>
      <c r="E29" s="6"/>
      <c r="F29" s="6"/>
      <c r="G29" s="6"/>
      <c r="H29" s="10" t="s">
        <v>52</v>
      </c>
      <c r="I29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  <c r="K29" s="1" t="s">
        <v>49</v>
      </c>
      <c r="L29" s="8">
        <f>SUMIFS(Table1[points],Table1[Specialty],K29)</f>
        <v>0</v>
      </c>
    </row>
    <row r="30" spans="2:12" x14ac:dyDescent="0.25">
      <c r="B30" s="1" t="s">
        <v>14</v>
      </c>
      <c r="C30" s="1" t="s">
        <v>15</v>
      </c>
      <c r="D30" s="2"/>
      <c r="E30" s="2"/>
      <c r="F30" s="2"/>
      <c r="G30" s="2"/>
      <c r="H30" s="10" t="s">
        <v>51</v>
      </c>
      <c r="I30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31" spans="2:12" x14ac:dyDescent="0.25">
      <c r="B31" s="1" t="s">
        <v>7</v>
      </c>
      <c r="C31" s="1" t="s">
        <v>8</v>
      </c>
      <c r="D31" s="2"/>
      <c r="E31" s="2"/>
      <c r="F31" s="2"/>
      <c r="G31" s="2"/>
      <c r="H31" s="10" t="s">
        <v>50</v>
      </c>
      <c r="I31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32" spans="2:12" x14ac:dyDescent="0.25">
      <c r="B32" t="s">
        <v>10</v>
      </c>
      <c r="C32" t="s">
        <v>58</v>
      </c>
      <c r="D32" s="6"/>
      <c r="E32" s="6"/>
      <c r="F32" s="6"/>
      <c r="G32" s="6"/>
      <c r="H32" s="10" t="s">
        <v>53</v>
      </c>
      <c r="I32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33" spans="2:9" x14ac:dyDescent="0.25">
      <c r="B33" s="1" t="s">
        <v>39</v>
      </c>
      <c r="C33" s="1" t="s">
        <v>40</v>
      </c>
      <c r="D33" s="2"/>
      <c r="E33" s="2"/>
      <c r="F33" s="2"/>
      <c r="G33" s="2"/>
      <c r="H33" s="10" t="s">
        <v>39</v>
      </c>
      <c r="I33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34" spans="2:9" x14ac:dyDescent="0.25">
      <c r="B34" s="1" t="s">
        <v>39</v>
      </c>
      <c r="C34" s="1" t="s">
        <v>41</v>
      </c>
      <c r="D34" s="2"/>
      <c r="E34" s="2"/>
      <c r="F34" s="2"/>
      <c r="G34" s="2"/>
      <c r="H34" s="10" t="s">
        <v>39</v>
      </c>
      <c r="I34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35" spans="2:9" x14ac:dyDescent="0.25">
      <c r="B35" s="1" t="s">
        <v>10</v>
      </c>
      <c r="C35" s="1" t="s">
        <v>11</v>
      </c>
      <c r="D35" s="2"/>
      <c r="E35" s="2"/>
      <c r="F35" s="2"/>
      <c r="G35" s="2"/>
      <c r="H35" s="10" t="s">
        <v>53</v>
      </c>
      <c r="I35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36" spans="2:9" x14ac:dyDescent="0.25">
      <c r="B36" s="1" t="s">
        <v>12</v>
      </c>
      <c r="C36" s="1" t="s">
        <v>13</v>
      </c>
      <c r="D36" s="2"/>
      <c r="E36" s="2"/>
      <c r="F36" s="2"/>
      <c r="G36" s="2"/>
      <c r="H36" s="10" t="s">
        <v>52</v>
      </c>
      <c r="I36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  <row r="37" spans="2:9" x14ac:dyDescent="0.25">
      <c r="B37" s="1" t="s">
        <v>5</v>
      </c>
      <c r="C37" s="1" t="s">
        <v>37</v>
      </c>
      <c r="D37" s="2"/>
      <c r="E37" s="2"/>
      <c r="F37" s="2"/>
      <c r="G37" s="2"/>
      <c r="H37" s="10" t="s">
        <v>5</v>
      </c>
      <c r="I37" s="11">
        <f>IF(Table1[[#This Row],[None]]&lt;&gt;"",0,IF(Table1[[#This Row],[Basic]]&lt;&gt;"",1,IF(Table1[[#This Row],[Practical]]&lt;&gt;"",2,IF(Table1[[#This Row],[Expert]]&lt;&gt;"",3,0)))) * COUNTIF(Table1[Specialty],"&lt;&gt;")/COUNTIF(Table1[Specialty],Table1[[#This Row],[Specialty]])</f>
        <v>0</v>
      </c>
    </row>
  </sheetData>
  <sortState xmlns:xlrd2="http://schemas.microsoft.com/office/spreadsheetml/2017/richdata2" ref="B9:G25">
    <sortCondition ref="B9:B25"/>
  </sortState>
  <conditionalFormatting sqref="G3:G37">
    <cfRule type="expression" dxfId="11" priority="4">
      <formula>G3&lt;&gt;""</formula>
    </cfRule>
  </conditionalFormatting>
  <conditionalFormatting sqref="D3:D37">
    <cfRule type="expression" dxfId="10" priority="1">
      <formula>D3&lt;&gt;""</formula>
    </cfRule>
  </conditionalFormatting>
  <conditionalFormatting sqref="E3:E37">
    <cfRule type="expression" dxfId="9" priority="2">
      <formula>E3&lt;&gt;""</formula>
    </cfRule>
  </conditionalFormatting>
  <conditionalFormatting sqref="F3:F37">
    <cfRule type="expression" dxfId="8" priority="3">
      <formula>F3&lt;&gt;""</formula>
    </cfRule>
  </conditionalFormatting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Technical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Polewiak</dc:creator>
  <cp:lastModifiedBy>Chris Polewiak</cp:lastModifiedBy>
  <dcterms:created xsi:type="dcterms:W3CDTF">2021-08-11T14:15:06Z</dcterms:created>
  <dcterms:modified xsi:type="dcterms:W3CDTF">2021-11-08T11:23:23Z</dcterms:modified>
</cp:coreProperties>
</file>