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christian_s_campus_technion_ac_il/Documents/סמסטר 8 חורף-2023/מעבדה 3/26 - Power electronics/"/>
    </mc:Choice>
  </mc:AlternateContent>
  <xr:revisionPtr revIDLastSave="264" documentId="8_{39E83EDF-71D6-49D1-8117-DF08FC4C731E}" xr6:coauthVersionLast="47" xr6:coauthVersionMax="47" xr10:uidLastSave="{38C6D5E2-5C53-4219-96B0-4184901D1821}"/>
  <bookViews>
    <workbookView xWindow="-110" yWindow="-110" windowWidth="19420" windowHeight="10420" xr2:uid="{1E45A12C-7E7D-4827-8412-08A0A7ABF385}"/>
  </bookViews>
  <sheets>
    <sheet name="Boost Conve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C14" i="1"/>
  <c r="C13" i="1"/>
</calcChain>
</file>

<file path=xl/sharedStrings.xml><?xml version="1.0" encoding="utf-8"?>
<sst xmlns="http://schemas.openxmlformats.org/spreadsheetml/2006/main" count="62" uniqueCount="60">
  <si>
    <t>קבועים</t>
  </si>
  <si>
    <t>ערך</t>
  </si>
  <si>
    <t>VDD</t>
  </si>
  <si>
    <t>R_out</t>
  </si>
  <si>
    <t>P_out</t>
  </si>
  <si>
    <t>D_on</t>
  </si>
  <si>
    <t>Miu</t>
  </si>
  <si>
    <t>delta IL(ripple)</t>
  </si>
  <si>
    <t>1/10 *IL</t>
  </si>
  <si>
    <t>L_g</t>
  </si>
  <si>
    <t>270um</t>
  </si>
  <si>
    <t>Ac</t>
  </si>
  <si>
    <t>13.2m[m^2]</t>
  </si>
  <si>
    <t>חישובים</t>
  </si>
  <si>
    <t>P_in</t>
  </si>
  <si>
    <t>I_out</t>
  </si>
  <si>
    <t>יחידות</t>
  </si>
  <si>
    <t>מתח TP4</t>
  </si>
  <si>
    <t>זמן מחזור TP5</t>
  </si>
  <si>
    <t>I_in_max</t>
  </si>
  <si>
    <t>למדוד את תדר המעגל</t>
  </si>
  <si>
    <t>התדר המתקבל היינו: 52.63KHz</t>
  </si>
  <si>
    <t>*** להוסיף תמונה</t>
  </si>
  <si>
    <t>*** להשלים חישובים</t>
  </si>
  <si>
    <t>לשרטט גרף של TP5 בתלות בTP4</t>
  </si>
  <si>
    <t>גרף יחס זמן מחזור כפונקציה של המתח</t>
  </si>
  <si>
    <t>חישוב השראות ומספר ליפופים של הסליל</t>
  </si>
  <si>
    <t>בנית הסליל וחיבור למעגל</t>
  </si>
  <si>
    <t xml:space="preserve">גרף זרם הסליל כתלות במתח הפוטנסיומטר </t>
  </si>
  <si>
    <t>הגעה למצב DCM</t>
  </si>
  <si>
    <t>מתח פוטנסיומטר</t>
  </si>
  <si>
    <t>מתח דגימה</t>
  </si>
  <si>
    <t>זרם IL ממוצע RMS</t>
  </si>
  <si>
    <t>Vin=8V</t>
  </si>
  <si>
    <t>ROUT=10Ohm</t>
  </si>
  <si>
    <t>VIN=3V</t>
  </si>
  <si>
    <t>ROUT=20v</t>
  </si>
  <si>
    <t>VOUT=4.35v</t>
  </si>
  <si>
    <t>D_ON=21.7%</t>
  </si>
  <si>
    <t>V_POT=4.86v</t>
  </si>
  <si>
    <t>מקורות ההפסדים והנצילות</t>
  </si>
  <si>
    <t>v_diode=0.7</t>
  </si>
  <si>
    <t>VIN=8v</t>
  </si>
  <si>
    <t>VOUT=15v</t>
  </si>
  <si>
    <t>D_ON=50%</t>
  </si>
  <si>
    <t>I_IN = 1.56A</t>
  </si>
  <si>
    <t>I_OUT = VOUT/ROUT=15/20=0.75</t>
  </si>
  <si>
    <t>P_out = 11.373</t>
  </si>
  <si>
    <t>P_in = 12.56</t>
  </si>
  <si>
    <t>Effeciency = 0.905</t>
  </si>
  <si>
    <t>I_diode = I_out = 0.75</t>
  </si>
  <si>
    <t>P_diode=0.75*0.7=0.527</t>
  </si>
  <si>
    <t>RL = 210OHM</t>
  </si>
  <si>
    <t>V_trans=0.02v</t>
  </si>
  <si>
    <t>P_L=I_IN^2*RL=0.69</t>
  </si>
  <si>
    <t>P_trans=0.016</t>
  </si>
  <si>
    <t>I_trans=I_IN-I_OUT=0.8159</t>
  </si>
  <si>
    <t>diode = 42%</t>
  </si>
  <si>
    <t>inductor = 57%</t>
  </si>
  <si>
    <t>transistor =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</si>
</sst>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97594973214366E-2"/>
          <c:y val="5.0855293573740176E-2"/>
          <c:w val="0.84413381457173564"/>
          <c:h val="0.638102518738555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'Boost Converter'!$E$49:$E$61</c:f>
              <c:numCache>
                <c:formatCode>General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4.4000000000000004</c:v>
                </c:pt>
                <c:pt idx="3">
                  <c:v>5</c:v>
                </c:pt>
                <c:pt idx="4">
                  <c:v>5.4</c:v>
                </c:pt>
                <c:pt idx="5">
                  <c:v>5.8</c:v>
                </c:pt>
                <c:pt idx="6">
                  <c:v>6.2</c:v>
                </c:pt>
                <c:pt idx="7">
                  <c:v>6.6</c:v>
                </c:pt>
                <c:pt idx="8">
                  <c:v>7</c:v>
                </c:pt>
                <c:pt idx="9">
                  <c:v>7.4</c:v>
                </c:pt>
                <c:pt idx="10">
                  <c:v>7.8</c:v>
                </c:pt>
                <c:pt idx="11">
                  <c:v>8.1999999999999993</c:v>
                </c:pt>
                <c:pt idx="12">
                  <c:v>8.6</c:v>
                </c:pt>
              </c:numCache>
            </c:numRef>
          </c:cat>
          <c:val>
            <c:numRef>
              <c:f>'Boost Converter'!$F$49:$F$61</c:f>
              <c:numCache>
                <c:formatCode>General</c:formatCode>
                <c:ptCount val="13"/>
                <c:pt idx="0">
                  <c:v>16.190000000000001</c:v>
                </c:pt>
                <c:pt idx="1">
                  <c:v>18.09</c:v>
                </c:pt>
                <c:pt idx="2">
                  <c:v>19.77</c:v>
                </c:pt>
                <c:pt idx="3">
                  <c:v>21.89</c:v>
                </c:pt>
                <c:pt idx="4">
                  <c:v>24.63</c:v>
                </c:pt>
                <c:pt idx="5">
                  <c:v>27.16</c:v>
                </c:pt>
                <c:pt idx="6">
                  <c:v>30.11</c:v>
                </c:pt>
                <c:pt idx="7">
                  <c:v>33.049999999999997</c:v>
                </c:pt>
                <c:pt idx="8">
                  <c:v>36.21</c:v>
                </c:pt>
                <c:pt idx="9">
                  <c:v>39.369999999999997</c:v>
                </c:pt>
                <c:pt idx="10">
                  <c:v>42.74</c:v>
                </c:pt>
                <c:pt idx="11">
                  <c:v>46.74</c:v>
                </c:pt>
                <c:pt idx="12">
                  <c:v>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CCF-BBA8-5BC009506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353936"/>
        <c:axId val="895627312"/>
      </c:lineChart>
      <c:catAx>
        <c:axId val="10893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95627312"/>
        <c:crosses val="autoZero"/>
        <c:auto val="1"/>
        <c:lblAlgn val="ctr"/>
        <c:lblOffset val="100"/>
        <c:noMultiLvlLbl val="0"/>
      </c:catAx>
      <c:valAx>
        <c:axId val="895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D_on[%]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893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הזרם הממוצע של הסליל כפונקציה של מתח</a:t>
            </a:r>
            <a:r>
              <a:rPr lang="he-IL" baseline="0"/>
              <a:t> הפוטנסיומטר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'Boost Converter'!$D$93:$D$101</c:f>
              <c:numCache>
                <c:formatCode>General</c:formatCode>
                <c:ptCount val="9"/>
                <c:pt idx="0">
                  <c:v>3.7</c:v>
                </c:pt>
                <c:pt idx="1">
                  <c:v>4.3</c:v>
                </c:pt>
                <c:pt idx="2">
                  <c:v>5</c:v>
                </c:pt>
                <c:pt idx="3">
                  <c:v>5.6</c:v>
                </c:pt>
                <c:pt idx="4">
                  <c:v>6.2</c:v>
                </c:pt>
                <c:pt idx="5">
                  <c:v>6.8</c:v>
                </c:pt>
                <c:pt idx="6">
                  <c:v>7.4</c:v>
                </c:pt>
                <c:pt idx="7">
                  <c:v>8</c:v>
                </c:pt>
                <c:pt idx="8">
                  <c:v>8.6</c:v>
                </c:pt>
              </c:numCache>
            </c:numRef>
          </c:cat>
          <c:val>
            <c:numRef>
              <c:f>'Boost Converter'!$F$93:$F$101</c:f>
              <c:numCache>
                <c:formatCode>General</c:formatCode>
                <c:ptCount val="9"/>
                <c:pt idx="0">
                  <c:v>0.19999999999999998</c:v>
                </c:pt>
                <c:pt idx="1">
                  <c:v>0.25600000000000001</c:v>
                </c:pt>
                <c:pt idx="2">
                  <c:v>0.30399999999999999</c:v>
                </c:pt>
                <c:pt idx="3">
                  <c:v>0.38399999999999995</c:v>
                </c:pt>
                <c:pt idx="4">
                  <c:v>0.46399999999999997</c:v>
                </c:pt>
                <c:pt idx="5">
                  <c:v>0.57599999999999996</c:v>
                </c:pt>
                <c:pt idx="6">
                  <c:v>0.71999999999999986</c:v>
                </c:pt>
                <c:pt idx="7">
                  <c:v>0.97599999999999998</c:v>
                </c:pt>
                <c:pt idx="8">
                  <c:v>1.2959999999999998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E2C-A9FF-B6AC06FD7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178592"/>
        <c:axId val="1667171936"/>
      </c:lineChart>
      <c:catAx>
        <c:axId val="16671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מתח פוטנסיומטר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171936"/>
        <c:crosses val="autoZero"/>
        <c:auto val="1"/>
        <c:lblAlgn val="ctr"/>
        <c:lblOffset val="100"/>
        <c:noMultiLvlLbl val="0"/>
      </c:catAx>
      <c:valAx>
        <c:axId val="1667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הזרם</a:t>
                </a:r>
                <a:r>
                  <a:rPr lang="he-IL" baseline="0"/>
                  <a:t> הממוצע של הסליל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71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46</xdr:row>
      <xdr:rowOff>160655</xdr:rowOff>
    </xdr:from>
    <xdr:to>
      <xdr:col>13</xdr:col>
      <xdr:colOff>598805</xdr:colOff>
      <xdr:row>61</xdr:row>
      <xdr:rowOff>145415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FC337-0FA6-04AE-21D9-6499E8DE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91</xdr:row>
      <xdr:rowOff>1269</xdr:rowOff>
    </xdr:from>
    <xdr:to>
      <xdr:col>14</xdr:col>
      <xdr:colOff>596900</xdr:colOff>
      <xdr:row>103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53F27-7137-732D-63A3-27C48533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640763</xdr:colOff>
      <xdr:row>23</xdr:row>
      <xdr:rowOff>149620</xdr:rowOff>
    </xdr:from>
    <xdr:to>
      <xdr:col>8</xdr:col>
      <xdr:colOff>422073</xdr:colOff>
      <xdr:row>44</xdr:row>
      <xdr:rowOff>3020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EDE2D6-5547-7D73-8CB8-6D4DE6BD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916650" y="4606601"/>
          <a:ext cx="4948437" cy="3758338"/>
        </a:xfrm>
        <a:prstGeom prst="rect">
          <a:avLst/>
        </a:prstGeom>
      </xdr:spPr>
    </xdr:pic>
    <xdr:clientData/>
  </xdr:twoCellAnchor>
  <xdr:twoCellAnchor editAs="oneCell">
    <xdr:from>
      <xdr:col>3</xdr:col>
      <xdr:colOff>8172</xdr:colOff>
      <xdr:row>108</xdr:row>
      <xdr:rowOff>3809</xdr:rowOff>
    </xdr:from>
    <xdr:to>
      <xdr:col>9</xdr:col>
      <xdr:colOff>3452</xdr:colOff>
      <xdr:row>127</xdr:row>
      <xdr:rowOff>148728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9D6ACC-10AE-91E9-C818-427E3E33C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736933" y="18203149"/>
          <a:ext cx="4898103" cy="3668282"/>
        </a:xfrm>
        <a:prstGeom prst="rect">
          <a:avLst/>
        </a:prstGeom>
      </xdr:spPr>
    </xdr:pic>
    <xdr:clientData/>
  </xdr:twoCellAnchor>
  <xdr:twoCellAnchor editAs="oneCell">
    <xdr:from>
      <xdr:col>0</xdr:col>
      <xdr:colOff>607868</xdr:colOff>
      <xdr:row>72</xdr:row>
      <xdr:rowOff>26503</xdr:rowOff>
    </xdr:from>
    <xdr:to>
      <xdr:col>3</xdr:col>
      <xdr:colOff>454592</xdr:colOff>
      <xdr:row>87</xdr:row>
      <xdr:rowOff>115331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63F605-AAF7-0CC9-BBD9-D64634866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191156" y="13397446"/>
          <a:ext cx="3833901" cy="2874442"/>
        </a:xfrm>
        <a:prstGeom prst="rect">
          <a:avLst/>
        </a:prstGeom>
      </xdr:spPr>
    </xdr:pic>
    <xdr:clientData/>
  </xdr:twoCellAnchor>
  <xdr:twoCellAnchor editAs="oneCell">
    <xdr:from>
      <xdr:col>4</xdr:col>
      <xdr:colOff>1269</xdr:colOff>
      <xdr:row>72</xdr:row>
      <xdr:rowOff>10103</xdr:rowOff>
    </xdr:from>
    <xdr:to>
      <xdr:col>9</xdr:col>
      <xdr:colOff>2732</xdr:colOff>
      <xdr:row>88</xdr:row>
      <xdr:rowOff>2864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FCC975-3EB4-3800-CD63-98580A6D1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724953" y="13381046"/>
          <a:ext cx="3952505" cy="296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0F9C-0497-443F-B748-59D0E4581AE3}">
  <dimension ref="A2:F154"/>
  <sheetViews>
    <sheetView rightToLeft="1" tabSelected="1" topLeftCell="A78" zoomScale="79" workbookViewId="0">
      <selection activeCell="L84" sqref="L84"/>
    </sheetView>
  </sheetViews>
  <sheetFormatPr defaultRowHeight="14.4" x14ac:dyDescent="0.3"/>
  <cols>
    <col min="1" max="1" width="8.88671875" style="2"/>
    <col min="2" max="2" width="36.6640625" style="2" customWidth="1"/>
    <col min="3" max="3" width="12.5546875" style="2" customWidth="1"/>
    <col min="4" max="4" width="14.109375" style="2" customWidth="1"/>
    <col min="5" max="5" width="12.77734375" style="2" customWidth="1"/>
    <col min="6" max="6" width="17.88671875" style="2" customWidth="1"/>
  </cols>
  <sheetData>
    <row r="2" spans="1:6" x14ac:dyDescent="0.3">
      <c r="B2" s="2" t="s">
        <v>0</v>
      </c>
      <c r="C2" s="2" t="s">
        <v>1</v>
      </c>
      <c r="D2" s="2" t="s">
        <v>16</v>
      </c>
    </row>
    <row r="3" spans="1:6" x14ac:dyDescent="0.3">
      <c r="B3" s="2" t="s">
        <v>2</v>
      </c>
      <c r="C3" s="2">
        <v>12</v>
      </c>
    </row>
    <row r="4" spans="1:6" x14ac:dyDescent="0.3">
      <c r="B4" s="2" t="s">
        <v>4</v>
      </c>
      <c r="C4" s="2">
        <v>12.5</v>
      </c>
    </row>
    <row r="5" spans="1:6" x14ac:dyDescent="0.3">
      <c r="B5" s="2" t="s">
        <v>3</v>
      </c>
      <c r="C5" s="2">
        <v>10</v>
      </c>
    </row>
    <row r="6" spans="1:6" x14ac:dyDescent="0.3">
      <c r="B6" s="2" t="s">
        <v>5</v>
      </c>
      <c r="C6" s="2">
        <v>0.5</v>
      </c>
    </row>
    <row r="7" spans="1:6" x14ac:dyDescent="0.3">
      <c r="B7" s="2" t="s">
        <v>6</v>
      </c>
      <c r="C7" s="2">
        <v>0.9</v>
      </c>
    </row>
    <row r="8" spans="1:6" x14ac:dyDescent="0.3">
      <c r="B8" s="2" t="s">
        <v>7</v>
      </c>
      <c r="C8" s="2" t="s">
        <v>8</v>
      </c>
    </row>
    <row r="9" spans="1:6" x14ac:dyDescent="0.3">
      <c r="B9" s="2" t="s">
        <v>9</v>
      </c>
      <c r="C9" s="2" t="s">
        <v>10</v>
      </c>
    </row>
    <row r="10" spans="1:6" x14ac:dyDescent="0.3">
      <c r="B10" s="2" t="s">
        <v>11</v>
      </c>
      <c r="C10" s="2" t="s">
        <v>12</v>
      </c>
    </row>
    <row r="12" spans="1:6" s="1" customFormat="1" x14ac:dyDescent="0.3">
      <c r="A12" s="3">
        <v>0</v>
      </c>
      <c r="B12" s="3" t="s">
        <v>13</v>
      </c>
      <c r="C12" s="3" t="s">
        <v>1</v>
      </c>
      <c r="D12" s="3"/>
      <c r="E12" s="3"/>
      <c r="F12" s="3"/>
    </row>
    <row r="13" spans="1:6" x14ac:dyDescent="0.3">
      <c r="B13" s="2" t="s">
        <v>14</v>
      </c>
      <c r="C13" s="2">
        <f>C4/C7</f>
        <v>13.888888888888889</v>
      </c>
    </row>
    <row r="14" spans="1:6" x14ac:dyDescent="0.3">
      <c r="B14" s="2" t="s">
        <v>15</v>
      </c>
      <c r="C14" s="2">
        <f>SQRT(C4/C5)</f>
        <v>1.1180339887498949</v>
      </c>
    </row>
    <row r="15" spans="1:6" x14ac:dyDescent="0.3">
      <c r="B15" s="2" t="s">
        <v>19</v>
      </c>
    </row>
    <row r="19" spans="1:6" x14ac:dyDescent="0.3">
      <c r="B19" s="6" t="s">
        <v>23</v>
      </c>
    </row>
    <row r="23" spans="1:6" s="1" customFormat="1" x14ac:dyDescent="0.3">
      <c r="A23" s="3">
        <v>1</v>
      </c>
      <c r="B23" s="3" t="s">
        <v>20</v>
      </c>
      <c r="C23" s="3"/>
      <c r="D23" s="3"/>
      <c r="E23" s="3"/>
      <c r="F23" s="3"/>
    </row>
    <row r="24" spans="1:6" s="5" customFormat="1" x14ac:dyDescent="0.3">
      <c r="A24" s="4"/>
      <c r="B24" s="4"/>
      <c r="C24" s="4"/>
      <c r="D24" s="4"/>
      <c r="E24" s="4"/>
      <c r="F24" s="4"/>
    </row>
    <row r="25" spans="1:6" s="5" customFormat="1" x14ac:dyDescent="0.3">
      <c r="A25" s="4"/>
      <c r="B25" s="4" t="s">
        <v>21</v>
      </c>
      <c r="C25" s="4"/>
      <c r="D25" s="4"/>
      <c r="E25" s="4"/>
      <c r="F25" s="4"/>
    </row>
    <row r="26" spans="1:6" s="5" customFormat="1" x14ac:dyDescent="0.3">
      <c r="A26" s="4"/>
      <c r="B26" s="4"/>
      <c r="C26" s="4"/>
      <c r="D26" s="4"/>
      <c r="E26" s="4"/>
      <c r="F26" s="4"/>
    </row>
    <row r="27" spans="1:6" s="5" customFormat="1" x14ac:dyDescent="0.3">
      <c r="A27" s="4"/>
      <c r="B27" s="4"/>
      <c r="C27" s="4"/>
      <c r="D27" s="4"/>
      <c r="E27" s="4"/>
      <c r="F27" s="4"/>
    </row>
    <row r="28" spans="1:6" s="5" customFormat="1" x14ac:dyDescent="0.3">
      <c r="A28" s="4"/>
      <c r="B28" s="4"/>
      <c r="C28" s="4"/>
      <c r="D28" s="4"/>
      <c r="E28" s="4"/>
      <c r="F28" s="4"/>
    </row>
    <row r="29" spans="1:6" s="5" customFormat="1" x14ac:dyDescent="0.3">
      <c r="A29" s="4"/>
      <c r="B29" s="4"/>
      <c r="C29" s="4"/>
      <c r="D29" s="4"/>
      <c r="E29" s="4"/>
      <c r="F29" s="4"/>
    </row>
    <row r="30" spans="1:6" s="5" customFormat="1" x14ac:dyDescent="0.3">
      <c r="A30" s="4"/>
      <c r="B30" s="4"/>
      <c r="C30" s="4"/>
      <c r="D30" s="4"/>
      <c r="E30" s="4"/>
      <c r="F30" s="4"/>
    </row>
    <row r="31" spans="1:6" s="5" customFormat="1" x14ac:dyDescent="0.3">
      <c r="A31" s="4"/>
      <c r="B31" s="4"/>
      <c r="C31" s="4"/>
      <c r="D31" s="4"/>
      <c r="E31" s="4"/>
      <c r="F31" s="4"/>
    </row>
    <row r="32" spans="1:6" s="5" customFormat="1" x14ac:dyDescent="0.3">
      <c r="A32" s="4"/>
      <c r="B32" s="4"/>
      <c r="C32" s="4"/>
      <c r="D32" s="4"/>
      <c r="E32" s="4"/>
      <c r="F32" s="4"/>
    </row>
    <row r="33" spans="1:6" s="5" customFormat="1" x14ac:dyDescent="0.3">
      <c r="A33" s="4"/>
      <c r="B33" s="4"/>
      <c r="C33" s="4"/>
      <c r="D33" s="4"/>
      <c r="E33" s="4"/>
      <c r="F33" s="4"/>
    </row>
    <row r="34" spans="1:6" s="5" customFormat="1" x14ac:dyDescent="0.3">
      <c r="A34" s="4"/>
      <c r="B34" s="4"/>
      <c r="C34" s="4"/>
      <c r="D34" s="4"/>
      <c r="E34" s="4"/>
      <c r="F34" s="4"/>
    </row>
    <row r="35" spans="1:6" s="5" customFormat="1" x14ac:dyDescent="0.3">
      <c r="A35" s="4"/>
      <c r="B35" s="4"/>
      <c r="C35" s="4"/>
      <c r="D35" s="4"/>
      <c r="E35" s="4"/>
      <c r="F35" s="4"/>
    </row>
    <row r="36" spans="1:6" s="5" customFormat="1" x14ac:dyDescent="0.3">
      <c r="A36" s="4"/>
      <c r="B36" s="4"/>
      <c r="C36" s="4"/>
      <c r="D36" s="4"/>
      <c r="E36" s="4"/>
      <c r="F36" s="4"/>
    </row>
    <row r="37" spans="1:6" s="5" customFormat="1" x14ac:dyDescent="0.3">
      <c r="A37" s="4"/>
      <c r="B37" s="4"/>
      <c r="C37" s="4"/>
      <c r="D37" s="4"/>
      <c r="E37" s="4"/>
      <c r="F37" s="4"/>
    </row>
    <row r="38" spans="1:6" s="5" customFormat="1" x14ac:dyDescent="0.3">
      <c r="A38" s="4"/>
      <c r="B38" s="4"/>
      <c r="C38" s="4"/>
      <c r="D38" s="4"/>
      <c r="E38" s="4"/>
      <c r="F38" s="4"/>
    </row>
    <row r="39" spans="1:6" s="5" customFormat="1" x14ac:dyDescent="0.3">
      <c r="A39" s="4"/>
      <c r="B39" s="4"/>
      <c r="C39" s="4"/>
      <c r="D39" s="4"/>
      <c r="E39" s="4"/>
      <c r="F39" s="4"/>
    </row>
    <row r="40" spans="1:6" s="5" customFormat="1" x14ac:dyDescent="0.3">
      <c r="A40" s="4"/>
      <c r="B40" s="4"/>
      <c r="C40" s="4"/>
      <c r="D40" s="4"/>
      <c r="E40" s="4"/>
      <c r="F40" s="4"/>
    </row>
    <row r="41" spans="1:6" s="5" customFormat="1" x14ac:dyDescent="0.3">
      <c r="A41" s="4"/>
      <c r="B41" s="4"/>
      <c r="C41" s="4"/>
      <c r="D41" s="4"/>
      <c r="E41" s="4"/>
      <c r="F41" s="4"/>
    </row>
    <row r="42" spans="1:6" s="5" customFormat="1" x14ac:dyDescent="0.3">
      <c r="A42" s="4"/>
      <c r="B42" s="4"/>
      <c r="C42" s="4"/>
      <c r="D42" s="4"/>
      <c r="E42" s="4"/>
      <c r="F42" s="4"/>
    </row>
    <row r="43" spans="1:6" s="5" customFormat="1" x14ac:dyDescent="0.3">
      <c r="A43" s="4"/>
      <c r="B43" s="4"/>
      <c r="C43" s="4"/>
      <c r="D43" s="4"/>
      <c r="E43" s="4"/>
      <c r="F43" s="4"/>
    </row>
    <row r="44" spans="1:6" s="5" customFormat="1" x14ac:dyDescent="0.3">
      <c r="A44" s="4"/>
      <c r="B44" s="4"/>
      <c r="C44" s="4"/>
      <c r="D44" s="4"/>
      <c r="E44" s="4"/>
      <c r="F44" s="4"/>
    </row>
    <row r="46" spans="1:6" s="1" customFormat="1" x14ac:dyDescent="0.3">
      <c r="A46" s="3">
        <v>2</v>
      </c>
      <c r="B46" s="3" t="s">
        <v>24</v>
      </c>
      <c r="C46" s="3"/>
      <c r="D46" s="3"/>
      <c r="E46" s="3"/>
      <c r="F46" s="3"/>
    </row>
    <row r="47" spans="1:6" x14ac:dyDescent="0.3">
      <c r="B47" s="2" t="s">
        <v>25</v>
      </c>
    </row>
    <row r="48" spans="1:6" x14ac:dyDescent="0.3">
      <c r="E48" s="2" t="s">
        <v>17</v>
      </c>
      <c r="F48" s="2" t="s">
        <v>18</v>
      </c>
    </row>
    <row r="49" spans="2:6" x14ac:dyDescent="0.3">
      <c r="E49" s="2">
        <v>3.6</v>
      </c>
      <c r="F49" s="2">
        <v>16.190000000000001</v>
      </c>
    </row>
    <row r="50" spans="2:6" x14ac:dyDescent="0.3">
      <c r="E50" s="2">
        <v>4</v>
      </c>
      <c r="F50" s="2">
        <v>18.09</v>
      </c>
    </row>
    <row r="51" spans="2:6" x14ac:dyDescent="0.3">
      <c r="B51" s="6" t="s">
        <v>22</v>
      </c>
      <c r="E51" s="2">
        <v>4.4000000000000004</v>
      </c>
      <c r="F51" s="2">
        <v>19.77</v>
      </c>
    </row>
    <row r="52" spans="2:6" x14ac:dyDescent="0.3">
      <c r="E52" s="2">
        <v>5</v>
      </c>
      <c r="F52" s="2">
        <v>21.89</v>
      </c>
    </row>
    <row r="53" spans="2:6" x14ac:dyDescent="0.3">
      <c r="E53" s="2">
        <v>5.4</v>
      </c>
      <c r="F53" s="2">
        <v>24.63</v>
      </c>
    </row>
    <row r="54" spans="2:6" x14ac:dyDescent="0.3">
      <c r="E54" s="2">
        <v>5.8</v>
      </c>
      <c r="F54" s="2">
        <v>27.16</v>
      </c>
    </row>
    <row r="55" spans="2:6" x14ac:dyDescent="0.3">
      <c r="E55" s="2">
        <v>6.2</v>
      </c>
      <c r="F55" s="2">
        <v>30.11</v>
      </c>
    </row>
    <row r="56" spans="2:6" x14ac:dyDescent="0.3">
      <c r="E56" s="2">
        <v>6.6</v>
      </c>
      <c r="F56" s="2">
        <v>33.049999999999997</v>
      </c>
    </row>
    <row r="57" spans="2:6" x14ac:dyDescent="0.3">
      <c r="E57" s="2">
        <v>7</v>
      </c>
      <c r="F57" s="2">
        <v>36.21</v>
      </c>
    </row>
    <row r="58" spans="2:6" x14ac:dyDescent="0.3">
      <c r="E58" s="2">
        <v>7.4</v>
      </c>
      <c r="F58" s="2">
        <v>39.369999999999997</v>
      </c>
    </row>
    <row r="59" spans="2:6" x14ac:dyDescent="0.3">
      <c r="E59" s="2">
        <v>7.8</v>
      </c>
      <c r="F59" s="2">
        <v>42.74</v>
      </c>
    </row>
    <row r="60" spans="2:6" x14ac:dyDescent="0.3">
      <c r="E60" s="2">
        <v>8.1999999999999993</v>
      </c>
      <c r="F60" s="2">
        <v>46.74</v>
      </c>
    </row>
    <row r="61" spans="2:6" x14ac:dyDescent="0.3">
      <c r="E61" s="2">
        <v>8.6</v>
      </c>
      <c r="F61" s="2">
        <v>51.58</v>
      </c>
    </row>
    <row r="65" spans="1:6" s="1" customFormat="1" x14ac:dyDescent="0.3">
      <c r="A65" s="3">
        <v>3</v>
      </c>
      <c r="B65" s="3" t="s">
        <v>26</v>
      </c>
      <c r="C65" s="3"/>
      <c r="D65" s="3"/>
      <c r="E65" s="3"/>
      <c r="F65" s="3"/>
    </row>
    <row r="71" spans="1:6" s="1" customFormat="1" x14ac:dyDescent="0.3">
      <c r="A71" s="3">
        <v>4</v>
      </c>
      <c r="B71" s="3" t="s">
        <v>27</v>
      </c>
      <c r="C71" s="3"/>
      <c r="D71" s="3"/>
      <c r="E71" s="3"/>
      <c r="F71" s="3"/>
    </row>
    <row r="90" spans="1:6" s="1" customFormat="1" x14ac:dyDescent="0.3">
      <c r="A90" s="3">
        <v>5</v>
      </c>
      <c r="B90" s="3" t="s">
        <v>28</v>
      </c>
      <c r="C90" s="3"/>
      <c r="D90" s="3"/>
      <c r="E90" s="3"/>
      <c r="F90" s="3"/>
    </row>
    <row r="92" spans="1:6" x14ac:dyDescent="0.3">
      <c r="B92" s="2" t="s">
        <v>33</v>
      </c>
      <c r="D92" s="2" t="s">
        <v>30</v>
      </c>
      <c r="E92" s="2" t="s">
        <v>31</v>
      </c>
      <c r="F92" s="2" t="s">
        <v>32</v>
      </c>
    </row>
    <row r="93" spans="1:6" x14ac:dyDescent="0.3">
      <c r="B93" s="2" t="s">
        <v>34</v>
      </c>
      <c r="D93" s="2">
        <v>3.7</v>
      </c>
      <c r="E93" s="2">
        <v>0.01</v>
      </c>
      <c r="F93" s="2">
        <f>E93/0.05</f>
        <v>0.19999999999999998</v>
      </c>
    </row>
    <row r="94" spans="1:6" x14ac:dyDescent="0.3">
      <c r="D94" s="2">
        <v>4.3</v>
      </c>
      <c r="E94" s="2">
        <v>1.2800000000000001E-2</v>
      </c>
      <c r="F94" s="2">
        <f>E94/0.05</f>
        <v>0.25600000000000001</v>
      </c>
    </row>
    <row r="95" spans="1:6" x14ac:dyDescent="0.3">
      <c r="D95" s="2">
        <v>5</v>
      </c>
      <c r="E95" s="2">
        <v>1.52E-2</v>
      </c>
      <c r="F95" s="2">
        <f>E95/0.05</f>
        <v>0.30399999999999999</v>
      </c>
    </row>
    <row r="96" spans="1:6" x14ac:dyDescent="0.3">
      <c r="D96" s="2">
        <v>5.6</v>
      </c>
      <c r="E96" s="2">
        <v>1.9199999999999998E-2</v>
      </c>
      <c r="F96" s="2">
        <f>E96/0.05</f>
        <v>0.38399999999999995</v>
      </c>
    </row>
    <row r="97" spans="1:6" x14ac:dyDescent="0.3">
      <c r="D97" s="2">
        <v>6.2</v>
      </c>
      <c r="E97" s="2">
        <v>2.3199999999999998E-2</v>
      </c>
      <c r="F97" s="2">
        <f>E97/0.05</f>
        <v>0.46399999999999997</v>
      </c>
    </row>
    <row r="98" spans="1:6" x14ac:dyDescent="0.3">
      <c r="D98" s="2">
        <v>6.8</v>
      </c>
      <c r="E98" s="2">
        <v>2.8799999999999999E-2</v>
      </c>
      <c r="F98" s="2">
        <f>E98/0.05</f>
        <v>0.57599999999999996</v>
      </c>
    </row>
    <row r="99" spans="1:6" x14ac:dyDescent="0.3">
      <c r="D99" s="2">
        <v>7.4</v>
      </c>
      <c r="E99" s="2">
        <v>3.5999999999999997E-2</v>
      </c>
      <c r="F99" s="2">
        <f>E99/0.05</f>
        <v>0.71999999999999986</v>
      </c>
    </row>
    <row r="100" spans="1:6" x14ac:dyDescent="0.3">
      <c r="D100" s="2">
        <v>8</v>
      </c>
      <c r="E100" s="2">
        <v>4.8800000000000003E-2</v>
      </c>
      <c r="F100" s="2">
        <f>E100/0.05</f>
        <v>0.97599999999999998</v>
      </c>
    </row>
    <row r="101" spans="1:6" x14ac:dyDescent="0.3">
      <c r="D101" s="2">
        <v>8.6</v>
      </c>
      <c r="E101" s="2">
        <v>6.4799999999999996E-2</v>
      </c>
      <c r="F101" s="2">
        <f>E101/0.05</f>
        <v>1.2959999999999998</v>
      </c>
    </row>
    <row r="107" spans="1:6" s="1" customFormat="1" x14ac:dyDescent="0.3">
      <c r="A107" s="3">
        <v>6</v>
      </c>
      <c r="B107" s="3" t="s">
        <v>29</v>
      </c>
      <c r="C107" s="3"/>
      <c r="D107" s="3"/>
      <c r="E107" s="3"/>
      <c r="F107" s="3"/>
    </row>
    <row r="109" spans="1:6" x14ac:dyDescent="0.3">
      <c r="B109" s="2" t="s">
        <v>35</v>
      </c>
    </row>
    <row r="110" spans="1:6" x14ac:dyDescent="0.3">
      <c r="B110" s="2" t="s">
        <v>36</v>
      </c>
    </row>
    <row r="111" spans="1:6" x14ac:dyDescent="0.3">
      <c r="B111" s="2" t="s">
        <v>37</v>
      </c>
    </row>
    <row r="112" spans="1:6" x14ac:dyDescent="0.3">
      <c r="B112" s="2" t="s">
        <v>38</v>
      </c>
    </row>
    <row r="113" spans="2:2" x14ac:dyDescent="0.3">
      <c r="B113" s="2" t="s">
        <v>39</v>
      </c>
    </row>
    <row r="130" spans="1:6" s="1" customFormat="1" x14ac:dyDescent="0.3">
      <c r="A130" s="3">
        <v>6</v>
      </c>
      <c r="B130" s="3" t="s">
        <v>40</v>
      </c>
      <c r="C130" s="3"/>
      <c r="D130" s="3"/>
      <c r="E130" s="3"/>
      <c r="F130" s="3"/>
    </row>
    <row r="132" spans="1:6" x14ac:dyDescent="0.3">
      <c r="B132" s="2" t="s">
        <v>42</v>
      </c>
    </row>
    <row r="133" spans="1:6" x14ac:dyDescent="0.3">
      <c r="B133" s="2" t="s">
        <v>36</v>
      </c>
    </row>
    <row r="134" spans="1:6" x14ac:dyDescent="0.3">
      <c r="B134" s="2" t="s">
        <v>43</v>
      </c>
    </row>
    <row r="135" spans="1:6" x14ac:dyDescent="0.3">
      <c r="B135" s="2" t="s">
        <v>44</v>
      </c>
    </row>
    <row r="136" spans="1:6" x14ac:dyDescent="0.3">
      <c r="B136" s="2" t="s">
        <v>45</v>
      </c>
    </row>
    <row r="137" spans="1:6" x14ac:dyDescent="0.3">
      <c r="B137" s="2" t="s">
        <v>46</v>
      </c>
    </row>
    <row r="138" spans="1:6" x14ac:dyDescent="0.3">
      <c r="B138" s="2" t="s">
        <v>48</v>
      </c>
    </row>
    <row r="139" spans="1:6" x14ac:dyDescent="0.3">
      <c r="B139" s="2" t="s">
        <v>47</v>
      </c>
    </row>
    <row r="140" spans="1:6" x14ac:dyDescent="0.3">
      <c r="B140" s="2" t="s">
        <v>49</v>
      </c>
    </row>
    <row r="141" spans="1:6" x14ac:dyDescent="0.3">
      <c r="B141" s="2" t="s">
        <v>52</v>
      </c>
    </row>
    <row r="143" spans="1:6" x14ac:dyDescent="0.3">
      <c r="B143" s="2" t="s">
        <v>41</v>
      </c>
    </row>
    <row r="144" spans="1:6" x14ac:dyDescent="0.3">
      <c r="B144" s="2" t="s">
        <v>50</v>
      </c>
    </row>
    <row r="145" spans="2:2" x14ac:dyDescent="0.3">
      <c r="B145" s="2" t="s">
        <v>51</v>
      </c>
    </row>
    <row r="147" spans="2:2" x14ac:dyDescent="0.3">
      <c r="B147" s="2" t="s">
        <v>54</v>
      </c>
    </row>
    <row r="148" spans="2:2" x14ac:dyDescent="0.3">
      <c r="B148" s="2" t="s">
        <v>53</v>
      </c>
    </row>
    <row r="149" spans="2:2" x14ac:dyDescent="0.3">
      <c r="B149" s="2" t="s">
        <v>56</v>
      </c>
    </row>
    <row r="150" spans="2:2" x14ac:dyDescent="0.3">
      <c r="B150" s="2" t="s">
        <v>55</v>
      </c>
    </row>
    <row r="152" spans="2:2" x14ac:dyDescent="0.3">
      <c r="B152" s="2" t="s">
        <v>57</v>
      </c>
    </row>
    <row r="153" spans="2:2" x14ac:dyDescent="0.3">
      <c r="B153" s="2" t="s">
        <v>58</v>
      </c>
    </row>
    <row r="154" spans="2:2" x14ac:dyDescent="0.3">
      <c r="B154" s="2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Shakkour</dc:creator>
  <cp:lastModifiedBy>Christian Shakkour</cp:lastModifiedBy>
  <dcterms:created xsi:type="dcterms:W3CDTF">2022-11-13T11:02:57Z</dcterms:created>
  <dcterms:modified xsi:type="dcterms:W3CDTF">2022-11-13T14:30:23Z</dcterms:modified>
</cp:coreProperties>
</file>