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OR\Desktop\"/>
    </mc:Choice>
  </mc:AlternateContent>
  <xr:revisionPtr revIDLastSave="0" documentId="13_ncr:1_{88B9B409-FFB1-43A3-BD21-B90D10D35AB4}" xr6:coauthVersionLast="45" xr6:coauthVersionMax="45" xr10:uidLastSave="{00000000-0000-0000-0000-000000000000}"/>
  <bookViews>
    <workbookView xWindow="-120" yWindow="-120" windowWidth="20730" windowHeight="11160" activeTab="1" xr2:uid="{1E45A12C-7E7D-4827-8412-08A0A7ABF385}"/>
  </bookViews>
  <sheets>
    <sheet name="Boost Converter" sheetId="1" r:id="rId1"/>
    <sheet name="FlyBack Conver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0" i="1" l="1"/>
  <c r="F139" i="1"/>
  <c r="F138" i="1"/>
  <c r="F137" i="1"/>
  <c r="F136" i="1"/>
  <c r="F135" i="1"/>
  <c r="F134" i="1"/>
  <c r="F133" i="1"/>
  <c r="F132" i="1"/>
  <c r="C19" i="1"/>
  <c r="C18" i="1"/>
</calcChain>
</file>

<file path=xl/sharedStrings.xml><?xml version="1.0" encoding="utf-8"?>
<sst xmlns="http://schemas.openxmlformats.org/spreadsheetml/2006/main" count="168" uniqueCount="132">
  <si>
    <t>קבועים</t>
  </si>
  <si>
    <t>ערך</t>
  </si>
  <si>
    <t>VDD</t>
  </si>
  <si>
    <t>R_out</t>
  </si>
  <si>
    <t>P_out</t>
  </si>
  <si>
    <t>D_on</t>
  </si>
  <si>
    <t>Miu</t>
  </si>
  <si>
    <t>delta IL(ripple)</t>
  </si>
  <si>
    <t>Ac</t>
  </si>
  <si>
    <t>חישובים</t>
  </si>
  <si>
    <t>P_in</t>
  </si>
  <si>
    <t>I_out</t>
  </si>
  <si>
    <t>יחידות</t>
  </si>
  <si>
    <t>מתח TP4</t>
  </si>
  <si>
    <t>I_in_max</t>
  </si>
  <si>
    <t>למדוד את תדר המעגל</t>
  </si>
  <si>
    <t>חישוב השראות ומספר ליפופים של הסליל</t>
  </si>
  <si>
    <t>בנית הסליל וחיבור למעגל</t>
  </si>
  <si>
    <t xml:space="preserve">גרף זרם הסליל כתלות במתח הפוטנסיומטר </t>
  </si>
  <si>
    <t>הגעה למצב DCM</t>
  </si>
  <si>
    <t>מתח פוטנסיומטר</t>
  </si>
  <si>
    <t>מתח דגימה</t>
  </si>
  <si>
    <t>זרם IL ממוצע RMS</t>
  </si>
  <si>
    <t>מקורות ההפסדים והנצילות</t>
  </si>
  <si>
    <t>Effeciency = 0.905</t>
  </si>
  <si>
    <t>diode = 42%</t>
  </si>
  <si>
    <t>inductor = 57%</t>
  </si>
  <si>
    <t>transistor = 1%</t>
  </si>
  <si>
    <t>[V]</t>
  </si>
  <si>
    <t>[A]</t>
  </si>
  <si>
    <t>[Watt]</t>
  </si>
  <si>
    <t>[Ohm]</t>
  </si>
  <si>
    <t>0.1 *IL</t>
  </si>
  <si>
    <t>270u</t>
  </si>
  <si>
    <t>[m]</t>
  </si>
  <si>
    <t>13.2m</t>
  </si>
  <si>
    <t>[m^2]</t>
  </si>
  <si>
    <t>l_g</t>
  </si>
  <si>
    <t>I_in</t>
  </si>
  <si>
    <t xml:space="preserve">תדר המעגל המתקבל הינו:  </t>
  </si>
  <si>
    <t>52.63 [KHz]</t>
  </si>
  <si>
    <t>לשרטט גרף של TP5 כתלות ב- TP4</t>
  </si>
  <si>
    <t>גרף יחס D_on כפונקציה של המתח</t>
  </si>
  <si>
    <t>מחזור פעולה TP5</t>
  </si>
  <si>
    <t>V_in= 3 [V]</t>
  </si>
  <si>
    <t>R_out= 20 [V]</t>
  </si>
  <si>
    <t>V_out= 4.35 [V]</t>
  </si>
  <si>
    <t>D_on= 21.7%</t>
  </si>
  <si>
    <t>V_POT= 4.86 [V]</t>
  </si>
  <si>
    <t>V_in= 8 [V]</t>
  </si>
  <si>
    <t>V_out= 15 [V]</t>
  </si>
  <si>
    <t>D_on= 50%</t>
  </si>
  <si>
    <t>I_un = 1.56 [A]</t>
  </si>
  <si>
    <t>I_out = V_out / R_out=15/20= 0.75 [A]</t>
  </si>
  <si>
    <t>P_in = 12.56 [Watt]</t>
  </si>
  <si>
    <t>P_out = 11.373 [Watt]</t>
  </si>
  <si>
    <t xml:space="preserve">השתמשנו בנוסחה </t>
  </si>
  <si>
    <t>delta IL(ripple)=0.1IL=0.1I_in</t>
  </si>
  <si>
    <t xml:space="preserve">כדי למצוא את ההשראות של הסליל. </t>
  </si>
  <si>
    <t xml:space="preserve">כאשר את זמן המחזור של המערכת מצאנו לפי </t>
  </si>
  <si>
    <t>Ts=1/Fs</t>
  </si>
  <si>
    <t>ואת תדר המעגל מצאנו בסעיף 1.</t>
  </si>
  <si>
    <t>קיבלנו שמספר הליפופים הנדרשים למעגל הוא</t>
  </si>
  <si>
    <t>n=17</t>
  </si>
  <si>
    <t>v_diode=0.7 [V]</t>
  </si>
  <si>
    <t>I_diode = I_out = 0.75 [A]</t>
  </si>
  <si>
    <t>P_diode=0.75*0.7=0.527 [Watt]</t>
  </si>
  <si>
    <t>P_L=I_IN^2*RL=0.69 [Watt]</t>
  </si>
  <si>
    <t>V_trans=0.02 [V]</t>
  </si>
  <si>
    <t>I_trans=I_IN-I_OUT=0.8159 [A]</t>
  </si>
  <si>
    <t>P_trans=0.016 [Watt]</t>
  </si>
  <si>
    <t xml:space="preserve">נחשב כמה הפסדים יש לנו במעגל </t>
  </si>
  <si>
    <t>קיבלנו שיש הפסדים של 9.451%</t>
  </si>
  <si>
    <t>בדקנו כמה פרמטרים שיכולים להביא את המעגל להיות במצב DCM (קיטעון)</t>
  </si>
  <si>
    <t>לאחר מכן שינינו את התנגדות המוצא R_out ל- 20 אך גם גורם זה לא גרם להתאפסות</t>
  </si>
  <si>
    <t>בתחילה שינינו את מתח הכניסה V_in של המעגל אך ראינו שהזרם על הסליל לא מתאפס.</t>
  </si>
  <si>
    <t>המקורות שגורמים להפסדים הם: סליל, דיודה וטרנזיסטור</t>
  </si>
  <si>
    <t xml:space="preserve">נבדוק כמה הספק כל אחד מהם צורך </t>
  </si>
  <si>
    <t>דיודה:</t>
  </si>
  <si>
    <t>סליל:</t>
  </si>
  <si>
    <t>טרנזיסטור:</t>
  </si>
  <si>
    <t xml:space="preserve">לבסוף שינינו את מספר הליפופים ל- n=4 וראינו כי הזרם מתאפס כאשר  אנחנו משנים את מתח הפוטנסיומטר. </t>
  </si>
  <si>
    <t>ניתן לראות כי ההספק מתבזבז ברובו על הסליל והדיודה ואילו ההספק שמתבזבז על הטרנזיסטור זניח ביחס אליהם.</t>
  </si>
  <si>
    <t>כריסטיאן</t>
  </si>
  <si>
    <t>שוקור</t>
  </si>
  <si>
    <t>קורל</t>
  </si>
  <si>
    <t>רובן</t>
  </si>
  <si>
    <t>נתונים</t>
  </si>
  <si>
    <t>R_out= 10 [Ohm]</t>
  </si>
  <si>
    <t>RL = 210 [Ohm]</t>
  </si>
  <si>
    <t>duty_cycle chanel1= Tp5</t>
  </si>
  <si>
    <t>voltage  chanel2=Tp4</t>
  </si>
  <si>
    <t>ניסוי 26- אלקטרוניקת הספק- חלק 2</t>
  </si>
  <si>
    <t>ניסוי 26- אלקטרוניקת הספק- חלק 1</t>
  </si>
  <si>
    <t>0.4 *IL</t>
  </si>
  <si>
    <t>V_out</t>
  </si>
  <si>
    <t>V_in</t>
  </si>
  <si>
    <t>משוב- הגבלת מתח</t>
  </si>
  <si>
    <t>אופן הפעולה של המשוב:</t>
  </si>
  <si>
    <t>המוצא של מגבר השגיאה מזין את המעגל המייצר גלים (מתנד רוחב סרט) אשר קובע מה רוחב הסיגנל בהתאם לאות שהוא מקקבל ומעביר את הסיגנל שהוא מייצר למעגל דוחף שערים.</t>
  </si>
  <si>
    <t xml:space="preserve">מעגל דוחף השערים מגביר את האות לערך מתאים המאפשר שליטה על הטרנזיסטור. </t>
  </si>
  <si>
    <t xml:space="preserve">ראינו שכאשר אנחנו משנים את התנגדות המוצא מ- 10 ל- 20 מתח המוצא משתנה לרגע ואז שוב מתייצב על 5 [V]  כלומר מתח המוצא מוגבל. </t>
  </si>
  <si>
    <t>מגבר השגיאה עושה השוואה בין הסיגנל המדוד לבין סיגנל הייחוס ולפי זה קובע את מתח המוצא.</t>
  </si>
  <si>
    <t>מתח המוצא מועבר למגבר השגיאה.</t>
  </si>
  <si>
    <t xml:space="preserve">כלומר אם הסיגנל יותר גבוה מערך הייחוס אנו נרצה להנחיתו ואם יותר נמוך אנו נרצה להגבירו וזה מתבצע על ידי שליטה על המיתוגים. </t>
  </si>
  <si>
    <t>מגבר השרת שולט ב- duty cycle על מנת לקבל מתח רצוי במוצא. הממיר נשלט על ידי מנגנון בקרת זרם.</t>
  </si>
  <si>
    <t>עבור נגד 10</t>
  </si>
  <si>
    <t>עבור נגד 20</t>
  </si>
  <si>
    <t xml:space="preserve">נחשב את ההשראות ומספר הליפופים של הסלילים </t>
  </si>
  <si>
    <t>V_D</t>
  </si>
  <si>
    <t>0.132m</t>
  </si>
  <si>
    <t>n_p=17</t>
  </si>
  <si>
    <t>n_s=13</t>
  </si>
  <si>
    <t>Lp=1.7541E-4 [H]</t>
  </si>
  <si>
    <t>Ls=8.95E-5 [H]</t>
  </si>
  <si>
    <t>קיבלנו כי:</t>
  </si>
  <si>
    <t>מדידות</t>
  </si>
  <si>
    <t>חישובי השראות ומספר ליפופים של הסלילים</t>
  </si>
  <si>
    <t>בנית הסלילים וחיבור למעגל</t>
  </si>
  <si>
    <t xml:space="preserve">ניתן לראות את מתח המוצא מתייצב לערך של 5 וולט וזה קורה בגלל משוב הפיצוי שבמערכת. </t>
  </si>
  <si>
    <t>קיבלנו שיש הפסדים של 33.6%</t>
  </si>
  <si>
    <t>שני סלילים:</t>
  </si>
  <si>
    <t>ניתן לראות כי ההספק מתבזבז ברובו על הטרנזיסטור ואילו ההספק שמתבזבז על שני הסלילים זניח</t>
  </si>
  <si>
    <t>Buck Converter</t>
  </si>
  <si>
    <t>ניתן לראות כי ה- duty cycle משתנה כתוצאה משינוי של התנגדות המוצא ושינוי זה נגרם כתוצאה מהמשוב.</t>
  </si>
  <si>
    <t>V_out= 5.01 [V]</t>
  </si>
  <si>
    <t>ראינו כי שינוי של מתח הכניסה יכול להביא את המעגל להיות במצב DCM (קיטעון)</t>
  </si>
  <si>
    <t xml:space="preserve">ככל שמקטינים את מתח הכניסה מקבלים מצב DCM </t>
  </si>
  <si>
    <t>אנחנו הגענו למצב DCM ראשון עבור  [V_in= 5[V</t>
  </si>
  <si>
    <t>נשאלה השאלה האם אפשר לבנות Boost מ- Buck</t>
  </si>
  <si>
    <t xml:space="preserve">כפי שדנו שבנושא עם המדריך ניתן לבנות Boost מ- Buck אבל נצטרך להוסיף רכיבים חיצוניים לממיר Buck כמו דיודה כדי שיהיה חיבור </t>
  </si>
  <si>
    <t>בכיוון נכון של הדידוה לסליל. אולם רכיב כזה לא יהיה יעיל ונצילותו תהיה נמוכה לכן לא כדאי לבצע זאת.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</si>
</sst>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97594973214366E-2"/>
          <c:y val="5.0855293573740176E-2"/>
          <c:w val="0.84413381457173564"/>
          <c:h val="0.6381025187385557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'Boost Converter'!$E$58:$E$70</c:f>
              <c:numCache>
                <c:formatCode>General</c:formatCode>
                <c:ptCount val="13"/>
                <c:pt idx="0">
                  <c:v>3.6</c:v>
                </c:pt>
                <c:pt idx="1">
                  <c:v>4</c:v>
                </c:pt>
                <c:pt idx="2">
                  <c:v>4.4000000000000004</c:v>
                </c:pt>
                <c:pt idx="3">
                  <c:v>5</c:v>
                </c:pt>
                <c:pt idx="4">
                  <c:v>5.4</c:v>
                </c:pt>
                <c:pt idx="5">
                  <c:v>5.8</c:v>
                </c:pt>
                <c:pt idx="6">
                  <c:v>6.2</c:v>
                </c:pt>
                <c:pt idx="7">
                  <c:v>6.6</c:v>
                </c:pt>
                <c:pt idx="8">
                  <c:v>7</c:v>
                </c:pt>
                <c:pt idx="9">
                  <c:v>7.4</c:v>
                </c:pt>
                <c:pt idx="10">
                  <c:v>7.8</c:v>
                </c:pt>
                <c:pt idx="11">
                  <c:v>8.1999999999999993</c:v>
                </c:pt>
                <c:pt idx="12">
                  <c:v>8.6</c:v>
                </c:pt>
              </c:numCache>
            </c:numRef>
          </c:cat>
          <c:val>
            <c:numRef>
              <c:f>'Boost Converter'!$F$58:$F$70</c:f>
              <c:numCache>
                <c:formatCode>General</c:formatCode>
                <c:ptCount val="13"/>
                <c:pt idx="0">
                  <c:v>16.190000000000001</c:v>
                </c:pt>
                <c:pt idx="1">
                  <c:v>18.09</c:v>
                </c:pt>
                <c:pt idx="2">
                  <c:v>19.77</c:v>
                </c:pt>
                <c:pt idx="3">
                  <c:v>21.89</c:v>
                </c:pt>
                <c:pt idx="4">
                  <c:v>24.63</c:v>
                </c:pt>
                <c:pt idx="5">
                  <c:v>27.16</c:v>
                </c:pt>
                <c:pt idx="6">
                  <c:v>30.11</c:v>
                </c:pt>
                <c:pt idx="7">
                  <c:v>33.049999999999997</c:v>
                </c:pt>
                <c:pt idx="8">
                  <c:v>36.21</c:v>
                </c:pt>
                <c:pt idx="9">
                  <c:v>39.369999999999997</c:v>
                </c:pt>
                <c:pt idx="10">
                  <c:v>42.74</c:v>
                </c:pt>
                <c:pt idx="11">
                  <c:v>46.74</c:v>
                </c:pt>
                <c:pt idx="12">
                  <c:v>51.47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4-4CCF-BBA8-5BC009506A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9353936"/>
        <c:axId val="895627312"/>
      </c:lineChart>
      <c:catAx>
        <c:axId val="10893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5627312"/>
        <c:crosses val="autoZero"/>
        <c:auto val="1"/>
        <c:lblAlgn val="ctr"/>
        <c:lblOffset val="100"/>
        <c:noMultiLvlLbl val="0"/>
      </c:catAx>
      <c:valAx>
        <c:axId val="895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D_on[%]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93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הזרם הממוצע של הסליל כפונקציה של מתח</a:t>
            </a:r>
            <a:r>
              <a:rPr lang="he-IL" baseline="0"/>
              <a:t> הפוטנסיומטר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'Boost Converter'!$D$132:$D$140</c:f>
              <c:numCache>
                <c:formatCode>General</c:formatCode>
                <c:ptCount val="9"/>
                <c:pt idx="0">
                  <c:v>3.7</c:v>
                </c:pt>
                <c:pt idx="1">
                  <c:v>4.3</c:v>
                </c:pt>
                <c:pt idx="2">
                  <c:v>5</c:v>
                </c:pt>
                <c:pt idx="3">
                  <c:v>5.6</c:v>
                </c:pt>
                <c:pt idx="4">
                  <c:v>6.2</c:v>
                </c:pt>
                <c:pt idx="5">
                  <c:v>6.8</c:v>
                </c:pt>
                <c:pt idx="6">
                  <c:v>7.4</c:v>
                </c:pt>
                <c:pt idx="7">
                  <c:v>8</c:v>
                </c:pt>
                <c:pt idx="8">
                  <c:v>8.6</c:v>
                </c:pt>
              </c:numCache>
            </c:numRef>
          </c:cat>
          <c:val>
            <c:numRef>
              <c:f>'Boost Converter'!$F$132:$F$140</c:f>
              <c:numCache>
                <c:formatCode>General</c:formatCode>
                <c:ptCount val="9"/>
                <c:pt idx="0">
                  <c:v>0.19999999999999998</c:v>
                </c:pt>
                <c:pt idx="1">
                  <c:v>0.25600000000000001</c:v>
                </c:pt>
                <c:pt idx="2">
                  <c:v>0.30399999999999999</c:v>
                </c:pt>
                <c:pt idx="3">
                  <c:v>0.38399999999999995</c:v>
                </c:pt>
                <c:pt idx="4">
                  <c:v>0.46399999999999997</c:v>
                </c:pt>
                <c:pt idx="5">
                  <c:v>0.57599999999999996</c:v>
                </c:pt>
                <c:pt idx="6">
                  <c:v>0.71999999999999986</c:v>
                </c:pt>
                <c:pt idx="7">
                  <c:v>0.97599999999999998</c:v>
                </c:pt>
                <c:pt idx="8">
                  <c:v>1.2959999999999998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6-4E2C-A9FF-B6AC06FD76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7178592"/>
        <c:axId val="1667171936"/>
      </c:lineChart>
      <c:catAx>
        <c:axId val="166717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מתח פוטנסיומטר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7171936"/>
        <c:crosses val="autoZero"/>
        <c:auto val="1"/>
        <c:lblAlgn val="ctr"/>
        <c:lblOffset val="100"/>
        <c:noMultiLvlLbl val="0"/>
      </c:catAx>
      <c:valAx>
        <c:axId val="16671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הזרם</a:t>
                </a:r>
                <a:r>
                  <a:rPr lang="he-IL" baseline="0"/>
                  <a:t> הממוצע של הסליל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671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1.png"/><Relationship Id="rId3" Type="http://schemas.openxmlformats.org/officeDocument/2006/relationships/image" Target="../media/image1.jpe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jpeg"/><Relationship Id="rId11" Type="http://schemas.openxmlformats.org/officeDocument/2006/relationships/image" Target="../media/image9.png"/><Relationship Id="rId5" Type="http://schemas.openxmlformats.org/officeDocument/2006/relationships/image" Target="../media/image3.jpg"/><Relationship Id="rId10" Type="http://schemas.openxmlformats.org/officeDocument/2006/relationships/image" Target="../media/image8.png"/><Relationship Id="rId4" Type="http://schemas.openxmlformats.org/officeDocument/2006/relationships/image" Target="../media/image2.jp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6" Type="http://schemas.openxmlformats.org/officeDocument/2006/relationships/image" Target="../media/image17.jpeg"/><Relationship Id="rId11" Type="http://schemas.openxmlformats.org/officeDocument/2006/relationships/image" Target="../media/image22.jpeg"/><Relationship Id="rId5" Type="http://schemas.openxmlformats.org/officeDocument/2006/relationships/image" Target="../media/image16.jpeg"/><Relationship Id="rId10" Type="http://schemas.openxmlformats.org/officeDocument/2006/relationships/image" Target="../media/image21.png"/><Relationship Id="rId4" Type="http://schemas.openxmlformats.org/officeDocument/2006/relationships/image" Target="../media/image15.jpeg"/><Relationship Id="rId9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493894</xdr:colOff>
      <xdr:row>55</xdr:row>
      <xdr:rowOff>172712</xdr:rowOff>
    </xdr:from>
    <xdr:to>
      <xdr:col>14</xdr:col>
      <xdr:colOff>116527</xdr:colOff>
      <xdr:row>70</xdr:row>
      <xdr:rowOff>157472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FC337-0FA6-04AE-21D9-6499E8DEB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130</xdr:row>
      <xdr:rowOff>1269</xdr:rowOff>
    </xdr:from>
    <xdr:to>
      <xdr:col>14</xdr:col>
      <xdr:colOff>596900</xdr:colOff>
      <xdr:row>142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D53F27-7137-732D-63A3-27C485330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1062757</xdr:colOff>
      <xdr:row>33</xdr:row>
      <xdr:rowOff>4937</xdr:rowOff>
    </xdr:from>
    <xdr:to>
      <xdr:col>10</xdr:col>
      <xdr:colOff>422074</xdr:colOff>
      <xdr:row>53</xdr:row>
      <xdr:rowOff>39192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EDE2D6-5547-7D73-8CB8-6D4DE6BD9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2557610" y="5080918"/>
          <a:ext cx="5520424" cy="3651343"/>
        </a:xfrm>
        <a:prstGeom prst="rect">
          <a:avLst/>
        </a:prstGeom>
      </xdr:spPr>
    </xdr:pic>
    <xdr:clientData/>
  </xdr:twoCellAnchor>
  <xdr:twoCellAnchor editAs="oneCell">
    <xdr:from>
      <xdr:col>5</xdr:col>
      <xdr:colOff>393995</xdr:colOff>
      <xdr:row>147</xdr:row>
      <xdr:rowOff>39980</xdr:rowOff>
    </xdr:from>
    <xdr:to>
      <xdr:col>12</xdr:col>
      <xdr:colOff>377218</xdr:colOff>
      <xdr:row>167</xdr:row>
      <xdr:rowOff>4046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9D6ACC-10AE-91E9-C818-427E3E33C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1517339" y="25745423"/>
          <a:ext cx="5469141" cy="3581154"/>
        </a:xfrm>
        <a:prstGeom prst="rect">
          <a:avLst/>
        </a:prstGeom>
      </xdr:spPr>
    </xdr:pic>
    <xdr:clientData/>
  </xdr:twoCellAnchor>
  <xdr:twoCellAnchor editAs="oneCell">
    <xdr:from>
      <xdr:col>0</xdr:col>
      <xdr:colOff>607868</xdr:colOff>
      <xdr:row>111</xdr:row>
      <xdr:rowOff>26503</xdr:rowOff>
    </xdr:from>
    <xdr:to>
      <xdr:col>3</xdr:col>
      <xdr:colOff>285794</xdr:colOff>
      <xdr:row>126</xdr:row>
      <xdr:rowOff>115330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63F605-AAF7-0CC9-BBD9-D64634866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10191156" y="13397446"/>
          <a:ext cx="3833901" cy="2874442"/>
        </a:xfrm>
        <a:prstGeom prst="rect">
          <a:avLst/>
        </a:prstGeom>
      </xdr:spPr>
    </xdr:pic>
    <xdr:clientData/>
  </xdr:twoCellAnchor>
  <xdr:twoCellAnchor editAs="oneCell">
    <xdr:from>
      <xdr:col>4</xdr:col>
      <xdr:colOff>1269</xdr:colOff>
      <xdr:row>111</xdr:row>
      <xdr:rowOff>10103</xdr:rowOff>
    </xdr:from>
    <xdr:to>
      <xdr:col>9</xdr:col>
      <xdr:colOff>2732</xdr:colOff>
      <xdr:row>127</xdr:row>
      <xdr:rowOff>2864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4FCC975-3EB4-3800-CD63-98580A6D1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5724953" y="13381046"/>
          <a:ext cx="3952505" cy="2969162"/>
        </a:xfrm>
        <a:prstGeom prst="rect">
          <a:avLst/>
        </a:prstGeom>
      </xdr:spPr>
    </xdr:pic>
    <xdr:clientData/>
  </xdr:twoCellAnchor>
  <xdr:twoCellAnchor editAs="oneCell">
    <xdr:from>
      <xdr:col>5</xdr:col>
      <xdr:colOff>16334</xdr:colOff>
      <xdr:row>18</xdr:row>
      <xdr:rowOff>120569</xdr:rowOff>
    </xdr:from>
    <xdr:to>
      <xdr:col>10</xdr:col>
      <xdr:colOff>659199</xdr:colOff>
      <xdr:row>29</xdr:row>
      <xdr:rowOff>60285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A4C2441D-3C42-4713-BD46-3BBFC3211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" b="2115"/>
        <a:stretch/>
      </xdr:blipFill>
      <xdr:spPr>
        <a:xfrm>
          <a:off x="11252609851" y="2483734"/>
          <a:ext cx="4754289" cy="1929115"/>
        </a:xfrm>
        <a:prstGeom prst="rect">
          <a:avLst/>
        </a:prstGeom>
      </xdr:spPr>
    </xdr:pic>
    <xdr:clientData/>
  </xdr:twoCellAnchor>
  <xdr:twoCellAnchor editAs="oneCell">
    <xdr:from>
      <xdr:col>0</xdr:col>
      <xdr:colOff>330052</xdr:colOff>
      <xdr:row>57</xdr:row>
      <xdr:rowOff>0</xdr:rowOff>
    </xdr:from>
    <xdr:to>
      <xdr:col>3</xdr:col>
      <xdr:colOff>831931</xdr:colOff>
      <xdr:row>76</xdr:row>
      <xdr:rowOff>151761</xdr:rowOff>
    </xdr:to>
    <xdr:pic>
      <xdr:nvPicPr>
        <xdr:cNvPr id="15" name="תמונה 14">
          <a:extLst>
            <a:ext uri="{FF2B5EF4-FFF2-40B4-BE49-F238E27FC236}">
              <a16:creationId xmlns:a16="http://schemas.microsoft.com/office/drawing/2014/main" id="{57DC14AB-3DE0-4E8E-B227-3EA9C4CD1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3" b="10468"/>
        <a:stretch/>
      </xdr:blipFill>
      <xdr:spPr>
        <a:xfrm>
          <a:off x="11258429429" y="9428544"/>
          <a:ext cx="5083525" cy="3587995"/>
        </a:xfrm>
        <a:prstGeom prst="rect">
          <a:avLst/>
        </a:prstGeom>
      </xdr:spPr>
    </xdr:pic>
    <xdr:clientData/>
  </xdr:twoCellAnchor>
  <xdr:twoCellAnchor>
    <xdr:from>
      <xdr:col>1</xdr:col>
      <xdr:colOff>241139</xdr:colOff>
      <xdr:row>66</xdr:row>
      <xdr:rowOff>132627</xdr:rowOff>
    </xdr:from>
    <xdr:to>
      <xdr:col>1</xdr:col>
      <xdr:colOff>964557</xdr:colOff>
      <xdr:row>68</xdr:row>
      <xdr:rowOff>168798</xdr:rowOff>
    </xdr:to>
    <xdr:sp macro="" textlink="">
      <xdr:nvSpPr>
        <xdr:cNvPr id="16" name="מלבן 15">
          <a:extLst>
            <a:ext uri="{FF2B5EF4-FFF2-40B4-BE49-F238E27FC236}">
              <a16:creationId xmlns:a16="http://schemas.microsoft.com/office/drawing/2014/main" id="{3FEF3F65-F7A3-4F93-9246-A6AD90FEA3AF}"/>
            </a:ext>
          </a:extLst>
        </xdr:cNvPr>
        <xdr:cNvSpPr/>
      </xdr:nvSpPr>
      <xdr:spPr>
        <a:xfrm>
          <a:off x="11262203259" y="11188861"/>
          <a:ext cx="723418" cy="3978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1</xdr:col>
      <xdr:colOff>253196</xdr:colOff>
      <xdr:row>64</xdr:row>
      <xdr:rowOff>36171</xdr:rowOff>
    </xdr:from>
    <xdr:to>
      <xdr:col>1</xdr:col>
      <xdr:colOff>964557</xdr:colOff>
      <xdr:row>66</xdr:row>
      <xdr:rowOff>108513</xdr:rowOff>
    </xdr:to>
    <xdr:sp macro="" textlink="">
      <xdr:nvSpPr>
        <xdr:cNvPr id="17" name="מלבן 16">
          <a:extLst>
            <a:ext uri="{FF2B5EF4-FFF2-40B4-BE49-F238E27FC236}">
              <a16:creationId xmlns:a16="http://schemas.microsoft.com/office/drawing/2014/main" id="{EBC2AEC3-FB6A-458B-A2CE-BA3ABFFEDC8F}"/>
            </a:ext>
          </a:extLst>
        </xdr:cNvPr>
        <xdr:cNvSpPr/>
      </xdr:nvSpPr>
      <xdr:spPr>
        <a:xfrm>
          <a:off x="11262203259" y="10730696"/>
          <a:ext cx="711361" cy="434051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3</xdr:col>
      <xdr:colOff>8843</xdr:colOff>
      <xdr:row>80</xdr:row>
      <xdr:rowOff>36171</xdr:rowOff>
    </xdr:from>
    <xdr:to>
      <xdr:col>8</xdr:col>
      <xdr:colOff>663133</xdr:colOff>
      <xdr:row>108</xdr:row>
      <xdr:rowOff>60285</xdr:rowOff>
    </xdr:to>
    <xdr:pic>
      <xdr:nvPicPr>
        <xdr:cNvPr id="13" name="תמונה 12" descr="טקסט חלופי המופק על-ידי מחשב:&#10;411 • 10-7 •L (2.733)2 &#10;270 • 10¯6 &#10;BÅaxA, &#10;• 1.32 • 10-4 &#10;2.733L &#10;B,naxAc ¯ 1.32 • 10-4 &#10;AtL(rtpple) — &#10;0.1 1 ——22•Don.T, &#10;270 • 10—6 &#10;—0.11, = o.ll,n —i &#10;5.59 1 &#10;0.1 • 2.4845 = — &#10;•—•19-10-6 &#10;-9 L —2.137•10-4 &#10;4m • 10-7 • &#10;2.137 • 10-4 • (2.733)2 &#10;1.32 • &#10;Bmax 0.23723 &#10;(2) nN11un% &#10;2.733 • 2.137 • 10-4 &#10;_ -16.9547 17 &#10;0.23723 1.32•10 4 ">
          <a:extLst>
            <a:ext uri="{FF2B5EF4-FFF2-40B4-BE49-F238E27FC236}">
              <a16:creationId xmlns:a16="http://schemas.microsoft.com/office/drawing/2014/main" id="{A53CF812-BF82-4BA8-8DDD-01857CD44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3980412" y="13624367"/>
          <a:ext cx="5440903" cy="5088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578734</xdr:colOff>
      <xdr:row>43</xdr:row>
      <xdr:rowOff>0</xdr:rowOff>
    </xdr:from>
    <xdr:to>
      <xdr:col>5</xdr:col>
      <xdr:colOff>361708</xdr:colOff>
      <xdr:row>44</xdr:row>
      <xdr:rowOff>36171</xdr:rowOff>
    </xdr:to>
    <xdr:sp macro="" textlink="">
      <xdr:nvSpPr>
        <xdr:cNvPr id="2" name="מלבן 1">
          <a:extLst>
            <a:ext uri="{FF2B5EF4-FFF2-40B4-BE49-F238E27FC236}">
              <a16:creationId xmlns:a16="http://schemas.microsoft.com/office/drawing/2014/main" id="{C47E1093-5B4D-43E2-A51F-375929D1EC94}"/>
            </a:ext>
          </a:extLst>
        </xdr:cNvPr>
        <xdr:cNvSpPr/>
      </xdr:nvSpPr>
      <xdr:spPr>
        <a:xfrm>
          <a:off x="11257018766" y="6884525"/>
          <a:ext cx="759588" cy="21702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2</xdr:col>
      <xdr:colOff>12057</xdr:colOff>
      <xdr:row>171</xdr:row>
      <xdr:rowOff>144684</xdr:rowOff>
    </xdr:from>
    <xdr:to>
      <xdr:col>4</xdr:col>
      <xdr:colOff>545348</xdr:colOff>
      <xdr:row>183</xdr:row>
      <xdr:rowOff>145860</xdr:rowOff>
    </xdr:to>
    <xdr:pic>
      <xdr:nvPicPr>
        <xdr:cNvPr id="5" name="תמונה 4">
          <a:extLst>
            <a:ext uri="{FF2B5EF4-FFF2-40B4-BE49-F238E27FC236}">
              <a16:creationId xmlns:a16="http://schemas.microsoft.com/office/drawing/2014/main" id="{1C619028-7D68-41E7-9209-39BB90FF2D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-1" r="2583"/>
        <a:stretch/>
      </xdr:blipFill>
      <xdr:spPr>
        <a:xfrm>
          <a:off x="11257811741" y="31191361"/>
          <a:ext cx="2727658" cy="21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12057</xdr:colOff>
      <xdr:row>191</xdr:row>
      <xdr:rowOff>132626</xdr:rowOff>
    </xdr:from>
    <xdr:to>
      <xdr:col>5</xdr:col>
      <xdr:colOff>507134</xdr:colOff>
      <xdr:row>199</xdr:row>
      <xdr:rowOff>19124</xdr:rowOff>
    </xdr:to>
    <xdr:pic>
      <xdr:nvPicPr>
        <xdr:cNvPr id="9" name="תמונה 8">
          <a:extLst>
            <a:ext uri="{FF2B5EF4-FFF2-40B4-BE49-F238E27FC236}">
              <a16:creationId xmlns:a16="http://schemas.microsoft.com/office/drawing/2014/main" id="{AF299CEB-338C-4D2F-B8C1-07C0A320F8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r="1299"/>
        <a:stretch/>
      </xdr:blipFill>
      <xdr:spPr>
        <a:xfrm>
          <a:off x="11256873341" y="33795664"/>
          <a:ext cx="3666058" cy="1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12057</xdr:colOff>
      <xdr:row>201</xdr:row>
      <xdr:rowOff>108512</xdr:rowOff>
    </xdr:from>
    <xdr:to>
      <xdr:col>5</xdr:col>
      <xdr:colOff>119191</xdr:colOff>
      <xdr:row>206</xdr:row>
      <xdr:rowOff>61383</xdr:rowOff>
    </xdr:to>
    <xdr:pic>
      <xdr:nvPicPr>
        <xdr:cNvPr id="11" name="תמונה 10">
          <a:extLst>
            <a:ext uri="{FF2B5EF4-FFF2-40B4-BE49-F238E27FC236}">
              <a16:creationId xmlns:a16="http://schemas.microsoft.com/office/drawing/2014/main" id="{2AC852A8-758B-473D-8B00-880AFC1DB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r="1091"/>
        <a:stretch/>
      </xdr:blipFill>
      <xdr:spPr>
        <a:xfrm>
          <a:off x="11257261284" y="36580822"/>
          <a:ext cx="3278115" cy="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209</xdr:row>
      <xdr:rowOff>24114</xdr:rowOff>
    </xdr:from>
    <xdr:to>
      <xdr:col>5</xdr:col>
      <xdr:colOff>737631</xdr:colOff>
      <xdr:row>216</xdr:row>
      <xdr:rowOff>156740</xdr:rowOff>
    </xdr:to>
    <xdr:pic>
      <xdr:nvPicPr>
        <xdr:cNvPr id="18" name="תמונה 17">
          <a:extLst>
            <a:ext uri="{FF2B5EF4-FFF2-40B4-BE49-F238E27FC236}">
              <a16:creationId xmlns:a16="http://schemas.microsoft.com/office/drawing/2014/main" id="{A71FFF42-9603-47E1-AE50-3011725F3E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r="1817" b="8216"/>
        <a:stretch/>
      </xdr:blipFill>
      <xdr:spPr>
        <a:xfrm>
          <a:off x="11256642844" y="36942532"/>
          <a:ext cx="3908611" cy="1398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47624</xdr:colOff>
      <xdr:row>27</xdr:row>
      <xdr:rowOff>39710</xdr:rowOff>
    </xdr:from>
    <xdr:to>
      <xdr:col>10</xdr:col>
      <xdr:colOff>214311</xdr:colOff>
      <xdr:row>42</xdr:row>
      <xdr:rowOff>142873</xdr:rowOff>
    </xdr:to>
    <xdr:pic>
      <xdr:nvPicPr>
        <xdr:cNvPr id="3" name="תמונה 2">
          <a:extLst>
            <a:ext uri="{FF2B5EF4-FFF2-40B4-BE49-F238E27FC236}">
              <a16:creationId xmlns:a16="http://schemas.microsoft.com/office/drawing/2014/main" id="{74B8DA90-FAFD-4A22-8F4E-D71FCEBF4D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77" r="2170" b="21468"/>
        <a:stretch/>
      </xdr:blipFill>
      <xdr:spPr>
        <a:xfrm>
          <a:off x="11307056064" y="4802210"/>
          <a:ext cx="4333874" cy="278206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23813</xdr:colOff>
      <xdr:row>27</xdr:row>
      <xdr:rowOff>43374</xdr:rowOff>
    </xdr:from>
    <xdr:to>
      <xdr:col>3</xdr:col>
      <xdr:colOff>583408</xdr:colOff>
      <xdr:row>42</xdr:row>
      <xdr:rowOff>154782</xdr:rowOff>
    </xdr:to>
    <xdr:pic>
      <xdr:nvPicPr>
        <xdr:cNvPr id="7" name="תמונה 6">
          <a:extLst>
            <a:ext uri="{FF2B5EF4-FFF2-40B4-BE49-F238E27FC236}">
              <a16:creationId xmlns:a16="http://schemas.microsoft.com/office/drawing/2014/main" id="{14A22FBF-E5DD-47E3-9252-478597B54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9" b="18730"/>
        <a:stretch/>
      </xdr:blipFill>
      <xdr:spPr>
        <a:xfrm>
          <a:off x="11312782967" y="4805874"/>
          <a:ext cx="4452938" cy="2790314"/>
        </a:xfrm>
        <a:prstGeom prst="rect">
          <a:avLst/>
        </a:prstGeom>
      </xdr:spPr>
    </xdr:pic>
    <xdr:clientData/>
  </xdr:twoCellAnchor>
  <xdr:twoCellAnchor editAs="oneCell">
    <xdr:from>
      <xdr:col>1</xdr:col>
      <xdr:colOff>1881188</xdr:colOff>
      <xdr:row>52</xdr:row>
      <xdr:rowOff>71437</xdr:rowOff>
    </xdr:from>
    <xdr:to>
      <xdr:col>6</xdr:col>
      <xdr:colOff>261938</xdr:colOff>
      <xdr:row>70</xdr:row>
      <xdr:rowOff>8430</xdr:rowOff>
    </xdr:to>
    <xdr:pic>
      <xdr:nvPicPr>
        <xdr:cNvPr id="9" name="תמונה 8">
          <a:extLst>
            <a:ext uri="{FF2B5EF4-FFF2-40B4-BE49-F238E27FC236}">
              <a16:creationId xmlns:a16="http://schemas.microsoft.com/office/drawing/2014/main" id="{473AE65E-853E-4E5F-9E56-A31FBEBEA1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285"/>
        <a:stretch/>
      </xdr:blipFill>
      <xdr:spPr>
        <a:xfrm>
          <a:off x="11309770687" y="9477375"/>
          <a:ext cx="5607843" cy="3151680"/>
        </a:xfrm>
        <a:prstGeom prst="rect">
          <a:avLst/>
        </a:prstGeom>
      </xdr:spPr>
    </xdr:pic>
    <xdr:clientData/>
  </xdr:twoCellAnchor>
  <xdr:twoCellAnchor editAs="oneCell">
    <xdr:from>
      <xdr:col>1</xdr:col>
      <xdr:colOff>-1</xdr:colOff>
      <xdr:row>80</xdr:row>
      <xdr:rowOff>173830</xdr:rowOff>
    </xdr:from>
    <xdr:to>
      <xdr:col>3</xdr:col>
      <xdr:colOff>488156</xdr:colOff>
      <xdr:row>99</xdr:row>
      <xdr:rowOff>66674</xdr:rowOff>
    </xdr:to>
    <xdr:pic>
      <xdr:nvPicPr>
        <xdr:cNvPr id="11" name="תמונה 10">
          <a:extLst>
            <a:ext uri="{FF2B5EF4-FFF2-40B4-BE49-F238E27FC236}">
              <a16:creationId xmlns:a16="http://schemas.microsoft.com/office/drawing/2014/main" id="{7DDC37D9-7D24-448E-8EBC-8ADCA523A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2878219" y="14937580"/>
          <a:ext cx="4381500" cy="3286125"/>
        </a:xfrm>
        <a:prstGeom prst="rect">
          <a:avLst/>
        </a:prstGeom>
      </xdr:spPr>
    </xdr:pic>
    <xdr:clientData/>
  </xdr:twoCellAnchor>
  <xdr:twoCellAnchor editAs="oneCell">
    <xdr:from>
      <xdr:col>3</xdr:col>
      <xdr:colOff>1012031</xdr:colOff>
      <xdr:row>81</xdr:row>
      <xdr:rowOff>11905</xdr:rowOff>
    </xdr:from>
    <xdr:to>
      <xdr:col>8</xdr:col>
      <xdr:colOff>664369</xdr:colOff>
      <xdr:row>99</xdr:row>
      <xdr:rowOff>72627</xdr:rowOff>
    </xdr:to>
    <xdr:pic>
      <xdr:nvPicPr>
        <xdr:cNvPr id="13" name="תמונה 12">
          <a:extLst>
            <a:ext uri="{FF2B5EF4-FFF2-40B4-BE49-F238E27FC236}">
              <a16:creationId xmlns:a16="http://schemas.microsoft.com/office/drawing/2014/main" id="{F0FD4E7F-64AF-4661-A6C3-8087D2D0D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987131" y="14954249"/>
          <a:ext cx="4367213" cy="3275410"/>
        </a:xfrm>
        <a:prstGeom prst="rect">
          <a:avLst/>
        </a:prstGeom>
      </xdr:spPr>
    </xdr:pic>
    <xdr:clientData/>
  </xdr:twoCellAnchor>
  <xdr:twoCellAnchor editAs="oneCell">
    <xdr:from>
      <xdr:col>0</xdr:col>
      <xdr:colOff>684757</xdr:colOff>
      <xdr:row>104</xdr:row>
      <xdr:rowOff>47624</xdr:rowOff>
    </xdr:from>
    <xdr:to>
      <xdr:col>4</xdr:col>
      <xdr:colOff>547686</xdr:colOff>
      <xdr:row>123</xdr:row>
      <xdr:rowOff>96889</xdr:rowOff>
    </xdr:to>
    <xdr:pic>
      <xdr:nvPicPr>
        <xdr:cNvPr id="15" name="תמונה 14">
          <a:extLst>
            <a:ext uri="{FF2B5EF4-FFF2-40B4-BE49-F238E27FC236}">
              <a16:creationId xmlns:a16="http://schemas.microsoft.com/office/drawing/2014/main" id="{AA27AA07-94B3-498E-9F83-52D8185DD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4" t="14993" r="8522" b="15088"/>
        <a:stretch/>
      </xdr:blipFill>
      <xdr:spPr>
        <a:xfrm>
          <a:off x="11311794751" y="18740437"/>
          <a:ext cx="5470773" cy="3442546"/>
        </a:xfrm>
        <a:prstGeom prst="rect">
          <a:avLst/>
        </a:prstGeom>
      </xdr:spPr>
    </xdr:pic>
    <xdr:clientData/>
  </xdr:twoCellAnchor>
  <xdr:twoCellAnchor editAs="oneCell">
    <xdr:from>
      <xdr:col>1</xdr:col>
      <xdr:colOff>47624</xdr:colOff>
      <xdr:row>151</xdr:row>
      <xdr:rowOff>65132</xdr:rowOff>
    </xdr:from>
    <xdr:to>
      <xdr:col>1</xdr:col>
      <xdr:colOff>2619055</xdr:colOff>
      <xdr:row>163</xdr:row>
      <xdr:rowOff>142876</xdr:rowOff>
    </xdr:to>
    <xdr:pic>
      <xdr:nvPicPr>
        <xdr:cNvPr id="16" name="תמונה 15">
          <a:extLst>
            <a:ext uri="{FF2B5EF4-FFF2-40B4-BE49-F238E27FC236}">
              <a16:creationId xmlns:a16="http://schemas.microsoft.com/office/drawing/2014/main" id="{C8AA5E18-0FE8-4A79-BA08-8AAD11957B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2837"/>
        <a:stretch/>
      </xdr:blipFill>
      <xdr:spPr>
        <a:xfrm>
          <a:off x="11314640663" y="24651538"/>
          <a:ext cx="2571431" cy="2220869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172</xdr:row>
      <xdr:rowOff>95249</xdr:rowOff>
    </xdr:from>
    <xdr:to>
      <xdr:col>2</xdr:col>
      <xdr:colOff>837750</xdr:colOff>
      <xdr:row>177</xdr:row>
      <xdr:rowOff>35719</xdr:rowOff>
    </xdr:to>
    <xdr:pic>
      <xdr:nvPicPr>
        <xdr:cNvPr id="17" name="תמונה 16">
          <a:extLst>
            <a:ext uri="{FF2B5EF4-FFF2-40B4-BE49-F238E27FC236}">
              <a16:creationId xmlns:a16="http://schemas.microsoft.com/office/drawing/2014/main" id="{2C456244-9BBE-4824-B236-9E5DF9D86E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880"/>
        <a:stretch/>
      </xdr:blipFill>
      <xdr:spPr>
        <a:xfrm>
          <a:off x="11313647812" y="28432124"/>
          <a:ext cx="3600000" cy="833438"/>
        </a:xfrm>
        <a:prstGeom prst="rect">
          <a:avLst/>
        </a:prstGeom>
      </xdr:spPr>
    </xdr:pic>
    <xdr:clientData/>
  </xdr:twoCellAnchor>
  <xdr:twoCellAnchor editAs="oneCell">
    <xdr:from>
      <xdr:col>1</xdr:col>
      <xdr:colOff>23813</xdr:colOff>
      <xdr:row>181</xdr:row>
      <xdr:rowOff>11906</xdr:rowOff>
    </xdr:from>
    <xdr:to>
      <xdr:col>2</xdr:col>
      <xdr:colOff>621086</xdr:colOff>
      <xdr:row>187</xdr:row>
      <xdr:rowOff>140343</xdr:rowOff>
    </xdr:to>
    <xdr:pic>
      <xdr:nvPicPr>
        <xdr:cNvPr id="18" name="תמונה 17">
          <a:extLst>
            <a:ext uri="{FF2B5EF4-FFF2-40B4-BE49-F238E27FC236}">
              <a16:creationId xmlns:a16="http://schemas.microsoft.com/office/drawing/2014/main" id="{AA1EED86-0696-4C04-B259-4A9DF195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13864476" y="29956125"/>
          <a:ext cx="3371429" cy="1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11904</xdr:colOff>
      <xdr:row>191</xdr:row>
      <xdr:rowOff>23812</xdr:rowOff>
    </xdr:from>
    <xdr:to>
      <xdr:col>2</xdr:col>
      <xdr:colOff>894880</xdr:colOff>
      <xdr:row>196</xdr:row>
      <xdr:rowOff>166687</xdr:rowOff>
    </xdr:to>
    <xdr:pic>
      <xdr:nvPicPr>
        <xdr:cNvPr id="19" name="תמונה 18">
          <a:extLst>
            <a:ext uri="{FF2B5EF4-FFF2-40B4-BE49-F238E27FC236}">
              <a16:creationId xmlns:a16="http://schemas.microsoft.com/office/drawing/2014/main" id="{E6ECD0B6-1861-47D7-AF31-D4EB8F4442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9767" r="2538" b="5262"/>
        <a:stretch/>
      </xdr:blipFill>
      <xdr:spPr>
        <a:xfrm>
          <a:off x="11313590682" y="31753968"/>
          <a:ext cx="3657132" cy="1035844"/>
        </a:xfrm>
        <a:prstGeom prst="rect">
          <a:avLst/>
        </a:prstGeom>
      </xdr:spPr>
    </xdr:pic>
    <xdr:clientData/>
  </xdr:twoCellAnchor>
  <xdr:twoCellAnchor editAs="oneCell">
    <xdr:from>
      <xdr:col>4</xdr:col>
      <xdr:colOff>83344</xdr:colOff>
      <xdr:row>128</xdr:row>
      <xdr:rowOff>83343</xdr:rowOff>
    </xdr:from>
    <xdr:to>
      <xdr:col>10</xdr:col>
      <xdr:colOff>392907</xdr:colOff>
      <xdr:row>146</xdr:row>
      <xdr:rowOff>59531</xdr:rowOff>
    </xdr:to>
    <xdr:pic>
      <xdr:nvPicPr>
        <xdr:cNvPr id="4" name="תמונה 3">
          <a:extLst>
            <a:ext uri="{FF2B5EF4-FFF2-40B4-BE49-F238E27FC236}">
              <a16:creationId xmlns:a16="http://schemas.microsoft.com/office/drawing/2014/main" id="{48BE7353-B110-450A-BF1C-E1F4BE8098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07" t="10531" r="17077" b="29374"/>
        <a:stretch/>
      </xdr:blipFill>
      <xdr:spPr>
        <a:xfrm>
          <a:off x="11306877468" y="23062406"/>
          <a:ext cx="5381625" cy="319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0F9C-0497-443F-B748-59D0E4581AE3}">
  <dimension ref="A1:P219"/>
  <sheetViews>
    <sheetView rightToLeft="1" topLeftCell="A148" zoomScale="79" workbookViewId="0">
      <selection activeCell="F207" sqref="F207"/>
    </sheetView>
  </sheetViews>
  <sheetFormatPr defaultRowHeight="14.25" x14ac:dyDescent="0.2"/>
  <cols>
    <col min="1" max="1" width="8.875" style="2"/>
    <col min="2" max="2" width="36.625" style="2" customWidth="1"/>
    <col min="3" max="3" width="14.75" style="2" customWidth="1"/>
    <col min="4" max="4" width="14.125" style="2" customWidth="1"/>
    <col min="5" max="5" width="12.875" style="2" customWidth="1"/>
    <col min="6" max="6" width="17.875" style="2" customWidth="1"/>
    <col min="15" max="15" width="9.125" customWidth="1"/>
    <col min="16" max="16" width="12.625" customWidth="1"/>
  </cols>
  <sheetData>
    <row r="1" spans="1:8" ht="20.25" x14ac:dyDescent="0.3">
      <c r="E1" s="20" t="s">
        <v>93</v>
      </c>
      <c r="F1" s="20"/>
      <c r="G1" s="20"/>
      <c r="H1" s="20"/>
    </row>
    <row r="2" spans="1:8" ht="15" x14ac:dyDescent="0.25">
      <c r="E2" s="11" t="s">
        <v>83</v>
      </c>
      <c r="F2" s="11" t="s">
        <v>84</v>
      </c>
      <c r="G2" s="21">
        <v>208157826</v>
      </c>
      <c r="H2" s="21"/>
    </row>
    <row r="3" spans="1:8" ht="15" x14ac:dyDescent="0.25">
      <c r="E3" s="11" t="s">
        <v>85</v>
      </c>
      <c r="F3" s="11" t="s">
        <v>86</v>
      </c>
      <c r="G3" s="21">
        <v>205560311</v>
      </c>
      <c r="H3" s="21"/>
    </row>
    <row r="6" spans="1:8" s="1" customFormat="1" x14ac:dyDescent="0.2">
      <c r="A6" s="3"/>
      <c r="B6" s="3" t="s">
        <v>87</v>
      </c>
      <c r="C6" s="3"/>
      <c r="D6" s="3"/>
      <c r="E6" s="3"/>
      <c r="F6" s="3"/>
    </row>
    <row r="7" spans="1:8" ht="15" x14ac:dyDescent="0.25">
      <c r="B7" s="6" t="s">
        <v>0</v>
      </c>
      <c r="C7" s="6" t="s">
        <v>1</v>
      </c>
      <c r="D7" s="6" t="s">
        <v>12</v>
      </c>
    </row>
    <row r="8" spans="1:8" x14ac:dyDescent="0.2">
      <c r="B8" s="2" t="s">
        <v>2</v>
      </c>
      <c r="C8" s="2">
        <v>12</v>
      </c>
      <c r="D8" s="2" t="s">
        <v>28</v>
      </c>
    </row>
    <row r="9" spans="1:8" x14ac:dyDescent="0.2">
      <c r="B9" s="2" t="s">
        <v>4</v>
      </c>
      <c r="C9" s="2">
        <v>12.5</v>
      </c>
      <c r="D9" s="2" t="s">
        <v>30</v>
      </c>
    </row>
    <row r="10" spans="1:8" x14ac:dyDescent="0.2">
      <c r="B10" s="2" t="s">
        <v>3</v>
      </c>
      <c r="C10" s="2">
        <v>10</v>
      </c>
      <c r="D10" s="2" t="s">
        <v>31</v>
      </c>
    </row>
    <row r="11" spans="1:8" x14ac:dyDescent="0.2">
      <c r="B11" s="2" t="s">
        <v>5</v>
      </c>
      <c r="C11" s="2">
        <v>0.5</v>
      </c>
    </row>
    <row r="12" spans="1:8" x14ac:dyDescent="0.2">
      <c r="B12" s="2" t="s">
        <v>6</v>
      </c>
      <c r="C12" s="2">
        <v>0.9</v>
      </c>
    </row>
    <row r="13" spans="1:8" x14ac:dyDescent="0.2">
      <c r="B13" s="2" t="s">
        <v>7</v>
      </c>
      <c r="C13" s="2" t="s">
        <v>32</v>
      </c>
      <c r="D13" s="2" t="s">
        <v>29</v>
      </c>
    </row>
    <row r="14" spans="1:8" x14ac:dyDescent="0.2">
      <c r="B14" s="2" t="s">
        <v>37</v>
      </c>
      <c r="C14" s="2" t="s">
        <v>33</v>
      </c>
      <c r="D14" s="2" t="s">
        <v>34</v>
      </c>
    </row>
    <row r="15" spans="1:8" x14ac:dyDescent="0.2">
      <c r="B15" s="2" t="s">
        <v>8</v>
      </c>
      <c r="C15" s="2" t="s">
        <v>110</v>
      </c>
      <c r="D15" s="2" t="s">
        <v>36</v>
      </c>
    </row>
    <row r="17" spans="1:6" s="1" customFormat="1" x14ac:dyDescent="0.2">
      <c r="A17" s="3">
        <v>0</v>
      </c>
      <c r="B17" s="3" t="s">
        <v>9</v>
      </c>
      <c r="C17" s="3" t="s">
        <v>1</v>
      </c>
      <c r="D17" s="3"/>
      <c r="E17" s="3"/>
      <c r="F17" s="3"/>
    </row>
    <row r="18" spans="1:6" x14ac:dyDescent="0.2">
      <c r="B18" s="2" t="s">
        <v>10</v>
      </c>
      <c r="C18" s="2">
        <f>C9/C12</f>
        <v>13.888888888888889</v>
      </c>
      <c r="D18" s="2" t="s">
        <v>30</v>
      </c>
    </row>
    <row r="19" spans="1:6" x14ac:dyDescent="0.2">
      <c r="B19" s="2" t="s">
        <v>11</v>
      </c>
      <c r="C19" s="2">
        <f>SQRT(C9/C10)</f>
        <v>1.1180339887498949</v>
      </c>
      <c r="D19" s="2" t="s">
        <v>29</v>
      </c>
    </row>
    <row r="20" spans="1:6" x14ac:dyDescent="0.2">
      <c r="B20" s="2" t="s">
        <v>38</v>
      </c>
      <c r="C20" s="2">
        <v>2.4845000000000002</v>
      </c>
      <c r="D20" s="2" t="s">
        <v>29</v>
      </c>
    </row>
    <row r="21" spans="1:6" x14ac:dyDescent="0.2">
      <c r="B21" s="2" t="s">
        <v>14</v>
      </c>
      <c r="C21" s="2">
        <v>2.7330000000000001</v>
      </c>
      <c r="D21" s="2" t="s">
        <v>29</v>
      </c>
    </row>
    <row r="24" spans="1:6" x14ac:dyDescent="0.2">
      <c r="B24" s="4"/>
    </row>
    <row r="32" spans="1:6" s="1" customFormat="1" x14ac:dyDescent="0.2">
      <c r="A32" s="3">
        <v>1</v>
      </c>
      <c r="B32" s="3" t="s">
        <v>15</v>
      </c>
      <c r="C32" s="3"/>
      <c r="D32" s="3"/>
      <c r="E32" s="3"/>
      <c r="F32" s="3"/>
    </row>
    <row r="33" spans="1:6" s="5" customFormat="1" x14ac:dyDescent="0.2">
      <c r="A33" s="4"/>
      <c r="B33" s="4"/>
      <c r="C33" s="4"/>
      <c r="D33" s="4"/>
      <c r="E33" s="4"/>
      <c r="F33" s="4"/>
    </row>
    <row r="34" spans="1:6" s="5" customFormat="1" x14ac:dyDescent="0.2">
      <c r="A34" s="4"/>
      <c r="B34" s="4" t="s">
        <v>39</v>
      </c>
      <c r="C34" s="4" t="s">
        <v>40</v>
      </c>
      <c r="D34" s="4"/>
      <c r="E34" s="4"/>
      <c r="F34" s="4"/>
    </row>
    <row r="35" spans="1:6" s="5" customFormat="1" x14ac:dyDescent="0.2">
      <c r="A35" s="4"/>
      <c r="B35" s="4"/>
      <c r="C35" s="4"/>
      <c r="D35" s="4"/>
      <c r="E35" s="4"/>
      <c r="F35" s="4"/>
    </row>
    <row r="36" spans="1:6" s="5" customFormat="1" x14ac:dyDescent="0.2">
      <c r="A36" s="4"/>
      <c r="B36" s="4"/>
      <c r="C36" s="4"/>
      <c r="D36" s="4"/>
      <c r="E36" s="4"/>
      <c r="F36" s="4"/>
    </row>
    <row r="37" spans="1:6" s="5" customFormat="1" x14ac:dyDescent="0.2">
      <c r="A37" s="4"/>
      <c r="B37" s="4"/>
      <c r="C37" s="4"/>
      <c r="D37" s="4"/>
      <c r="E37" s="4"/>
      <c r="F37" s="4"/>
    </row>
    <row r="38" spans="1:6" s="5" customFormat="1" x14ac:dyDescent="0.2">
      <c r="A38" s="4"/>
      <c r="B38" s="4"/>
      <c r="C38" s="4"/>
      <c r="D38" s="4"/>
      <c r="E38" s="4"/>
      <c r="F38" s="4"/>
    </row>
    <row r="39" spans="1:6" s="5" customFormat="1" x14ac:dyDescent="0.2">
      <c r="A39" s="4"/>
      <c r="B39" s="4"/>
      <c r="C39" s="4"/>
      <c r="D39" s="4"/>
      <c r="E39" s="4"/>
      <c r="F39" s="4"/>
    </row>
    <row r="40" spans="1:6" s="5" customFormat="1" x14ac:dyDescent="0.2">
      <c r="A40" s="4"/>
      <c r="B40" s="4"/>
      <c r="C40" s="4"/>
      <c r="D40" s="4"/>
      <c r="E40" s="4"/>
      <c r="F40" s="4"/>
    </row>
    <row r="41" spans="1:6" s="5" customFormat="1" x14ac:dyDescent="0.2">
      <c r="A41" s="4"/>
      <c r="B41" s="4"/>
      <c r="C41" s="4"/>
      <c r="D41" s="4"/>
      <c r="E41" s="4"/>
      <c r="F41" s="4"/>
    </row>
    <row r="42" spans="1:6" s="5" customFormat="1" x14ac:dyDescent="0.2">
      <c r="A42" s="4"/>
      <c r="B42" s="4"/>
      <c r="C42" s="4"/>
      <c r="D42" s="4"/>
      <c r="E42" s="4"/>
      <c r="F42" s="4"/>
    </row>
    <row r="43" spans="1:6" s="5" customFormat="1" x14ac:dyDescent="0.2">
      <c r="A43" s="4"/>
      <c r="B43" s="4"/>
      <c r="C43" s="4"/>
      <c r="D43" s="4"/>
      <c r="E43" s="4"/>
      <c r="F43" s="4"/>
    </row>
    <row r="44" spans="1:6" s="5" customFormat="1" x14ac:dyDescent="0.2">
      <c r="A44" s="4"/>
      <c r="B44" s="4"/>
      <c r="C44" s="4"/>
      <c r="D44" s="4"/>
      <c r="E44" s="4"/>
      <c r="F44" s="4"/>
    </row>
    <row r="45" spans="1:6" s="5" customFormat="1" x14ac:dyDescent="0.2">
      <c r="A45" s="4"/>
      <c r="B45" s="4"/>
      <c r="C45" s="4"/>
      <c r="D45" s="4"/>
      <c r="E45" s="4"/>
      <c r="F45" s="4"/>
    </row>
    <row r="46" spans="1:6" s="5" customFormat="1" x14ac:dyDescent="0.2">
      <c r="A46" s="4"/>
      <c r="B46" s="4"/>
      <c r="C46" s="4"/>
      <c r="D46" s="4"/>
      <c r="E46" s="4"/>
      <c r="F46" s="4"/>
    </row>
    <row r="47" spans="1:6" s="5" customFormat="1" x14ac:dyDescent="0.2">
      <c r="A47" s="4"/>
      <c r="B47" s="4"/>
      <c r="C47" s="4"/>
      <c r="D47" s="4"/>
      <c r="E47" s="4"/>
      <c r="F47" s="4"/>
    </row>
    <row r="48" spans="1:6" s="5" customFormat="1" x14ac:dyDescent="0.2">
      <c r="A48" s="4"/>
      <c r="B48" s="4"/>
      <c r="C48" s="4"/>
      <c r="D48" s="4"/>
      <c r="E48" s="4"/>
      <c r="F48" s="4"/>
    </row>
    <row r="49" spans="1:16" s="5" customFormat="1" x14ac:dyDescent="0.2">
      <c r="A49" s="4"/>
      <c r="B49" s="4"/>
      <c r="C49" s="4"/>
      <c r="D49" s="4"/>
      <c r="E49" s="4"/>
      <c r="F49" s="4"/>
    </row>
    <row r="50" spans="1:16" s="5" customFormat="1" x14ac:dyDescent="0.2">
      <c r="A50" s="4"/>
      <c r="B50" s="4"/>
      <c r="C50" s="4"/>
      <c r="D50" s="4"/>
      <c r="E50" s="4"/>
      <c r="F50" s="4"/>
    </row>
    <row r="51" spans="1:16" s="5" customFormat="1" x14ac:dyDescent="0.2">
      <c r="A51" s="4"/>
      <c r="B51" s="4"/>
      <c r="C51" s="4"/>
      <c r="D51" s="4"/>
      <c r="E51" s="4"/>
      <c r="F51" s="4"/>
    </row>
    <row r="52" spans="1:16" s="5" customFormat="1" x14ac:dyDescent="0.2">
      <c r="A52" s="4"/>
      <c r="B52" s="4"/>
      <c r="C52" s="4"/>
      <c r="D52" s="4"/>
      <c r="E52" s="4"/>
      <c r="F52" s="4"/>
    </row>
    <row r="53" spans="1:16" s="5" customFormat="1" x14ac:dyDescent="0.2">
      <c r="A53" s="4"/>
      <c r="B53" s="4"/>
      <c r="C53" s="4"/>
      <c r="D53" s="4"/>
      <c r="E53" s="4"/>
      <c r="F53" s="4"/>
    </row>
    <row r="55" spans="1:16" s="1" customFormat="1" x14ac:dyDescent="0.2">
      <c r="A55" s="3">
        <v>2</v>
      </c>
      <c r="B55" s="3" t="s">
        <v>41</v>
      </c>
      <c r="C55" s="3"/>
      <c r="D55" s="3"/>
      <c r="E55" s="3"/>
      <c r="F55" s="3"/>
    </row>
    <row r="56" spans="1:16" x14ac:dyDescent="0.2">
      <c r="B56" s="2" t="s">
        <v>42</v>
      </c>
    </row>
    <row r="57" spans="1:16" ht="15" x14ac:dyDescent="0.25">
      <c r="E57" s="6" t="s">
        <v>13</v>
      </c>
      <c r="F57" s="6" t="s">
        <v>43</v>
      </c>
    </row>
    <row r="58" spans="1:16" x14ac:dyDescent="0.2">
      <c r="E58" s="2">
        <v>3.6</v>
      </c>
      <c r="F58" s="2">
        <v>16.190000000000001</v>
      </c>
    </row>
    <row r="59" spans="1:16" x14ac:dyDescent="0.2">
      <c r="E59" s="2">
        <v>4</v>
      </c>
      <c r="F59" s="2">
        <v>18.09</v>
      </c>
    </row>
    <row r="60" spans="1:16" x14ac:dyDescent="0.2">
      <c r="B60" s="4"/>
      <c r="E60" s="2">
        <v>4.4000000000000004</v>
      </c>
      <c r="F60" s="2">
        <v>19.77</v>
      </c>
      <c r="P60" s="2"/>
    </row>
    <row r="61" spans="1:16" x14ac:dyDescent="0.2">
      <c r="E61" s="2">
        <v>5</v>
      </c>
      <c r="F61" s="2">
        <v>21.89</v>
      </c>
      <c r="P61" s="2"/>
    </row>
    <row r="62" spans="1:16" x14ac:dyDescent="0.2">
      <c r="E62" s="2">
        <v>5.4</v>
      </c>
      <c r="F62" s="2">
        <v>24.63</v>
      </c>
    </row>
    <row r="63" spans="1:16" x14ac:dyDescent="0.2">
      <c r="E63" s="2">
        <v>5.8</v>
      </c>
      <c r="F63" s="2">
        <v>27.16</v>
      </c>
    </row>
    <row r="64" spans="1:16" x14ac:dyDescent="0.2">
      <c r="E64" s="2">
        <v>6.2</v>
      </c>
      <c r="F64" s="2">
        <v>30.11</v>
      </c>
    </row>
    <row r="65" spans="1:12" x14ac:dyDescent="0.2">
      <c r="E65" s="2">
        <v>6.6</v>
      </c>
      <c r="F65" s="2">
        <v>33.049999999999997</v>
      </c>
    </row>
    <row r="66" spans="1:12" x14ac:dyDescent="0.2">
      <c r="E66" s="2">
        <v>7</v>
      </c>
      <c r="F66" s="2">
        <v>36.21</v>
      </c>
    </row>
    <row r="67" spans="1:12" x14ac:dyDescent="0.2">
      <c r="E67" s="2">
        <v>7.4</v>
      </c>
      <c r="F67" s="2">
        <v>39.369999999999997</v>
      </c>
    </row>
    <row r="68" spans="1:12" x14ac:dyDescent="0.2">
      <c r="E68" s="2">
        <v>7.8</v>
      </c>
      <c r="F68" s="2">
        <v>42.74</v>
      </c>
    </row>
    <row r="69" spans="1:12" x14ac:dyDescent="0.2">
      <c r="E69" s="2">
        <v>8.1999999999999993</v>
      </c>
      <c r="F69" s="2">
        <v>46.74</v>
      </c>
    </row>
    <row r="70" spans="1:12" x14ac:dyDescent="0.2">
      <c r="E70" s="2">
        <v>8.6</v>
      </c>
      <c r="F70" s="2">
        <v>51.47</v>
      </c>
    </row>
    <row r="74" spans="1:12" x14ac:dyDescent="0.2">
      <c r="J74" s="18" t="s">
        <v>90</v>
      </c>
      <c r="K74" s="18"/>
      <c r="L74" s="18"/>
    </row>
    <row r="75" spans="1:12" x14ac:dyDescent="0.2">
      <c r="J75" s="18" t="s">
        <v>91</v>
      </c>
      <c r="K75" s="18"/>
      <c r="L75" s="18"/>
    </row>
    <row r="79" spans="1:12" s="1" customFormat="1" x14ac:dyDescent="0.2">
      <c r="A79" s="3">
        <v>3</v>
      </c>
      <c r="B79" s="3" t="s">
        <v>16</v>
      </c>
      <c r="C79" s="3"/>
      <c r="D79" s="3"/>
      <c r="E79" s="3"/>
      <c r="F79" s="3"/>
    </row>
    <row r="85" spans="2:2" x14ac:dyDescent="0.2">
      <c r="B85" s="7" t="s">
        <v>56</v>
      </c>
    </row>
    <row r="86" spans="2:2" x14ac:dyDescent="0.2">
      <c r="B86" s="2" t="s">
        <v>57</v>
      </c>
    </row>
    <row r="87" spans="2:2" x14ac:dyDescent="0.2">
      <c r="B87" s="7" t="s">
        <v>58</v>
      </c>
    </row>
    <row r="88" spans="2:2" x14ac:dyDescent="0.2">
      <c r="B88" s="7" t="s">
        <v>59</v>
      </c>
    </row>
    <row r="89" spans="2:2" x14ac:dyDescent="0.2">
      <c r="B89" s="2" t="s">
        <v>60</v>
      </c>
    </row>
    <row r="90" spans="2:2" x14ac:dyDescent="0.2">
      <c r="B90" s="7" t="s">
        <v>61</v>
      </c>
    </row>
    <row r="92" spans="2:2" x14ac:dyDescent="0.2">
      <c r="B92" s="7" t="s">
        <v>62</v>
      </c>
    </row>
    <row r="93" spans="2:2" x14ac:dyDescent="0.2">
      <c r="B93" s="2" t="s">
        <v>63</v>
      </c>
    </row>
    <row r="98" spans="1:6" x14ac:dyDescent="0.2">
      <c r="C98"/>
    </row>
    <row r="110" spans="1:6" s="1" customFormat="1" x14ac:dyDescent="0.2">
      <c r="A110" s="3">
        <v>4</v>
      </c>
      <c r="B110" s="3" t="s">
        <v>17</v>
      </c>
      <c r="C110" s="3"/>
      <c r="D110" s="3"/>
      <c r="E110" s="3"/>
      <c r="F110" s="3"/>
    </row>
    <row r="129" spans="1:6" s="1" customFormat="1" x14ac:dyDescent="0.2">
      <c r="A129" s="3">
        <v>5</v>
      </c>
      <c r="B129" s="3" t="s">
        <v>18</v>
      </c>
      <c r="C129" s="3"/>
      <c r="D129" s="3"/>
      <c r="E129" s="3"/>
      <c r="F129" s="3"/>
    </row>
    <row r="131" spans="1:6" x14ac:dyDescent="0.2">
      <c r="B131" s="2" t="s">
        <v>49</v>
      </c>
      <c r="D131" s="2" t="s">
        <v>20</v>
      </c>
      <c r="E131" s="2" t="s">
        <v>21</v>
      </c>
      <c r="F131" s="2" t="s">
        <v>22</v>
      </c>
    </row>
    <row r="132" spans="1:6" x14ac:dyDescent="0.2">
      <c r="B132" s="2" t="s">
        <v>88</v>
      </c>
      <c r="D132" s="2">
        <v>3.7</v>
      </c>
      <c r="E132" s="2">
        <v>0.01</v>
      </c>
      <c r="F132" s="2">
        <f t="shared" ref="F132:F140" si="0">E132/0.05</f>
        <v>0.19999999999999998</v>
      </c>
    </row>
    <row r="133" spans="1:6" x14ac:dyDescent="0.2">
      <c r="D133" s="2">
        <v>4.3</v>
      </c>
      <c r="E133" s="2">
        <v>1.2800000000000001E-2</v>
      </c>
      <c r="F133" s="2">
        <f t="shared" si="0"/>
        <v>0.25600000000000001</v>
      </c>
    </row>
    <row r="134" spans="1:6" x14ac:dyDescent="0.2">
      <c r="D134" s="2">
        <v>5</v>
      </c>
      <c r="E134" s="2">
        <v>1.52E-2</v>
      </c>
      <c r="F134" s="2">
        <f t="shared" si="0"/>
        <v>0.30399999999999999</v>
      </c>
    </row>
    <row r="135" spans="1:6" x14ac:dyDescent="0.2">
      <c r="D135" s="2">
        <v>5.6</v>
      </c>
      <c r="E135" s="2">
        <v>1.9199999999999998E-2</v>
      </c>
      <c r="F135" s="2">
        <f t="shared" si="0"/>
        <v>0.38399999999999995</v>
      </c>
    </row>
    <row r="136" spans="1:6" x14ac:dyDescent="0.2">
      <c r="D136" s="2">
        <v>6.2</v>
      </c>
      <c r="E136" s="2">
        <v>2.3199999999999998E-2</v>
      </c>
      <c r="F136" s="2">
        <f t="shared" si="0"/>
        <v>0.46399999999999997</v>
      </c>
    </row>
    <row r="137" spans="1:6" x14ac:dyDescent="0.2">
      <c r="D137" s="2">
        <v>6.8</v>
      </c>
      <c r="E137" s="2">
        <v>2.8799999999999999E-2</v>
      </c>
      <c r="F137" s="2">
        <f t="shared" si="0"/>
        <v>0.57599999999999996</v>
      </c>
    </row>
    <row r="138" spans="1:6" x14ac:dyDescent="0.2">
      <c r="D138" s="2">
        <v>7.4</v>
      </c>
      <c r="E138" s="2">
        <v>3.5999999999999997E-2</v>
      </c>
      <c r="F138" s="2">
        <f t="shared" si="0"/>
        <v>0.71999999999999986</v>
      </c>
    </row>
    <row r="139" spans="1:6" x14ac:dyDescent="0.2">
      <c r="D139" s="2">
        <v>8</v>
      </c>
      <c r="E139" s="2">
        <v>4.8800000000000003E-2</v>
      </c>
      <c r="F139" s="2">
        <f t="shared" si="0"/>
        <v>0.97599999999999998</v>
      </c>
    </row>
    <row r="140" spans="1:6" x14ac:dyDescent="0.2">
      <c r="D140" s="2">
        <v>8.6</v>
      </c>
      <c r="E140" s="2">
        <v>6.4799999999999996E-2</v>
      </c>
      <c r="F140" s="2">
        <f t="shared" si="0"/>
        <v>1.2959999999999998</v>
      </c>
    </row>
    <row r="146" spans="1:6" s="1" customFormat="1" x14ac:dyDescent="0.2">
      <c r="A146" s="3">
        <v>6</v>
      </c>
      <c r="B146" s="3" t="s">
        <v>19</v>
      </c>
      <c r="C146" s="3"/>
      <c r="D146" s="3"/>
      <c r="E146" s="3"/>
      <c r="F146" s="3"/>
    </row>
    <row r="148" spans="1:6" x14ac:dyDescent="0.2">
      <c r="B148" s="2" t="s">
        <v>44</v>
      </c>
    </row>
    <row r="149" spans="1:6" x14ac:dyDescent="0.2">
      <c r="B149" s="2" t="s">
        <v>45</v>
      </c>
    </row>
    <row r="150" spans="1:6" x14ac:dyDescent="0.2">
      <c r="B150" s="2" t="s">
        <v>46</v>
      </c>
    </row>
    <row r="151" spans="1:6" x14ac:dyDescent="0.2">
      <c r="B151" s="2" t="s">
        <v>47</v>
      </c>
    </row>
    <row r="152" spans="1:6" x14ac:dyDescent="0.2">
      <c r="B152" s="2" t="s">
        <v>48</v>
      </c>
    </row>
    <row r="155" spans="1:6" x14ac:dyDescent="0.2">
      <c r="B155" s="19" t="s">
        <v>73</v>
      </c>
      <c r="C155" s="19"/>
      <c r="D155" s="19"/>
    </row>
    <row r="156" spans="1:6" x14ac:dyDescent="0.2">
      <c r="B156" s="19" t="s">
        <v>75</v>
      </c>
      <c r="C156" s="19"/>
      <c r="D156" s="19"/>
    </row>
    <row r="157" spans="1:6" x14ac:dyDescent="0.2">
      <c r="B157" s="19" t="s">
        <v>74</v>
      </c>
      <c r="C157" s="19"/>
      <c r="D157" s="19"/>
    </row>
    <row r="158" spans="1:6" x14ac:dyDescent="0.2">
      <c r="B158" s="8" t="s">
        <v>81</v>
      </c>
      <c r="C158" s="8"/>
      <c r="D158" s="8"/>
      <c r="E158" s="8"/>
    </row>
    <row r="169" spans="1:6" s="1" customFormat="1" x14ac:dyDescent="0.2">
      <c r="A169" s="3">
        <v>6</v>
      </c>
      <c r="B169" s="3" t="s">
        <v>23</v>
      </c>
      <c r="C169" s="3"/>
      <c r="D169" s="3"/>
      <c r="E169" s="3"/>
      <c r="F169" s="3"/>
    </row>
    <row r="171" spans="1:6" x14ac:dyDescent="0.2">
      <c r="B171" s="2" t="s">
        <v>49</v>
      </c>
      <c r="C171" s="19" t="s">
        <v>71</v>
      </c>
      <c r="D171" s="19"/>
      <c r="E171" s="7"/>
    </row>
    <row r="172" spans="1:6" x14ac:dyDescent="0.2">
      <c r="B172" s="2" t="s">
        <v>45</v>
      </c>
    </row>
    <row r="173" spans="1:6" x14ac:dyDescent="0.2">
      <c r="B173" s="2" t="s">
        <v>50</v>
      </c>
    </row>
    <row r="174" spans="1:6" x14ac:dyDescent="0.2">
      <c r="B174" s="2" t="s">
        <v>51</v>
      </c>
    </row>
    <row r="175" spans="1:6" x14ac:dyDescent="0.2">
      <c r="B175" s="2" t="s">
        <v>52</v>
      </c>
    </row>
    <row r="176" spans="1:6" x14ac:dyDescent="0.2">
      <c r="B176" s="2" t="s">
        <v>53</v>
      </c>
    </row>
    <row r="177" spans="2:5" x14ac:dyDescent="0.2">
      <c r="B177" s="2" t="s">
        <v>54</v>
      </c>
    </row>
    <row r="178" spans="2:5" x14ac:dyDescent="0.2">
      <c r="B178" s="2" t="s">
        <v>55</v>
      </c>
    </row>
    <row r="179" spans="2:5" x14ac:dyDescent="0.2">
      <c r="B179" s="2" t="s">
        <v>24</v>
      </c>
    </row>
    <row r="180" spans="2:5" x14ac:dyDescent="0.2">
      <c r="B180" s="2" t="s">
        <v>89</v>
      </c>
    </row>
    <row r="182" spans="2:5" x14ac:dyDescent="0.2">
      <c r="B182" s="2" t="s">
        <v>64</v>
      </c>
    </row>
    <row r="183" spans="2:5" x14ac:dyDescent="0.2">
      <c r="B183" s="2" t="s">
        <v>65</v>
      </c>
    </row>
    <row r="184" spans="2:5" x14ac:dyDescent="0.2">
      <c r="B184" s="2" t="s">
        <v>66</v>
      </c>
    </row>
    <row r="186" spans="2:5" x14ac:dyDescent="0.2">
      <c r="B186" s="2" t="s">
        <v>67</v>
      </c>
      <c r="C186" s="19" t="s">
        <v>72</v>
      </c>
      <c r="D186" s="19"/>
      <c r="E186" s="7"/>
    </row>
    <row r="187" spans="2:5" x14ac:dyDescent="0.2">
      <c r="B187" s="2" t="s">
        <v>68</v>
      </c>
    </row>
    <row r="188" spans="2:5" x14ac:dyDescent="0.2">
      <c r="B188" s="2" t="s">
        <v>69</v>
      </c>
      <c r="C188" s="22" t="s">
        <v>76</v>
      </c>
      <c r="D188" s="22"/>
      <c r="E188" s="22"/>
    </row>
    <row r="189" spans="2:5" x14ac:dyDescent="0.2">
      <c r="B189" s="2" t="s">
        <v>70</v>
      </c>
      <c r="C189" s="19" t="s">
        <v>77</v>
      </c>
      <c r="D189" s="19"/>
      <c r="E189" s="7"/>
    </row>
    <row r="191" spans="2:5" x14ac:dyDescent="0.2">
      <c r="B191" s="2" t="s">
        <v>25</v>
      </c>
      <c r="C191" s="7" t="s">
        <v>78</v>
      </c>
    </row>
    <row r="192" spans="2:5" x14ac:dyDescent="0.2">
      <c r="B192" s="2" t="s">
        <v>26</v>
      </c>
    </row>
    <row r="193" spans="2:3" x14ac:dyDescent="0.2">
      <c r="B193" s="2" t="s">
        <v>27</v>
      </c>
    </row>
    <row r="201" spans="2:3" x14ac:dyDescent="0.2">
      <c r="C201" s="7" t="s">
        <v>79</v>
      </c>
    </row>
    <row r="208" spans="2:3" x14ac:dyDescent="0.2">
      <c r="C208" s="7" t="s">
        <v>80</v>
      </c>
    </row>
    <row r="219" spans="3:9" x14ac:dyDescent="0.2">
      <c r="C219" s="19" t="s">
        <v>82</v>
      </c>
      <c r="D219" s="19"/>
      <c r="E219" s="19"/>
      <c r="F219" s="19"/>
      <c r="G219" s="19"/>
      <c r="H219" s="19"/>
      <c r="I219" s="19"/>
    </row>
  </sheetData>
  <mergeCells count="13">
    <mergeCell ref="J74:L74"/>
    <mergeCell ref="J75:L75"/>
    <mergeCell ref="C219:I219"/>
    <mergeCell ref="E1:H1"/>
    <mergeCell ref="G2:H2"/>
    <mergeCell ref="G3:H3"/>
    <mergeCell ref="B155:D155"/>
    <mergeCell ref="B156:D156"/>
    <mergeCell ref="B157:D157"/>
    <mergeCell ref="C171:D171"/>
    <mergeCell ref="C186:D186"/>
    <mergeCell ref="C188:E188"/>
    <mergeCell ref="C189:D18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CDCA3-624B-4B72-BD8E-8EB1D5B4E69C}">
  <dimension ref="A1:J207"/>
  <sheetViews>
    <sheetView rightToLeft="1" tabSelected="1" zoomScale="80" zoomScaleNormal="80" workbookViewId="0">
      <selection activeCell="A203" sqref="A203"/>
    </sheetView>
  </sheetViews>
  <sheetFormatPr defaultRowHeight="14.25" x14ac:dyDescent="0.2"/>
  <cols>
    <col min="2" max="2" width="36.375" customWidth="1"/>
    <col min="3" max="3" width="14.625" customWidth="1"/>
    <col min="4" max="4" width="13.375" customWidth="1"/>
    <col min="5" max="5" width="11.875" customWidth="1"/>
    <col min="6" max="6" width="18.375" customWidth="1"/>
  </cols>
  <sheetData>
    <row r="1" spans="1:8" ht="20.25" x14ac:dyDescent="0.3">
      <c r="E1" s="20" t="s">
        <v>92</v>
      </c>
      <c r="F1" s="20"/>
      <c r="G1" s="20"/>
      <c r="H1" s="20"/>
    </row>
    <row r="2" spans="1:8" ht="15" x14ac:dyDescent="0.25">
      <c r="E2" s="12" t="s">
        <v>83</v>
      </c>
      <c r="F2" s="12" t="s">
        <v>84</v>
      </c>
      <c r="G2" s="21">
        <v>208157826</v>
      </c>
      <c r="H2" s="21"/>
    </row>
    <row r="3" spans="1:8" ht="15" x14ac:dyDescent="0.25">
      <c r="E3" s="12" t="s">
        <v>85</v>
      </c>
      <c r="F3" s="12" t="s">
        <v>86</v>
      </c>
      <c r="G3" s="21">
        <v>205560311</v>
      </c>
      <c r="H3" s="21"/>
    </row>
    <row r="6" spans="1:8" s="1" customFormat="1" x14ac:dyDescent="0.2">
      <c r="A6" s="3"/>
      <c r="B6" s="3" t="s">
        <v>87</v>
      </c>
      <c r="C6" s="3"/>
      <c r="D6" s="3"/>
      <c r="E6" s="3"/>
      <c r="F6" s="3"/>
    </row>
    <row r="7" spans="1:8" ht="15" x14ac:dyDescent="0.25">
      <c r="B7" s="6" t="s">
        <v>0</v>
      </c>
      <c r="C7" s="6" t="s">
        <v>1</v>
      </c>
      <c r="D7" s="6" t="s">
        <v>12</v>
      </c>
    </row>
    <row r="8" spans="1:8" x14ac:dyDescent="0.2">
      <c r="B8" s="13" t="s">
        <v>96</v>
      </c>
      <c r="C8" s="13">
        <v>6.8640999999999996</v>
      </c>
      <c r="D8" s="13" t="s">
        <v>28</v>
      </c>
    </row>
    <row r="9" spans="1:8" x14ac:dyDescent="0.2">
      <c r="B9" s="10" t="s">
        <v>95</v>
      </c>
      <c r="C9" s="10">
        <v>4.5</v>
      </c>
      <c r="D9" s="10" t="s">
        <v>28</v>
      </c>
    </row>
    <row r="10" spans="1:8" x14ac:dyDescent="0.2">
      <c r="B10" s="10" t="s">
        <v>109</v>
      </c>
      <c r="C10" s="10">
        <v>0.7</v>
      </c>
      <c r="D10" s="10" t="s">
        <v>28</v>
      </c>
    </row>
    <row r="11" spans="1:8" x14ac:dyDescent="0.2">
      <c r="B11" s="10" t="s">
        <v>3</v>
      </c>
      <c r="C11" s="10">
        <v>10</v>
      </c>
      <c r="D11" s="10" t="s">
        <v>31</v>
      </c>
    </row>
    <row r="12" spans="1:8" x14ac:dyDescent="0.2">
      <c r="B12" s="10" t="s">
        <v>6</v>
      </c>
      <c r="C12" s="10">
        <v>0.8</v>
      </c>
      <c r="D12" s="10"/>
    </row>
    <row r="13" spans="1:8" x14ac:dyDescent="0.2">
      <c r="B13" s="10" t="s">
        <v>7</v>
      </c>
      <c r="C13" s="10" t="s">
        <v>94</v>
      </c>
      <c r="D13" s="10" t="s">
        <v>29</v>
      </c>
    </row>
    <row r="14" spans="1:8" x14ac:dyDescent="0.2">
      <c r="B14" s="10" t="s">
        <v>37</v>
      </c>
      <c r="C14" s="10" t="s">
        <v>33</v>
      </c>
      <c r="D14" s="10" t="s">
        <v>34</v>
      </c>
    </row>
    <row r="15" spans="1:8" x14ac:dyDescent="0.2">
      <c r="B15" s="10" t="s">
        <v>8</v>
      </c>
      <c r="C15" s="10" t="s">
        <v>35</v>
      </c>
      <c r="D15" s="10" t="s">
        <v>36</v>
      </c>
    </row>
    <row r="16" spans="1:8" x14ac:dyDescent="0.2">
      <c r="B16" s="10"/>
      <c r="C16" s="10"/>
      <c r="D16" s="10"/>
    </row>
    <row r="17" spans="1:10" s="1" customFormat="1" x14ac:dyDescent="0.2">
      <c r="A17" s="3">
        <v>0</v>
      </c>
      <c r="B17" s="14" t="s">
        <v>97</v>
      </c>
      <c r="C17" s="3"/>
      <c r="D17" s="3"/>
      <c r="E17" s="3"/>
      <c r="F17" s="3"/>
    </row>
    <row r="18" spans="1:10" x14ac:dyDescent="0.2">
      <c r="B18" s="8" t="s">
        <v>101</v>
      </c>
      <c r="C18" s="8"/>
      <c r="D18" s="8"/>
      <c r="E18" s="8"/>
      <c r="F18" s="8"/>
    </row>
    <row r="19" spans="1:10" x14ac:dyDescent="0.2">
      <c r="B19" s="9" t="s">
        <v>98</v>
      </c>
    </row>
    <row r="20" spans="1:10" x14ac:dyDescent="0.2">
      <c r="B20" t="s">
        <v>103</v>
      </c>
    </row>
    <row r="21" spans="1:10" x14ac:dyDescent="0.2">
      <c r="B21" s="19" t="s">
        <v>102</v>
      </c>
      <c r="C21" s="19"/>
      <c r="D21" s="19"/>
      <c r="E21" s="19"/>
    </row>
    <row r="22" spans="1:10" x14ac:dyDescent="0.2">
      <c r="B22" s="19" t="s">
        <v>99</v>
      </c>
      <c r="C22" s="19"/>
      <c r="D22" s="19"/>
      <c r="E22" s="19"/>
      <c r="F22" s="19"/>
      <c r="G22" s="19"/>
      <c r="H22" s="19"/>
      <c r="I22" s="19"/>
      <c r="J22" s="19"/>
    </row>
    <row r="23" spans="1:10" x14ac:dyDescent="0.2">
      <c r="B23" s="19" t="s">
        <v>100</v>
      </c>
      <c r="C23" s="19"/>
      <c r="D23" s="19"/>
      <c r="E23" s="19"/>
      <c r="F23" s="19"/>
    </row>
    <row r="25" spans="1:10" x14ac:dyDescent="0.2">
      <c r="B25" s="8" t="s">
        <v>104</v>
      </c>
      <c r="C25" s="8"/>
      <c r="D25" s="8"/>
      <c r="E25" s="8"/>
      <c r="F25" s="8"/>
    </row>
    <row r="26" spans="1:10" x14ac:dyDescent="0.2">
      <c r="B26" t="s">
        <v>105</v>
      </c>
    </row>
    <row r="45" spans="2:6" x14ac:dyDescent="0.2">
      <c r="B45" s="9" t="s">
        <v>107</v>
      </c>
      <c r="F45" t="s">
        <v>106</v>
      </c>
    </row>
    <row r="47" spans="2:6" x14ac:dyDescent="0.2">
      <c r="B47" s="19" t="s">
        <v>124</v>
      </c>
      <c r="C47" s="19"/>
      <c r="D47" s="19"/>
      <c r="E47" s="19"/>
    </row>
    <row r="49" spans="1:6" s="1" customFormat="1" x14ac:dyDescent="0.2">
      <c r="A49" s="3">
        <v>1</v>
      </c>
      <c r="B49" s="3" t="s">
        <v>117</v>
      </c>
      <c r="C49" s="3"/>
      <c r="D49" s="3"/>
      <c r="E49" s="3"/>
      <c r="F49" s="3"/>
    </row>
    <row r="51" spans="1:6" x14ac:dyDescent="0.2">
      <c r="B51" s="19" t="s">
        <v>108</v>
      </c>
      <c r="C51" s="19"/>
    </row>
    <row r="72" spans="1:6" x14ac:dyDescent="0.2">
      <c r="B72" s="9" t="s">
        <v>115</v>
      </c>
    </row>
    <row r="73" spans="1:6" x14ac:dyDescent="0.2">
      <c r="B73" s="15" t="s">
        <v>111</v>
      </c>
    </row>
    <row r="74" spans="1:6" x14ac:dyDescent="0.2">
      <c r="B74" t="s">
        <v>112</v>
      </c>
    </row>
    <row r="75" spans="1:6" x14ac:dyDescent="0.2">
      <c r="B75" t="s">
        <v>113</v>
      </c>
    </row>
    <row r="76" spans="1:6" x14ac:dyDescent="0.2">
      <c r="B76" t="s">
        <v>114</v>
      </c>
    </row>
    <row r="79" spans="1:6" s="1" customFormat="1" x14ac:dyDescent="0.2">
      <c r="A79" s="3">
        <v>2</v>
      </c>
      <c r="B79" s="3" t="s">
        <v>118</v>
      </c>
      <c r="C79" s="3"/>
      <c r="D79" s="3"/>
      <c r="E79" s="3"/>
      <c r="F79" s="3"/>
    </row>
    <row r="103" spans="1:6" s="1" customFormat="1" x14ac:dyDescent="0.2">
      <c r="A103" s="3">
        <v>3</v>
      </c>
      <c r="B103" s="3" t="s">
        <v>116</v>
      </c>
      <c r="C103" s="3"/>
      <c r="D103" s="3"/>
      <c r="E103" s="3"/>
      <c r="F103" s="3"/>
    </row>
    <row r="126" spans="1:6" x14ac:dyDescent="0.2">
      <c r="B126" s="19" t="s">
        <v>119</v>
      </c>
      <c r="C126" s="19"/>
      <c r="D126" s="19"/>
      <c r="E126" s="19"/>
    </row>
    <row r="128" spans="1:6" s="1" customFormat="1" x14ac:dyDescent="0.2">
      <c r="A128" s="3">
        <v>4</v>
      </c>
      <c r="B128" s="3" t="s">
        <v>19</v>
      </c>
      <c r="C128" s="3"/>
      <c r="D128" s="3"/>
      <c r="E128" s="3"/>
      <c r="F128" s="3"/>
    </row>
    <row r="130" spans="2:4" x14ac:dyDescent="0.2">
      <c r="B130" s="17" t="s">
        <v>45</v>
      </c>
    </row>
    <row r="131" spans="2:4" x14ac:dyDescent="0.2">
      <c r="B131" s="17" t="s">
        <v>125</v>
      </c>
    </row>
    <row r="133" spans="2:4" x14ac:dyDescent="0.2">
      <c r="B133" s="19" t="s">
        <v>126</v>
      </c>
      <c r="C133" s="19"/>
      <c r="D133" s="19"/>
    </row>
    <row r="134" spans="2:4" x14ac:dyDescent="0.2">
      <c r="B134" t="s">
        <v>127</v>
      </c>
    </row>
    <row r="135" spans="2:4" x14ac:dyDescent="0.2">
      <c r="B135" t="s">
        <v>128</v>
      </c>
    </row>
    <row r="148" spans="1:6" s="1" customFormat="1" x14ac:dyDescent="0.2">
      <c r="A148" s="3">
        <v>5</v>
      </c>
      <c r="B148" s="3" t="s">
        <v>23</v>
      </c>
      <c r="C148" s="3"/>
      <c r="D148" s="3"/>
      <c r="E148" s="3"/>
      <c r="F148" s="3"/>
    </row>
    <row r="150" spans="1:6" x14ac:dyDescent="0.2">
      <c r="B150" s="19" t="s">
        <v>71</v>
      </c>
      <c r="C150" s="19"/>
    </row>
    <row r="167" spans="2:4" x14ac:dyDescent="0.2">
      <c r="B167" s="16" t="s">
        <v>120</v>
      </c>
      <c r="C167" s="16"/>
      <c r="D167" s="16"/>
    </row>
    <row r="168" spans="2:4" x14ac:dyDescent="0.2">
      <c r="B168" s="17"/>
      <c r="C168" s="17"/>
      <c r="D168" s="17"/>
    </row>
    <row r="169" spans="2:4" x14ac:dyDescent="0.2">
      <c r="B169" s="19" t="s">
        <v>76</v>
      </c>
      <c r="C169" s="19"/>
      <c r="D169" s="16"/>
    </row>
    <row r="170" spans="2:4" x14ac:dyDescent="0.2">
      <c r="B170" s="16" t="s">
        <v>77</v>
      </c>
      <c r="C170" s="16"/>
      <c r="D170" s="16"/>
    </row>
    <row r="172" spans="2:4" x14ac:dyDescent="0.2">
      <c r="B172" t="s">
        <v>78</v>
      </c>
    </row>
    <row r="180" spans="2:2" x14ac:dyDescent="0.2">
      <c r="B180" s="16" t="s">
        <v>121</v>
      </c>
    </row>
    <row r="190" spans="2:2" x14ac:dyDescent="0.2">
      <c r="B190" t="s">
        <v>80</v>
      </c>
    </row>
    <row r="200" spans="1:8" x14ac:dyDescent="0.2">
      <c r="B200" s="19" t="s">
        <v>122</v>
      </c>
      <c r="C200" s="19"/>
      <c r="D200" s="19"/>
      <c r="E200" s="19"/>
    </row>
    <row r="203" spans="1:8" s="1" customFormat="1" x14ac:dyDescent="0.2">
      <c r="A203" s="3">
        <v>6</v>
      </c>
      <c r="B203" s="3" t="s">
        <v>123</v>
      </c>
      <c r="C203" s="3"/>
      <c r="D203" s="3"/>
      <c r="E203" s="3"/>
      <c r="F203" s="3"/>
    </row>
    <row r="205" spans="1:8" x14ac:dyDescent="0.2">
      <c r="B205" s="23" t="s">
        <v>129</v>
      </c>
      <c r="C205" s="23"/>
      <c r="D205" s="23"/>
    </row>
    <row r="206" spans="1:8" x14ac:dyDescent="0.2">
      <c r="B206" s="19" t="s">
        <v>130</v>
      </c>
      <c r="C206" s="19"/>
      <c r="D206" s="19"/>
      <c r="E206" s="19"/>
      <c r="F206" s="19"/>
      <c r="G206" s="19"/>
      <c r="H206" s="19"/>
    </row>
    <row r="207" spans="1:8" x14ac:dyDescent="0.2">
      <c r="B207" s="19" t="s">
        <v>131</v>
      </c>
      <c r="C207" s="19"/>
      <c r="D207" s="19"/>
      <c r="E207" s="19"/>
      <c r="F207" s="19"/>
    </row>
  </sheetData>
  <mergeCells count="16">
    <mergeCell ref="B200:E200"/>
    <mergeCell ref="B205:D205"/>
    <mergeCell ref="B206:H206"/>
    <mergeCell ref="B207:F207"/>
    <mergeCell ref="B51:C51"/>
    <mergeCell ref="B126:E126"/>
    <mergeCell ref="B150:C150"/>
    <mergeCell ref="B133:D133"/>
    <mergeCell ref="B169:C169"/>
    <mergeCell ref="B23:F23"/>
    <mergeCell ref="B47:E47"/>
    <mergeCell ref="E1:H1"/>
    <mergeCell ref="G2:H2"/>
    <mergeCell ref="G3:H3"/>
    <mergeCell ref="B21:E21"/>
    <mergeCell ref="B22:J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Boost Converter</vt:lpstr>
      <vt:lpstr>FlyBack 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Shakkour</dc:creator>
  <cp:lastModifiedBy>LEEOR</cp:lastModifiedBy>
  <dcterms:created xsi:type="dcterms:W3CDTF">2022-11-13T11:02:57Z</dcterms:created>
  <dcterms:modified xsi:type="dcterms:W3CDTF">2022-11-26T11:50:02Z</dcterms:modified>
</cp:coreProperties>
</file>